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E2280AFF-A029-4D47-8AFC-A5907B653AB5}" xr6:coauthVersionLast="47" xr6:coauthVersionMax="47" xr10:uidLastSave="{00000000-0000-0000-0000-000000000000}"/>
  <bookViews>
    <workbookView xWindow="-106" yWindow="-106" windowWidth="20541" windowHeight="10927" activeTab="3" xr2:uid="{00000000-000D-0000-FFFF-FFFF00000000}"/>
  </bookViews>
  <sheets>
    <sheet name="Historical_Cost_" sheetId="2" r:id="rId1"/>
    <sheet name="Strategic_Params" sheetId="1" r:id="rId2"/>
    <sheet name="Pivot" sheetId="7" r:id="rId3"/>
    <sheet name="Model" sheetId="5" r:id="rId4"/>
    <sheet name="Stipulation" sheetId="8" r:id="rId5"/>
  </sheets>
  <definedNames>
    <definedName name="solver_adj" localSheetId="3" hidden="1">Model!$I$9</definedName>
    <definedName name="solver_adj" localSheetId="4" hidden="1">Stipulation!$I$9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Model!$I$9</definedName>
    <definedName name="solver_lhs1" localSheetId="4" hidden="1">Stipulation!$I$9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1</definedName>
    <definedName name="solver_num" localSheetId="4" hidden="1">1</definedName>
    <definedName name="solver_nwt" localSheetId="3" hidden="1">1</definedName>
    <definedName name="solver_nwt" localSheetId="4" hidden="1">1</definedName>
    <definedName name="solver_opt" localSheetId="3" hidden="1">Model!$I$14</definedName>
    <definedName name="solver_opt" localSheetId="4" hidden="1">Stipulation!$I$14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3" hidden="1">3</definedName>
    <definedName name="solver_rel1" localSheetId="4" hidden="1">3</definedName>
    <definedName name="solver_rhs1" localSheetId="3" hidden="1">0</definedName>
    <definedName name="solver_rhs1" localSheetId="4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2" i="5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I13" i="8"/>
  <c r="C13" i="8"/>
  <c r="I12" i="8"/>
  <c r="C12" i="8"/>
  <c r="I11" i="8"/>
  <c r="C11" i="8"/>
  <c r="C10" i="8"/>
  <c r="C9" i="8"/>
  <c r="C8" i="8"/>
  <c r="C7" i="8"/>
  <c r="C6" i="8"/>
  <c r="C5" i="8"/>
  <c r="K4" i="8"/>
  <c r="C4" i="8"/>
  <c r="C3" i="8"/>
  <c r="C2" i="8"/>
  <c r="B2" i="8"/>
  <c r="K4" i="5"/>
  <c r="C2" i="5"/>
  <c r="I14" i="5"/>
  <c r="I13" i="5"/>
  <c r="D2" i="8" l="1"/>
  <c r="E2" i="8" s="1"/>
  <c r="I14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B2" i="5"/>
  <c r="I12" i="5"/>
  <c r="I11" i="5"/>
  <c r="G3" i="2"/>
  <c r="H3" i="2"/>
  <c r="H2" i="2"/>
  <c r="G2" i="2"/>
  <c r="F2" i="2"/>
  <c r="G5" i="2" s="1"/>
  <c r="F2" i="8" l="1"/>
  <c r="B3" i="8" s="1"/>
  <c r="D3" i="8" s="1"/>
  <c r="E3" i="8" s="1"/>
  <c r="F3" i="8" s="1"/>
  <c r="B4" i="8" s="1"/>
  <c r="D4" i="8" s="1"/>
  <c r="E4" i="8" s="1"/>
  <c r="D2" i="5"/>
  <c r="B3" i="5" s="1"/>
  <c r="D3" i="5" s="1"/>
  <c r="E3" i="5" s="1"/>
  <c r="F3" i="5" l="1"/>
  <c r="B4" i="5" s="1"/>
  <c r="D4" i="5" s="1"/>
  <c r="E4" i="5" s="1"/>
  <c r="F4" i="5" l="1"/>
  <c r="B5" i="5" s="1"/>
  <c r="D5" i="5" s="1"/>
  <c r="E5" i="5" s="1"/>
  <c r="F4" i="8"/>
  <c r="B5" i="8" s="1"/>
  <c r="D5" i="8" s="1"/>
  <c r="E5" i="8" s="1"/>
  <c r="F5" i="5" l="1"/>
  <c r="B6" i="5" s="1"/>
  <c r="D6" i="5" s="1"/>
  <c r="E6" i="5" s="1"/>
  <c r="F5" i="8"/>
  <c r="B6" i="8" s="1"/>
  <c r="D6" i="8" s="1"/>
  <c r="E6" i="8" l="1"/>
  <c r="F6" i="8" s="1"/>
  <c r="B7" i="8" s="1"/>
  <c r="D7" i="8" s="1"/>
  <c r="E7" i="8" s="1"/>
  <c r="F6" i="5"/>
  <c r="B7" i="5" s="1"/>
  <c r="D7" i="5" s="1"/>
  <c r="E7" i="5" s="1"/>
  <c r="F7" i="5" l="1"/>
  <c r="B8" i="5" s="1"/>
  <c r="D8" i="5" s="1"/>
  <c r="E8" i="5" s="1"/>
  <c r="F8" i="5" l="1"/>
  <c r="B9" i="5" s="1"/>
  <c r="D9" i="5" s="1"/>
  <c r="E9" i="5" s="1"/>
  <c r="F7" i="8"/>
  <c r="B8" i="8" s="1"/>
  <c r="D8" i="8" s="1"/>
  <c r="E8" i="8" l="1"/>
  <c r="F8" i="8" s="1"/>
  <c r="B9" i="8" s="1"/>
  <c r="D9" i="8" s="1"/>
  <c r="E9" i="8" s="1"/>
  <c r="F9" i="5"/>
  <c r="B10" i="5" s="1"/>
  <c r="D10" i="5" s="1"/>
  <c r="E10" i="5" s="1"/>
  <c r="F10" i="5" l="1"/>
  <c r="B11" i="5" s="1"/>
  <c r="D11" i="5" s="1"/>
  <c r="E11" i="5" s="1"/>
  <c r="F9" i="8"/>
  <c r="F11" i="5" l="1"/>
  <c r="B12" i="5" s="1"/>
  <c r="D12" i="5" s="1"/>
  <c r="E12" i="5" s="1"/>
  <c r="B10" i="8"/>
  <c r="D10" i="8" s="1"/>
  <c r="E10" i="8" s="1"/>
  <c r="F12" i="5" l="1"/>
  <c r="B13" i="5" s="1"/>
  <c r="D13" i="5" s="1"/>
  <c r="E13" i="5" s="1"/>
  <c r="F10" i="8"/>
  <c r="F13" i="5" l="1"/>
  <c r="B14" i="5" s="1"/>
  <c r="D14" i="5" s="1"/>
  <c r="E14" i="5" s="1"/>
  <c r="B11" i="8"/>
  <c r="D11" i="8" s="1"/>
  <c r="E11" i="8" s="1"/>
  <c r="F14" i="5" l="1"/>
  <c r="B15" i="5" s="1"/>
  <c r="D15" i="5" s="1"/>
  <c r="E15" i="5" s="1"/>
  <c r="F11" i="8"/>
  <c r="F15" i="5" l="1"/>
  <c r="B16" i="5" s="1"/>
  <c r="D16" i="5" s="1"/>
  <c r="E16" i="5" s="1"/>
  <c r="B12" i="8"/>
  <c r="D12" i="8" s="1"/>
  <c r="E12" i="8" s="1"/>
  <c r="F16" i="5" l="1"/>
  <c r="B17" i="5" s="1"/>
  <c r="D17" i="5" s="1"/>
  <c r="E17" i="5" s="1"/>
  <c r="F17" i="5" l="1"/>
  <c r="B18" i="5" s="1"/>
  <c r="D18" i="5" s="1"/>
  <c r="E18" i="5" s="1"/>
  <c r="F12" i="8"/>
  <c r="B13" i="8" s="1"/>
  <c r="D13" i="8" s="1"/>
  <c r="E13" i="8" s="1"/>
  <c r="F18" i="5" l="1"/>
  <c r="B19" i="5" s="1"/>
  <c r="D19" i="5" s="1"/>
  <c r="E19" i="5" s="1"/>
  <c r="F13" i="8"/>
  <c r="B14" i="8" s="1"/>
  <c r="D14" i="8" s="1"/>
  <c r="E14" i="8" l="1"/>
  <c r="F14" i="8" s="1"/>
  <c r="B15" i="8" s="1"/>
  <c r="D15" i="8" s="1"/>
  <c r="E15" i="8" s="1"/>
  <c r="F19" i="5"/>
  <c r="B20" i="5" s="1"/>
  <c r="D20" i="5" s="1"/>
  <c r="E20" i="5" s="1"/>
  <c r="F20" i="5" l="1"/>
  <c r="B21" i="5" s="1"/>
  <c r="D21" i="5" s="1"/>
  <c r="E21" i="5" s="1"/>
  <c r="F21" i="5" s="1"/>
  <c r="B22" i="5" s="1"/>
  <c r="F15" i="8"/>
  <c r="B16" i="8" l="1"/>
  <c r="D16" i="8" s="1"/>
  <c r="E16" i="8" s="1"/>
  <c r="D22" i="5"/>
  <c r="E22" i="5" s="1"/>
  <c r="F22" i="5" s="1"/>
  <c r="B23" i="5" s="1"/>
  <c r="F16" i="8" l="1"/>
  <c r="D23" i="5"/>
  <c r="E23" i="5" s="1"/>
  <c r="F23" i="5" s="1"/>
  <c r="B24" i="5" s="1"/>
  <c r="B17" i="8" l="1"/>
  <c r="D17" i="8" s="1"/>
  <c r="E17" i="8" s="1"/>
  <c r="D24" i="5"/>
  <c r="E24" i="5" s="1"/>
  <c r="F24" i="5" s="1"/>
  <c r="B25" i="5" s="1"/>
  <c r="F17" i="8" l="1"/>
  <c r="D25" i="5"/>
  <c r="E25" i="5" s="1"/>
  <c r="F25" i="5" s="1"/>
  <c r="B26" i="5" s="1"/>
  <c r="B18" i="8" l="1"/>
  <c r="D18" i="8" s="1"/>
  <c r="E18" i="8" s="1"/>
  <c r="D26" i="5"/>
  <c r="E26" i="5" s="1"/>
  <c r="F26" i="5" s="1"/>
  <c r="B27" i="5" s="1"/>
  <c r="F18" i="8" l="1"/>
  <c r="D27" i="5"/>
  <c r="E27" i="5" s="1"/>
  <c r="F27" i="5" s="1"/>
  <c r="B28" i="5" s="1"/>
  <c r="B19" i="8" l="1"/>
  <c r="D19" i="8" s="1"/>
  <c r="E19" i="8" s="1"/>
  <c r="D28" i="5"/>
  <c r="E28" i="5" s="1"/>
  <c r="F28" i="5" s="1"/>
  <c r="B29" i="5" s="1"/>
  <c r="D29" i="5" l="1"/>
  <c r="E29" i="5" s="1"/>
  <c r="F29" i="5" s="1"/>
  <c r="B30" i="5" s="1"/>
  <c r="F19" i="8" l="1"/>
  <c r="B20" i="8" s="1"/>
  <c r="D20" i="8" s="1"/>
  <c r="D30" i="5"/>
  <c r="E30" i="5" s="1"/>
  <c r="F30" i="5" s="1"/>
  <c r="B31" i="5" s="1"/>
  <c r="E20" i="8" l="1"/>
  <c r="F20" i="8" s="1"/>
  <c r="B21" i="8" s="1"/>
  <c r="D31" i="5"/>
  <c r="E31" i="5" s="1"/>
  <c r="F31" i="5" s="1"/>
  <c r="B32" i="5" s="1"/>
  <c r="D21" i="8" l="1"/>
  <c r="E21" i="8" s="1"/>
  <c r="D32" i="5"/>
  <c r="E32" i="5" s="1"/>
  <c r="F32" i="5" s="1"/>
  <c r="B33" i="5" s="1"/>
  <c r="F21" i="8" l="1"/>
  <c r="B22" i="8" s="1"/>
  <c r="D33" i="5"/>
  <c r="E33" i="5" s="1"/>
  <c r="F33" i="5" s="1"/>
  <c r="B34" i="5" s="1"/>
  <c r="D22" i="8" l="1"/>
  <c r="E22" i="8" s="1"/>
  <c r="D34" i="5"/>
  <c r="E34" i="5" s="1"/>
  <c r="F34" i="5" s="1"/>
  <c r="B35" i="5" s="1"/>
  <c r="F22" i="8" l="1"/>
  <c r="B23" i="8" s="1"/>
  <c r="D35" i="5"/>
  <c r="E35" i="5" s="1"/>
  <c r="F35" i="5" s="1"/>
  <c r="B36" i="5" s="1"/>
  <c r="D23" i="8" l="1"/>
  <c r="E23" i="8" s="1"/>
  <c r="D36" i="5"/>
  <c r="E36" i="5" s="1"/>
  <c r="F36" i="5" s="1"/>
  <c r="B37" i="5" s="1"/>
  <c r="F23" i="8" l="1"/>
  <c r="B24" i="8" s="1"/>
  <c r="D24" i="8" s="1"/>
  <c r="E24" i="8" s="1"/>
  <c r="D37" i="5"/>
  <c r="E37" i="5" s="1"/>
  <c r="F37" i="5" s="1"/>
  <c r="B38" i="5" s="1"/>
  <c r="F24" i="8" l="1"/>
  <c r="D38" i="5"/>
  <c r="E38" i="5" s="1"/>
  <c r="F38" i="5" s="1"/>
  <c r="B39" i="5" s="1"/>
  <c r="B25" i="8" l="1"/>
  <c r="D25" i="8" s="1"/>
  <c r="E25" i="8" s="1"/>
  <c r="D39" i="5"/>
  <c r="E39" i="5" s="1"/>
  <c r="F39" i="5" s="1"/>
  <c r="B40" i="5" s="1"/>
  <c r="F25" i="8" l="1"/>
  <c r="D40" i="5"/>
  <c r="E40" i="5" s="1"/>
  <c r="F40" i="5" s="1"/>
  <c r="B41" i="5" s="1"/>
  <c r="B26" i="8" l="1"/>
  <c r="D26" i="8" s="1"/>
  <c r="E26" i="8" s="1"/>
  <c r="D41" i="5"/>
  <c r="E41" i="5" s="1"/>
  <c r="F41" i="5" s="1"/>
  <c r="B42" i="5" s="1"/>
  <c r="F26" i="8" l="1"/>
  <c r="D42" i="5"/>
  <c r="E42" i="5" s="1"/>
  <c r="F42" i="5" s="1"/>
  <c r="B43" i="5" s="1"/>
  <c r="B27" i="8" l="1"/>
  <c r="D27" i="8" s="1"/>
  <c r="E27" i="8" s="1"/>
  <c r="D43" i="5"/>
  <c r="E43" i="5" s="1"/>
  <c r="F43" i="5" s="1"/>
  <c r="B44" i="5" s="1"/>
  <c r="F27" i="8" l="1"/>
  <c r="D44" i="5"/>
  <c r="E44" i="5" s="1"/>
  <c r="F44" i="5" s="1"/>
  <c r="B45" i="5" s="1"/>
  <c r="B28" i="8" l="1"/>
  <c r="D28" i="8" s="1"/>
  <c r="E28" i="8" s="1"/>
  <c r="D45" i="5"/>
  <c r="E45" i="5" s="1"/>
  <c r="F45" i="5" s="1"/>
  <c r="B46" i="5" s="1"/>
  <c r="F28" i="8" l="1"/>
  <c r="D46" i="5"/>
  <c r="E46" i="5" s="1"/>
  <c r="F46" i="5" s="1"/>
  <c r="B47" i="5" s="1"/>
  <c r="B29" i="8" l="1"/>
  <c r="D29" i="8" s="1"/>
  <c r="E29" i="8" s="1"/>
  <c r="D47" i="5"/>
  <c r="E47" i="5" s="1"/>
  <c r="F47" i="5" s="1"/>
  <c r="B48" i="5" s="1"/>
  <c r="F29" i="8" l="1"/>
  <c r="D48" i="5"/>
  <c r="E48" i="5" s="1"/>
  <c r="F48" i="5" s="1"/>
  <c r="B49" i="5" s="1"/>
  <c r="B30" i="8" l="1"/>
  <c r="D30" i="8" s="1"/>
  <c r="E30" i="8" s="1"/>
  <c r="D49" i="5"/>
  <c r="E49" i="5" s="1"/>
  <c r="F49" i="5" s="1"/>
  <c r="B50" i="5" s="1"/>
  <c r="F30" i="8" l="1"/>
  <c r="D50" i="5"/>
  <c r="E50" i="5" s="1"/>
  <c r="F50" i="5" s="1"/>
  <c r="B51" i="5" s="1"/>
  <c r="B31" i="8" l="1"/>
  <c r="D31" i="8" s="1"/>
  <c r="E31" i="8" s="1"/>
  <c r="D51" i="5"/>
  <c r="E51" i="5" s="1"/>
  <c r="F51" i="5" s="1"/>
  <c r="B52" i="5" s="1"/>
  <c r="F31" i="8" l="1"/>
  <c r="D52" i="5"/>
  <c r="E52" i="5" s="1"/>
  <c r="F52" i="5" s="1"/>
  <c r="B53" i="5" s="1"/>
  <c r="B32" i="8" l="1"/>
  <c r="D32" i="8" s="1"/>
  <c r="E32" i="8" s="1"/>
  <c r="D53" i="5"/>
  <c r="E53" i="5" s="1"/>
  <c r="F53" i="5" s="1"/>
  <c r="B54" i="5" s="1"/>
  <c r="F32" i="8" l="1"/>
  <c r="D54" i="5"/>
  <c r="E54" i="5" s="1"/>
  <c r="F54" i="5" s="1"/>
  <c r="B55" i="5" s="1"/>
  <c r="B33" i="8" l="1"/>
  <c r="D33" i="8" s="1"/>
  <c r="D55" i="5"/>
  <c r="E55" i="5" s="1"/>
  <c r="F55" i="5" s="1"/>
  <c r="B56" i="5" s="1"/>
  <c r="E33" i="8" l="1"/>
  <c r="F33" i="8" s="1"/>
  <c r="B34" i="8" s="1"/>
  <c r="D34" i="8" s="1"/>
  <c r="D56" i="5"/>
  <c r="E56" i="5" s="1"/>
  <c r="F56" i="5" s="1"/>
  <c r="B57" i="5" s="1"/>
  <c r="E34" i="8" l="1"/>
  <c r="F34" i="8" s="1"/>
  <c r="B35" i="8" s="1"/>
  <c r="D35" i="8" s="1"/>
  <c r="D57" i="5"/>
  <c r="E57" i="5" s="1"/>
  <c r="F57" i="5" s="1"/>
  <c r="B58" i="5" s="1"/>
  <c r="E35" i="8" l="1"/>
  <c r="F35" i="8" s="1"/>
  <c r="B36" i="8" s="1"/>
  <c r="D36" i="8" s="1"/>
  <c r="D58" i="5"/>
  <c r="E58" i="5" s="1"/>
  <c r="F58" i="5" s="1"/>
  <c r="B59" i="5" s="1"/>
  <c r="E36" i="8" l="1"/>
  <c r="F36" i="8" s="1"/>
  <c r="B37" i="8" s="1"/>
  <c r="D37" i="8" s="1"/>
  <c r="D59" i="5"/>
  <c r="E59" i="5" s="1"/>
  <c r="F59" i="5" s="1"/>
  <c r="B60" i="5" s="1"/>
  <c r="E37" i="8" l="1"/>
  <c r="F37" i="8" s="1"/>
  <c r="B38" i="8" s="1"/>
  <c r="D38" i="8" s="1"/>
  <c r="D60" i="5"/>
  <c r="E60" i="5" s="1"/>
  <c r="F60" i="5" s="1"/>
  <c r="B61" i="5" s="1"/>
  <c r="E38" i="8" l="1"/>
  <c r="F38" i="8" s="1"/>
  <c r="B39" i="8" s="1"/>
  <c r="D39" i="8" s="1"/>
  <c r="D61" i="5"/>
  <c r="E61" i="5" s="1"/>
  <c r="F61" i="5" s="1"/>
  <c r="B62" i="5" s="1"/>
  <c r="E39" i="8" l="1"/>
  <c r="F39" i="8" s="1"/>
  <c r="B40" i="8" s="1"/>
  <c r="D40" i="8" s="1"/>
  <c r="D62" i="5"/>
  <c r="E62" i="5" s="1"/>
  <c r="F62" i="5" s="1"/>
  <c r="B63" i="5" s="1"/>
  <c r="E40" i="8" l="1"/>
  <c r="F40" i="8" s="1"/>
  <c r="B41" i="8" s="1"/>
  <c r="D41" i="8" s="1"/>
  <c r="D63" i="5"/>
  <c r="E63" i="5" s="1"/>
  <c r="F63" i="5" s="1"/>
  <c r="B64" i="5" s="1"/>
  <c r="E41" i="8" l="1"/>
  <c r="F41" i="8" s="1"/>
  <c r="B42" i="8" s="1"/>
  <c r="D42" i="8" s="1"/>
  <c r="D64" i="5"/>
  <c r="E64" i="5" s="1"/>
  <c r="F64" i="5" s="1"/>
  <c r="B65" i="5" s="1"/>
  <c r="E42" i="8" l="1"/>
  <c r="F42" i="8" s="1"/>
  <c r="B43" i="8" s="1"/>
  <c r="D43" i="8" s="1"/>
  <c r="D65" i="5"/>
  <c r="E65" i="5" s="1"/>
  <c r="F65" i="5" s="1"/>
  <c r="B66" i="5" s="1"/>
  <c r="E43" i="8" l="1"/>
  <c r="F43" i="8" s="1"/>
  <c r="B44" i="8" s="1"/>
  <c r="D44" i="8" s="1"/>
  <c r="D66" i="5"/>
  <c r="E66" i="5" s="1"/>
  <c r="F66" i="5" s="1"/>
  <c r="B67" i="5" s="1"/>
  <c r="E44" i="8" l="1"/>
  <c r="F44" i="8" s="1"/>
  <c r="B45" i="8" s="1"/>
  <c r="D45" i="8" s="1"/>
  <c r="D67" i="5"/>
  <c r="E67" i="5" s="1"/>
  <c r="F67" i="5" s="1"/>
  <c r="B68" i="5" s="1"/>
  <c r="E45" i="8" l="1"/>
  <c r="F45" i="8" s="1"/>
  <c r="B46" i="8" s="1"/>
  <c r="D46" i="8" s="1"/>
  <c r="D68" i="5"/>
  <c r="E68" i="5" s="1"/>
  <c r="F68" i="5" s="1"/>
  <c r="B69" i="5" s="1"/>
  <c r="E46" i="8" l="1"/>
  <c r="F46" i="8" s="1"/>
  <c r="B47" i="8" s="1"/>
  <c r="D47" i="8" s="1"/>
  <c r="D69" i="5"/>
  <c r="E69" i="5" s="1"/>
  <c r="F69" i="5" s="1"/>
  <c r="B70" i="5" s="1"/>
  <c r="E47" i="8" l="1"/>
  <c r="F47" i="8" s="1"/>
  <c r="B48" i="8" s="1"/>
  <c r="D48" i="8" s="1"/>
  <c r="D70" i="5"/>
  <c r="E70" i="5" s="1"/>
  <c r="F70" i="5" s="1"/>
  <c r="B71" i="5" s="1"/>
  <c r="E48" i="8" l="1"/>
  <c r="F48" i="8" s="1"/>
  <c r="B49" i="8" s="1"/>
  <c r="D49" i="8" s="1"/>
  <c r="E49" i="8" s="1"/>
  <c r="F49" i="8" s="1"/>
  <c r="B50" i="8" s="1"/>
  <c r="D50" i="8" s="1"/>
  <c r="D71" i="5"/>
  <c r="E71" i="5" s="1"/>
  <c r="F71" i="5" s="1"/>
  <c r="B72" i="5" s="1"/>
  <c r="E50" i="8" l="1"/>
  <c r="F50" i="8" s="1"/>
  <c r="B51" i="8" s="1"/>
  <c r="D72" i="5"/>
  <c r="E72" i="5" s="1"/>
  <c r="F72" i="5" s="1"/>
  <c r="B73" i="5" s="1"/>
  <c r="D51" i="8" l="1"/>
  <c r="D73" i="5"/>
  <c r="E73" i="5" s="1"/>
  <c r="F73" i="5" s="1"/>
  <c r="B74" i="5" s="1"/>
  <c r="E51" i="8" l="1"/>
  <c r="F51" i="8" s="1"/>
  <c r="B52" i="8" s="1"/>
  <c r="D52" i="8" s="1"/>
  <c r="D74" i="5"/>
  <c r="E74" i="5" s="1"/>
  <c r="F74" i="5" s="1"/>
  <c r="B75" i="5" s="1"/>
  <c r="E52" i="8" l="1"/>
  <c r="F52" i="8" s="1"/>
  <c r="B53" i="8" s="1"/>
  <c r="D53" i="8" s="1"/>
  <c r="D75" i="5"/>
  <c r="E53" i="8" l="1"/>
  <c r="F53" i="8" s="1"/>
  <c r="B54" i="8" s="1"/>
  <c r="D54" i="8" s="1"/>
  <c r="E54" i="8" l="1"/>
  <c r="F54" i="8" s="1"/>
  <c r="B55" i="8" s="1"/>
  <c r="D55" i="8" s="1"/>
  <c r="E55" i="8" l="1"/>
  <c r="F55" i="8" s="1"/>
  <c r="B56" i="8" s="1"/>
  <c r="D56" i="8" s="1"/>
  <c r="E56" i="8" l="1"/>
  <c r="F56" i="8" s="1"/>
  <c r="B57" i="8" s="1"/>
  <c r="D57" i="8" s="1"/>
  <c r="E57" i="8" l="1"/>
  <c r="F57" i="8" s="1"/>
  <c r="B58" i="8" s="1"/>
  <c r="D58" i="8" s="1"/>
  <c r="E58" i="8" s="1"/>
  <c r="F58" i="8" s="1"/>
  <c r="B59" i="8" s="1"/>
  <c r="D59" i="8" s="1"/>
  <c r="E59" i="8" l="1"/>
  <c r="F59" i="8" s="1"/>
  <c r="B60" i="8" s="1"/>
  <c r="D60" i="8" s="1"/>
  <c r="E60" i="8" l="1"/>
  <c r="F60" i="8" s="1"/>
  <c r="B61" i="8" s="1"/>
  <c r="D61" i="8" s="1"/>
  <c r="E61" i="8" l="1"/>
  <c r="F61" i="8" s="1"/>
  <c r="B62" i="8" s="1"/>
  <c r="D62" i="8" s="1"/>
  <c r="E62" i="8" l="1"/>
  <c r="F62" i="8" s="1"/>
  <c r="B63" i="8" s="1"/>
  <c r="D63" i="8" s="1"/>
  <c r="E63" i="8" l="1"/>
  <c r="F63" i="8" s="1"/>
  <c r="B64" i="8" s="1"/>
  <c r="D64" i="8" s="1"/>
  <c r="E64" i="8" l="1"/>
  <c r="F64" i="8" s="1"/>
  <c r="B65" i="8" s="1"/>
  <c r="D65" i="8" s="1"/>
  <c r="E65" i="8" l="1"/>
  <c r="F65" i="8" s="1"/>
  <c r="B66" i="8" s="1"/>
  <c r="D66" i="8" s="1"/>
  <c r="E66" i="8" l="1"/>
  <c r="F66" i="8" s="1"/>
  <c r="B67" i="8" s="1"/>
  <c r="D67" i="8" s="1"/>
  <c r="E67" i="8" l="1"/>
  <c r="F67" i="8" s="1"/>
  <c r="B68" i="8" s="1"/>
  <c r="D68" i="8" s="1"/>
  <c r="E68" i="8" l="1"/>
  <c r="F68" i="8" s="1"/>
  <c r="B69" i="8" s="1"/>
  <c r="D69" i="8" s="1"/>
  <c r="E69" i="8" l="1"/>
  <c r="F69" i="8" s="1"/>
  <c r="B70" i="8" s="1"/>
  <c r="D70" i="8" s="1"/>
  <c r="E70" i="8" l="1"/>
  <c r="F70" i="8" s="1"/>
  <c r="B71" i="8" s="1"/>
  <c r="D71" i="8" s="1"/>
  <c r="E71" i="8" l="1"/>
  <c r="F71" i="8" s="1"/>
  <c r="B72" i="8" s="1"/>
  <c r="D72" i="8" s="1"/>
  <c r="E72" i="8" l="1"/>
  <c r="F72" i="8" s="1"/>
  <c r="B73" i="8" s="1"/>
  <c r="D73" i="8" s="1"/>
  <c r="E73" i="8" l="1"/>
  <c r="F73" i="8" s="1"/>
  <c r="B74" i="8" s="1"/>
  <c r="D74" i="8" s="1"/>
  <c r="E74" i="8" l="1"/>
  <c r="F74" i="8" s="1"/>
  <c r="B75" i="8" s="1"/>
  <c r="D75" i="8" l="1"/>
  <c r="E75" i="8" s="1"/>
  <c r="G10" i="8" l="1"/>
  <c r="F75" i="8"/>
  <c r="B76" i="8" s="1"/>
  <c r="D76" i="8" l="1"/>
  <c r="E76" i="8" s="1"/>
  <c r="F76" i="8" s="1"/>
  <c r="B77" i="8" s="1"/>
  <c r="D77" i="8" l="1"/>
  <c r="E77" i="8" s="1"/>
  <c r="F77" i="8" s="1"/>
  <c r="B78" i="8" s="1"/>
  <c r="D78" i="8" l="1"/>
  <c r="E78" i="8" s="1"/>
  <c r="F78" i="8" s="1"/>
  <c r="B79" i="8" s="1"/>
  <c r="D79" i="8" l="1"/>
  <c r="E79" i="8" s="1"/>
  <c r="F79" i="8" s="1"/>
  <c r="B80" i="8" s="1"/>
  <c r="D80" i="8" l="1"/>
  <c r="E80" i="8" s="1"/>
  <c r="F80" i="8" s="1"/>
  <c r="B81" i="8" s="1"/>
  <c r="D81" i="8" l="1"/>
  <c r="E81" i="8" s="1"/>
  <c r="F81" i="8" s="1"/>
  <c r="B82" i="8" s="1"/>
  <c r="D82" i="8" l="1"/>
  <c r="E82" i="8" s="1"/>
  <c r="F82" i="8" s="1"/>
  <c r="B83" i="8" s="1"/>
  <c r="D83" i="8" l="1"/>
  <c r="E83" i="8" s="1"/>
  <c r="F83" i="8" s="1"/>
  <c r="B84" i="8" s="1"/>
  <c r="D84" i="8" l="1"/>
  <c r="E84" i="8" s="1"/>
  <c r="F84" i="8" s="1"/>
  <c r="B85" i="8" s="1"/>
  <c r="D85" i="8" l="1"/>
  <c r="E85" i="8" s="1"/>
  <c r="F85" i="8" s="1"/>
  <c r="B86" i="8" s="1"/>
  <c r="D86" i="8" l="1"/>
  <c r="E86" i="8" s="1"/>
  <c r="F86" i="8" s="1"/>
  <c r="B87" i="8" s="1"/>
  <c r="D87" i="8" l="1"/>
  <c r="E87" i="8" s="1"/>
  <c r="F87" i="8" s="1"/>
  <c r="B88" i="8"/>
  <c r="D88" i="8" l="1"/>
  <c r="E88" i="8" s="1"/>
  <c r="F88" i="8" s="1"/>
  <c r="B89" i="8" s="1"/>
  <c r="D89" i="8" l="1"/>
  <c r="E89" i="8" s="1"/>
  <c r="F89" i="8" s="1"/>
  <c r="B90" i="8" s="1"/>
  <c r="D90" i="8" l="1"/>
  <c r="E90" i="8" s="1"/>
  <c r="F90" i="8" s="1"/>
  <c r="B91" i="8" s="1"/>
  <c r="D91" i="8" l="1"/>
  <c r="E91" i="8" s="1"/>
  <c r="F91" i="8" s="1"/>
  <c r="B92" i="8" s="1"/>
  <c r="D92" i="8" l="1"/>
  <c r="E92" i="8" s="1"/>
  <c r="F92" i="8" s="1"/>
  <c r="B93" i="8" s="1"/>
  <c r="D93" i="8" l="1"/>
  <c r="E93" i="8" s="1"/>
  <c r="F93" i="8" s="1"/>
  <c r="B94" i="8" s="1"/>
  <c r="D94" i="8" l="1"/>
  <c r="E94" i="8" s="1"/>
  <c r="F94" i="8" s="1"/>
  <c r="B95" i="8" s="1"/>
  <c r="D95" i="8" l="1"/>
  <c r="E95" i="8" s="1"/>
  <c r="F95" i="8" s="1"/>
  <c r="B96" i="8" s="1"/>
  <c r="D96" i="8" l="1"/>
  <c r="E96" i="8" s="1"/>
  <c r="F96" i="8" s="1"/>
  <c r="B97" i="8" s="1"/>
  <c r="D97" i="8" l="1"/>
  <c r="E97" i="8" s="1"/>
  <c r="F97" i="8" s="1"/>
  <c r="B98" i="8" s="1"/>
  <c r="D98" i="8" l="1"/>
  <c r="E98" i="8" s="1"/>
  <c r="F98" i="8" s="1"/>
  <c r="B99" i="8"/>
  <c r="D99" i="8" l="1"/>
  <c r="E99" i="8" s="1"/>
  <c r="F99" i="8" s="1"/>
  <c r="B100" i="8" s="1"/>
  <c r="D100" i="8" l="1"/>
  <c r="E100" i="8" s="1"/>
  <c r="F100" i="8" s="1"/>
  <c r="B101" i="8" s="1"/>
  <c r="D101" i="8" l="1"/>
  <c r="E101" i="8" s="1"/>
  <c r="F101" i="8" s="1"/>
  <c r="B102" i="8" s="1"/>
  <c r="D102" i="8" l="1"/>
  <c r="E102" i="8" s="1"/>
  <c r="F102" i="8" s="1"/>
  <c r="B103" i="8" s="1"/>
  <c r="D103" i="8" l="1"/>
  <c r="E103" i="8" s="1"/>
  <c r="F103" i="8" s="1"/>
  <c r="B104" i="8" s="1"/>
  <c r="D104" i="8" l="1"/>
  <c r="E104" i="8" s="1"/>
  <c r="F104" i="8" s="1"/>
  <c r="B105" i="8" s="1"/>
  <c r="D105" i="8" l="1"/>
  <c r="E105" i="8" s="1"/>
  <c r="F105" i="8" s="1"/>
  <c r="B106" i="8" s="1"/>
  <c r="D106" i="8" l="1"/>
  <c r="E106" i="8" s="1"/>
  <c r="F106" i="8" s="1"/>
  <c r="B107" i="8" s="1"/>
  <c r="D107" i="8" l="1"/>
  <c r="E107" i="8" s="1"/>
  <c r="F107" i="8" s="1"/>
  <c r="B108" i="8" s="1"/>
  <c r="D108" i="8" l="1"/>
  <c r="E108" i="8" s="1"/>
  <c r="F108" i="8" s="1"/>
  <c r="B109" i="8"/>
  <c r="D109" i="8" l="1"/>
  <c r="E109" i="8" s="1"/>
  <c r="F109" i="8" s="1"/>
  <c r="B110" i="8" s="1"/>
  <c r="D110" i="8" l="1"/>
  <c r="E110" i="8" s="1"/>
  <c r="F110" i="8" s="1"/>
  <c r="B111" i="8" s="1"/>
  <c r="D111" i="8" l="1"/>
  <c r="E111" i="8" s="1"/>
  <c r="F111" i="8" s="1"/>
  <c r="B112" i="8" s="1"/>
  <c r="D112" i="8" l="1"/>
  <c r="E112" i="8" s="1"/>
  <c r="F112" i="8" s="1"/>
  <c r="B113" i="8" s="1"/>
  <c r="D113" i="8" l="1"/>
  <c r="E113" i="8" s="1"/>
  <c r="F113" i="8" s="1"/>
  <c r="B114" i="8" s="1"/>
  <c r="D114" i="8" l="1"/>
  <c r="E114" i="8" s="1"/>
  <c r="F114" i="8" s="1"/>
  <c r="B115" i="8" s="1"/>
  <c r="D115" i="8" l="1"/>
  <c r="E115" i="8" s="1"/>
  <c r="F115" i="8" s="1"/>
  <c r="B116" i="8" s="1"/>
  <c r="D116" i="8" l="1"/>
  <c r="E116" i="8" s="1"/>
  <c r="F116" i="8" s="1"/>
  <c r="B117" i="8" s="1"/>
  <c r="D117" i="8" l="1"/>
  <c r="E117" i="8" s="1"/>
  <c r="F117" i="8" s="1"/>
  <c r="B118" i="8" s="1"/>
  <c r="D118" i="8" l="1"/>
  <c r="E118" i="8" s="1"/>
  <c r="F118" i="8" s="1"/>
  <c r="B119" i="8" s="1"/>
  <c r="D119" i="8" l="1"/>
  <c r="E119" i="8" s="1"/>
  <c r="F119" i="8" s="1"/>
  <c r="B120" i="8" s="1"/>
  <c r="D120" i="8" l="1"/>
  <c r="E120" i="8" s="1"/>
  <c r="F120" i="8" s="1"/>
  <c r="B121" i="8" s="1"/>
  <c r="D121" i="8" l="1"/>
  <c r="E121" i="8" s="1"/>
  <c r="F121" i="8" s="1"/>
  <c r="B122" i="8" s="1"/>
  <c r="D122" i="8" l="1"/>
  <c r="E122" i="8" s="1"/>
  <c r="F122" i="8" s="1"/>
  <c r="B123" i="8" s="1"/>
  <c r="D123" i="8" l="1"/>
  <c r="E123" i="8" s="1"/>
  <c r="F123" i="8" s="1"/>
  <c r="B124" i="8"/>
  <c r="D124" i="8" l="1"/>
  <c r="E124" i="8" s="1"/>
  <c r="F124" i="8" s="1"/>
  <c r="B125" i="8" s="1"/>
  <c r="D125" i="8" l="1"/>
  <c r="E125" i="8" s="1"/>
  <c r="F125" i="8" s="1"/>
  <c r="B126" i="8" s="1"/>
  <c r="D126" i="8" l="1"/>
  <c r="E126" i="8" s="1"/>
  <c r="F126" i="8" s="1"/>
  <c r="B127" i="8"/>
  <c r="D127" i="8" l="1"/>
  <c r="E127" i="8" s="1"/>
  <c r="F127" i="8" s="1"/>
  <c r="B128" i="8"/>
  <c r="D128" i="8" l="1"/>
  <c r="E128" i="8" s="1"/>
  <c r="F128" i="8" s="1"/>
  <c r="B129" i="8" s="1"/>
  <c r="D129" i="8" l="1"/>
  <c r="E129" i="8" s="1"/>
  <c r="F129" i="8" s="1"/>
  <c r="B130" i="8" s="1"/>
  <c r="D130" i="8" l="1"/>
  <c r="E130" i="8" s="1"/>
  <c r="F130" i="8" s="1"/>
  <c r="B131" i="8" s="1"/>
  <c r="D131" i="8" l="1"/>
  <c r="E131" i="8" s="1"/>
  <c r="F131" i="8" s="1"/>
  <c r="B132" i="8" s="1"/>
  <c r="D132" i="8" l="1"/>
  <c r="E132" i="8" s="1"/>
  <c r="F132" i="8" s="1"/>
  <c r="B133" i="8" s="1"/>
  <c r="D133" i="8" l="1"/>
  <c r="E133" i="8" s="1"/>
  <c r="F133" i="8" s="1"/>
  <c r="B134" i="8" s="1"/>
  <c r="D134" i="8" l="1"/>
  <c r="E134" i="8" s="1"/>
  <c r="F134" i="8" s="1"/>
  <c r="B135" i="8" s="1"/>
  <c r="D135" i="8" l="1"/>
  <c r="E135" i="8" s="1"/>
  <c r="F135" i="8" s="1"/>
  <c r="B136" i="8" s="1"/>
  <c r="D136" i="8" l="1"/>
  <c r="E136" i="8" s="1"/>
  <c r="F136" i="8" s="1"/>
  <c r="B137" i="8" s="1"/>
  <c r="D137" i="8" l="1"/>
  <c r="E137" i="8" s="1"/>
  <c r="F137" i="8" s="1"/>
  <c r="B138" i="8" s="1"/>
  <c r="D138" i="8" l="1"/>
  <c r="E138" i="8" s="1"/>
  <c r="F138" i="8" s="1"/>
  <c r="B139" i="8" s="1"/>
  <c r="D139" i="8" l="1"/>
  <c r="E139" i="8" s="1"/>
  <c r="F139" i="8" s="1"/>
  <c r="B140" i="8" s="1"/>
  <c r="D140" i="8" l="1"/>
  <c r="E140" i="8" s="1"/>
  <c r="F140" i="8" s="1"/>
  <c r="B141" i="8" s="1"/>
  <c r="D141" i="8" l="1"/>
  <c r="E141" i="8" s="1"/>
  <c r="F141" i="8" s="1"/>
  <c r="B142" i="8" s="1"/>
  <c r="D142" i="8" l="1"/>
  <c r="E142" i="8" s="1"/>
  <c r="F142" i="8" s="1"/>
  <c r="B143" i="8" s="1"/>
  <c r="D143" i="8" l="1"/>
  <c r="E143" i="8" s="1"/>
  <c r="F143" i="8" s="1"/>
  <c r="B144" i="8"/>
  <c r="D144" i="8" l="1"/>
  <c r="E144" i="8" s="1"/>
  <c r="F144" i="8" s="1"/>
  <c r="B145" i="8" s="1"/>
  <c r="D145" i="8" l="1"/>
  <c r="E145" i="8" s="1"/>
  <c r="F145" i="8" s="1"/>
  <c r="B146" i="8" s="1"/>
  <c r="D146" i="8" l="1"/>
  <c r="E146" i="8" s="1"/>
  <c r="F146" i="8" s="1"/>
  <c r="B147" i="8"/>
  <c r="D147" i="8" l="1"/>
  <c r="E147" i="8" s="1"/>
  <c r="F147" i="8" s="1"/>
  <c r="B148" i="8" s="1"/>
  <c r="D148" i="8" l="1"/>
  <c r="E148" i="8" s="1"/>
  <c r="F148" i="8" s="1"/>
  <c r="B149" i="8" s="1"/>
  <c r="D149" i="8" l="1"/>
  <c r="E149" i="8" s="1"/>
  <c r="F149" i="8" s="1"/>
  <c r="B150" i="8" s="1"/>
  <c r="D150" i="8" l="1"/>
  <c r="E150" i="8" s="1"/>
  <c r="F150" i="8" s="1"/>
  <c r="B151" i="8" s="1"/>
  <c r="D151" i="8" l="1"/>
  <c r="E151" i="8" s="1"/>
  <c r="F151" i="8" s="1"/>
  <c r="B152" i="8" s="1"/>
  <c r="D152" i="8" l="1"/>
  <c r="E152" i="8" s="1"/>
  <c r="F152" i="8" s="1"/>
  <c r="B153" i="8" s="1"/>
  <c r="D153" i="8" l="1"/>
  <c r="E153" i="8" s="1"/>
  <c r="F153" i="8" s="1"/>
  <c r="B154" i="8" s="1"/>
  <c r="D154" i="8" l="1"/>
  <c r="E154" i="8" s="1"/>
  <c r="F154" i="8" s="1"/>
  <c r="B155" i="8"/>
  <c r="D155" i="8" l="1"/>
  <c r="E155" i="8" s="1"/>
  <c r="F155" i="8" s="1"/>
  <c r="B156" i="8" s="1"/>
  <c r="D156" i="8" l="1"/>
  <c r="E156" i="8" s="1"/>
  <c r="F156" i="8" s="1"/>
  <c r="B157" i="8" s="1"/>
  <c r="D157" i="8" l="1"/>
  <c r="E157" i="8" s="1"/>
  <c r="F157" i="8" s="1"/>
  <c r="B158" i="8" s="1"/>
  <c r="D158" i="8" l="1"/>
  <c r="E158" i="8" s="1"/>
  <c r="F158" i="8" s="1"/>
  <c r="B159" i="8"/>
  <c r="D159" i="8" l="1"/>
  <c r="E159" i="8" s="1"/>
  <c r="F159" i="8" s="1"/>
  <c r="B160" i="8" s="1"/>
  <c r="D160" i="8" l="1"/>
  <c r="E160" i="8" s="1"/>
  <c r="F160" i="8" s="1"/>
  <c r="B161" i="8" s="1"/>
  <c r="D161" i="8" l="1"/>
  <c r="E161" i="8" s="1"/>
  <c r="F161" i="8" s="1"/>
  <c r="B162" i="8" s="1"/>
  <c r="D162" i="8" l="1"/>
  <c r="E162" i="8" s="1"/>
  <c r="F162" i="8" s="1"/>
  <c r="B163" i="8"/>
  <c r="D163" i="8" l="1"/>
  <c r="E163" i="8" s="1"/>
  <c r="F163" i="8" s="1"/>
  <c r="B164" i="8" s="1"/>
  <c r="D164" i="8" l="1"/>
  <c r="E164" i="8" s="1"/>
  <c r="F164" i="8" s="1"/>
  <c r="B165" i="8" s="1"/>
  <c r="D165" i="8" l="1"/>
  <c r="E165" i="8" s="1"/>
  <c r="F165" i="8" s="1"/>
  <c r="B166" i="8" s="1"/>
  <c r="D166" i="8" l="1"/>
  <c r="E166" i="8" s="1"/>
  <c r="F166" i="8" s="1"/>
  <c r="B167" i="8" s="1"/>
  <c r="D167" i="8" l="1"/>
  <c r="E167" i="8" s="1"/>
  <c r="F167" i="8" s="1"/>
  <c r="B168" i="8" s="1"/>
  <c r="D168" i="8" l="1"/>
  <c r="E168" i="8" s="1"/>
  <c r="F168" i="8" s="1"/>
  <c r="B169" i="8"/>
  <c r="D169" i="8" l="1"/>
  <c r="E169" i="8" s="1"/>
  <c r="F169" i="8" s="1"/>
  <c r="B170" i="8" s="1"/>
  <c r="D170" i="8" l="1"/>
  <c r="E170" i="8" s="1"/>
  <c r="F170" i="8" s="1"/>
  <c r="B171" i="8" s="1"/>
  <c r="D171" i="8" l="1"/>
  <c r="E171" i="8" s="1"/>
  <c r="F171" i="8" s="1"/>
  <c r="B172" i="8" s="1"/>
  <c r="D172" i="8" l="1"/>
  <c r="E172" i="8" s="1"/>
  <c r="F172" i="8" s="1"/>
  <c r="B173" i="8" s="1"/>
  <c r="D173" i="8" l="1"/>
  <c r="E173" i="8" s="1"/>
  <c r="F173" i="8" s="1"/>
  <c r="B174" i="8" s="1"/>
  <c r="D174" i="8" l="1"/>
  <c r="E174" i="8" s="1"/>
  <c r="F174" i="8" s="1"/>
  <c r="B175" i="8" s="1"/>
  <c r="D175" i="8" l="1"/>
  <c r="E175" i="8" s="1"/>
  <c r="F175" i="8" s="1"/>
  <c r="B176" i="8" s="1"/>
  <c r="D176" i="8" l="1"/>
  <c r="E176" i="8" s="1"/>
  <c r="F176" i="8" s="1"/>
  <c r="B177" i="8" s="1"/>
  <c r="D177" i="8" l="1"/>
  <c r="E177" i="8" s="1"/>
  <c r="F177" i="8" s="1"/>
  <c r="B178" i="8" s="1"/>
  <c r="D178" i="8" l="1"/>
  <c r="E178" i="8" s="1"/>
  <c r="F178" i="8" s="1"/>
  <c r="B179" i="8" s="1"/>
  <c r="D179" i="8" l="1"/>
  <c r="E179" i="8" s="1"/>
  <c r="F179" i="8" s="1"/>
  <c r="B180" i="8" s="1"/>
  <c r="D180" i="8" l="1"/>
  <c r="E180" i="8" s="1"/>
  <c r="F180" i="8" s="1"/>
  <c r="B181" i="8" s="1"/>
  <c r="D181" i="8" l="1"/>
  <c r="E181" i="8" s="1"/>
  <c r="F181" i="8" s="1"/>
  <c r="B182" i="8" s="1"/>
  <c r="D182" i="8" l="1"/>
  <c r="E182" i="8" s="1"/>
  <c r="F182" i="8" s="1"/>
  <c r="B183" i="8" s="1"/>
  <c r="D183" i="8" l="1"/>
  <c r="E183" i="8" s="1"/>
  <c r="F183" i="8" s="1"/>
  <c r="B184" i="8" s="1"/>
  <c r="D184" i="8" l="1"/>
  <c r="E184" i="8" s="1"/>
  <c r="F184" i="8" s="1"/>
  <c r="B185" i="8" s="1"/>
  <c r="D185" i="8" l="1"/>
  <c r="E185" i="8" s="1"/>
  <c r="F185" i="8" s="1"/>
  <c r="B186" i="8"/>
  <c r="D186" i="8" l="1"/>
  <c r="E186" i="8" s="1"/>
  <c r="F186" i="8" s="1"/>
  <c r="B187" i="8"/>
  <c r="D187" i="8" l="1"/>
  <c r="E187" i="8" s="1"/>
  <c r="F187" i="8" s="1"/>
  <c r="B188" i="8" s="1"/>
  <c r="D188" i="8" l="1"/>
  <c r="E188" i="8" s="1"/>
  <c r="F188" i="8" s="1"/>
  <c r="B189" i="8" s="1"/>
  <c r="D189" i="8" l="1"/>
  <c r="E189" i="8" s="1"/>
  <c r="F189" i="8" s="1"/>
  <c r="B190" i="8" s="1"/>
  <c r="D190" i="8" l="1"/>
  <c r="E190" i="8" s="1"/>
  <c r="F190" i="8" s="1"/>
  <c r="B191" i="8"/>
  <c r="D191" i="8" l="1"/>
  <c r="E191" i="8" s="1"/>
  <c r="F191" i="8" s="1"/>
  <c r="B192" i="8" s="1"/>
  <c r="D192" i="8" l="1"/>
  <c r="E192" i="8" s="1"/>
  <c r="F192" i="8" s="1"/>
  <c r="B193" i="8" s="1"/>
  <c r="D193" i="8" l="1"/>
  <c r="E193" i="8" s="1"/>
  <c r="F193" i="8" s="1"/>
  <c r="B194" i="8" s="1"/>
  <c r="D194" i="8" l="1"/>
  <c r="E194" i="8" s="1"/>
  <c r="F194" i="8" s="1"/>
  <c r="B195" i="8" s="1"/>
  <c r="D195" i="8" l="1"/>
  <c r="E195" i="8" s="1"/>
  <c r="F195" i="8" s="1"/>
  <c r="B196" i="8" s="1"/>
  <c r="D196" i="8" l="1"/>
  <c r="E196" i="8" s="1"/>
  <c r="F196" i="8" s="1"/>
  <c r="B197" i="8" s="1"/>
  <c r="D197" i="8" l="1"/>
  <c r="E197" i="8" s="1"/>
  <c r="F197" i="8" s="1"/>
  <c r="B198" i="8" s="1"/>
  <c r="D198" i="8" l="1"/>
  <c r="E198" i="8" s="1"/>
  <c r="F198" i="8" s="1"/>
  <c r="B199" i="8" s="1"/>
  <c r="D199" i="8" l="1"/>
  <c r="E199" i="8" s="1"/>
  <c r="F199" i="8" s="1"/>
  <c r="B200" i="8" s="1"/>
  <c r="D200" i="8" l="1"/>
  <c r="E200" i="8" s="1"/>
  <c r="F200" i="8" s="1"/>
  <c r="B201" i="8" s="1"/>
  <c r="D201" i="8" l="1"/>
  <c r="E201" i="8" s="1"/>
  <c r="F201" i="8" s="1"/>
  <c r="B202" i="8" s="1"/>
  <c r="D202" i="8" l="1"/>
  <c r="E202" i="8" s="1"/>
  <c r="F202" i="8" s="1"/>
  <c r="B203" i="8" s="1"/>
  <c r="D203" i="8" l="1"/>
  <c r="E203" i="8" s="1"/>
  <c r="F203" i="8" s="1"/>
  <c r="B204" i="8" s="1"/>
  <c r="D204" i="8" l="1"/>
  <c r="E204" i="8" s="1"/>
  <c r="F204" i="8" s="1"/>
  <c r="B205" i="8" s="1"/>
  <c r="D205" i="8" l="1"/>
  <c r="E205" i="8" s="1"/>
  <c r="F205" i="8" s="1"/>
  <c r="B206" i="8" s="1"/>
  <c r="D206" i="8" l="1"/>
  <c r="E206" i="8" s="1"/>
  <c r="F206" i="8" s="1"/>
  <c r="B207" i="8" s="1"/>
  <c r="D207" i="8" l="1"/>
  <c r="E207" i="8" s="1"/>
  <c r="F207" i="8" s="1"/>
  <c r="B208" i="8" s="1"/>
  <c r="D208" i="8" l="1"/>
  <c r="E208" i="8" s="1"/>
  <c r="F208" i="8" s="1"/>
  <c r="B209" i="8" s="1"/>
  <c r="D209" i="8" l="1"/>
  <c r="E209" i="8" s="1"/>
  <c r="F209" i="8" s="1"/>
  <c r="B210" i="8" s="1"/>
  <c r="D210" i="8" l="1"/>
  <c r="E210" i="8" s="1"/>
  <c r="F210" i="8" s="1"/>
  <c r="B211" i="8" s="1"/>
  <c r="D211" i="8" l="1"/>
  <c r="E211" i="8" s="1"/>
  <c r="F211" i="8" s="1"/>
  <c r="B212" i="8" s="1"/>
  <c r="D212" i="8" l="1"/>
  <c r="E212" i="8" s="1"/>
  <c r="F212" i="8" s="1"/>
  <c r="B213" i="8" s="1"/>
  <c r="D213" i="8" l="1"/>
  <c r="E213" i="8" s="1"/>
  <c r="F213" i="8" s="1"/>
  <c r="B214" i="8" s="1"/>
  <c r="D214" i="8" l="1"/>
  <c r="E214" i="8" s="1"/>
  <c r="F214" i="8" s="1"/>
  <c r="B215" i="8" s="1"/>
  <c r="D215" i="8" l="1"/>
  <c r="E215" i="8" s="1"/>
  <c r="F215" i="8" s="1"/>
  <c r="B216" i="8" s="1"/>
  <c r="D216" i="8" l="1"/>
  <c r="E216" i="8" s="1"/>
  <c r="F216" i="8" s="1"/>
  <c r="B217" i="8" s="1"/>
  <c r="D217" i="8" l="1"/>
  <c r="E217" i="8" s="1"/>
  <c r="F217" i="8" s="1"/>
  <c r="B218" i="8" s="1"/>
  <c r="D218" i="8" l="1"/>
  <c r="E218" i="8" s="1"/>
  <c r="F218" i="8" s="1"/>
  <c r="B219" i="8"/>
  <c r="D219" i="8" l="1"/>
  <c r="E219" i="8" s="1"/>
  <c r="F219" i="8" s="1"/>
  <c r="B220" i="8" s="1"/>
  <c r="D220" i="8" l="1"/>
  <c r="E220" i="8" s="1"/>
  <c r="F220" i="8" s="1"/>
  <c r="B221" i="8" s="1"/>
  <c r="D221" i="8" l="1"/>
  <c r="E221" i="8" s="1"/>
  <c r="F221" i="8" s="1"/>
  <c r="B222" i="8"/>
  <c r="D222" i="8" l="1"/>
  <c r="E222" i="8" s="1"/>
  <c r="F222" i="8" s="1"/>
  <c r="B223" i="8" s="1"/>
  <c r="D223" i="8" l="1"/>
  <c r="E223" i="8" s="1"/>
  <c r="F223" i="8" s="1"/>
  <c r="B224" i="8" s="1"/>
  <c r="D224" i="8" l="1"/>
  <c r="E224" i="8" s="1"/>
  <c r="F224" i="8" s="1"/>
  <c r="B225" i="8" s="1"/>
  <c r="D225" i="8" l="1"/>
  <c r="E225" i="8" s="1"/>
  <c r="F225" i="8" s="1"/>
  <c r="B226" i="8" s="1"/>
  <c r="D226" i="8" l="1"/>
  <c r="E226" i="8" s="1"/>
  <c r="F226" i="8" s="1"/>
  <c r="B227" i="8" s="1"/>
  <c r="D227" i="8" l="1"/>
  <c r="E227" i="8" s="1"/>
  <c r="F227" i="8" s="1"/>
  <c r="B228" i="8" s="1"/>
  <c r="D228" i="8" l="1"/>
  <c r="E228" i="8" s="1"/>
  <c r="F228" i="8" s="1"/>
  <c r="B229" i="8"/>
  <c r="D229" i="8" l="1"/>
  <c r="E229" i="8" s="1"/>
  <c r="F229" i="8" s="1"/>
  <c r="B230" i="8" s="1"/>
  <c r="D230" i="8" l="1"/>
  <c r="E230" i="8" s="1"/>
  <c r="F230" i="8" s="1"/>
  <c r="B231" i="8" s="1"/>
  <c r="D231" i="8" l="1"/>
  <c r="E231" i="8" s="1"/>
  <c r="F231" i="8" s="1"/>
  <c r="B232" i="8" s="1"/>
  <c r="D232" i="8" l="1"/>
  <c r="E232" i="8" s="1"/>
  <c r="F232" i="8" s="1"/>
  <c r="B233" i="8"/>
  <c r="D233" i="8" l="1"/>
  <c r="E233" i="8" s="1"/>
  <c r="F233" i="8" s="1"/>
  <c r="B234" i="8" s="1"/>
  <c r="D234" i="8" l="1"/>
  <c r="E234" i="8" s="1"/>
  <c r="F234" i="8" s="1"/>
  <c r="B235" i="8" s="1"/>
  <c r="D235" i="8" l="1"/>
  <c r="E235" i="8" s="1"/>
  <c r="F235" i="8" s="1"/>
  <c r="B236" i="8"/>
  <c r="D236" i="8" l="1"/>
  <c r="E236" i="8" s="1"/>
  <c r="F236" i="8" s="1"/>
  <c r="B237" i="8" s="1"/>
  <c r="D237" i="8" l="1"/>
  <c r="E237" i="8" s="1"/>
  <c r="F237" i="8" s="1"/>
  <c r="B238" i="8" s="1"/>
  <c r="D238" i="8" l="1"/>
  <c r="E238" i="8" s="1"/>
  <c r="F238" i="8" s="1"/>
  <c r="B239" i="8"/>
  <c r="D239" i="8" l="1"/>
  <c r="E239" i="8" s="1"/>
  <c r="F239" i="8" s="1"/>
  <c r="B240" i="8" s="1"/>
  <c r="D240" i="8" l="1"/>
  <c r="E240" i="8" s="1"/>
  <c r="F240" i="8" s="1"/>
  <c r="B241" i="8"/>
  <c r="D241" i="8" l="1"/>
  <c r="E241" i="8" s="1"/>
  <c r="F241" i="8" s="1"/>
  <c r="B242" i="8"/>
  <c r="D242" i="8" l="1"/>
  <c r="E242" i="8" s="1"/>
  <c r="F242" i="8" s="1"/>
  <c r="B243" i="8"/>
  <c r="D243" i="8" l="1"/>
  <c r="E243" i="8" s="1"/>
  <c r="F243" i="8" s="1"/>
  <c r="B244" i="8"/>
  <c r="D244" i="8" l="1"/>
  <c r="E244" i="8" s="1"/>
  <c r="F244" i="8" s="1"/>
  <c r="B245" i="8"/>
  <c r="D245" i="8" l="1"/>
  <c r="E245" i="8" s="1"/>
  <c r="F245" i="8" s="1"/>
  <c r="B246" i="8"/>
  <c r="D246" i="8" l="1"/>
  <c r="E246" i="8" s="1"/>
  <c r="F246" i="8" s="1"/>
  <c r="B247" i="8"/>
  <c r="D247" i="8" l="1"/>
  <c r="E247" i="8" s="1"/>
  <c r="F247" i="8" s="1"/>
  <c r="B248" i="8" s="1"/>
  <c r="D248" i="8" l="1"/>
  <c r="E248" i="8" s="1"/>
  <c r="F248" i="8" s="1"/>
  <c r="B249" i="8"/>
  <c r="D249" i="8" l="1"/>
  <c r="E249" i="8" s="1"/>
  <c r="F249" i="8" s="1"/>
  <c r="B250" i="8" s="1"/>
  <c r="D250" i="8" l="1"/>
  <c r="E250" i="8" s="1"/>
  <c r="F250" i="8" s="1"/>
  <c r="B251" i="8"/>
  <c r="D251" i="8" l="1"/>
  <c r="E251" i="8" s="1"/>
  <c r="F251" i="8" s="1"/>
  <c r="B252" i="8"/>
  <c r="D252" i="8" l="1"/>
  <c r="E252" i="8" s="1"/>
  <c r="F252" i="8" s="1"/>
  <c r="B253" i="8"/>
  <c r="D253" i="8" l="1"/>
  <c r="E253" i="8" s="1"/>
  <c r="F253" i="8" s="1"/>
  <c r="B254" i="8"/>
  <c r="D254" i="8" l="1"/>
  <c r="E254" i="8" s="1"/>
  <c r="F254" i="8" s="1"/>
  <c r="B255" i="8" s="1"/>
  <c r="D255" i="8" l="1"/>
  <c r="E255" i="8" s="1"/>
  <c r="F255" i="8" s="1"/>
  <c r="B256" i="8"/>
  <c r="D256" i="8" l="1"/>
  <c r="E256" i="8" s="1"/>
  <c r="F256" i="8" s="1"/>
  <c r="B257" i="8" s="1"/>
  <c r="D257" i="8" l="1"/>
  <c r="E257" i="8" s="1"/>
  <c r="F257" i="8" s="1"/>
  <c r="B258" i="8" s="1"/>
  <c r="D258" i="8" l="1"/>
  <c r="E258" i="8" s="1"/>
  <c r="F258" i="8" s="1"/>
  <c r="B259" i="8"/>
  <c r="D259" i="8" l="1"/>
  <c r="E259" i="8" s="1"/>
  <c r="F259" i="8" s="1"/>
  <c r="B260" i="8" s="1"/>
  <c r="D260" i="8" l="1"/>
  <c r="E260" i="8" s="1"/>
  <c r="F260" i="8" s="1"/>
  <c r="B261" i="8"/>
  <c r="D261" i="8" l="1"/>
  <c r="E261" i="8" s="1"/>
  <c r="F261" i="8" s="1"/>
  <c r="B262" i="8"/>
  <c r="D262" i="8" l="1"/>
  <c r="E262" i="8" s="1"/>
  <c r="F262" i="8" s="1"/>
  <c r="B263" i="8" s="1"/>
  <c r="D263" i="8" l="1"/>
  <c r="E263" i="8" s="1"/>
  <c r="F263" i="8" s="1"/>
  <c r="B264" i="8"/>
  <c r="D264" i="8" l="1"/>
  <c r="E264" i="8" s="1"/>
  <c r="F264" i="8" s="1"/>
  <c r="B265" i="8"/>
  <c r="D265" i="8" l="1"/>
  <c r="E265" i="8" s="1"/>
  <c r="F265" i="8" s="1"/>
  <c r="B266" i="8"/>
  <c r="D266" i="8" l="1"/>
  <c r="E266" i="8" s="1"/>
  <c r="F266" i="8" s="1"/>
  <c r="B267" i="8"/>
  <c r="D267" i="8" l="1"/>
  <c r="E267" i="8" s="1"/>
  <c r="F267" i="8" s="1"/>
  <c r="B268" i="8" s="1"/>
  <c r="D268" i="8" l="1"/>
  <c r="E268" i="8" s="1"/>
  <c r="F268" i="8" s="1"/>
  <c r="B269" i="8" s="1"/>
  <c r="D269" i="8" l="1"/>
  <c r="E269" i="8" s="1"/>
  <c r="F269" i="8" s="1"/>
  <c r="B270" i="8"/>
  <c r="D270" i="8" l="1"/>
  <c r="E270" i="8" s="1"/>
  <c r="F270" i="8" s="1"/>
  <c r="B271" i="8" s="1"/>
  <c r="D271" i="8" l="1"/>
  <c r="E271" i="8" s="1"/>
  <c r="F271" i="8" s="1"/>
  <c r="B272" i="8"/>
  <c r="D272" i="8" l="1"/>
  <c r="E272" i="8" s="1"/>
  <c r="F272" i="8" s="1"/>
  <c r="B273" i="8" s="1"/>
  <c r="D273" i="8" l="1"/>
  <c r="E273" i="8" s="1"/>
  <c r="F273" i="8" s="1"/>
  <c r="B274" i="8" s="1"/>
  <c r="D274" i="8" l="1"/>
  <c r="E274" i="8" s="1"/>
  <c r="F274" i="8" s="1"/>
  <c r="B275" i="8" s="1"/>
  <c r="D275" i="8" l="1"/>
  <c r="E275" i="8" s="1"/>
  <c r="F275" i="8" s="1"/>
  <c r="B276" i="8"/>
  <c r="D276" i="8" l="1"/>
  <c r="E276" i="8" s="1"/>
  <c r="F276" i="8" s="1"/>
  <c r="B277" i="8"/>
  <c r="D277" i="8" l="1"/>
  <c r="E277" i="8" s="1"/>
  <c r="F277" i="8" s="1"/>
  <c r="B278" i="8" s="1"/>
  <c r="D278" i="8" l="1"/>
  <c r="E278" i="8" s="1"/>
  <c r="F278" i="8" s="1"/>
  <c r="B279" i="8"/>
  <c r="D279" i="8" l="1"/>
  <c r="E279" i="8" s="1"/>
  <c r="F279" i="8" s="1"/>
  <c r="B280" i="8"/>
  <c r="D280" i="8" l="1"/>
  <c r="E280" i="8" s="1"/>
  <c r="F280" i="8" s="1"/>
  <c r="B281" i="8"/>
  <c r="D281" i="8" l="1"/>
  <c r="E281" i="8" s="1"/>
  <c r="F281" i="8" s="1"/>
  <c r="B282" i="8"/>
  <c r="D282" i="8" l="1"/>
  <c r="E282" i="8" s="1"/>
  <c r="F282" i="8" s="1"/>
  <c r="B283" i="8"/>
  <c r="D283" i="8" l="1"/>
  <c r="E283" i="8" s="1"/>
  <c r="F283" i="8" s="1"/>
  <c r="B284" i="8" s="1"/>
  <c r="D284" i="8" l="1"/>
  <c r="E284" i="8" s="1"/>
  <c r="F284" i="8" s="1"/>
  <c r="B285" i="8"/>
  <c r="D285" i="8" l="1"/>
  <c r="E285" i="8" s="1"/>
  <c r="F285" i="8" s="1"/>
  <c r="B286" i="8" s="1"/>
  <c r="D286" i="8" l="1"/>
  <c r="E286" i="8" s="1"/>
  <c r="F286" i="8" s="1"/>
  <c r="B287" i="8" s="1"/>
  <c r="D287" i="8" l="1"/>
  <c r="E287" i="8" s="1"/>
  <c r="F287" i="8" s="1"/>
  <c r="B288" i="8"/>
  <c r="D288" i="8" l="1"/>
  <c r="E288" i="8" s="1"/>
  <c r="F288" i="8" s="1"/>
  <c r="B289" i="8"/>
  <c r="D289" i="8" l="1"/>
  <c r="E289" i="8" s="1"/>
  <c r="F289" i="8" s="1"/>
  <c r="B290" i="8" s="1"/>
  <c r="D290" i="8" l="1"/>
  <c r="E290" i="8" s="1"/>
  <c r="F290" i="8" s="1"/>
  <c r="B291" i="8" s="1"/>
  <c r="D291" i="8" l="1"/>
  <c r="E291" i="8" s="1"/>
  <c r="F291" i="8" s="1"/>
  <c r="B292" i="8"/>
  <c r="D292" i="8" l="1"/>
  <c r="E292" i="8" s="1"/>
  <c r="F292" i="8" s="1"/>
  <c r="B293" i="8" s="1"/>
  <c r="D293" i="8" l="1"/>
  <c r="E293" i="8" s="1"/>
  <c r="F293" i="8" s="1"/>
  <c r="B294" i="8"/>
  <c r="D294" i="8" l="1"/>
  <c r="E294" i="8" s="1"/>
  <c r="F294" i="8" s="1"/>
  <c r="B295" i="8" s="1"/>
  <c r="D295" i="8" l="1"/>
  <c r="E295" i="8" s="1"/>
  <c r="F295" i="8" s="1"/>
  <c r="B296" i="8" s="1"/>
  <c r="D296" i="8" l="1"/>
  <c r="E296" i="8" s="1"/>
  <c r="F296" i="8" s="1"/>
  <c r="B297" i="8" s="1"/>
  <c r="D297" i="8" l="1"/>
  <c r="E297" i="8" s="1"/>
  <c r="F297" i="8" s="1"/>
  <c r="B298" i="8"/>
  <c r="D298" i="8" l="1"/>
  <c r="E298" i="8" s="1"/>
  <c r="F298" i="8" s="1"/>
  <c r="B299" i="8"/>
  <c r="D299" i="8" l="1"/>
  <c r="E299" i="8" s="1"/>
  <c r="F299" i="8" s="1"/>
  <c r="B300" i="8"/>
  <c r="D300" i="8" l="1"/>
  <c r="E300" i="8" s="1"/>
  <c r="F300" i="8" s="1"/>
  <c r="B301" i="8" s="1"/>
  <c r="D301" i="8" l="1"/>
  <c r="E301" i="8" s="1"/>
  <c r="F301" i="8" s="1"/>
  <c r="B302" i="8"/>
  <c r="D302" i="8" l="1"/>
  <c r="E302" i="8" s="1"/>
  <c r="F302" i="8" s="1"/>
  <c r="B303" i="8" s="1"/>
  <c r="D303" i="8" l="1"/>
  <c r="E303" i="8" s="1"/>
  <c r="F303" i="8" s="1"/>
  <c r="B304" i="8"/>
  <c r="D304" i="8" l="1"/>
  <c r="E304" i="8" s="1"/>
  <c r="F304" i="8" s="1"/>
  <c r="B305" i="8" s="1"/>
  <c r="D305" i="8" l="1"/>
  <c r="E305" i="8" s="1"/>
  <c r="F305" i="8" s="1"/>
  <c r="B306" i="8" s="1"/>
  <c r="D306" i="8" l="1"/>
  <c r="E306" i="8" s="1"/>
  <c r="F306" i="8" s="1"/>
  <c r="B307" i="8" s="1"/>
  <c r="D307" i="8" l="1"/>
  <c r="E307" i="8" s="1"/>
  <c r="F307" i="8" s="1"/>
  <c r="B308" i="8" s="1"/>
  <c r="D308" i="8" l="1"/>
  <c r="E308" i="8" s="1"/>
  <c r="F308" i="8" s="1"/>
  <c r="B309" i="8" s="1"/>
  <c r="D309" i="8" l="1"/>
  <c r="E309" i="8" s="1"/>
  <c r="F309" i="8" s="1"/>
  <c r="B310" i="8"/>
  <c r="D310" i="8" l="1"/>
  <c r="E310" i="8" s="1"/>
  <c r="F310" i="8" s="1"/>
  <c r="B311" i="8" s="1"/>
  <c r="D311" i="8" l="1"/>
  <c r="E311" i="8" s="1"/>
  <c r="F311" i="8" s="1"/>
  <c r="B312" i="8" s="1"/>
  <c r="D312" i="8" l="1"/>
  <c r="E312" i="8" s="1"/>
  <c r="F312" i="8" s="1"/>
  <c r="B313" i="8" s="1"/>
  <c r="D313" i="8" l="1"/>
  <c r="E313" i="8" s="1"/>
  <c r="F313" i="8" s="1"/>
  <c r="B314" i="8" s="1"/>
  <c r="D314" i="8" l="1"/>
  <c r="E314" i="8" s="1"/>
  <c r="F314" i="8" s="1"/>
  <c r="B315" i="8"/>
  <c r="D315" i="8" l="1"/>
  <c r="E315" i="8" s="1"/>
  <c r="F315" i="8" s="1"/>
  <c r="B316" i="8" s="1"/>
  <c r="D316" i="8" l="1"/>
  <c r="E316" i="8" s="1"/>
  <c r="F316" i="8" s="1"/>
  <c r="B317" i="8" s="1"/>
  <c r="D317" i="8" l="1"/>
  <c r="E317" i="8" s="1"/>
  <c r="F317" i="8" s="1"/>
  <c r="B318" i="8"/>
  <c r="D318" i="8" l="1"/>
  <c r="E318" i="8" s="1"/>
  <c r="F318" i="8" s="1"/>
  <c r="B319" i="8" s="1"/>
  <c r="D319" i="8" l="1"/>
  <c r="E319" i="8" s="1"/>
  <c r="F319" i="8" s="1"/>
  <c r="B320" i="8"/>
  <c r="D320" i="8" l="1"/>
  <c r="E320" i="8" s="1"/>
  <c r="F320" i="8" s="1"/>
  <c r="B321" i="8" s="1"/>
  <c r="D321" i="8" l="1"/>
  <c r="E321" i="8" s="1"/>
  <c r="F321" i="8" s="1"/>
  <c r="B322" i="8"/>
  <c r="D322" i="8" l="1"/>
  <c r="E322" i="8" s="1"/>
  <c r="F322" i="8" s="1"/>
  <c r="B323" i="8" s="1"/>
  <c r="D323" i="8" l="1"/>
  <c r="E323" i="8" s="1"/>
  <c r="F323" i="8" s="1"/>
  <c r="B324" i="8" s="1"/>
  <c r="D324" i="8" l="1"/>
  <c r="E324" i="8" s="1"/>
  <c r="F324" i="8" s="1"/>
  <c r="B325" i="8" s="1"/>
  <c r="D325" i="8" l="1"/>
  <c r="E325" i="8" s="1"/>
  <c r="F325" i="8" s="1"/>
  <c r="B326" i="8"/>
  <c r="D326" i="8" l="1"/>
  <c r="E326" i="8" s="1"/>
  <c r="F326" i="8" s="1"/>
  <c r="B327" i="8"/>
  <c r="D327" i="8" l="1"/>
  <c r="E327" i="8" s="1"/>
  <c r="F327" i="8" s="1"/>
  <c r="B328" i="8" s="1"/>
  <c r="D328" i="8" l="1"/>
  <c r="E328" i="8" s="1"/>
  <c r="F328" i="8" s="1"/>
  <c r="B329" i="8" s="1"/>
  <c r="D329" i="8" l="1"/>
  <c r="E329" i="8" s="1"/>
  <c r="F329" i="8" s="1"/>
  <c r="B330" i="8" s="1"/>
  <c r="D330" i="8" l="1"/>
  <c r="E330" i="8" s="1"/>
  <c r="F330" i="8" s="1"/>
  <c r="B331" i="8"/>
  <c r="D331" i="8" l="1"/>
  <c r="E331" i="8" s="1"/>
  <c r="F331" i="8" s="1"/>
  <c r="B332" i="8"/>
  <c r="D332" i="8" l="1"/>
  <c r="E332" i="8" s="1"/>
  <c r="F332" i="8" s="1"/>
  <c r="B333" i="8"/>
  <c r="D333" i="8" l="1"/>
  <c r="E333" i="8" s="1"/>
  <c r="F333" i="8" s="1"/>
  <c r="B334" i="8"/>
  <c r="D334" i="8" l="1"/>
  <c r="E334" i="8" s="1"/>
  <c r="F334" i="8" s="1"/>
  <c r="B335" i="8"/>
  <c r="D335" i="8" l="1"/>
  <c r="E335" i="8" s="1"/>
  <c r="F335" i="8" s="1"/>
  <c r="B336" i="8"/>
  <c r="D336" i="8" l="1"/>
  <c r="E336" i="8" s="1"/>
  <c r="F336" i="8" s="1"/>
  <c r="B337" i="8"/>
  <c r="D337" i="8" l="1"/>
  <c r="E337" i="8" s="1"/>
  <c r="F337" i="8" s="1"/>
  <c r="B338" i="8" s="1"/>
  <c r="D338" i="8" l="1"/>
  <c r="E338" i="8" s="1"/>
  <c r="F338" i="8" s="1"/>
  <c r="B339" i="8"/>
  <c r="D339" i="8" l="1"/>
  <c r="E339" i="8" s="1"/>
  <c r="F339" i="8" s="1"/>
  <c r="B340" i="8" s="1"/>
  <c r="D340" i="8" l="1"/>
  <c r="E340" i="8" s="1"/>
  <c r="F340" i="8" s="1"/>
  <c r="B341" i="8" s="1"/>
  <c r="D341" i="8" l="1"/>
  <c r="E341" i="8" s="1"/>
  <c r="F341" i="8" s="1"/>
  <c r="B342" i="8" s="1"/>
  <c r="D342" i="8" l="1"/>
  <c r="E342" i="8" s="1"/>
  <c r="F342" i="8" s="1"/>
  <c r="B343" i="8"/>
  <c r="D343" i="8" l="1"/>
  <c r="E343" i="8" s="1"/>
  <c r="F343" i="8" s="1"/>
  <c r="B344" i="8" s="1"/>
  <c r="D344" i="8" l="1"/>
  <c r="E344" i="8" s="1"/>
  <c r="F344" i="8" s="1"/>
  <c r="B345" i="8"/>
  <c r="D345" i="8" l="1"/>
  <c r="E345" i="8" s="1"/>
  <c r="F345" i="8" s="1"/>
  <c r="B346" i="8" s="1"/>
  <c r="D346" i="8" l="1"/>
  <c r="E346" i="8" s="1"/>
  <c r="F346" i="8" s="1"/>
  <c r="B347" i="8"/>
  <c r="D347" i="8" l="1"/>
  <c r="E347" i="8" s="1"/>
  <c r="F347" i="8" s="1"/>
  <c r="B348" i="8"/>
  <c r="D348" i="8" l="1"/>
  <c r="E348" i="8" s="1"/>
  <c r="F348" i="8" s="1"/>
  <c r="B349" i="8"/>
  <c r="D349" i="8" l="1"/>
  <c r="E349" i="8" s="1"/>
  <c r="F349" i="8" s="1"/>
  <c r="B350" i="8" s="1"/>
  <c r="D350" i="8" l="1"/>
  <c r="E350" i="8" s="1"/>
  <c r="F350" i="8" s="1"/>
  <c r="B351" i="8" s="1"/>
  <c r="D351" i="8" l="1"/>
  <c r="E351" i="8" s="1"/>
  <c r="F351" i="8" s="1"/>
  <c r="B352" i="8"/>
  <c r="D352" i="8" l="1"/>
  <c r="E352" i="8" s="1"/>
  <c r="F352" i="8" s="1"/>
  <c r="B353" i="8" s="1"/>
  <c r="D353" i="8" l="1"/>
  <c r="E353" i="8" s="1"/>
  <c r="F353" i="8" s="1"/>
  <c r="B354" i="8"/>
  <c r="D354" i="8" l="1"/>
  <c r="E354" i="8" s="1"/>
  <c r="F354" i="8" s="1"/>
  <c r="B355" i="8"/>
  <c r="D355" i="8" l="1"/>
  <c r="E355" i="8" s="1"/>
  <c r="F355" i="8" s="1"/>
  <c r="B356" i="8"/>
  <c r="D356" i="8" l="1"/>
  <c r="E356" i="8" s="1"/>
  <c r="F356" i="8" s="1"/>
  <c r="B357" i="8"/>
  <c r="D357" i="8" l="1"/>
  <c r="E357" i="8" s="1"/>
  <c r="F357" i="8" s="1"/>
  <c r="B358" i="8" s="1"/>
  <c r="D358" i="8" l="1"/>
  <c r="E358" i="8" s="1"/>
  <c r="F358" i="8" s="1"/>
  <c r="B359" i="8"/>
  <c r="D359" i="8" l="1"/>
  <c r="E359" i="8" s="1"/>
  <c r="F359" i="8" s="1"/>
  <c r="B360" i="8" s="1"/>
  <c r="D360" i="8" l="1"/>
  <c r="E360" i="8" s="1"/>
  <c r="F360" i="8" s="1"/>
  <c r="B361" i="8"/>
  <c r="D361" i="8" l="1"/>
  <c r="E361" i="8" s="1"/>
  <c r="F361" i="8" s="1"/>
  <c r="B362" i="8" s="1"/>
  <c r="D362" i="8" l="1"/>
  <c r="E362" i="8" s="1"/>
  <c r="F362" i="8" s="1"/>
  <c r="B363" i="8" s="1"/>
  <c r="D363" i="8" l="1"/>
  <c r="E363" i="8" s="1"/>
  <c r="F363" i="8" s="1"/>
  <c r="B364" i="8" s="1"/>
  <c r="D364" i="8" l="1"/>
  <c r="E364" i="8" s="1"/>
  <c r="F364" i="8" s="1"/>
  <c r="B365" i="8" s="1"/>
  <c r="D365" i="8" l="1"/>
  <c r="E365" i="8" s="1"/>
  <c r="F365" i="8" s="1"/>
  <c r="B366" i="8" s="1"/>
  <c r="D366" i="8" s="1"/>
  <c r="E366" i="8" s="1"/>
  <c r="F366" i="8" s="1"/>
  <c r="F251" i="5"/>
  <c r="E251" i="5"/>
  <c r="D251" i="5"/>
  <c r="F269" i="5"/>
  <c r="E269" i="5"/>
  <c r="D269" i="5"/>
  <c r="F292" i="5"/>
  <c r="E292" i="5"/>
  <c r="D292" i="5"/>
  <c r="F321" i="5"/>
  <c r="E321" i="5"/>
  <c r="D321" i="5"/>
  <c r="F298" i="5"/>
  <c r="E298" i="5"/>
  <c r="D298" i="5"/>
  <c r="F118" i="5"/>
  <c r="E118" i="5"/>
  <c r="D118" i="5"/>
  <c r="F154" i="5"/>
  <c r="E154" i="5"/>
  <c r="D154" i="5"/>
  <c r="F340" i="5"/>
  <c r="E340" i="5"/>
  <c r="D340" i="5"/>
  <c r="F303" i="5"/>
  <c r="E303" i="5"/>
  <c r="D303" i="5"/>
  <c r="F295" i="5"/>
  <c r="E295" i="5"/>
  <c r="D295" i="5"/>
  <c r="F330" i="5"/>
  <c r="E330" i="5"/>
  <c r="D330" i="5"/>
  <c r="F146" i="5"/>
  <c r="E146" i="5"/>
  <c r="D146" i="5"/>
  <c r="F304" i="5"/>
  <c r="E304" i="5"/>
  <c r="D304" i="5"/>
  <c r="F339" i="5"/>
  <c r="E339" i="5"/>
  <c r="D339" i="5"/>
  <c r="F86" i="5"/>
  <c r="E86" i="5"/>
  <c r="D86" i="5"/>
  <c r="F188" i="5"/>
  <c r="E188" i="5"/>
  <c r="D188" i="5"/>
  <c r="F231" i="5"/>
  <c r="E231" i="5"/>
  <c r="D231" i="5"/>
  <c r="F195" i="5"/>
  <c r="E195" i="5"/>
  <c r="D195" i="5"/>
  <c r="F77" i="5"/>
  <c r="D77" i="5"/>
  <c r="E77" i="5"/>
  <c r="F327" i="5"/>
  <c r="E327" i="5"/>
  <c r="D327" i="5"/>
  <c r="F173" i="5"/>
  <c r="E173" i="5"/>
  <c r="D173" i="5"/>
  <c r="F343" i="5"/>
  <c r="D343" i="5"/>
  <c r="E343" i="5"/>
  <c r="F221" i="5"/>
  <c r="E221" i="5"/>
  <c r="D221" i="5"/>
  <c r="D119" i="5"/>
  <c r="E119" i="5"/>
  <c r="F119" i="5"/>
  <c r="F185" i="5"/>
  <c r="E185" i="5"/>
  <c r="D185" i="5"/>
  <c r="F125" i="5"/>
  <c r="E125" i="5"/>
  <c r="D125" i="5"/>
  <c r="F96" i="5"/>
  <c r="E96" i="5"/>
  <c r="D96" i="5"/>
  <c r="F355" i="5"/>
  <c r="E355" i="5"/>
  <c r="D355" i="5"/>
  <c r="F107" i="5"/>
  <c r="E107" i="5"/>
  <c r="D107" i="5"/>
  <c r="F278" i="5"/>
  <c r="E278" i="5"/>
  <c r="D278" i="5"/>
  <c r="F315" i="5"/>
  <c r="E315" i="5"/>
  <c r="D315" i="5"/>
  <c r="F123" i="5"/>
  <c r="E123" i="5"/>
  <c r="D123" i="5"/>
  <c r="F243" i="5"/>
  <c r="E243" i="5"/>
  <c r="D243" i="5"/>
  <c r="F100" i="5"/>
  <c r="E100" i="5"/>
  <c r="D100" i="5"/>
  <c r="D97" i="5"/>
  <c r="E97" i="5"/>
  <c r="F97" i="5"/>
  <c r="F190" i="5"/>
  <c r="E190" i="5"/>
  <c r="D190" i="5"/>
  <c r="F313" i="5"/>
  <c r="E313" i="5"/>
  <c r="D313" i="5"/>
  <c r="F115" i="5"/>
  <c r="E115" i="5"/>
  <c r="D115" i="5"/>
  <c r="F169" i="5"/>
  <c r="E169" i="5"/>
  <c r="D169" i="5"/>
  <c r="F294" i="5"/>
  <c r="E294" i="5"/>
  <c r="D294" i="5"/>
  <c r="F209" i="5"/>
  <c r="E209" i="5"/>
  <c r="D209" i="5"/>
  <c r="F350" i="5"/>
  <c r="E350" i="5"/>
  <c r="D350" i="5"/>
  <c r="F230" i="5"/>
  <c r="E230" i="5"/>
  <c r="D230" i="5"/>
  <c r="F257" i="5"/>
  <c r="E257" i="5"/>
  <c r="D257" i="5"/>
  <c r="F235" i="5"/>
  <c r="E235" i="5"/>
  <c r="D235" i="5"/>
  <c r="F113" i="5"/>
  <c r="E113" i="5"/>
  <c r="D113" i="5"/>
  <c r="F139" i="5"/>
  <c r="E139" i="5"/>
  <c r="D139" i="5"/>
  <c r="D137" i="5"/>
  <c r="E137" i="5"/>
  <c r="F137" i="5"/>
  <c r="F196" i="5"/>
  <c r="E196" i="5"/>
  <c r="D196" i="5"/>
  <c r="F359" i="5"/>
  <c r="E359" i="5"/>
  <c r="D359" i="5"/>
  <c r="D170" i="5"/>
  <c r="E170" i="5"/>
  <c r="F170" i="5"/>
  <c r="F199" i="5"/>
  <c r="E199" i="5"/>
  <c r="D199" i="5"/>
  <c r="F322" i="5"/>
  <c r="E322" i="5"/>
  <c r="D322" i="5"/>
  <c r="F93" i="5"/>
  <c r="E93" i="5"/>
  <c r="D93" i="5"/>
  <c r="F98" i="5"/>
  <c r="E98" i="5"/>
  <c r="D98" i="5"/>
  <c r="F210" i="5"/>
  <c r="E210" i="5"/>
  <c r="D210" i="5"/>
  <c r="F265" i="5"/>
  <c r="E265" i="5"/>
  <c r="D265" i="5"/>
  <c r="F283" i="5"/>
  <c r="E283" i="5"/>
  <c r="D283" i="5"/>
  <c r="F228" i="5"/>
  <c r="E228" i="5"/>
  <c r="D228" i="5"/>
  <c r="D286" i="5"/>
  <c r="E286" i="5"/>
  <c r="F286" i="5"/>
  <c r="F95" i="5"/>
  <c r="E95" i="5"/>
  <c r="D95" i="5"/>
  <c r="F342" i="5"/>
  <c r="E342" i="5"/>
  <c r="D342" i="5"/>
  <c r="F208" i="5"/>
  <c r="E208" i="5"/>
  <c r="D208" i="5"/>
  <c r="F105" i="5"/>
  <c r="E105" i="5"/>
  <c r="D105" i="5"/>
  <c r="F270" i="5"/>
  <c r="E270" i="5"/>
  <c r="D270" i="5"/>
  <c r="F167" i="5"/>
  <c r="E167" i="5"/>
  <c r="D167" i="5"/>
  <c r="F293" i="5"/>
  <c r="E293" i="5"/>
  <c r="D293" i="5"/>
  <c r="F256" i="5"/>
  <c r="E256" i="5"/>
  <c r="D256" i="5"/>
  <c r="F207" i="5"/>
  <c r="E207" i="5"/>
  <c r="D207" i="5"/>
  <c r="F122" i="5"/>
  <c r="E122" i="5"/>
  <c r="D122" i="5"/>
  <c r="F187" i="5"/>
  <c r="E187" i="5"/>
  <c r="D187" i="5"/>
  <c r="F255" i="5"/>
  <c r="E255" i="5"/>
  <c r="D255" i="5"/>
  <c r="F245" i="5"/>
  <c r="E245" i="5"/>
  <c r="D245" i="5"/>
  <c r="D204" i="5"/>
  <c r="E204" i="5"/>
  <c r="F204" i="5"/>
  <c r="F78" i="5"/>
  <c r="E78" i="5"/>
  <c r="D78" i="5"/>
  <c r="D331" i="5"/>
  <c r="E331" i="5"/>
  <c r="F331" i="5"/>
  <c r="F248" i="5"/>
  <c r="E248" i="5"/>
  <c r="D248" i="5"/>
  <c r="F344" i="5"/>
  <c r="E344" i="5"/>
  <c r="D344" i="5"/>
  <c r="F85" i="5"/>
  <c r="E85" i="5"/>
  <c r="D85" i="5"/>
  <c r="F357" i="5"/>
  <c r="E357" i="5"/>
  <c r="D357" i="5"/>
  <c r="F184" i="5"/>
  <c r="E184" i="5"/>
  <c r="D184" i="5"/>
  <c r="F274" i="5"/>
  <c r="E274" i="5"/>
  <c r="D274" i="5"/>
  <c r="F229" i="5"/>
  <c r="D229" i="5"/>
  <c r="E229" i="5"/>
  <c r="F153" i="5"/>
  <c r="D153" i="5"/>
  <c r="E153" i="5"/>
  <c r="F191" i="5"/>
  <c r="E191" i="5"/>
  <c r="D191" i="5"/>
  <c r="F254" i="5"/>
  <c r="D254" i="5"/>
  <c r="E254" i="5"/>
  <c r="F338" i="5"/>
  <c r="D338" i="5"/>
  <c r="E338" i="5"/>
  <c r="F117" i="5"/>
  <c r="D117" i="5"/>
  <c r="E117" i="5"/>
  <c r="D276" i="5"/>
  <c r="E276" i="5"/>
  <c r="F276" i="5"/>
  <c r="F365" i="5"/>
  <c r="D365" i="5"/>
  <c r="E365" i="5"/>
  <c r="D218" i="5"/>
  <c r="E218" i="5"/>
  <c r="F218" i="5"/>
  <c r="D262" i="5"/>
  <c r="E262" i="5"/>
  <c r="F262" i="5"/>
  <c r="F334" i="5"/>
  <c r="E334" i="5"/>
  <c r="D334" i="5"/>
  <c r="F226" i="5"/>
  <c r="E226" i="5"/>
  <c r="D226" i="5"/>
  <c r="F189" i="5"/>
  <c r="E189" i="5"/>
  <c r="D189" i="5"/>
  <c r="D176" i="5"/>
  <c r="E176" i="5"/>
  <c r="F176" i="5"/>
  <c r="D233" i="5"/>
  <c r="E233" i="5"/>
  <c r="F233" i="5"/>
  <c r="D90" i="5"/>
  <c r="E90" i="5"/>
  <c r="F90" i="5"/>
  <c r="B365" i="5"/>
  <c r="B366" i="5"/>
  <c r="D366" i="5"/>
  <c r="E366" i="5"/>
  <c r="F366" i="5"/>
  <c r="D247" i="5"/>
  <c r="E247" i="5"/>
  <c r="F247" i="5"/>
  <c r="D305" i="5"/>
  <c r="E305" i="5"/>
  <c r="F305" i="5"/>
  <c r="F287" i="5"/>
  <c r="D287" i="5"/>
  <c r="E287" i="5"/>
  <c r="F127" i="5"/>
  <c r="D127" i="5"/>
  <c r="E127" i="5"/>
  <c r="F132" i="5"/>
  <c r="E132" i="5"/>
  <c r="D132" i="5"/>
  <c r="F328" i="5"/>
  <c r="E328" i="5"/>
  <c r="D328" i="5"/>
  <c r="F362" i="5"/>
  <c r="E362" i="5"/>
  <c r="D362" i="5"/>
  <c r="F335" i="5"/>
  <c r="E335" i="5"/>
  <c r="D335" i="5"/>
  <c r="F197" i="5"/>
  <c r="E197" i="5"/>
  <c r="D197" i="5"/>
  <c r="F177" i="5"/>
  <c r="E177" i="5"/>
  <c r="D177" i="5"/>
  <c r="F288" i="5"/>
  <c r="E288" i="5"/>
  <c r="D288" i="5"/>
  <c r="D253" i="5"/>
  <c r="E253" i="5"/>
  <c r="F253" i="5"/>
  <c r="F354" i="5"/>
  <c r="E354" i="5"/>
  <c r="D354" i="5"/>
  <c r="F156" i="5"/>
  <c r="E156" i="5"/>
  <c r="D156" i="5"/>
  <c r="F162" i="5"/>
  <c r="E162" i="5"/>
  <c r="D162" i="5"/>
  <c r="D151" i="5"/>
  <c r="E151" i="5"/>
  <c r="F151" i="5"/>
  <c r="F345" i="5"/>
  <c r="E345" i="5"/>
  <c r="D345" i="5"/>
  <c r="F126" i="5"/>
  <c r="E126" i="5"/>
  <c r="D126" i="5"/>
  <c r="D309" i="5"/>
  <c r="E309" i="5"/>
  <c r="F309" i="5"/>
  <c r="F144" i="5"/>
  <c r="E144" i="5"/>
  <c r="D144" i="5"/>
  <c r="D92" i="5"/>
  <c r="E92" i="5"/>
  <c r="F92" i="5"/>
  <c r="D186" i="5"/>
  <c r="E186" i="5"/>
  <c r="F186" i="5"/>
  <c r="F141" i="5"/>
  <c r="E141" i="5"/>
  <c r="D141" i="5"/>
  <c r="D138" i="5"/>
  <c r="E138" i="5"/>
  <c r="F138" i="5"/>
  <c r="D300" i="5"/>
  <c r="E300" i="5"/>
  <c r="F300" i="5"/>
  <c r="D277" i="5"/>
  <c r="E277" i="5"/>
  <c r="F277" i="5"/>
  <c r="D149" i="5"/>
  <c r="E149" i="5"/>
  <c r="F149" i="5"/>
  <c r="F320" i="5"/>
  <c r="E320" i="5"/>
  <c r="D320" i="5"/>
  <c r="F348" i="5"/>
  <c r="E348" i="5"/>
  <c r="D348" i="5"/>
  <c r="F212" i="5"/>
  <c r="D212" i="5"/>
  <c r="E212" i="5"/>
  <c r="D353" i="5"/>
  <c r="E353" i="5"/>
  <c r="F353" i="5"/>
  <c r="F363" i="5"/>
  <c r="E363" i="5"/>
  <c r="D363" i="5"/>
  <c r="D291" i="5"/>
  <c r="E291" i="5"/>
  <c r="F291" i="5"/>
  <c r="D166" i="5"/>
  <c r="E166" i="5"/>
  <c r="F166" i="5"/>
  <c r="D296" i="5"/>
  <c r="E296" i="5"/>
  <c r="F296" i="5"/>
  <c r="F323" i="5"/>
  <c r="E323" i="5"/>
  <c r="D323" i="5"/>
  <c r="D211" i="5"/>
  <c r="E211" i="5"/>
  <c r="F211" i="5"/>
  <c r="D157" i="5"/>
  <c r="E157" i="5"/>
  <c r="F157" i="5"/>
  <c r="D219" i="5"/>
  <c r="E219" i="5"/>
  <c r="F219" i="5"/>
  <c r="D316" i="5"/>
  <c r="E316" i="5"/>
  <c r="F316" i="5"/>
  <c r="F140" i="5"/>
  <c r="E140" i="5"/>
  <c r="D140" i="5"/>
  <c r="F347" i="5"/>
  <c r="E347" i="5"/>
  <c r="D347" i="5"/>
  <c r="F106" i="5"/>
  <c r="E106" i="5"/>
  <c r="D106" i="5"/>
  <c r="D280" i="5"/>
  <c r="E280" i="5"/>
  <c r="F280" i="5"/>
  <c r="F284" i="5"/>
  <c r="E284" i="5"/>
  <c r="D284" i="5"/>
  <c r="F314" i="5"/>
  <c r="E314" i="5"/>
  <c r="D314" i="5"/>
  <c r="F130" i="5"/>
  <c r="E130" i="5"/>
  <c r="D130" i="5"/>
  <c r="D178" i="5"/>
  <c r="E178" i="5"/>
  <c r="F178" i="5"/>
  <c r="F79" i="5"/>
  <c r="E79" i="5"/>
  <c r="D79" i="5"/>
  <c r="F165" i="5"/>
  <c r="E165" i="5"/>
  <c r="D165" i="5"/>
  <c r="D272" i="5"/>
  <c r="E272" i="5"/>
  <c r="F272" i="5"/>
  <c r="D317" i="5"/>
  <c r="E317" i="5"/>
  <c r="F317" i="5"/>
  <c r="B362" i="5"/>
  <c r="B363" i="5"/>
  <c r="B364" i="5"/>
  <c r="D364" i="5"/>
  <c r="E364" i="5"/>
  <c r="F364" i="5"/>
  <c r="F192" i="5"/>
  <c r="E192" i="5"/>
  <c r="D192" i="5"/>
  <c r="F275" i="5"/>
  <c r="E275" i="5"/>
  <c r="D275" i="5"/>
  <c r="D180" i="5"/>
  <c r="E180" i="5"/>
  <c r="F180" i="5"/>
  <c r="F311" i="5"/>
  <c r="E311" i="5"/>
  <c r="D311" i="5"/>
  <c r="D116" i="5"/>
  <c r="E116" i="5"/>
  <c r="F116" i="5"/>
  <c r="D308" i="5"/>
  <c r="E308" i="5"/>
  <c r="F308" i="5"/>
  <c r="F91" i="5"/>
  <c r="E91" i="5"/>
  <c r="D91" i="5"/>
  <c r="D282" i="5"/>
  <c r="E282" i="5"/>
  <c r="F282" i="5"/>
  <c r="D349" i="5"/>
  <c r="E349" i="5"/>
  <c r="F349" i="5"/>
  <c r="D80" i="5"/>
  <c r="E80" i="5"/>
  <c r="F80" i="5"/>
  <c r="D88" i="5"/>
  <c r="E88" i="5"/>
  <c r="F88" i="5"/>
  <c r="F238" i="5"/>
  <c r="E238" i="5"/>
  <c r="D238" i="5"/>
  <c r="D329" i="5"/>
  <c r="E329" i="5"/>
  <c r="F329" i="5"/>
  <c r="F325" i="5"/>
  <c r="E325" i="5"/>
  <c r="D325" i="5"/>
  <c r="D250" i="5"/>
  <c r="E250" i="5"/>
  <c r="F250" i="5"/>
  <c r="F131" i="5"/>
  <c r="E131" i="5"/>
  <c r="D131" i="5"/>
  <c r="F81" i="5"/>
  <c r="E81" i="5"/>
  <c r="D81" i="5"/>
  <c r="D307" i="5"/>
  <c r="E307" i="5"/>
  <c r="F307" i="5"/>
  <c r="F352" i="5"/>
  <c r="E352" i="5"/>
  <c r="D352" i="5"/>
  <c r="F266" i="5"/>
  <c r="E266" i="5"/>
  <c r="D266" i="5"/>
  <c r="D104" i="5"/>
  <c r="E104" i="5"/>
  <c r="F104" i="5"/>
  <c r="D258" i="5"/>
  <c r="E258" i="5"/>
  <c r="F258" i="5"/>
  <c r="D111" i="5"/>
  <c r="E111" i="5"/>
  <c r="F111" i="5"/>
  <c r="D222" i="5"/>
  <c r="E222" i="5"/>
  <c r="F222" i="5"/>
  <c r="D133" i="5"/>
  <c r="E133" i="5"/>
  <c r="F133" i="5"/>
  <c r="F264" i="5"/>
  <c r="E264" i="5"/>
  <c r="D264" i="5"/>
  <c r="F134" i="5"/>
  <c r="E134" i="5"/>
  <c r="D134" i="5"/>
  <c r="F261" i="5"/>
  <c r="E261" i="5"/>
  <c r="D261" i="5"/>
  <c r="D336" i="5"/>
  <c r="E336" i="5"/>
  <c r="F336" i="5"/>
  <c r="D223" i="5"/>
  <c r="E223" i="5"/>
  <c r="F223" i="5"/>
  <c r="D198" i="5"/>
  <c r="E198" i="5"/>
  <c r="F198" i="5"/>
  <c r="D285" i="5"/>
  <c r="E285" i="5"/>
  <c r="F285" i="5"/>
  <c r="F302" i="5"/>
  <c r="E302" i="5"/>
  <c r="D302" i="5"/>
  <c r="D179" i="5"/>
  <c r="E179" i="5"/>
  <c r="F179" i="5"/>
  <c r="D158" i="5"/>
  <c r="E158" i="5"/>
  <c r="F158" i="5"/>
  <c r="D163" i="5"/>
  <c r="E163" i="5"/>
  <c r="F163" i="5"/>
  <c r="D332" i="5"/>
  <c r="E332" i="5"/>
  <c r="F332" i="5"/>
  <c r="F312" i="5"/>
  <c r="E312" i="5"/>
  <c r="D312" i="5"/>
  <c r="F244" i="5"/>
  <c r="E244" i="5"/>
  <c r="D244" i="5"/>
  <c r="F360" i="5"/>
  <c r="E360" i="5"/>
  <c r="D360" i="5"/>
  <c r="D148" i="5"/>
  <c r="E148" i="5"/>
  <c r="F148" i="5"/>
  <c r="F225" i="5"/>
  <c r="E225" i="5"/>
  <c r="D225" i="5"/>
  <c r="F164" i="5"/>
  <c r="E164" i="5"/>
  <c r="D164" i="5"/>
  <c r="F110" i="5"/>
  <c r="E110" i="5"/>
  <c r="D110" i="5"/>
  <c r="D252" i="5"/>
  <c r="E252" i="5"/>
  <c r="F252" i="5"/>
  <c r="F136" i="5"/>
  <c r="E136" i="5"/>
  <c r="D136" i="5"/>
  <c r="D333" i="5"/>
  <c r="E333" i="5"/>
  <c r="F333" i="5"/>
  <c r="F341" i="5"/>
  <c r="E341" i="5"/>
  <c r="D341" i="5"/>
  <c r="D306" i="5"/>
  <c r="E306" i="5"/>
  <c r="F306" i="5"/>
  <c r="D121" i="5"/>
  <c r="E121" i="5"/>
  <c r="F121" i="5"/>
  <c r="D281" i="5"/>
  <c r="E281" i="5"/>
  <c r="F281" i="5"/>
  <c r="D183" i="5"/>
  <c r="E183" i="5"/>
  <c r="F183" i="5"/>
  <c r="F234" i="5"/>
  <c r="E234" i="5"/>
  <c r="D234" i="5"/>
  <c r="F217" i="5"/>
  <c r="E217" i="5"/>
  <c r="D217" i="5"/>
  <c r="F171" i="5"/>
  <c r="E171" i="5"/>
  <c r="D171" i="5"/>
  <c r="D200" i="5"/>
  <c r="E200" i="5"/>
  <c r="F200" i="5"/>
  <c r="F215" i="5"/>
  <c r="E215" i="5"/>
  <c r="D215" i="5"/>
  <c r="D160" i="5"/>
  <c r="E160" i="5"/>
  <c r="F160" i="5"/>
  <c r="D175" i="5"/>
  <c r="E175" i="5"/>
  <c r="F175" i="5"/>
  <c r="D194" i="5"/>
  <c r="E194" i="5"/>
  <c r="F194" i="5"/>
  <c r="D214" i="5"/>
  <c r="E214" i="5"/>
  <c r="F214" i="5"/>
  <c r="D337" i="5"/>
  <c r="E337" i="5"/>
  <c r="F337" i="5"/>
  <c r="F84" i="5"/>
  <c r="E84" i="5"/>
  <c r="D84" i="5"/>
  <c r="F135" i="5"/>
  <c r="E135" i="5"/>
  <c r="D135" i="5"/>
  <c r="D94" i="5"/>
  <c r="E94" i="5"/>
  <c r="F94" i="5"/>
  <c r="D83" i="5"/>
  <c r="E83" i="5"/>
  <c r="F83" i="5"/>
  <c r="F128" i="5"/>
  <c r="E128" i="5"/>
  <c r="D128" i="5"/>
  <c r="D201" i="5"/>
  <c r="E201" i="5"/>
  <c r="F201" i="5"/>
  <c r="F182" i="5"/>
  <c r="E182" i="5"/>
  <c r="D182" i="5"/>
  <c r="D99" i="5"/>
  <c r="E99" i="5"/>
  <c r="F99" i="5"/>
  <c r="F216" i="5"/>
  <c r="E216" i="5"/>
  <c r="D216" i="5"/>
  <c r="D237" i="5"/>
  <c r="E237" i="5"/>
  <c r="F237" i="5"/>
  <c r="D120" i="5"/>
  <c r="E120" i="5"/>
  <c r="F120" i="5"/>
  <c r="D172" i="5"/>
  <c r="E172" i="5"/>
  <c r="F172" i="5"/>
  <c r="D205" i="5"/>
  <c r="E205" i="5"/>
  <c r="F205" i="5"/>
  <c r="D290" i="5"/>
  <c r="E290" i="5"/>
  <c r="F290" i="5"/>
  <c r="D271" i="5"/>
  <c r="E271" i="5"/>
  <c r="F271" i="5"/>
  <c r="F263" i="5"/>
  <c r="E263" i="5"/>
  <c r="D263" i="5"/>
  <c r="F203" i="5"/>
  <c r="E203" i="5"/>
  <c r="D203" i="5"/>
  <c r="F273" i="5"/>
  <c r="E273" i="5"/>
  <c r="D273" i="5"/>
  <c r="D109" i="5"/>
  <c r="E109" i="5"/>
  <c r="F109" i="5"/>
  <c r="D155" i="5"/>
  <c r="E155" i="5"/>
  <c r="F155" i="5"/>
  <c r="D301" i="5"/>
  <c r="E301" i="5"/>
  <c r="F301" i="5"/>
  <c r="D143" i="5"/>
  <c r="E143" i="5"/>
  <c r="F143" i="5"/>
  <c r="D268" i="5"/>
  <c r="E268" i="5"/>
  <c r="F268" i="5"/>
  <c r="D174" i="5"/>
  <c r="E174" i="5"/>
  <c r="F174" i="5"/>
  <c r="D242" i="5"/>
  <c r="E242" i="5"/>
  <c r="F242" i="5"/>
  <c r="F102" i="5"/>
  <c r="D102" i="5"/>
  <c r="E102" i="5"/>
  <c r="D249" i="5"/>
  <c r="E249" i="5"/>
  <c r="F249" i="5"/>
  <c r="D310" i="5"/>
  <c r="E310" i="5"/>
  <c r="F310" i="5"/>
  <c r="D145" i="5"/>
  <c r="E145" i="5"/>
  <c r="F145" i="5"/>
  <c r="F124" i="5"/>
  <c r="D124" i="5"/>
  <c r="E124" i="5"/>
  <c r="F168" i="5"/>
  <c r="D168" i="5"/>
  <c r="E168" i="5"/>
  <c r="D240" i="5"/>
  <c r="E240" i="5"/>
  <c r="F240" i="5"/>
  <c r="F318" i="5"/>
  <c r="D318" i="5"/>
  <c r="E318" i="5"/>
  <c r="F326" i="5"/>
  <c r="D326" i="5"/>
  <c r="E326" i="5"/>
  <c r="D227" i="5"/>
  <c r="E227" i="5"/>
  <c r="F227" i="5"/>
  <c r="F202" i="5"/>
  <c r="D202" i="5"/>
  <c r="E202" i="5"/>
  <c r="D356" i="5"/>
  <c r="E356" i="5"/>
  <c r="F356" i="5"/>
  <c r="D150" i="5"/>
  <c r="E150" i="5"/>
  <c r="F150" i="5"/>
  <c r="D267" i="5"/>
  <c r="E267" i="5"/>
  <c r="F267" i="5"/>
  <c r="F159" i="5"/>
  <c r="D159" i="5"/>
  <c r="E159" i="5"/>
  <c r="F220" i="5"/>
  <c r="D220" i="5"/>
  <c r="E220" i="5"/>
  <c r="F259" i="5"/>
  <c r="D259" i="5"/>
  <c r="E259" i="5"/>
  <c r="D161" i="5"/>
  <c r="E161" i="5"/>
  <c r="F161" i="5"/>
  <c r="D358" i="5"/>
  <c r="E358" i="5"/>
  <c r="F358" i="5"/>
  <c r="D103" i="5"/>
  <c r="E103" i="5"/>
  <c r="F103" i="5"/>
  <c r="D82" i="5"/>
  <c r="E82" i="5"/>
  <c r="F82" i="5"/>
  <c r="F236" i="5"/>
  <c r="D236" i="5"/>
  <c r="E236" i="5"/>
  <c r="D351" i="5"/>
  <c r="E351" i="5"/>
  <c r="F351" i="5"/>
  <c r="D232" i="5"/>
  <c r="E232" i="5"/>
  <c r="F232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D361" i="5"/>
  <c r="E361" i="5"/>
  <c r="F361" i="5"/>
  <c r="D101" i="5"/>
  <c r="E101" i="5"/>
  <c r="F101" i="5"/>
  <c r="D87" i="5"/>
  <c r="E87" i="5"/>
  <c r="F87" i="5"/>
  <c r="D260" i="5"/>
  <c r="E260" i="5"/>
  <c r="F260" i="5"/>
  <c r="D224" i="5"/>
  <c r="E224" i="5"/>
  <c r="F224" i="5"/>
  <c r="D324" i="5"/>
  <c r="E324" i="5"/>
  <c r="F324" i="5"/>
  <c r="D241" i="5"/>
  <c r="E241" i="5"/>
  <c r="F241" i="5"/>
  <c r="D129" i="5"/>
  <c r="E129" i="5"/>
  <c r="F129" i="5"/>
  <c r="G10" i="5"/>
  <c r="D299" i="5"/>
  <c r="E299" i="5"/>
  <c r="F299" i="5"/>
  <c r="D319" i="5"/>
  <c r="E319" i="5"/>
  <c r="F319" i="5"/>
  <c r="D112" i="5"/>
  <c r="E112" i="5"/>
  <c r="F112" i="5"/>
  <c r="D213" i="5"/>
  <c r="E213" i="5"/>
  <c r="F213" i="5"/>
  <c r="D246" i="5"/>
  <c r="E246" i="5"/>
  <c r="F246" i="5"/>
  <c r="D279" i="5"/>
  <c r="E279" i="5"/>
  <c r="F279" i="5"/>
  <c r="D114" i="5"/>
  <c r="E114" i="5"/>
  <c r="F114" i="5"/>
  <c r="D108" i="5"/>
  <c r="E108" i="5"/>
  <c r="F108" i="5"/>
  <c r="D239" i="5"/>
  <c r="E239" i="5"/>
  <c r="F239" i="5"/>
  <c r="D193" i="5"/>
  <c r="E193" i="5"/>
  <c r="F193" i="5"/>
  <c r="D206" i="5"/>
  <c r="E206" i="5"/>
  <c r="F206" i="5"/>
  <c r="D152" i="5"/>
  <c r="E152" i="5"/>
  <c r="F152" i="5"/>
  <c r="D89" i="5"/>
  <c r="E89" i="5"/>
  <c r="F89" i="5"/>
  <c r="D76" i="5"/>
  <c r="E76" i="5"/>
  <c r="F76" i="5"/>
  <c r="D147" i="5"/>
  <c r="E147" i="5"/>
  <c r="F147" i="5"/>
  <c r="D289" i="5"/>
  <c r="E289" i="5"/>
  <c r="F289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D346" i="5"/>
  <c r="E346" i="5"/>
  <c r="F346" i="5"/>
  <c r="D142" i="5"/>
  <c r="E142" i="5"/>
  <c r="F142" i="5"/>
  <c r="D181" i="5"/>
  <c r="E181" i="5"/>
  <c r="F181" i="5"/>
  <c r="E75" i="5"/>
  <c r="F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D297" i="5"/>
  <c r="E297" i="5"/>
  <c r="F297" i="5"/>
</calcChain>
</file>

<file path=xl/sharedStrings.xml><?xml version="1.0" encoding="utf-8"?>
<sst xmlns="http://schemas.openxmlformats.org/spreadsheetml/2006/main" count="60" uniqueCount="39">
  <si>
    <t>holding_cost_rate</t>
  </si>
  <si>
    <t>shortage_cost</t>
  </si>
  <si>
    <t>fixed_order_cost</t>
  </si>
  <si>
    <t>unit_purchase_cost</t>
  </si>
  <si>
    <t>sales</t>
  </si>
  <si>
    <t>date</t>
  </si>
  <si>
    <t>Total Cost</t>
  </si>
  <si>
    <t>Inventory Cost</t>
  </si>
  <si>
    <t>Cost of Ordering</t>
  </si>
  <si>
    <t>Purchasing Cost</t>
  </si>
  <si>
    <t>Order Quantity</t>
  </si>
  <si>
    <t>Q</t>
  </si>
  <si>
    <t>Holding Cost</t>
  </si>
  <si>
    <t>i</t>
  </si>
  <si>
    <t>Cost per Order</t>
  </si>
  <si>
    <t>S</t>
  </si>
  <si>
    <t>Cost per Unit</t>
  </si>
  <si>
    <t>C</t>
  </si>
  <si>
    <t>Annual Demand</t>
  </si>
  <si>
    <t>D</t>
  </si>
  <si>
    <t>2024 Sales</t>
  </si>
  <si>
    <t>Purchase Cost 2024</t>
  </si>
  <si>
    <t>Cost/order</t>
  </si>
  <si>
    <t>Naïve Forecast</t>
  </si>
  <si>
    <t>Inv</t>
  </si>
  <si>
    <t>Daily</t>
  </si>
  <si>
    <t>Ending</t>
  </si>
  <si>
    <t>Replenishment</t>
  </si>
  <si>
    <t>D/Q</t>
  </si>
  <si>
    <t>Row Labels</t>
  </si>
  <si>
    <t>Sum of fixed_order_cost</t>
  </si>
  <si>
    <t>Sum of unit_purchase_cost</t>
  </si>
  <si>
    <t>Sum of sales</t>
  </si>
  <si>
    <t>Grand Total</t>
  </si>
  <si>
    <t>2022</t>
  </si>
  <si>
    <t>2023</t>
  </si>
  <si>
    <t>2024</t>
  </si>
  <si>
    <t>b</t>
  </si>
  <si>
    <t>PlannedBackorder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</si>
</sst>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12501A"/>
      <name val="Aptos Narrow"/>
      <family val="2"/>
    </font>
    <font>
      <b/>
      <sz val="11"/>
      <color rgb="FF002060"/>
      <name val="Aptos Narrow"/>
      <family val="2"/>
    </font>
    <font>
      <sz val="11"/>
      <color rgb="FF24242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0D0D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33" borderId="0" xfId="0" applyFill="1"/>
    <xf numFmtId="9" fontId="16" fillId="0" borderId="0" xfId="0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37" fontId="16" fillId="0" borderId="0" xfId="1" applyNumberFormat="1" applyFont="1" applyAlignment="1">
      <alignment horizontal="center"/>
    </xf>
    <xf numFmtId="0" fontId="16" fillId="34" borderId="0" xfId="0" applyFon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35" borderId="0" xfId="0" applyFont="1" applyFill="1" applyAlignment="1">
      <alignment horizontal="center"/>
    </xf>
    <xf numFmtId="6" fontId="21" fillId="0" borderId="0" xfId="0" applyNumberFormat="1" applyFont="1"/>
    <xf numFmtId="6" fontId="23" fillId="35" borderId="0" xfId="0" applyNumberFormat="1" applyFont="1" applyFill="1" applyAlignment="1">
      <alignment horizontal="center"/>
    </xf>
    <xf numFmtId="44" fontId="16" fillId="0" borderId="0" xfId="2" applyFont="1" applyAlignment="1">
      <alignment horizontal="center"/>
    </xf>
    <xf numFmtId="0" fontId="24" fillId="0" borderId="0" xfId="0" applyFont="1"/>
    <xf numFmtId="1" fontId="0" fillId="0" borderId="0" xfId="0" applyNumberFormat="1" applyFont="1"/>
    <xf numFmtId="1" fontId="24" fillId="0" borderId="0" xfId="0" applyNumberFormat="1" applyFont="1"/>
    <xf numFmtId="1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44" fontId="0" fillId="0" borderId="0" xfId="0" applyNumberFormat="1"/>
    <xf numFmtId="0" fontId="2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Sales, Purchases, and Fixed Order Costs,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Historical_Cost_!$B$1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Historical_Cost_!$A$2:$A$1097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Historical_Cost_!$B$2:$B$1097</c:f>
              <c:numCache>
                <c:formatCode>General</c:formatCode>
                <c:ptCount val="1096"/>
                <c:pt idx="0">
                  <c:v>12</c:v>
                </c:pt>
                <c:pt idx="1">
                  <c:v>11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11</c:v>
                </c:pt>
                <c:pt idx="7">
                  <c:v>17</c:v>
                </c:pt>
                <c:pt idx="8">
                  <c:v>17</c:v>
                </c:pt>
                <c:pt idx="9">
                  <c:v>12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10</c:v>
                </c:pt>
                <c:pt idx="14">
                  <c:v>19</c:v>
                </c:pt>
                <c:pt idx="15">
                  <c:v>15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19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13</c:v>
                </c:pt>
                <c:pt idx="24">
                  <c:v>16</c:v>
                </c:pt>
                <c:pt idx="25">
                  <c:v>12</c:v>
                </c:pt>
                <c:pt idx="26">
                  <c:v>15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11</c:v>
                </c:pt>
                <c:pt idx="31">
                  <c:v>14</c:v>
                </c:pt>
                <c:pt idx="32">
                  <c:v>17</c:v>
                </c:pt>
                <c:pt idx="33">
                  <c:v>14</c:v>
                </c:pt>
                <c:pt idx="34">
                  <c:v>14</c:v>
                </c:pt>
                <c:pt idx="35">
                  <c:v>18</c:v>
                </c:pt>
                <c:pt idx="36">
                  <c:v>14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12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15</c:v>
                </c:pt>
                <c:pt idx="45">
                  <c:v>12</c:v>
                </c:pt>
                <c:pt idx="46">
                  <c:v>17</c:v>
                </c:pt>
                <c:pt idx="47">
                  <c:v>13</c:v>
                </c:pt>
                <c:pt idx="48">
                  <c:v>17</c:v>
                </c:pt>
                <c:pt idx="49">
                  <c:v>11</c:v>
                </c:pt>
                <c:pt idx="50">
                  <c:v>16</c:v>
                </c:pt>
                <c:pt idx="51">
                  <c:v>11</c:v>
                </c:pt>
                <c:pt idx="52">
                  <c:v>19</c:v>
                </c:pt>
                <c:pt idx="53">
                  <c:v>17</c:v>
                </c:pt>
                <c:pt idx="54">
                  <c:v>16</c:v>
                </c:pt>
                <c:pt idx="55">
                  <c:v>14</c:v>
                </c:pt>
                <c:pt idx="56">
                  <c:v>19</c:v>
                </c:pt>
                <c:pt idx="57">
                  <c:v>20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15</c:v>
                </c:pt>
                <c:pt idx="66">
                  <c:v>12</c:v>
                </c:pt>
                <c:pt idx="67">
                  <c:v>20</c:v>
                </c:pt>
                <c:pt idx="68">
                  <c:v>12</c:v>
                </c:pt>
                <c:pt idx="69">
                  <c:v>14</c:v>
                </c:pt>
                <c:pt idx="70">
                  <c:v>19</c:v>
                </c:pt>
                <c:pt idx="71">
                  <c:v>17</c:v>
                </c:pt>
                <c:pt idx="72">
                  <c:v>15</c:v>
                </c:pt>
                <c:pt idx="73">
                  <c:v>12</c:v>
                </c:pt>
                <c:pt idx="74">
                  <c:v>13</c:v>
                </c:pt>
                <c:pt idx="75">
                  <c:v>15</c:v>
                </c:pt>
                <c:pt idx="76">
                  <c:v>17</c:v>
                </c:pt>
                <c:pt idx="77">
                  <c:v>20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16</c:v>
                </c:pt>
                <c:pt idx="84">
                  <c:v>12</c:v>
                </c:pt>
                <c:pt idx="85">
                  <c:v>13</c:v>
                </c:pt>
                <c:pt idx="86">
                  <c:v>17</c:v>
                </c:pt>
                <c:pt idx="87">
                  <c:v>17</c:v>
                </c:pt>
                <c:pt idx="88">
                  <c:v>21</c:v>
                </c:pt>
                <c:pt idx="89">
                  <c:v>13</c:v>
                </c:pt>
                <c:pt idx="90">
                  <c:v>14</c:v>
                </c:pt>
                <c:pt idx="91">
                  <c:v>19</c:v>
                </c:pt>
                <c:pt idx="92">
                  <c:v>17</c:v>
                </c:pt>
                <c:pt idx="93">
                  <c:v>19</c:v>
                </c:pt>
                <c:pt idx="94">
                  <c:v>15</c:v>
                </c:pt>
                <c:pt idx="95">
                  <c:v>13</c:v>
                </c:pt>
                <c:pt idx="96">
                  <c:v>21</c:v>
                </c:pt>
                <c:pt idx="97">
                  <c:v>17</c:v>
                </c:pt>
                <c:pt idx="98">
                  <c:v>16</c:v>
                </c:pt>
                <c:pt idx="99">
                  <c:v>17</c:v>
                </c:pt>
                <c:pt idx="100">
                  <c:v>15</c:v>
                </c:pt>
                <c:pt idx="101">
                  <c:v>17</c:v>
                </c:pt>
                <c:pt idx="102">
                  <c:v>17</c:v>
                </c:pt>
                <c:pt idx="103">
                  <c:v>15</c:v>
                </c:pt>
                <c:pt idx="104">
                  <c:v>20</c:v>
                </c:pt>
                <c:pt idx="105">
                  <c:v>22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17</c:v>
                </c:pt>
                <c:pt idx="111">
                  <c:v>16</c:v>
                </c:pt>
                <c:pt idx="112">
                  <c:v>19</c:v>
                </c:pt>
                <c:pt idx="113">
                  <c:v>22</c:v>
                </c:pt>
                <c:pt idx="114">
                  <c:v>19</c:v>
                </c:pt>
                <c:pt idx="115">
                  <c:v>13</c:v>
                </c:pt>
                <c:pt idx="116">
                  <c:v>12</c:v>
                </c:pt>
                <c:pt idx="117">
                  <c:v>14</c:v>
                </c:pt>
                <c:pt idx="118">
                  <c:v>14</c:v>
                </c:pt>
                <c:pt idx="119">
                  <c:v>22</c:v>
                </c:pt>
                <c:pt idx="120">
                  <c:v>20</c:v>
                </c:pt>
                <c:pt idx="121">
                  <c:v>17</c:v>
                </c:pt>
                <c:pt idx="122">
                  <c:v>21</c:v>
                </c:pt>
                <c:pt idx="123">
                  <c:v>15</c:v>
                </c:pt>
                <c:pt idx="124">
                  <c:v>17</c:v>
                </c:pt>
                <c:pt idx="125">
                  <c:v>21</c:v>
                </c:pt>
                <c:pt idx="126">
                  <c:v>19</c:v>
                </c:pt>
                <c:pt idx="127">
                  <c:v>14</c:v>
                </c:pt>
                <c:pt idx="128">
                  <c:v>16</c:v>
                </c:pt>
                <c:pt idx="129">
                  <c:v>22</c:v>
                </c:pt>
                <c:pt idx="130">
                  <c:v>19</c:v>
                </c:pt>
                <c:pt idx="131">
                  <c:v>17</c:v>
                </c:pt>
                <c:pt idx="132">
                  <c:v>22</c:v>
                </c:pt>
                <c:pt idx="133">
                  <c:v>19</c:v>
                </c:pt>
                <c:pt idx="134">
                  <c:v>22</c:v>
                </c:pt>
                <c:pt idx="135">
                  <c:v>18</c:v>
                </c:pt>
                <c:pt idx="136">
                  <c:v>16</c:v>
                </c:pt>
                <c:pt idx="137">
                  <c:v>14</c:v>
                </c:pt>
                <c:pt idx="138">
                  <c:v>15</c:v>
                </c:pt>
                <c:pt idx="139">
                  <c:v>22</c:v>
                </c:pt>
                <c:pt idx="140">
                  <c:v>22</c:v>
                </c:pt>
                <c:pt idx="141">
                  <c:v>21</c:v>
                </c:pt>
                <c:pt idx="142">
                  <c:v>20</c:v>
                </c:pt>
                <c:pt idx="143">
                  <c:v>16</c:v>
                </c:pt>
                <c:pt idx="144">
                  <c:v>15</c:v>
                </c:pt>
                <c:pt idx="145">
                  <c:v>18</c:v>
                </c:pt>
                <c:pt idx="146">
                  <c:v>21</c:v>
                </c:pt>
                <c:pt idx="147">
                  <c:v>15</c:v>
                </c:pt>
                <c:pt idx="148">
                  <c:v>19</c:v>
                </c:pt>
                <c:pt idx="149">
                  <c:v>18</c:v>
                </c:pt>
                <c:pt idx="150">
                  <c:v>18</c:v>
                </c:pt>
                <c:pt idx="151">
                  <c:v>14</c:v>
                </c:pt>
                <c:pt idx="152">
                  <c:v>17</c:v>
                </c:pt>
                <c:pt idx="153">
                  <c:v>15</c:v>
                </c:pt>
                <c:pt idx="154">
                  <c:v>22</c:v>
                </c:pt>
                <c:pt idx="155">
                  <c:v>21</c:v>
                </c:pt>
                <c:pt idx="156">
                  <c:v>19</c:v>
                </c:pt>
                <c:pt idx="157">
                  <c:v>14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17</c:v>
                </c:pt>
                <c:pt idx="162">
                  <c:v>21</c:v>
                </c:pt>
                <c:pt idx="163">
                  <c:v>17</c:v>
                </c:pt>
                <c:pt idx="164">
                  <c:v>20</c:v>
                </c:pt>
                <c:pt idx="165">
                  <c:v>15</c:v>
                </c:pt>
                <c:pt idx="166">
                  <c:v>17</c:v>
                </c:pt>
                <c:pt idx="167">
                  <c:v>18</c:v>
                </c:pt>
                <c:pt idx="168">
                  <c:v>14</c:v>
                </c:pt>
                <c:pt idx="169">
                  <c:v>17</c:v>
                </c:pt>
                <c:pt idx="170">
                  <c:v>16</c:v>
                </c:pt>
                <c:pt idx="171">
                  <c:v>15</c:v>
                </c:pt>
                <c:pt idx="172">
                  <c:v>20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16</c:v>
                </c:pt>
                <c:pt idx="177">
                  <c:v>17</c:v>
                </c:pt>
                <c:pt idx="178">
                  <c:v>21</c:v>
                </c:pt>
                <c:pt idx="179">
                  <c:v>19</c:v>
                </c:pt>
                <c:pt idx="180">
                  <c:v>18</c:v>
                </c:pt>
                <c:pt idx="181">
                  <c:v>17</c:v>
                </c:pt>
                <c:pt idx="182">
                  <c:v>15</c:v>
                </c:pt>
                <c:pt idx="183">
                  <c:v>22</c:v>
                </c:pt>
                <c:pt idx="184">
                  <c:v>15</c:v>
                </c:pt>
                <c:pt idx="185">
                  <c:v>16</c:v>
                </c:pt>
                <c:pt idx="186">
                  <c:v>21</c:v>
                </c:pt>
                <c:pt idx="187">
                  <c:v>20</c:v>
                </c:pt>
                <c:pt idx="188">
                  <c:v>24</c:v>
                </c:pt>
                <c:pt idx="189">
                  <c:v>17</c:v>
                </c:pt>
                <c:pt idx="190">
                  <c:v>19</c:v>
                </c:pt>
                <c:pt idx="191">
                  <c:v>24</c:v>
                </c:pt>
                <c:pt idx="192">
                  <c:v>21</c:v>
                </c:pt>
                <c:pt idx="193">
                  <c:v>17</c:v>
                </c:pt>
                <c:pt idx="194">
                  <c:v>20</c:v>
                </c:pt>
                <c:pt idx="195">
                  <c:v>24</c:v>
                </c:pt>
                <c:pt idx="196">
                  <c:v>15</c:v>
                </c:pt>
                <c:pt idx="197">
                  <c:v>21</c:v>
                </c:pt>
                <c:pt idx="198">
                  <c:v>15</c:v>
                </c:pt>
                <c:pt idx="199">
                  <c:v>20</c:v>
                </c:pt>
                <c:pt idx="200">
                  <c:v>24</c:v>
                </c:pt>
                <c:pt idx="201">
                  <c:v>21</c:v>
                </c:pt>
                <c:pt idx="202">
                  <c:v>20</c:v>
                </c:pt>
                <c:pt idx="203">
                  <c:v>21</c:v>
                </c:pt>
                <c:pt idx="204">
                  <c:v>20</c:v>
                </c:pt>
                <c:pt idx="205">
                  <c:v>15</c:v>
                </c:pt>
                <c:pt idx="206">
                  <c:v>22</c:v>
                </c:pt>
                <c:pt idx="207">
                  <c:v>18</c:v>
                </c:pt>
                <c:pt idx="208">
                  <c:v>19</c:v>
                </c:pt>
                <c:pt idx="209">
                  <c:v>22</c:v>
                </c:pt>
                <c:pt idx="210">
                  <c:v>19</c:v>
                </c:pt>
                <c:pt idx="211">
                  <c:v>18</c:v>
                </c:pt>
                <c:pt idx="212">
                  <c:v>16</c:v>
                </c:pt>
                <c:pt idx="213">
                  <c:v>22</c:v>
                </c:pt>
                <c:pt idx="214">
                  <c:v>18</c:v>
                </c:pt>
                <c:pt idx="215">
                  <c:v>23</c:v>
                </c:pt>
                <c:pt idx="216">
                  <c:v>24</c:v>
                </c:pt>
                <c:pt idx="217">
                  <c:v>16</c:v>
                </c:pt>
                <c:pt idx="218">
                  <c:v>21</c:v>
                </c:pt>
                <c:pt idx="219">
                  <c:v>17</c:v>
                </c:pt>
                <c:pt idx="220">
                  <c:v>18</c:v>
                </c:pt>
                <c:pt idx="221">
                  <c:v>17</c:v>
                </c:pt>
                <c:pt idx="222">
                  <c:v>19</c:v>
                </c:pt>
                <c:pt idx="223">
                  <c:v>24</c:v>
                </c:pt>
                <c:pt idx="224">
                  <c:v>23</c:v>
                </c:pt>
                <c:pt idx="225">
                  <c:v>23</c:v>
                </c:pt>
                <c:pt idx="226">
                  <c:v>21</c:v>
                </c:pt>
                <c:pt idx="227">
                  <c:v>18</c:v>
                </c:pt>
                <c:pt idx="228">
                  <c:v>23</c:v>
                </c:pt>
                <c:pt idx="229">
                  <c:v>24</c:v>
                </c:pt>
                <c:pt idx="230">
                  <c:v>16</c:v>
                </c:pt>
                <c:pt idx="231">
                  <c:v>20</c:v>
                </c:pt>
                <c:pt idx="232">
                  <c:v>16</c:v>
                </c:pt>
                <c:pt idx="233">
                  <c:v>25</c:v>
                </c:pt>
                <c:pt idx="234">
                  <c:v>19</c:v>
                </c:pt>
                <c:pt idx="235">
                  <c:v>20</c:v>
                </c:pt>
                <c:pt idx="236">
                  <c:v>23</c:v>
                </c:pt>
                <c:pt idx="237">
                  <c:v>17</c:v>
                </c:pt>
                <c:pt idx="238">
                  <c:v>18</c:v>
                </c:pt>
                <c:pt idx="239">
                  <c:v>23</c:v>
                </c:pt>
                <c:pt idx="240">
                  <c:v>24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18</c:v>
                </c:pt>
                <c:pt idx="245">
                  <c:v>19</c:v>
                </c:pt>
                <c:pt idx="246">
                  <c:v>22</c:v>
                </c:pt>
                <c:pt idx="247">
                  <c:v>21</c:v>
                </c:pt>
                <c:pt idx="248">
                  <c:v>24</c:v>
                </c:pt>
                <c:pt idx="249">
                  <c:v>18</c:v>
                </c:pt>
                <c:pt idx="250">
                  <c:v>23</c:v>
                </c:pt>
                <c:pt idx="251">
                  <c:v>25</c:v>
                </c:pt>
                <c:pt idx="252">
                  <c:v>17</c:v>
                </c:pt>
                <c:pt idx="253">
                  <c:v>17</c:v>
                </c:pt>
                <c:pt idx="254">
                  <c:v>18</c:v>
                </c:pt>
                <c:pt idx="255">
                  <c:v>18</c:v>
                </c:pt>
                <c:pt idx="256">
                  <c:v>20</c:v>
                </c:pt>
                <c:pt idx="257">
                  <c:v>21</c:v>
                </c:pt>
                <c:pt idx="258">
                  <c:v>23</c:v>
                </c:pt>
                <c:pt idx="259">
                  <c:v>25</c:v>
                </c:pt>
                <c:pt idx="260">
                  <c:v>18</c:v>
                </c:pt>
                <c:pt idx="261">
                  <c:v>19</c:v>
                </c:pt>
                <c:pt idx="262">
                  <c:v>22</c:v>
                </c:pt>
                <c:pt idx="263">
                  <c:v>17</c:v>
                </c:pt>
                <c:pt idx="264">
                  <c:v>17</c:v>
                </c:pt>
                <c:pt idx="265">
                  <c:v>20</c:v>
                </c:pt>
                <c:pt idx="266">
                  <c:v>20</c:v>
                </c:pt>
                <c:pt idx="267">
                  <c:v>18</c:v>
                </c:pt>
                <c:pt idx="268">
                  <c:v>21</c:v>
                </c:pt>
                <c:pt idx="269">
                  <c:v>20</c:v>
                </c:pt>
                <c:pt idx="270">
                  <c:v>16</c:v>
                </c:pt>
                <c:pt idx="271">
                  <c:v>18</c:v>
                </c:pt>
                <c:pt idx="272">
                  <c:v>20</c:v>
                </c:pt>
                <c:pt idx="273">
                  <c:v>22</c:v>
                </c:pt>
                <c:pt idx="274">
                  <c:v>22</c:v>
                </c:pt>
                <c:pt idx="275">
                  <c:v>19</c:v>
                </c:pt>
                <c:pt idx="276">
                  <c:v>26</c:v>
                </c:pt>
                <c:pt idx="277">
                  <c:v>17</c:v>
                </c:pt>
                <c:pt idx="278">
                  <c:v>18</c:v>
                </c:pt>
                <c:pt idx="279">
                  <c:v>26</c:v>
                </c:pt>
                <c:pt idx="280">
                  <c:v>22</c:v>
                </c:pt>
                <c:pt idx="281">
                  <c:v>19</c:v>
                </c:pt>
                <c:pt idx="282">
                  <c:v>23</c:v>
                </c:pt>
                <c:pt idx="283">
                  <c:v>24</c:v>
                </c:pt>
                <c:pt idx="284">
                  <c:v>19</c:v>
                </c:pt>
                <c:pt idx="285">
                  <c:v>17</c:v>
                </c:pt>
                <c:pt idx="286">
                  <c:v>21</c:v>
                </c:pt>
                <c:pt idx="287">
                  <c:v>25</c:v>
                </c:pt>
                <c:pt idx="288">
                  <c:v>19</c:v>
                </c:pt>
                <c:pt idx="289">
                  <c:v>23</c:v>
                </c:pt>
                <c:pt idx="290">
                  <c:v>19</c:v>
                </c:pt>
                <c:pt idx="291">
                  <c:v>22</c:v>
                </c:pt>
                <c:pt idx="292">
                  <c:v>26</c:v>
                </c:pt>
                <c:pt idx="293">
                  <c:v>21</c:v>
                </c:pt>
                <c:pt idx="294">
                  <c:v>17</c:v>
                </c:pt>
                <c:pt idx="295">
                  <c:v>18</c:v>
                </c:pt>
                <c:pt idx="296">
                  <c:v>19</c:v>
                </c:pt>
                <c:pt idx="297">
                  <c:v>18</c:v>
                </c:pt>
                <c:pt idx="298">
                  <c:v>22</c:v>
                </c:pt>
                <c:pt idx="299">
                  <c:v>27</c:v>
                </c:pt>
                <c:pt idx="300">
                  <c:v>19</c:v>
                </c:pt>
                <c:pt idx="301">
                  <c:v>20</c:v>
                </c:pt>
                <c:pt idx="302">
                  <c:v>24</c:v>
                </c:pt>
                <c:pt idx="303">
                  <c:v>23</c:v>
                </c:pt>
                <c:pt idx="304">
                  <c:v>24</c:v>
                </c:pt>
                <c:pt idx="305">
                  <c:v>23</c:v>
                </c:pt>
                <c:pt idx="306">
                  <c:v>18</c:v>
                </c:pt>
                <c:pt idx="307">
                  <c:v>22</c:v>
                </c:pt>
                <c:pt idx="308">
                  <c:v>21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20</c:v>
                </c:pt>
                <c:pt idx="313">
                  <c:v>18</c:v>
                </c:pt>
                <c:pt idx="314">
                  <c:v>20</c:v>
                </c:pt>
                <c:pt idx="315">
                  <c:v>27</c:v>
                </c:pt>
                <c:pt idx="316">
                  <c:v>19</c:v>
                </c:pt>
                <c:pt idx="317">
                  <c:v>20</c:v>
                </c:pt>
                <c:pt idx="318">
                  <c:v>27</c:v>
                </c:pt>
                <c:pt idx="319">
                  <c:v>21</c:v>
                </c:pt>
                <c:pt idx="320">
                  <c:v>26</c:v>
                </c:pt>
                <c:pt idx="321">
                  <c:v>20</c:v>
                </c:pt>
                <c:pt idx="322">
                  <c:v>24</c:v>
                </c:pt>
                <c:pt idx="323">
                  <c:v>25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19</c:v>
                </c:pt>
                <c:pt idx="328">
                  <c:v>27</c:v>
                </c:pt>
                <c:pt idx="329">
                  <c:v>19</c:v>
                </c:pt>
                <c:pt idx="330">
                  <c:v>26</c:v>
                </c:pt>
                <c:pt idx="331">
                  <c:v>27</c:v>
                </c:pt>
                <c:pt idx="332">
                  <c:v>20</c:v>
                </c:pt>
                <c:pt idx="333">
                  <c:v>23</c:v>
                </c:pt>
                <c:pt idx="334">
                  <c:v>21</c:v>
                </c:pt>
                <c:pt idx="335">
                  <c:v>27</c:v>
                </c:pt>
                <c:pt idx="336">
                  <c:v>27</c:v>
                </c:pt>
                <c:pt idx="337">
                  <c:v>23</c:v>
                </c:pt>
                <c:pt idx="338">
                  <c:v>27</c:v>
                </c:pt>
                <c:pt idx="339">
                  <c:v>19</c:v>
                </c:pt>
                <c:pt idx="340">
                  <c:v>25</c:v>
                </c:pt>
                <c:pt idx="341">
                  <c:v>24</c:v>
                </c:pt>
                <c:pt idx="342">
                  <c:v>21</c:v>
                </c:pt>
                <c:pt idx="343">
                  <c:v>20</c:v>
                </c:pt>
                <c:pt idx="344">
                  <c:v>25</c:v>
                </c:pt>
                <c:pt idx="345">
                  <c:v>25</c:v>
                </c:pt>
                <c:pt idx="346">
                  <c:v>28</c:v>
                </c:pt>
                <c:pt idx="347">
                  <c:v>25</c:v>
                </c:pt>
                <c:pt idx="348">
                  <c:v>19</c:v>
                </c:pt>
                <c:pt idx="349">
                  <c:v>28</c:v>
                </c:pt>
                <c:pt idx="350">
                  <c:v>19</c:v>
                </c:pt>
                <c:pt idx="351">
                  <c:v>27</c:v>
                </c:pt>
                <c:pt idx="352">
                  <c:v>24</c:v>
                </c:pt>
                <c:pt idx="353">
                  <c:v>27</c:v>
                </c:pt>
                <c:pt idx="354">
                  <c:v>22</c:v>
                </c:pt>
                <c:pt idx="355">
                  <c:v>21</c:v>
                </c:pt>
                <c:pt idx="356">
                  <c:v>26</c:v>
                </c:pt>
                <c:pt idx="357">
                  <c:v>22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26</c:v>
                </c:pt>
                <c:pt idx="362">
                  <c:v>24</c:v>
                </c:pt>
                <c:pt idx="363">
                  <c:v>24</c:v>
                </c:pt>
                <c:pt idx="364">
                  <c:v>20</c:v>
                </c:pt>
                <c:pt idx="365">
                  <c:v>22</c:v>
                </c:pt>
                <c:pt idx="366">
                  <c:v>22</c:v>
                </c:pt>
                <c:pt idx="367">
                  <c:v>27</c:v>
                </c:pt>
                <c:pt idx="368">
                  <c:v>23</c:v>
                </c:pt>
                <c:pt idx="369">
                  <c:v>25</c:v>
                </c:pt>
                <c:pt idx="370">
                  <c:v>23</c:v>
                </c:pt>
                <c:pt idx="371">
                  <c:v>27</c:v>
                </c:pt>
                <c:pt idx="372">
                  <c:v>25</c:v>
                </c:pt>
                <c:pt idx="373">
                  <c:v>27</c:v>
                </c:pt>
                <c:pt idx="374">
                  <c:v>25</c:v>
                </c:pt>
                <c:pt idx="375">
                  <c:v>20</c:v>
                </c:pt>
                <c:pt idx="376">
                  <c:v>22</c:v>
                </c:pt>
                <c:pt idx="377">
                  <c:v>25</c:v>
                </c:pt>
                <c:pt idx="378">
                  <c:v>27</c:v>
                </c:pt>
                <c:pt idx="379">
                  <c:v>22</c:v>
                </c:pt>
                <c:pt idx="380">
                  <c:v>19</c:v>
                </c:pt>
                <c:pt idx="381">
                  <c:v>23</c:v>
                </c:pt>
                <c:pt idx="382">
                  <c:v>22</c:v>
                </c:pt>
                <c:pt idx="383">
                  <c:v>28</c:v>
                </c:pt>
                <c:pt idx="384">
                  <c:v>28</c:v>
                </c:pt>
                <c:pt idx="385">
                  <c:v>21</c:v>
                </c:pt>
                <c:pt idx="386">
                  <c:v>25</c:v>
                </c:pt>
                <c:pt idx="387">
                  <c:v>26</c:v>
                </c:pt>
                <c:pt idx="388">
                  <c:v>24</c:v>
                </c:pt>
                <c:pt idx="389">
                  <c:v>22</c:v>
                </c:pt>
                <c:pt idx="390">
                  <c:v>24</c:v>
                </c:pt>
                <c:pt idx="391">
                  <c:v>26</c:v>
                </c:pt>
                <c:pt idx="392">
                  <c:v>26</c:v>
                </c:pt>
                <c:pt idx="393">
                  <c:v>22</c:v>
                </c:pt>
                <c:pt idx="394">
                  <c:v>27</c:v>
                </c:pt>
                <c:pt idx="395">
                  <c:v>29</c:v>
                </c:pt>
                <c:pt idx="396">
                  <c:v>28</c:v>
                </c:pt>
                <c:pt idx="397">
                  <c:v>24</c:v>
                </c:pt>
                <c:pt idx="398">
                  <c:v>22</c:v>
                </c:pt>
                <c:pt idx="399">
                  <c:v>22</c:v>
                </c:pt>
                <c:pt idx="400">
                  <c:v>25</c:v>
                </c:pt>
                <c:pt idx="401">
                  <c:v>27</c:v>
                </c:pt>
                <c:pt idx="402">
                  <c:v>20</c:v>
                </c:pt>
                <c:pt idx="403">
                  <c:v>29</c:v>
                </c:pt>
                <c:pt idx="404">
                  <c:v>23</c:v>
                </c:pt>
                <c:pt idx="405">
                  <c:v>20</c:v>
                </c:pt>
                <c:pt idx="406">
                  <c:v>24</c:v>
                </c:pt>
                <c:pt idx="407">
                  <c:v>23</c:v>
                </c:pt>
                <c:pt idx="408">
                  <c:v>21</c:v>
                </c:pt>
                <c:pt idx="409">
                  <c:v>23</c:v>
                </c:pt>
                <c:pt idx="410">
                  <c:v>24</c:v>
                </c:pt>
                <c:pt idx="411">
                  <c:v>29</c:v>
                </c:pt>
                <c:pt idx="412">
                  <c:v>29</c:v>
                </c:pt>
                <c:pt idx="413">
                  <c:v>21</c:v>
                </c:pt>
                <c:pt idx="414">
                  <c:v>29</c:v>
                </c:pt>
                <c:pt idx="415">
                  <c:v>23</c:v>
                </c:pt>
                <c:pt idx="416">
                  <c:v>27</c:v>
                </c:pt>
                <c:pt idx="417">
                  <c:v>26</c:v>
                </c:pt>
                <c:pt idx="418">
                  <c:v>24</c:v>
                </c:pt>
                <c:pt idx="419">
                  <c:v>27</c:v>
                </c:pt>
                <c:pt idx="420">
                  <c:v>22</c:v>
                </c:pt>
                <c:pt idx="421">
                  <c:v>29</c:v>
                </c:pt>
                <c:pt idx="422">
                  <c:v>27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28</c:v>
                </c:pt>
                <c:pt idx="427">
                  <c:v>26</c:v>
                </c:pt>
                <c:pt idx="428">
                  <c:v>29</c:v>
                </c:pt>
                <c:pt idx="429">
                  <c:v>22</c:v>
                </c:pt>
                <c:pt idx="430">
                  <c:v>29</c:v>
                </c:pt>
                <c:pt idx="431">
                  <c:v>28</c:v>
                </c:pt>
                <c:pt idx="432">
                  <c:v>23</c:v>
                </c:pt>
                <c:pt idx="433">
                  <c:v>22</c:v>
                </c:pt>
                <c:pt idx="434">
                  <c:v>24</c:v>
                </c:pt>
                <c:pt idx="435">
                  <c:v>23</c:v>
                </c:pt>
                <c:pt idx="436">
                  <c:v>29</c:v>
                </c:pt>
                <c:pt idx="437">
                  <c:v>24</c:v>
                </c:pt>
                <c:pt idx="438">
                  <c:v>25</c:v>
                </c:pt>
                <c:pt idx="439">
                  <c:v>21</c:v>
                </c:pt>
                <c:pt idx="440">
                  <c:v>29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21</c:v>
                </c:pt>
                <c:pt idx="445">
                  <c:v>26</c:v>
                </c:pt>
                <c:pt idx="446">
                  <c:v>23</c:v>
                </c:pt>
                <c:pt idx="447">
                  <c:v>26</c:v>
                </c:pt>
                <c:pt idx="448">
                  <c:v>25</c:v>
                </c:pt>
                <c:pt idx="449">
                  <c:v>24</c:v>
                </c:pt>
                <c:pt idx="450">
                  <c:v>26</c:v>
                </c:pt>
                <c:pt idx="451">
                  <c:v>23</c:v>
                </c:pt>
                <c:pt idx="452">
                  <c:v>26</c:v>
                </c:pt>
                <c:pt idx="453">
                  <c:v>26</c:v>
                </c:pt>
                <c:pt idx="454">
                  <c:v>28</c:v>
                </c:pt>
                <c:pt idx="455">
                  <c:v>27</c:v>
                </c:pt>
                <c:pt idx="456">
                  <c:v>30</c:v>
                </c:pt>
                <c:pt idx="457">
                  <c:v>22</c:v>
                </c:pt>
                <c:pt idx="458">
                  <c:v>29</c:v>
                </c:pt>
                <c:pt idx="459">
                  <c:v>30</c:v>
                </c:pt>
                <c:pt idx="460">
                  <c:v>27</c:v>
                </c:pt>
                <c:pt idx="461">
                  <c:v>22</c:v>
                </c:pt>
                <c:pt idx="462">
                  <c:v>23</c:v>
                </c:pt>
                <c:pt idx="463">
                  <c:v>28</c:v>
                </c:pt>
                <c:pt idx="464">
                  <c:v>31</c:v>
                </c:pt>
                <c:pt idx="465">
                  <c:v>31</c:v>
                </c:pt>
                <c:pt idx="466">
                  <c:v>26</c:v>
                </c:pt>
                <c:pt idx="467">
                  <c:v>24</c:v>
                </c:pt>
                <c:pt idx="468">
                  <c:v>29</c:v>
                </c:pt>
                <c:pt idx="469">
                  <c:v>23</c:v>
                </c:pt>
                <c:pt idx="470">
                  <c:v>26</c:v>
                </c:pt>
                <c:pt idx="471">
                  <c:v>27</c:v>
                </c:pt>
                <c:pt idx="472">
                  <c:v>24</c:v>
                </c:pt>
                <c:pt idx="473">
                  <c:v>27</c:v>
                </c:pt>
                <c:pt idx="474">
                  <c:v>27</c:v>
                </c:pt>
                <c:pt idx="475">
                  <c:v>30</c:v>
                </c:pt>
                <c:pt idx="476">
                  <c:v>22</c:v>
                </c:pt>
                <c:pt idx="477">
                  <c:v>31</c:v>
                </c:pt>
                <c:pt idx="478">
                  <c:v>31</c:v>
                </c:pt>
                <c:pt idx="479">
                  <c:v>22</c:v>
                </c:pt>
                <c:pt idx="480">
                  <c:v>25</c:v>
                </c:pt>
                <c:pt idx="481">
                  <c:v>26</c:v>
                </c:pt>
                <c:pt idx="482">
                  <c:v>24</c:v>
                </c:pt>
                <c:pt idx="483">
                  <c:v>30</c:v>
                </c:pt>
                <c:pt idx="484">
                  <c:v>26</c:v>
                </c:pt>
                <c:pt idx="485">
                  <c:v>30</c:v>
                </c:pt>
                <c:pt idx="486">
                  <c:v>27</c:v>
                </c:pt>
                <c:pt idx="487">
                  <c:v>26</c:v>
                </c:pt>
                <c:pt idx="488">
                  <c:v>31</c:v>
                </c:pt>
                <c:pt idx="489">
                  <c:v>25</c:v>
                </c:pt>
                <c:pt idx="490">
                  <c:v>27</c:v>
                </c:pt>
                <c:pt idx="491">
                  <c:v>23</c:v>
                </c:pt>
                <c:pt idx="492">
                  <c:v>32</c:v>
                </c:pt>
                <c:pt idx="493">
                  <c:v>24</c:v>
                </c:pt>
                <c:pt idx="494">
                  <c:v>24</c:v>
                </c:pt>
                <c:pt idx="495">
                  <c:v>23</c:v>
                </c:pt>
                <c:pt idx="496">
                  <c:v>23</c:v>
                </c:pt>
                <c:pt idx="497">
                  <c:v>27</c:v>
                </c:pt>
                <c:pt idx="498">
                  <c:v>22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24</c:v>
                </c:pt>
                <c:pt idx="505">
                  <c:v>26</c:v>
                </c:pt>
                <c:pt idx="506">
                  <c:v>25</c:v>
                </c:pt>
                <c:pt idx="507">
                  <c:v>27</c:v>
                </c:pt>
                <c:pt idx="508">
                  <c:v>27</c:v>
                </c:pt>
                <c:pt idx="509">
                  <c:v>24</c:v>
                </c:pt>
                <c:pt idx="510">
                  <c:v>27</c:v>
                </c:pt>
                <c:pt idx="511">
                  <c:v>32</c:v>
                </c:pt>
                <c:pt idx="512">
                  <c:v>24</c:v>
                </c:pt>
                <c:pt idx="513">
                  <c:v>25</c:v>
                </c:pt>
                <c:pt idx="514">
                  <c:v>30</c:v>
                </c:pt>
                <c:pt idx="515">
                  <c:v>25</c:v>
                </c:pt>
                <c:pt idx="516">
                  <c:v>27</c:v>
                </c:pt>
                <c:pt idx="517">
                  <c:v>27</c:v>
                </c:pt>
                <c:pt idx="518">
                  <c:v>28</c:v>
                </c:pt>
                <c:pt idx="519">
                  <c:v>31</c:v>
                </c:pt>
                <c:pt idx="520">
                  <c:v>26</c:v>
                </c:pt>
                <c:pt idx="521">
                  <c:v>30</c:v>
                </c:pt>
                <c:pt idx="522">
                  <c:v>27</c:v>
                </c:pt>
                <c:pt idx="523">
                  <c:v>28</c:v>
                </c:pt>
                <c:pt idx="524">
                  <c:v>25</c:v>
                </c:pt>
                <c:pt idx="525">
                  <c:v>24</c:v>
                </c:pt>
                <c:pt idx="526">
                  <c:v>32</c:v>
                </c:pt>
                <c:pt idx="527">
                  <c:v>27</c:v>
                </c:pt>
                <c:pt idx="528">
                  <c:v>32</c:v>
                </c:pt>
                <c:pt idx="529">
                  <c:v>26</c:v>
                </c:pt>
                <c:pt idx="530">
                  <c:v>25</c:v>
                </c:pt>
                <c:pt idx="531">
                  <c:v>23</c:v>
                </c:pt>
                <c:pt idx="532">
                  <c:v>31</c:v>
                </c:pt>
                <c:pt idx="533">
                  <c:v>25</c:v>
                </c:pt>
                <c:pt idx="534">
                  <c:v>31</c:v>
                </c:pt>
                <c:pt idx="535">
                  <c:v>24</c:v>
                </c:pt>
                <c:pt idx="536">
                  <c:v>29</c:v>
                </c:pt>
                <c:pt idx="537">
                  <c:v>27</c:v>
                </c:pt>
                <c:pt idx="538">
                  <c:v>29</c:v>
                </c:pt>
                <c:pt idx="539">
                  <c:v>33</c:v>
                </c:pt>
                <c:pt idx="540">
                  <c:v>24</c:v>
                </c:pt>
                <c:pt idx="541">
                  <c:v>24</c:v>
                </c:pt>
                <c:pt idx="542">
                  <c:v>30</c:v>
                </c:pt>
                <c:pt idx="543">
                  <c:v>31</c:v>
                </c:pt>
                <c:pt idx="544">
                  <c:v>29</c:v>
                </c:pt>
                <c:pt idx="545">
                  <c:v>28</c:v>
                </c:pt>
                <c:pt idx="546">
                  <c:v>31</c:v>
                </c:pt>
                <c:pt idx="547">
                  <c:v>31</c:v>
                </c:pt>
                <c:pt idx="548">
                  <c:v>24</c:v>
                </c:pt>
                <c:pt idx="549">
                  <c:v>25</c:v>
                </c:pt>
                <c:pt idx="550">
                  <c:v>29</c:v>
                </c:pt>
                <c:pt idx="551">
                  <c:v>33</c:v>
                </c:pt>
                <c:pt idx="552">
                  <c:v>24</c:v>
                </c:pt>
                <c:pt idx="553">
                  <c:v>25</c:v>
                </c:pt>
                <c:pt idx="554">
                  <c:v>32</c:v>
                </c:pt>
                <c:pt idx="555">
                  <c:v>25</c:v>
                </c:pt>
                <c:pt idx="556">
                  <c:v>33</c:v>
                </c:pt>
                <c:pt idx="557">
                  <c:v>29</c:v>
                </c:pt>
                <c:pt idx="558">
                  <c:v>25</c:v>
                </c:pt>
                <c:pt idx="559">
                  <c:v>29</c:v>
                </c:pt>
                <c:pt idx="560">
                  <c:v>30</c:v>
                </c:pt>
                <c:pt idx="561">
                  <c:v>26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25</c:v>
                </c:pt>
                <c:pt idx="567">
                  <c:v>25</c:v>
                </c:pt>
                <c:pt idx="568">
                  <c:v>32</c:v>
                </c:pt>
                <c:pt idx="569">
                  <c:v>33</c:v>
                </c:pt>
                <c:pt idx="570">
                  <c:v>31</c:v>
                </c:pt>
                <c:pt idx="571">
                  <c:v>27</c:v>
                </c:pt>
                <c:pt idx="572">
                  <c:v>29</c:v>
                </c:pt>
                <c:pt idx="573">
                  <c:v>29</c:v>
                </c:pt>
                <c:pt idx="574">
                  <c:v>27</c:v>
                </c:pt>
                <c:pt idx="575">
                  <c:v>30</c:v>
                </c:pt>
                <c:pt idx="576">
                  <c:v>25</c:v>
                </c:pt>
                <c:pt idx="577">
                  <c:v>31</c:v>
                </c:pt>
                <c:pt idx="578">
                  <c:v>26</c:v>
                </c:pt>
                <c:pt idx="579">
                  <c:v>31</c:v>
                </c:pt>
                <c:pt idx="580">
                  <c:v>28</c:v>
                </c:pt>
                <c:pt idx="581">
                  <c:v>25</c:v>
                </c:pt>
                <c:pt idx="582">
                  <c:v>28</c:v>
                </c:pt>
                <c:pt idx="583">
                  <c:v>25</c:v>
                </c:pt>
                <c:pt idx="584">
                  <c:v>26</c:v>
                </c:pt>
                <c:pt idx="585">
                  <c:v>28</c:v>
                </c:pt>
                <c:pt idx="586">
                  <c:v>33</c:v>
                </c:pt>
                <c:pt idx="587">
                  <c:v>29</c:v>
                </c:pt>
                <c:pt idx="588">
                  <c:v>28</c:v>
                </c:pt>
                <c:pt idx="589">
                  <c:v>31</c:v>
                </c:pt>
                <c:pt idx="590">
                  <c:v>25</c:v>
                </c:pt>
                <c:pt idx="591">
                  <c:v>29</c:v>
                </c:pt>
                <c:pt idx="592">
                  <c:v>26</c:v>
                </c:pt>
                <c:pt idx="593">
                  <c:v>25</c:v>
                </c:pt>
                <c:pt idx="594">
                  <c:v>28</c:v>
                </c:pt>
                <c:pt idx="595">
                  <c:v>33</c:v>
                </c:pt>
                <c:pt idx="596">
                  <c:v>30</c:v>
                </c:pt>
                <c:pt idx="597">
                  <c:v>28</c:v>
                </c:pt>
                <c:pt idx="598">
                  <c:v>28</c:v>
                </c:pt>
                <c:pt idx="599">
                  <c:v>30</c:v>
                </c:pt>
                <c:pt idx="600">
                  <c:v>27</c:v>
                </c:pt>
                <c:pt idx="601">
                  <c:v>27</c:v>
                </c:pt>
                <c:pt idx="602">
                  <c:v>28</c:v>
                </c:pt>
                <c:pt idx="603">
                  <c:v>27</c:v>
                </c:pt>
                <c:pt idx="604">
                  <c:v>27</c:v>
                </c:pt>
                <c:pt idx="605">
                  <c:v>26</c:v>
                </c:pt>
                <c:pt idx="606">
                  <c:v>27</c:v>
                </c:pt>
                <c:pt idx="607">
                  <c:v>33</c:v>
                </c:pt>
                <c:pt idx="608">
                  <c:v>32</c:v>
                </c:pt>
                <c:pt idx="609">
                  <c:v>34</c:v>
                </c:pt>
                <c:pt idx="610">
                  <c:v>27</c:v>
                </c:pt>
                <c:pt idx="611">
                  <c:v>35</c:v>
                </c:pt>
                <c:pt idx="612">
                  <c:v>32</c:v>
                </c:pt>
                <c:pt idx="613">
                  <c:v>30</c:v>
                </c:pt>
                <c:pt idx="614">
                  <c:v>31</c:v>
                </c:pt>
                <c:pt idx="615">
                  <c:v>33</c:v>
                </c:pt>
                <c:pt idx="616">
                  <c:v>34</c:v>
                </c:pt>
                <c:pt idx="617">
                  <c:v>27</c:v>
                </c:pt>
                <c:pt idx="618">
                  <c:v>34</c:v>
                </c:pt>
                <c:pt idx="619">
                  <c:v>27</c:v>
                </c:pt>
                <c:pt idx="620">
                  <c:v>27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27</c:v>
                </c:pt>
                <c:pt idx="625">
                  <c:v>27</c:v>
                </c:pt>
                <c:pt idx="626">
                  <c:v>28</c:v>
                </c:pt>
                <c:pt idx="627">
                  <c:v>31</c:v>
                </c:pt>
                <c:pt idx="628">
                  <c:v>26</c:v>
                </c:pt>
                <c:pt idx="629">
                  <c:v>34</c:v>
                </c:pt>
                <c:pt idx="630">
                  <c:v>32</c:v>
                </c:pt>
                <c:pt idx="631">
                  <c:v>32</c:v>
                </c:pt>
                <c:pt idx="632">
                  <c:v>29</c:v>
                </c:pt>
                <c:pt idx="633">
                  <c:v>30</c:v>
                </c:pt>
                <c:pt idx="634">
                  <c:v>31</c:v>
                </c:pt>
                <c:pt idx="635">
                  <c:v>31</c:v>
                </c:pt>
                <c:pt idx="636">
                  <c:v>35</c:v>
                </c:pt>
                <c:pt idx="637">
                  <c:v>32</c:v>
                </c:pt>
                <c:pt idx="638">
                  <c:v>35</c:v>
                </c:pt>
                <c:pt idx="639">
                  <c:v>31</c:v>
                </c:pt>
                <c:pt idx="640">
                  <c:v>33</c:v>
                </c:pt>
                <c:pt idx="641">
                  <c:v>31</c:v>
                </c:pt>
                <c:pt idx="642">
                  <c:v>28</c:v>
                </c:pt>
                <c:pt idx="643">
                  <c:v>27</c:v>
                </c:pt>
                <c:pt idx="644">
                  <c:v>35</c:v>
                </c:pt>
                <c:pt idx="645">
                  <c:v>27</c:v>
                </c:pt>
                <c:pt idx="646">
                  <c:v>29</c:v>
                </c:pt>
                <c:pt idx="647">
                  <c:v>32</c:v>
                </c:pt>
                <c:pt idx="648">
                  <c:v>27</c:v>
                </c:pt>
                <c:pt idx="649">
                  <c:v>36</c:v>
                </c:pt>
                <c:pt idx="650">
                  <c:v>28</c:v>
                </c:pt>
                <c:pt idx="651">
                  <c:v>36</c:v>
                </c:pt>
                <c:pt idx="652">
                  <c:v>32</c:v>
                </c:pt>
                <c:pt idx="653">
                  <c:v>32</c:v>
                </c:pt>
                <c:pt idx="654">
                  <c:v>27</c:v>
                </c:pt>
                <c:pt idx="655">
                  <c:v>27</c:v>
                </c:pt>
                <c:pt idx="656">
                  <c:v>36</c:v>
                </c:pt>
                <c:pt idx="657">
                  <c:v>31</c:v>
                </c:pt>
                <c:pt idx="658">
                  <c:v>27</c:v>
                </c:pt>
                <c:pt idx="659">
                  <c:v>34</c:v>
                </c:pt>
                <c:pt idx="660">
                  <c:v>35</c:v>
                </c:pt>
                <c:pt idx="661">
                  <c:v>27</c:v>
                </c:pt>
                <c:pt idx="662">
                  <c:v>36</c:v>
                </c:pt>
                <c:pt idx="663">
                  <c:v>36</c:v>
                </c:pt>
                <c:pt idx="664">
                  <c:v>31</c:v>
                </c:pt>
                <c:pt idx="665">
                  <c:v>34</c:v>
                </c:pt>
                <c:pt idx="666">
                  <c:v>32</c:v>
                </c:pt>
                <c:pt idx="667">
                  <c:v>30</c:v>
                </c:pt>
                <c:pt idx="668">
                  <c:v>27</c:v>
                </c:pt>
                <c:pt idx="669">
                  <c:v>32</c:v>
                </c:pt>
                <c:pt idx="670">
                  <c:v>33</c:v>
                </c:pt>
                <c:pt idx="671">
                  <c:v>33</c:v>
                </c:pt>
                <c:pt idx="672">
                  <c:v>32</c:v>
                </c:pt>
                <c:pt idx="673">
                  <c:v>33</c:v>
                </c:pt>
                <c:pt idx="674">
                  <c:v>31</c:v>
                </c:pt>
                <c:pt idx="675">
                  <c:v>30</c:v>
                </c:pt>
                <c:pt idx="676">
                  <c:v>30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33</c:v>
                </c:pt>
                <c:pt idx="681">
                  <c:v>31</c:v>
                </c:pt>
                <c:pt idx="682">
                  <c:v>29</c:v>
                </c:pt>
                <c:pt idx="683">
                  <c:v>31</c:v>
                </c:pt>
                <c:pt idx="684">
                  <c:v>34</c:v>
                </c:pt>
                <c:pt idx="685">
                  <c:v>36</c:v>
                </c:pt>
                <c:pt idx="686">
                  <c:v>32</c:v>
                </c:pt>
                <c:pt idx="687">
                  <c:v>35</c:v>
                </c:pt>
                <c:pt idx="688">
                  <c:v>32</c:v>
                </c:pt>
                <c:pt idx="689">
                  <c:v>36</c:v>
                </c:pt>
                <c:pt idx="690">
                  <c:v>30</c:v>
                </c:pt>
                <c:pt idx="691">
                  <c:v>36</c:v>
                </c:pt>
                <c:pt idx="692">
                  <c:v>31</c:v>
                </c:pt>
                <c:pt idx="693">
                  <c:v>30</c:v>
                </c:pt>
                <c:pt idx="694">
                  <c:v>37</c:v>
                </c:pt>
                <c:pt idx="695">
                  <c:v>29</c:v>
                </c:pt>
                <c:pt idx="696">
                  <c:v>29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31</c:v>
                </c:pt>
                <c:pt idx="701">
                  <c:v>37</c:v>
                </c:pt>
                <c:pt idx="702">
                  <c:v>36</c:v>
                </c:pt>
                <c:pt idx="703">
                  <c:v>34</c:v>
                </c:pt>
                <c:pt idx="704">
                  <c:v>36</c:v>
                </c:pt>
                <c:pt idx="705">
                  <c:v>33</c:v>
                </c:pt>
                <c:pt idx="706">
                  <c:v>30</c:v>
                </c:pt>
                <c:pt idx="707">
                  <c:v>29</c:v>
                </c:pt>
                <c:pt idx="708">
                  <c:v>37</c:v>
                </c:pt>
                <c:pt idx="709">
                  <c:v>32</c:v>
                </c:pt>
                <c:pt idx="710">
                  <c:v>30</c:v>
                </c:pt>
                <c:pt idx="711">
                  <c:v>28</c:v>
                </c:pt>
                <c:pt idx="712">
                  <c:v>34</c:v>
                </c:pt>
                <c:pt idx="713">
                  <c:v>28</c:v>
                </c:pt>
                <c:pt idx="714">
                  <c:v>31</c:v>
                </c:pt>
                <c:pt idx="715">
                  <c:v>28</c:v>
                </c:pt>
                <c:pt idx="716">
                  <c:v>35</c:v>
                </c:pt>
                <c:pt idx="717">
                  <c:v>35</c:v>
                </c:pt>
                <c:pt idx="718">
                  <c:v>37</c:v>
                </c:pt>
                <c:pt idx="719">
                  <c:v>35</c:v>
                </c:pt>
                <c:pt idx="720">
                  <c:v>37</c:v>
                </c:pt>
                <c:pt idx="721">
                  <c:v>35</c:v>
                </c:pt>
                <c:pt idx="722">
                  <c:v>31</c:v>
                </c:pt>
                <c:pt idx="723">
                  <c:v>30</c:v>
                </c:pt>
                <c:pt idx="724">
                  <c:v>33</c:v>
                </c:pt>
                <c:pt idx="725">
                  <c:v>33</c:v>
                </c:pt>
                <c:pt idx="726">
                  <c:v>32</c:v>
                </c:pt>
                <c:pt idx="727">
                  <c:v>33</c:v>
                </c:pt>
                <c:pt idx="728">
                  <c:v>31</c:v>
                </c:pt>
                <c:pt idx="729">
                  <c:v>38</c:v>
                </c:pt>
                <c:pt idx="730">
                  <c:v>36</c:v>
                </c:pt>
                <c:pt idx="731">
                  <c:v>31</c:v>
                </c:pt>
                <c:pt idx="732">
                  <c:v>29</c:v>
                </c:pt>
                <c:pt idx="733">
                  <c:v>37</c:v>
                </c:pt>
                <c:pt idx="734">
                  <c:v>38</c:v>
                </c:pt>
                <c:pt idx="735">
                  <c:v>35</c:v>
                </c:pt>
                <c:pt idx="736">
                  <c:v>37</c:v>
                </c:pt>
                <c:pt idx="737">
                  <c:v>38</c:v>
                </c:pt>
                <c:pt idx="738">
                  <c:v>31</c:v>
                </c:pt>
                <c:pt idx="739">
                  <c:v>38</c:v>
                </c:pt>
                <c:pt idx="740">
                  <c:v>34</c:v>
                </c:pt>
                <c:pt idx="741">
                  <c:v>34</c:v>
                </c:pt>
                <c:pt idx="742">
                  <c:v>30</c:v>
                </c:pt>
                <c:pt idx="743">
                  <c:v>34</c:v>
                </c:pt>
                <c:pt idx="744">
                  <c:v>37</c:v>
                </c:pt>
                <c:pt idx="745">
                  <c:v>33</c:v>
                </c:pt>
                <c:pt idx="746">
                  <c:v>34</c:v>
                </c:pt>
                <c:pt idx="747">
                  <c:v>35</c:v>
                </c:pt>
                <c:pt idx="748">
                  <c:v>36</c:v>
                </c:pt>
                <c:pt idx="749">
                  <c:v>34</c:v>
                </c:pt>
                <c:pt idx="750">
                  <c:v>34</c:v>
                </c:pt>
                <c:pt idx="751">
                  <c:v>37</c:v>
                </c:pt>
                <c:pt idx="752">
                  <c:v>35</c:v>
                </c:pt>
                <c:pt idx="753">
                  <c:v>37</c:v>
                </c:pt>
                <c:pt idx="754">
                  <c:v>38</c:v>
                </c:pt>
                <c:pt idx="755">
                  <c:v>36</c:v>
                </c:pt>
                <c:pt idx="756">
                  <c:v>34</c:v>
                </c:pt>
                <c:pt idx="757">
                  <c:v>33</c:v>
                </c:pt>
                <c:pt idx="758">
                  <c:v>35</c:v>
                </c:pt>
                <c:pt idx="759">
                  <c:v>36</c:v>
                </c:pt>
                <c:pt idx="760">
                  <c:v>39</c:v>
                </c:pt>
                <c:pt idx="761">
                  <c:v>36</c:v>
                </c:pt>
                <c:pt idx="762">
                  <c:v>32</c:v>
                </c:pt>
                <c:pt idx="763">
                  <c:v>35</c:v>
                </c:pt>
                <c:pt idx="764">
                  <c:v>39</c:v>
                </c:pt>
                <c:pt idx="765">
                  <c:v>33</c:v>
                </c:pt>
                <c:pt idx="766">
                  <c:v>38</c:v>
                </c:pt>
                <c:pt idx="767">
                  <c:v>39</c:v>
                </c:pt>
                <c:pt idx="768">
                  <c:v>32</c:v>
                </c:pt>
                <c:pt idx="769">
                  <c:v>34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34</c:v>
                </c:pt>
                <c:pt idx="774">
                  <c:v>34</c:v>
                </c:pt>
                <c:pt idx="775">
                  <c:v>38</c:v>
                </c:pt>
                <c:pt idx="776">
                  <c:v>36</c:v>
                </c:pt>
                <c:pt idx="777">
                  <c:v>30</c:v>
                </c:pt>
                <c:pt idx="778">
                  <c:v>37</c:v>
                </c:pt>
                <c:pt idx="779">
                  <c:v>31</c:v>
                </c:pt>
                <c:pt idx="780">
                  <c:v>39</c:v>
                </c:pt>
                <c:pt idx="781">
                  <c:v>39</c:v>
                </c:pt>
                <c:pt idx="782">
                  <c:v>34</c:v>
                </c:pt>
                <c:pt idx="783">
                  <c:v>31</c:v>
                </c:pt>
                <c:pt idx="784">
                  <c:v>34</c:v>
                </c:pt>
                <c:pt idx="785">
                  <c:v>32</c:v>
                </c:pt>
                <c:pt idx="786">
                  <c:v>34</c:v>
                </c:pt>
                <c:pt idx="787">
                  <c:v>35</c:v>
                </c:pt>
                <c:pt idx="788">
                  <c:v>37</c:v>
                </c:pt>
                <c:pt idx="789">
                  <c:v>32</c:v>
                </c:pt>
                <c:pt idx="790">
                  <c:v>38</c:v>
                </c:pt>
                <c:pt idx="791">
                  <c:v>38</c:v>
                </c:pt>
                <c:pt idx="792">
                  <c:v>37</c:v>
                </c:pt>
                <c:pt idx="793">
                  <c:v>39</c:v>
                </c:pt>
                <c:pt idx="794">
                  <c:v>37</c:v>
                </c:pt>
                <c:pt idx="795">
                  <c:v>36</c:v>
                </c:pt>
                <c:pt idx="796">
                  <c:v>35</c:v>
                </c:pt>
                <c:pt idx="797">
                  <c:v>34</c:v>
                </c:pt>
                <c:pt idx="798">
                  <c:v>31</c:v>
                </c:pt>
                <c:pt idx="799">
                  <c:v>33</c:v>
                </c:pt>
                <c:pt idx="800">
                  <c:v>32</c:v>
                </c:pt>
                <c:pt idx="801">
                  <c:v>31</c:v>
                </c:pt>
                <c:pt idx="802">
                  <c:v>32</c:v>
                </c:pt>
                <c:pt idx="803">
                  <c:v>39</c:v>
                </c:pt>
                <c:pt idx="804">
                  <c:v>40</c:v>
                </c:pt>
                <c:pt idx="805">
                  <c:v>34</c:v>
                </c:pt>
                <c:pt idx="806">
                  <c:v>34</c:v>
                </c:pt>
                <c:pt idx="807">
                  <c:v>33</c:v>
                </c:pt>
                <c:pt idx="808">
                  <c:v>35</c:v>
                </c:pt>
                <c:pt idx="809">
                  <c:v>33</c:v>
                </c:pt>
                <c:pt idx="810">
                  <c:v>31</c:v>
                </c:pt>
                <c:pt idx="811">
                  <c:v>34</c:v>
                </c:pt>
                <c:pt idx="812">
                  <c:v>39</c:v>
                </c:pt>
                <c:pt idx="813">
                  <c:v>38</c:v>
                </c:pt>
                <c:pt idx="814">
                  <c:v>39</c:v>
                </c:pt>
                <c:pt idx="815">
                  <c:v>37</c:v>
                </c:pt>
                <c:pt idx="816">
                  <c:v>40</c:v>
                </c:pt>
                <c:pt idx="817">
                  <c:v>32</c:v>
                </c:pt>
                <c:pt idx="818">
                  <c:v>39</c:v>
                </c:pt>
                <c:pt idx="819">
                  <c:v>36</c:v>
                </c:pt>
                <c:pt idx="820">
                  <c:v>33</c:v>
                </c:pt>
                <c:pt idx="821">
                  <c:v>36</c:v>
                </c:pt>
                <c:pt idx="822">
                  <c:v>32</c:v>
                </c:pt>
                <c:pt idx="823">
                  <c:v>31</c:v>
                </c:pt>
                <c:pt idx="824">
                  <c:v>38</c:v>
                </c:pt>
                <c:pt idx="825">
                  <c:v>40</c:v>
                </c:pt>
                <c:pt idx="826">
                  <c:v>34</c:v>
                </c:pt>
                <c:pt idx="827">
                  <c:v>40</c:v>
                </c:pt>
                <c:pt idx="828">
                  <c:v>35</c:v>
                </c:pt>
                <c:pt idx="829">
                  <c:v>36</c:v>
                </c:pt>
                <c:pt idx="830">
                  <c:v>33</c:v>
                </c:pt>
                <c:pt idx="831">
                  <c:v>33</c:v>
                </c:pt>
                <c:pt idx="832">
                  <c:v>36</c:v>
                </c:pt>
                <c:pt idx="833">
                  <c:v>39</c:v>
                </c:pt>
                <c:pt idx="834">
                  <c:v>41</c:v>
                </c:pt>
                <c:pt idx="835">
                  <c:v>37</c:v>
                </c:pt>
                <c:pt idx="836">
                  <c:v>37</c:v>
                </c:pt>
                <c:pt idx="837">
                  <c:v>36</c:v>
                </c:pt>
                <c:pt idx="838">
                  <c:v>32</c:v>
                </c:pt>
                <c:pt idx="839">
                  <c:v>38</c:v>
                </c:pt>
                <c:pt idx="840">
                  <c:v>38</c:v>
                </c:pt>
                <c:pt idx="841">
                  <c:v>40</c:v>
                </c:pt>
                <c:pt idx="842">
                  <c:v>39</c:v>
                </c:pt>
                <c:pt idx="843">
                  <c:v>32</c:v>
                </c:pt>
                <c:pt idx="844">
                  <c:v>36</c:v>
                </c:pt>
                <c:pt idx="845">
                  <c:v>41</c:v>
                </c:pt>
                <c:pt idx="846">
                  <c:v>41</c:v>
                </c:pt>
                <c:pt idx="847">
                  <c:v>33</c:v>
                </c:pt>
                <c:pt idx="848">
                  <c:v>39</c:v>
                </c:pt>
                <c:pt idx="849">
                  <c:v>39</c:v>
                </c:pt>
                <c:pt idx="850">
                  <c:v>35</c:v>
                </c:pt>
                <c:pt idx="851">
                  <c:v>32</c:v>
                </c:pt>
                <c:pt idx="852">
                  <c:v>36</c:v>
                </c:pt>
                <c:pt idx="853">
                  <c:v>38</c:v>
                </c:pt>
                <c:pt idx="854">
                  <c:v>33</c:v>
                </c:pt>
                <c:pt idx="855">
                  <c:v>36</c:v>
                </c:pt>
                <c:pt idx="856">
                  <c:v>40</c:v>
                </c:pt>
                <c:pt idx="857">
                  <c:v>34</c:v>
                </c:pt>
                <c:pt idx="858">
                  <c:v>42</c:v>
                </c:pt>
                <c:pt idx="859">
                  <c:v>42</c:v>
                </c:pt>
                <c:pt idx="860">
                  <c:v>34</c:v>
                </c:pt>
                <c:pt idx="861">
                  <c:v>34</c:v>
                </c:pt>
                <c:pt idx="862">
                  <c:v>41</c:v>
                </c:pt>
                <c:pt idx="863">
                  <c:v>38</c:v>
                </c:pt>
                <c:pt idx="864">
                  <c:v>40</c:v>
                </c:pt>
                <c:pt idx="865">
                  <c:v>35</c:v>
                </c:pt>
                <c:pt idx="866">
                  <c:v>38</c:v>
                </c:pt>
                <c:pt idx="867">
                  <c:v>35</c:v>
                </c:pt>
                <c:pt idx="868">
                  <c:v>35</c:v>
                </c:pt>
                <c:pt idx="869">
                  <c:v>33</c:v>
                </c:pt>
                <c:pt idx="870">
                  <c:v>38</c:v>
                </c:pt>
                <c:pt idx="871">
                  <c:v>39</c:v>
                </c:pt>
                <c:pt idx="872">
                  <c:v>33</c:v>
                </c:pt>
                <c:pt idx="873">
                  <c:v>36</c:v>
                </c:pt>
                <c:pt idx="874">
                  <c:v>38</c:v>
                </c:pt>
                <c:pt idx="875">
                  <c:v>33</c:v>
                </c:pt>
                <c:pt idx="876">
                  <c:v>37</c:v>
                </c:pt>
                <c:pt idx="877">
                  <c:v>42</c:v>
                </c:pt>
                <c:pt idx="878">
                  <c:v>39</c:v>
                </c:pt>
                <c:pt idx="879">
                  <c:v>41</c:v>
                </c:pt>
                <c:pt idx="880">
                  <c:v>37</c:v>
                </c:pt>
                <c:pt idx="881">
                  <c:v>42</c:v>
                </c:pt>
                <c:pt idx="882">
                  <c:v>42</c:v>
                </c:pt>
                <c:pt idx="883">
                  <c:v>35</c:v>
                </c:pt>
                <c:pt idx="884">
                  <c:v>33</c:v>
                </c:pt>
                <c:pt idx="885">
                  <c:v>36</c:v>
                </c:pt>
                <c:pt idx="886">
                  <c:v>35</c:v>
                </c:pt>
                <c:pt idx="887">
                  <c:v>38</c:v>
                </c:pt>
                <c:pt idx="888">
                  <c:v>37</c:v>
                </c:pt>
                <c:pt idx="889">
                  <c:v>35</c:v>
                </c:pt>
                <c:pt idx="890">
                  <c:v>36</c:v>
                </c:pt>
                <c:pt idx="891">
                  <c:v>36</c:v>
                </c:pt>
                <c:pt idx="892">
                  <c:v>34</c:v>
                </c:pt>
                <c:pt idx="893">
                  <c:v>33</c:v>
                </c:pt>
                <c:pt idx="894">
                  <c:v>42</c:v>
                </c:pt>
                <c:pt idx="895">
                  <c:v>39</c:v>
                </c:pt>
                <c:pt idx="896">
                  <c:v>35</c:v>
                </c:pt>
                <c:pt idx="897">
                  <c:v>36</c:v>
                </c:pt>
                <c:pt idx="898">
                  <c:v>36</c:v>
                </c:pt>
                <c:pt idx="899">
                  <c:v>42</c:v>
                </c:pt>
                <c:pt idx="900">
                  <c:v>43</c:v>
                </c:pt>
                <c:pt idx="901">
                  <c:v>35</c:v>
                </c:pt>
                <c:pt idx="902">
                  <c:v>35</c:v>
                </c:pt>
                <c:pt idx="903">
                  <c:v>42</c:v>
                </c:pt>
                <c:pt idx="904">
                  <c:v>39</c:v>
                </c:pt>
                <c:pt idx="905">
                  <c:v>41</c:v>
                </c:pt>
                <c:pt idx="906">
                  <c:v>43</c:v>
                </c:pt>
                <c:pt idx="907">
                  <c:v>35</c:v>
                </c:pt>
                <c:pt idx="908">
                  <c:v>37</c:v>
                </c:pt>
                <c:pt idx="909">
                  <c:v>37</c:v>
                </c:pt>
                <c:pt idx="910">
                  <c:v>40</c:v>
                </c:pt>
                <c:pt idx="911">
                  <c:v>37</c:v>
                </c:pt>
                <c:pt idx="912">
                  <c:v>36</c:v>
                </c:pt>
                <c:pt idx="913">
                  <c:v>35</c:v>
                </c:pt>
                <c:pt idx="914">
                  <c:v>40</c:v>
                </c:pt>
                <c:pt idx="915">
                  <c:v>43</c:v>
                </c:pt>
                <c:pt idx="916">
                  <c:v>39</c:v>
                </c:pt>
                <c:pt idx="917">
                  <c:v>36</c:v>
                </c:pt>
                <c:pt idx="918">
                  <c:v>35</c:v>
                </c:pt>
                <c:pt idx="919">
                  <c:v>41</c:v>
                </c:pt>
                <c:pt idx="920">
                  <c:v>41</c:v>
                </c:pt>
                <c:pt idx="921">
                  <c:v>38</c:v>
                </c:pt>
                <c:pt idx="922">
                  <c:v>38</c:v>
                </c:pt>
                <c:pt idx="923">
                  <c:v>42</c:v>
                </c:pt>
                <c:pt idx="924">
                  <c:v>39</c:v>
                </c:pt>
                <c:pt idx="925">
                  <c:v>43</c:v>
                </c:pt>
                <c:pt idx="926">
                  <c:v>41</c:v>
                </c:pt>
                <c:pt idx="927">
                  <c:v>43</c:v>
                </c:pt>
                <c:pt idx="928">
                  <c:v>40</c:v>
                </c:pt>
                <c:pt idx="929">
                  <c:v>39</c:v>
                </c:pt>
                <c:pt idx="930">
                  <c:v>36</c:v>
                </c:pt>
                <c:pt idx="931">
                  <c:v>39</c:v>
                </c:pt>
                <c:pt idx="932">
                  <c:v>39</c:v>
                </c:pt>
                <c:pt idx="933">
                  <c:v>36</c:v>
                </c:pt>
                <c:pt idx="934">
                  <c:v>44</c:v>
                </c:pt>
                <c:pt idx="935">
                  <c:v>39</c:v>
                </c:pt>
                <c:pt idx="936">
                  <c:v>40</c:v>
                </c:pt>
                <c:pt idx="937">
                  <c:v>44</c:v>
                </c:pt>
                <c:pt idx="938">
                  <c:v>40</c:v>
                </c:pt>
                <c:pt idx="939">
                  <c:v>40</c:v>
                </c:pt>
                <c:pt idx="940">
                  <c:v>37</c:v>
                </c:pt>
                <c:pt idx="941">
                  <c:v>39</c:v>
                </c:pt>
                <c:pt idx="942">
                  <c:v>37</c:v>
                </c:pt>
                <c:pt idx="943">
                  <c:v>36</c:v>
                </c:pt>
                <c:pt idx="944">
                  <c:v>37</c:v>
                </c:pt>
                <c:pt idx="945">
                  <c:v>42</c:v>
                </c:pt>
                <c:pt idx="946">
                  <c:v>41</c:v>
                </c:pt>
                <c:pt idx="947">
                  <c:v>43</c:v>
                </c:pt>
                <c:pt idx="948">
                  <c:v>35</c:v>
                </c:pt>
                <c:pt idx="949">
                  <c:v>37</c:v>
                </c:pt>
                <c:pt idx="950">
                  <c:v>41</c:v>
                </c:pt>
                <c:pt idx="951">
                  <c:v>45</c:v>
                </c:pt>
                <c:pt idx="952">
                  <c:v>38</c:v>
                </c:pt>
                <c:pt idx="953">
                  <c:v>38</c:v>
                </c:pt>
                <c:pt idx="954">
                  <c:v>40</c:v>
                </c:pt>
                <c:pt idx="955">
                  <c:v>41</c:v>
                </c:pt>
                <c:pt idx="956">
                  <c:v>36</c:v>
                </c:pt>
                <c:pt idx="957">
                  <c:v>43</c:v>
                </c:pt>
                <c:pt idx="958">
                  <c:v>44</c:v>
                </c:pt>
                <c:pt idx="959">
                  <c:v>36</c:v>
                </c:pt>
                <c:pt idx="960">
                  <c:v>39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43</c:v>
                </c:pt>
                <c:pt idx="965">
                  <c:v>38</c:v>
                </c:pt>
                <c:pt idx="966">
                  <c:v>42</c:v>
                </c:pt>
                <c:pt idx="967">
                  <c:v>37</c:v>
                </c:pt>
                <c:pt idx="968">
                  <c:v>40</c:v>
                </c:pt>
                <c:pt idx="969">
                  <c:v>44</c:v>
                </c:pt>
                <c:pt idx="970">
                  <c:v>37</c:v>
                </c:pt>
                <c:pt idx="971">
                  <c:v>39</c:v>
                </c:pt>
                <c:pt idx="972">
                  <c:v>42</c:v>
                </c:pt>
                <c:pt idx="973">
                  <c:v>41</c:v>
                </c:pt>
                <c:pt idx="974">
                  <c:v>42</c:v>
                </c:pt>
                <c:pt idx="975">
                  <c:v>44</c:v>
                </c:pt>
                <c:pt idx="976">
                  <c:v>40</c:v>
                </c:pt>
                <c:pt idx="977">
                  <c:v>45</c:v>
                </c:pt>
                <c:pt idx="978">
                  <c:v>41</c:v>
                </c:pt>
                <c:pt idx="979">
                  <c:v>45</c:v>
                </c:pt>
                <c:pt idx="980">
                  <c:v>40</c:v>
                </c:pt>
                <c:pt idx="981">
                  <c:v>44</c:v>
                </c:pt>
                <c:pt idx="982">
                  <c:v>44</c:v>
                </c:pt>
                <c:pt idx="983">
                  <c:v>42</c:v>
                </c:pt>
                <c:pt idx="984">
                  <c:v>44</c:v>
                </c:pt>
                <c:pt idx="985">
                  <c:v>42</c:v>
                </c:pt>
                <c:pt idx="986">
                  <c:v>39</c:v>
                </c:pt>
                <c:pt idx="987">
                  <c:v>38</c:v>
                </c:pt>
                <c:pt idx="988">
                  <c:v>44</c:v>
                </c:pt>
                <c:pt idx="989">
                  <c:v>46</c:v>
                </c:pt>
                <c:pt idx="990">
                  <c:v>42</c:v>
                </c:pt>
                <c:pt idx="991">
                  <c:v>45</c:v>
                </c:pt>
                <c:pt idx="992">
                  <c:v>37</c:v>
                </c:pt>
                <c:pt idx="993">
                  <c:v>38</c:v>
                </c:pt>
                <c:pt idx="994">
                  <c:v>42</c:v>
                </c:pt>
                <c:pt idx="995">
                  <c:v>45</c:v>
                </c:pt>
                <c:pt idx="996">
                  <c:v>44</c:v>
                </c:pt>
                <c:pt idx="997">
                  <c:v>37</c:v>
                </c:pt>
                <c:pt idx="998">
                  <c:v>39</c:v>
                </c:pt>
                <c:pt idx="999">
                  <c:v>40</c:v>
                </c:pt>
                <c:pt idx="1000">
                  <c:v>44</c:v>
                </c:pt>
                <c:pt idx="1001">
                  <c:v>40</c:v>
                </c:pt>
                <c:pt idx="1002">
                  <c:v>44</c:v>
                </c:pt>
                <c:pt idx="1003">
                  <c:v>44</c:v>
                </c:pt>
                <c:pt idx="1004">
                  <c:v>44</c:v>
                </c:pt>
                <c:pt idx="1005">
                  <c:v>40</c:v>
                </c:pt>
                <c:pt idx="1006">
                  <c:v>46</c:v>
                </c:pt>
                <c:pt idx="1007">
                  <c:v>45</c:v>
                </c:pt>
                <c:pt idx="1008">
                  <c:v>41</c:v>
                </c:pt>
                <c:pt idx="1009">
                  <c:v>43</c:v>
                </c:pt>
                <c:pt idx="1010">
                  <c:v>44</c:v>
                </c:pt>
                <c:pt idx="1011">
                  <c:v>45</c:v>
                </c:pt>
                <c:pt idx="1012">
                  <c:v>46</c:v>
                </c:pt>
                <c:pt idx="1013">
                  <c:v>42</c:v>
                </c:pt>
                <c:pt idx="1014">
                  <c:v>41</c:v>
                </c:pt>
                <c:pt idx="1015">
                  <c:v>45</c:v>
                </c:pt>
                <c:pt idx="1016">
                  <c:v>38</c:v>
                </c:pt>
                <c:pt idx="1017">
                  <c:v>37</c:v>
                </c:pt>
                <c:pt idx="1018">
                  <c:v>41</c:v>
                </c:pt>
                <c:pt idx="1019">
                  <c:v>41</c:v>
                </c:pt>
                <c:pt idx="1020">
                  <c:v>40</c:v>
                </c:pt>
                <c:pt idx="1021">
                  <c:v>45</c:v>
                </c:pt>
                <c:pt idx="1022">
                  <c:v>40</c:v>
                </c:pt>
                <c:pt idx="1023">
                  <c:v>40</c:v>
                </c:pt>
                <c:pt idx="1024">
                  <c:v>44</c:v>
                </c:pt>
                <c:pt idx="1025">
                  <c:v>43</c:v>
                </c:pt>
                <c:pt idx="1026">
                  <c:v>40</c:v>
                </c:pt>
                <c:pt idx="1027">
                  <c:v>38</c:v>
                </c:pt>
                <c:pt idx="1028">
                  <c:v>46</c:v>
                </c:pt>
                <c:pt idx="1029">
                  <c:v>46</c:v>
                </c:pt>
                <c:pt idx="1030">
                  <c:v>42</c:v>
                </c:pt>
                <c:pt idx="1031">
                  <c:v>40</c:v>
                </c:pt>
                <c:pt idx="1032">
                  <c:v>46</c:v>
                </c:pt>
                <c:pt idx="1033">
                  <c:v>42</c:v>
                </c:pt>
                <c:pt idx="1034">
                  <c:v>47</c:v>
                </c:pt>
                <c:pt idx="1035">
                  <c:v>43</c:v>
                </c:pt>
                <c:pt idx="1036">
                  <c:v>38</c:v>
                </c:pt>
                <c:pt idx="1037">
                  <c:v>47</c:v>
                </c:pt>
                <c:pt idx="1038">
                  <c:v>39</c:v>
                </c:pt>
                <c:pt idx="1039">
                  <c:v>40</c:v>
                </c:pt>
                <c:pt idx="1040">
                  <c:v>40</c:v>
                </c:pt>
                <c:pt idx="1041">
                  <c:v>39</c:v>
                </c:pt>
                <c:pt idx="1042">
                  <c:v>44</c:v>
                </c:pt>
                <c:pt idx="1043">
                  <c:v>43</c:v>
                </c:pt>
                <c:pt idx="1044">
                  <c:v>48</c:v>
                </c:pt>
                <c:pt idx="1045">
                  <c:v>47</c:v>
                </c:pt>
                <c:pt idx="1046">
                  <c:v>39</c:v>
                </c:pt>
                <c:pt idx="1047">
                  <c:v>41</c:v>
                </c:pt>
                <c:pt idx="1048">
                  <c:v>42</c:v>
                </c:pt>
                <c:pt idx="1049">
                  <c:v>40</c:v>
                </c:pt>
                <c:pt idx="1050">
                  <c:v>44</c:v>
                </c:pt>
                <c:pt idx="1051">
                  <c:v>46</c:v>
                </c:pt>
                <c:pt idx="1052">
                  <c:v>39</c:v>
                </c:pt>
                <c:pt idx="1053">
                  <c:v>42</c:v>
                </c:pt>
                <c:pt idx="1054">
                  <c:v>43</c:v>
                </c:pt>
                <c:pt idx="1055">
                  <c:v>47</c:v>
                </c:pt>
                <c:pt idx="1056">
                  <c:v>45</c:v>
                </c:pt>
                <c:pt idx="1057">
                  <c:v>44</c:v>
                </c:pt>
                <c:pt idx="1058">
                  <c:v>42</c:v>
                </c:pt>
                <c:pt idx="1059">
                  <c:v>44</c:v>
                </c:pt>
                <c:pt idx="1060">
                  <c:v>46</c:v>
                </c:pt>
                <c:pt idx="1061">
                  <c:v>47</c:v>
                </c:pt>
                <c:pt idx="1062">
                  <c:v>41</c:v>
                </c:pt>
                <c:pt idx="1063">
                  <c:v>42</c:v>
                </c:pt>
                <c:pt idx="1064">
                  <c:v>44</c:v>
                </c:pt>
                <c:pt idx="1065">
                  <c:v>42</c:v>
                </c:pt>
                <c:pt idx="1066">
                  <c:v>41</c:v>
                </c:pt>
                <c:pt idx="1067">
                  <c:v>48</c:v>
                </c:pt>
                <c:pt idx="1068">
                  <c:v>48</c:v>
                </c:pt>
                <c:pt idx="1069">
                  <c:v>45</c:v>
                </c:pt>
                <c:pt idx="1070">
                  <c:v>47</c:v>
                </c:pt>
                <c:pt idx="1071">
                  <c:v>39</c:v>
                </c:pt>
                <c:pt idx="1072">
                  <c:v>43</c:v>
                </c:pt>
                <c:pt idx="1073">
                  <c:v>42</c:v>
                </c:pt>
                <c:pt idx="1074">
                  <c:v>43</c:v>
                </c:pt>
                <c:pt idx="1075">
                  <c:v>44</c:v>
                </c:pt>
                <c:pt idx="1076">
                  <c:v>40</c:v>
                </c:pt>
                <c:pt idx="1077">
                  <c:v>45</c:v>
                </c:pt>
                <c:pt idx="1078">
                  <c:v>45</c:v>
                </c:pt>
                <c:pt idx="1079">
                  <c:v>46</c:v>
                </c:pt>
                <c:pt idx="1080">
                  <c:v>45</c:v>
                </c:pt>
                <c:pt idx="1081">
                  <c:v>40</c:v>
                </c:pt>
                <c:pt idx="1082">
                  <c:v>47</c:v>
                </c:pt>
                <c:pt idx="1083">
                  <c:v>45</c:v>
                </c:pt>
                <c:pt idx="1084">
                  <c:v>46</c:v>
                </c:pt>
                <c:pt idx="1085">
                  <c:v>47</c:v>
                </c:pt>
                <c:pt idx="1086">
                  <c:v>41</c:v>
                </c:pt>
                <c:pt idx="1087">
                  <c:v>43</c:v>
                </c:pt>
                <c:pt idx="1088">
                  <c:v>47</c:v>
                </c:pt>
                <c:pt idx="1089">
                  <c:v>43</c:v>
                </c:pt>
                <c:pt idx="1090">
                  <c:v>44</c:v>
                </c:pt>
                <c:pt idx="1091">
                  <c:v>40</c:v>
                </c:pt>
                <c:pt idx="1092">
                  <c:v>40</c:v>
                </c:pt>
                <c:pt idx="1093">
                  <c:v>44</c:v>
                </c:pt>
                <c:pt idx="1094">
                  <c:v>43</c:v>
                </c:pt>
                <c:pt idx="109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90-9C51-AA8E1134BBF9}"/>
            </c:ext>
          </c:extLst>
        </c:ser>
        <c:ser>
          <c:idx val="1"/>
          <c:order val="1"/>
          <c:tx>
            <c:strRef>
              <c:f>Historical_Cost_!$C$1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Historical_Cost_!$A$2:$A$1097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Historical_Cost_!$C$2:$C$1097</c:f>
              <c:numCache>
                <c:formatCode>General</c:formatCode>
                <c:ptCount val="1096"/>
                <c:pt idx="0">
                  <c:v>58.26</c:v>
                </c:pt>
                <c:pt idx="1">
                  <c:v>65.19</c:v>
                </c:pt>
                <c:pt idx="2">
                  <c:v>52.2</c:v>
                </c:pt>
                <c:pt idx="3">
                  <c:v>67.38</c:v>
                </c:pt>
                <c:pt idx="4">
                  <c:v>63.49</c:v>
                </c:pt>
                <c:pt idx="5">
                  <c:v>62.53</c:v>
                </c:pt>
                <c:pt idx="6">
                  <c:v>59.68</c:v>
                </c:pt>
                <c:pt idx="7">
                  <c:v>62.85</c:v>
                </c:pt>
                <c:pt idx="8">
                  <c:v>58.33</c:v>
                </c:pt>
                <c:pt idx="9">
                  <c:v>54.84</c:v>
                </c:pt>
                <c:pt idx="10">
                  <c:v>66.849999999999994</c:v>
                </c:pt>
                <c:pt idx="11">
                  <c:v>66</c:v>
                </c:pt>
                <c:pt idx="12">
                  <c:v>66.599999999999994</c:v>
                </c:pt>
                <c:pt idx="13">
                  <c:v>52.12</c:v>
                </c:pt>
                <c:pt idx="14">
                  <c:v>67.010000000000005</c:v>
                </c:pt>
                <c:pt idx="15">
                  <c:v>50.49</c:v>
                </c:pt>
                <c:pt idx="16">
                  <c:v>55.3</c:v>
                </c:pt>
                <c:pt idx="17">
                  <c:v>50.71</c:v>
                </c:pt>
                <c:pt idx="18">
                  <c:v>64.48</c:v>
                </c:pt>
                <c:pt idx="19">
                  <c:v>55.59</c:v>
                </c:pt>
                <c:pt idx="20">
                  <c:v>62.69</c:v>
                </c:pt>
                <c:pt idx="21">
                  <c:v>61.93</c:v>
                </c:pt>
                <c:pt idx="22">
                  <c:v>62.45</c:v>
                </c:pt>
                <c:pt idx="23">
                  <c:v>59.04</c:v>
                </c:pt>
                <c:pt idx="24">
                  <c:v>59.72</c:v>
                </c:pt>
                <c:pt idx="25">
                  <c:v>52.11</c:v>
                </c:pt>
                <c:pt idx="26">
                  <c:v>58.38</c:v>
                </c:pt>
                <c:pt idx="27">
                  <c:v>53.17</c:v>
                </c:pt>
                <c:pt idx="28">
                  <c:v>63.29</c:v>
                </c:pt>
                <c:pt idx="29">
                  <c:v>67.06</c:v>
                </c:pt>
                <c:pt idx="30">
                  <c:v>56.94</c:v>
                </c:pt>
                <c:pt idx="31">
                  <c:v>55.62</c:v>
                </c:pt>
                <c:pt idx="32">
                  <c:v>70.2</c:v>
                </c:pt>
                <c:pt idx="33">
                  <c:v>51.6</c:v>
                </c:pt>
                <c:pt idx="34">
                  <c:v>57.44</c:v>
                </c:pt>
                <c:pt idx="35">
                  <c:v>60.92</c:v>
                </c:pt>
                <c:pt idx="36">
                  <c:v>69.959999999999994</c:v>
                </c:pt>
                <c:pt idx="37">
                  <c:v>62.49</c:v>
                </c:pt>
                <c:pt idx="38">
                  <c:v>61.54</c:v>
                </c:pt>
                <c:pt idx="39">
                  <c:v>59.76</c:v>
                </c:pt>
                <c:pt idx="40">
                  <c:v>53.5</c:v>
                </c:pt>
                <c:pt idx="41">
                  <c:v>67.540000000000006</c:v>
                </c:pt>
                <c:pt idx="42">
                  <c:v>57.81</c:v>
                </c:pt>
                <c:pt idx="43">
                  <c:v>66.930000000000007</c:v>
                </c:pt>
                <c:pt idx="44">
                  <c:v>66.08</c:v>
                </c:pt>
                <c:pt idx="45">
                  <c:v>66.53</c:v>
                </c:pt>
                <c:pt idx="46">
                  <c:v>62.33</c:v>
                </c:pt>
                <c:pt idx="47">
                  <c:v>67.540000000000006</c:v>
                </c:pt>
                <c:pt idx="48">
                  <c:v>59.2</c:v>
                </c:pt>
                <c:pt idx="49">
                  <c:v>66.34</c:v>
                </c:pt>
                <c:pt idx="50">
                  <c:v>60.75</c:v>
                </c:pt>
                <c:pt idx="51">
                  <c:v>52.52</c:v>
                </c:pt>
                <c:pt idx="52">
                  <c:v>53.19</c:v>
                </c:pt>
                <c:pt idx="53">
                  <c:v>68.88</c:v>
                </c:pt>
                <c:pt idx="54">
                  <c:v>50.96</c:v>
                </c:pt>
                <c:pt idx="55">
                  <c:v>64.930000000000007</c:v>
                </c:pt>
                <c:pt idx="56">
                  <c:v>62.98</c:v>
                </c:pt>
                <c:pt idx="57">
                  <c:v>59.1</c:v>
                </c:pt>
                <c:pt idx="58">
                  <c:v>66.430000000000007</c:v>
                </c:pt>
                <c:pt idx="59">
                  <c:v>57.05</c:v>
                </c:pt>
                <c:pt idx="60">
                  <c:v>60.56</c:v>
                </c:pt>
                <c:pt idx="61">
                  <c:v>54.88</c:v>
                </c:pt>
                <c:pt idx="62">
                  <c:v>60.35</c:v>
                </c:pt>
                <c:pt idx="63">
                  <c:v>65.56</c:v>
                </c:pt>
                <c:pt idx="64">
                  <c:v>59.65</c:v>
                </c:pt>
                <c:pt idx="65">
                  <c:v>62.09</c:v>
                </c:pt>
                <c:pt idx="66">
                  <c:v>54.23</c:v>
                </c:pt>
                <c:pt idx="67">
                  <c:v>55</c:v>
                </c:pt>
                <c:pt idx="68">
                  <c:v>57.8</c:v>
                </c:pt>
                <c:pt idx="69">
                  <c:v>61.2</c:v>
                </c:pt>
                <c:pt idx="70">
                  <c:v>59.86</c:v>
                </c:pt>
                <c:pt idx="71">
                  <c:v>51.45</c:v>
                </c:pt>
                <c:pt idx="72">
                  <c:v>61.64</c:v>
                </c:pt>
                <c:pt idx="73">
                  <c:v>50.23</c:v>
                </c:pt>
                <c:pt idx="74">
                  <c:v>66.78</c:v>
                </c:pt>
                <c:pt idx="75">
                  <c:v>59.74</c:v>
                </c:pt>
                <c:pt idx="76">
                  <c:v>62.07</c:v>
                </c:pt>
                <c:pt idx="77">
                  <c:v>61.31</c:v>
                </c:pt>
                <c:pt idx="78">
                  <c:v>69</c:v>
                </c:pt>
                <c:pt idx="79">
                  <c:v>62.71</c:v>
                </c:pt>
                <c:pt idx="80">
                  <c:v>67.98</c:v>
                </c:pt>
                <c:pt idx="81">
                  <c:v>57.85</c:v>
                </c:pt>
                <c:pt idx="82">
                  <c:v>64.42</c:v>
                </c:pt>
                <c:pt idx="83">
                  <c:v>57.89</c:v>
                </c:pt>
                <c:pt idx="84">
                  <c:v>63.75</c:v>
                </c:pt>
                <c:pt idx="85">
                  <c:v>52.78</c:v>
                </c:pt>
                <c:pt idx="86">
                  <c:v>67.709999999999994</c:v>
                </c:pt>
                <c:pt idx="87">
                  <c:v>50.28</c:v>
                </c:pt>
                <c:pt idx="88">
                  <c:v>67.36</c:v>
                </c:pt>
                <c:pt idx="89">
                  <c:v>65.83</c:v>
                </c:pt>
                <c:pt idx="90">
                  <c:v>52.37</c:v>
                </c:pt>
                <c:pt idx="91">
                  <c:v>63.09</c:v>
                </c:pt>
                <c:pt idx="92">
                  <c:v>54.06</c:v>
                </c:pt>
                <c:pt idx="93">
                  <c:v>52.5</c:v>
                </c:pt>
                <c:pt idx="94">
                  <c:v>65.739999999999995</c:v>
                </c:pt>
                <c:pt idx="95">
                  <c:v>59.32</c:v>
                </c:pt>
                <c:pt idx="96">
                  <c:v>62.39</c:v>
                </c:pt>
                <c:pt idx="97">
                  <c:v>57.96</c:v>
                </c:pt>
                <c:pt idx="98">
                  <c:v>60.87</c:v>
                </c:pt>
                <c:pt idx="99">
                  <c:v>66.58</c:v>
                </c:pt>
                <c:pt idx="100">
                  <c:v>54.52</c:v>
                </c:pt>
                <c:pt idx="101">
                  <c:v>58.73</c:v>
                </c:pt>
                <c:pt idx="102">
                  <c:v>64.81</c:v>
                </c:pt>
                <c:pt idx="103">
                  <c:v>49.71</c:v>
                </c:pt>
                <c:pt idx="104">
                  <c:v>67.45</c:v>
                </c:pt>
                <c:pt idx="105">
                  <c:v>51.75</c:v>
                </c:pt>
                <c:pt idx="106">
                  <c:v>65.3</c:v>
                </c:pt>
                <c:pt idx="107">
                  <c:v>52.97</c:v>
                </c:pt>
                <c:pt idx="108">
                  <c:v>55.95</c:v>
                </c:pt>
                <c:pt idx="109">
                  <c:v>61.62</c:v>
                </c:pt>
                <c:pt idx="110">
                  <c:v>66.45</c:v>
                </c:pt>
                <c:pt idx="111">
                  <c:v>51.06</c:v>
                </c:pt>
                <c:pt idx="112">
                  <c:v>55.07</c:v>
                </c:pt>
                <c:pt idx="113">
                  <c:v>55.76</c:v>
                </c:pt>
                <c:pt idx="114">
                  <c:v>56.15</c:v>
                </c:pt>
                <c:pt idx="115">
                  <c:v>55.61</c:v>
                </c:pt>
                <c:pt idx="116">
                  <c:v>68.87</c:v>
                </c:pt>
                <c:pt idx="117">
                  <c:v>50.84</c:v>
                </c:pt>
                <c:pt idx="118">
                  <c:v>49.53</c:v>
                </c:pt>
                <c:pt idx="119">
                  <c:v>58.21</c:v>
                </c:pt>
                <c:pt idx="120">
                  <c:v>54.3</c:v>
                </c:pt>
                <c:pt idx="121">
                  <c:v>67.42</c:v>
                </c:pt>
                <c:pt idx="122">
                  <c:v>63.11</c:v>
                </c:pt>
                <c:pt idx="123">
                  <c:v>54.61</c:v>
                </c:pt>
                <c:pt idx="124">
                  <c:v>60.71</c:v>
                </c:pt>
                <c:pt idx="125">
                  <c:v>67.44</c:v>
                </c:pt>
                <c:pt idx="126">
                  <c:v>59.34</c:v>
                </c:pt>
                <c:pt idx="127">
                  <c:v>54.42</c:v>
                </c:pt>
                <c:pt idx="128">
                  <c:v>60.38</c:v>
                </c:pt>
                <c:pt idx="129">
                  <c:v>55.1</c:v>
                </c:pt>
                <c:pt idx="130">
                  <c:v>58.33</c:v>
                </c:pt>
                <c:pt idx="131">
                  <c:v>52.28</c:v>
                </c:pt>
                <c:pt idx="132">
                  <c:v>64.87</c:v>
                </c:pt>
                <c:pt idx="133">
                  <c:v>53.47</c:v>
                </c:pt>
                <c:pt idx="134">
                  <c:v>61.08</c:v>
                </c:pt>
                <c:pt idx="135">
                  <c:v>67.47</c:v>
                </c:pt>
                <c:pt idx="136">
                  <c:v>66.36</c:v>
                </c:pt>
                <c:pt idx="137">
                  <c:v>54.09</c:v>
                </c:pt>
                <c:pt idx="138">
                  <c:v>55.17</c:v>
                </c:pt>
                <c:pt idx="139">
                  <c:v>56.95</c:v>
                </c:pt>
                <c:pt idx="140">
                  <c:v>68.959999999999994</c:v>
                </c:pt>
                <c:pt idx="141">
                  <c:v>61.39</c:v>
                </c:pt>
                <c:pt idx="142">
                  <c:v>52.55</c:v>
                </c:pt>
                <c:pt idx="143">
                  <c:v>52.18</c:v>
                </c:pt>
                <c:pt idx="144">
                  <c:v>55.55</c:v>
                </c:pt>
                <c:pt idx="145">
                  <c:v>66.5</c:v>
                </c:pt>
                <c:pt idx="146">
                  <c:v>49.28</c:v>
                </c:pt>
                <c:pt idx="147">
                  <c:v>57.5</c:v>
                </c:pt>
                <c:pt idx="148">
                  <c:v>65.05</c:v>
                </c:pt>
                <c:pt idx="149">
                  <c:v>67.09</c:v>
                </c:pt>
                <c:pt idx="150">
                  <c:v>65.16</c:v>
                </c:pt>
                <c:pt idx="151">
                  <c:v>55.66</c:v>
                </c:pt>
                <c:pt idx="152">
                  <c:v>55.83</c:v>
                </c:pt>
                <c:pt idx="153">
                  <c:v>66.06</c:v>
                </c:pt>
                <c:pt idx="154">
                  <c:v>60.42</c:v>
                </c:pt>
                <c:pt idx="155">
                  <c:v>61.72</c:v>
                </c:pt>
                <c:pt idx="156">
                  <c:v>52.86</c:v>
                </c:pt>
                <c:pt idx="157">
                  <c:v>68.7</c:v>
                </c:pt>
                <c:pt idx="158">
                  <c:v>50.82</c:v>
                </c:pt>
                <c:pt idx="159">
                  <c:v>56.94</c:v>
                </c:pt>
                <c:pt idx="160">
                  <c:v>58.5</c:v>
                </c:pt>
                <c:pt idx="161">
                  <c:v>64.87</c:v>
                </c:pt>
                <c:pt idx="162">
                  <c:v>64.27</c:v>
                </c:pt>
                <c:pt idx="163">
                  <c:v>60.44</c:v>
                </c:pt>
                <c:pt idx="164">
                  <c:v>61.31</c:v>
                </c:pt>
                <c:pt idx="165">
                  <c:v>49.15</c:v>
                </c:pt>
                <c:pt idx="166">
                  <c:v>53.21</c:v>
                </c:pt>
                <c:pt idx="167">
                  <c:v>49.94</c:v>
                </c:pt>
                <c:pt idx="168">
                  <c:v>55.08</c:v>
                </c:pt>
                <c:pt idx="169">
                  <c:v>54.46</c:v>
                </c:pt>
                <c:pt idx="170">
                  <c:v>66.290000000000006</c:v>
                </c:pt>
                <c:pt idx="171">
                  <c:v>67.44</c:v>
                </c:pt>
                <c:pt idx="172">
                  <c:v>60.16</c:v>
                </c:pt>
                <c:pt idx="173">
                  <c:v>65.75</c:v>
                </c:pt>
                <c:pt idx="174">
                  <c:v>65.510000000000005</c:v>
                </c:pt>
                <c:pt idx="175">
                  <c:v>67.349999999999994</c:v>
                </c:pt>
                <c:pt idx="176">
                  <c:v>65.16</c:v>
                </c:pt>
                <c:pt idx="177">
                  <c:v>52.32</c:v>
                </c:pt>
                <c:pt idx="178">
                  <c:v>54.37</c:v>
                </c:pt>
                <c:pt idx="179">
                  <c:v>54.2</c:v>
                </c:pt>
                <c:pt idx="180">
                  <c:v>51.57</c:v>
                </c:pt>
                <c:pt idx="181">
                  <c:v>67.709999999999994</c:v>
                </c:pt>
                <c:pt idx="182">
                  <c:v>51.67</c:v>
                </c:pt>
                <c:pt idx="183">
                  <c:v>66.27</c:v>
                </c:pt>
                <c:pt idx="184">
                  <c:v>59.26</c:v>
                </c:pt>
                <c:pt idx="185">
                  <c:v>57.12</c:v>
                </c:pt>
                <c:pt idx="186">
                  <c:v>63.79</c:v>
                </c:pt>
                <c:pt idx="187">
                  <c:v>55.47</c:v>
                </c:pt>
                <c:pt idx="188">
                  <c:v>65.3</c:v>
                </c:pt>
                <c:pt idx="189">
                  <c:v>55.75</c:v>
                </c:pt>
                <c:pt idx="190">
                  <c:v>67.81</c:v>
                </c:pt>
                <c:pt idx="191">
                  <c:v>53.39</c:v>
                </c:pt>
                <c:pt idx="192">
                  <c:v>49.82</c:v>
                </c:pt>
                <c:pt idx="193">
                  <c:v>52.81</c:v>
                </c:pt>
                <c:pt idx="194">
                  <c:v>66.27</c:v>
                </c:pt>
                <c:pt idx="195">
                  <c:v>50.33</c:v>
                </c:pt>
                <c:pt idx="196">
                  <c:v>51.9</c:v>
                </c:pt>
                <c:pt idx="197">
                  <c:v>59.87</c:v>
                </c:pt>
                <c:pt idx="198">
                  <c:v>53.74</c:v>
                </c:pt>
                <c:pt idx="199">
                  <c:v>57.05</c:v>
                </c:pt>
                <c:pt idx="200">
                  <c:v>56.25</c:v>
                </c:pt>
                <c:pt idx="201">
                  <c:v>56.79</c:v>
                </c:pt>
                <c:pt idx="202">
                  <c:v>65.959999999999994</c:v>
                </c:pt>
                <c:pt idx="203">
                  <c:v>65.67</c:v>
                </c:pt>
                <c:pt idx="204">
                  <c:v>68.290000000000006</c:v>
                </c:pt>
                <c:pt idx="205">
                  <c:v>59.87</c:v>
                </c:pt>
                <c:pt idx="206">
                  <c:v>60.27</c:v>
                </c:pt>
                <c:pt idx="207">
                  <c:v>62.79</c:v>
                </c:pt>
                <c:pt idx="208">
                  <c:v>68.63</c:v>
                </c:pt>
                <c:pt idx="209">
                  <c:v>66.14</c:v>
                </c:pt>
                <c:pt idx="210">
                  <c:v>55.38</c:v>
                </c:pt>
                <c:pt idx="211">
                  <c:v>66.209999999999994</c:v>
                </c:pt>
                <c:pt idx="212">
                  <c:v>60.34</c:v>
                </c:pt>
                <c:pt idx="213">
                  <c:v>50.73</c:v>
                </c:pt>
                <c:pt idx="214">
                  <c:v>65.209999999999994</c:v>
                </c:pt>
                <c:pt idx="215">
                  <c:v>68.05</c:v>
                </c:pt>
                <c:pt idx="216">
                  <c:v>64.03</c:v>
                </c:pt>
                <c:pt idx="217">
                  <c:v>52.36</c:v>
                </c:pt>
                <c:pt idx="218">
                  <c:v>64.849999999999994</c:v>
                </c:pt>
                <c:pt idx="219">
                  <c:v>57.82</c:v>
                </c:pt>
                <c:pt idx="220">
                  <c:v>48.79</c:v>
                </c:pt>
                <c:pt idx="221">
                  <c:v>67.58</c:v>
                </c:pt>
                <c:pt idx="222">
                  <c:v>56.79</c:v>
                </c:pt>
                <c:pt idx="223">
                  <c:v>60.66</c:v>
                </c:pt>
                <c:pt idx="224">
                  <c:v>64.22</c:v>
                </c:pt>
                <c:pt idx="225">
                  <c:v>65.09</c:v>
                </c:pt>
                <c:pt idx="226">
                  <c:v>57.29</c:v>
                </c:pt>
                <c:pt idx="227">
                  <c:v>62.99</c:v>
                </c:pt>
                <c:pt idx="228">
                  <c:v>64.209999999999994</c:v>
                </c:pt>
                <c:pt idx="229">
                  <c:v>56.95</c:v>
                </c:pt>
                <c:pt idx="230">
                  <c:v>67.239999999999995</c:v>
                </c:pt>
                <c:pt idx="231">
                  <c:v>48.53</c:v>
                </c:pt>
                <c:pt idx="232">
                  <c:v>62.87</c:v>
                </c:pt>
                <c:pt idx="233">
                  <c:v>56.94</c:v>
                </c:pt>
                <c:pt idx="234">
                  <c:v>58.63</c:v>
                </c:pt>
                <c:pt idx="235">
                  <c:v>61.08</c:v>
                </c:pt>
                <c:pt idx="236">
                  <c:v>51.65</c:v>
                </c:pt>
                <c:pt idx="237">
                  <c:v>57.38</c:v>
                </c:pt>
                <c:pt idx="238">
                  <c:v>60.4</c:v>
                </c:pt>
                <c:pt idx="239">
                  <c:v>65.05</c:v>
                </c:pt>
                <c:pt idx="240">
                  <c:v>49.05</c:v>
                </c:pt>
                <c:pt idx="241">
                  <c:v>57.92</c:v>
                </c:pt>
                <c:pt idx="242">
                  <c:v>67.81</c:v>
                </c:pt>
                <c:pt idx="243">
                  <c:v>64.11</c:v>
                </c:pt>
                <c:pt idx="244">
                  <c:v>62.46</c:v>
                </c:pt>
                <c:pt idx="245">
                  <c:v>65.47</c:v>
                </c:pt>
                <c:pt idx="246">
                  <c:v>55.78</c:v>
                </c:pt>
                <c:pt idx="247">
                  <c:v>57.09</c:v>
                </c:pt>
                <c:pt idx="248">
                  <c:v>55.72</c:v>
                </c:pt>
                <c:pt idx="249">
                  <c:v>64.39</c:v>
                </c:pt>
                <c:pt idx="250">
                  <c:v>59.65</c:v>
                </c:pt>
                <c:pt idx="251">
                  <c:v>52.15</c:v>
                </c:pt>
                <c:pt idx="252">
                  <c:v>52.23</c:v>
                </c:pt>
                <c:pt idx="253">
                  <c:v>57.67</c:v>
                </c:pt>
                <c:pt idx="254">
                  <c:v>61.02</c:v>
                </c:pt>
                <c:pt idx="255">
                  <c:v>50.8</c:v>
                </c:pt>
                <c:pt idx="256">
                  <c:v>51.88</c:v>
                </c:pt>
                <c:pt idx="257">
                  <c:v>51.13</c:v>
                </c:pt>
                <c:pt idx="258">
                  <c:v>65.099999999999994</c:v>
                </c:pt>
                <c:pt idx="259">
                  <c:v>62.67</c:v>
                </c:pt>
                <c:pt idx="260">
                  <c:v>49.63</c:v>
                </c:pt>
                <c:pt idx="261">
                  <c:v>51.44</c:v>
                </c:pt>
                <c:pt idx="262">
                  <c:v>58.82</c:v>
                </c:pt>
                <c:pt idx="263">
                  <c:v>60.66</c:v>
                </c:pt>
                <c:pt idx="264">
                  <c:v>55.97</c:v>
                </c:pt>
                <c:pt idx="265">
                  <c:v>49.54</c:v>
                </c:pt>
                <c:pt idx="266">
                  <c:v>67.42</c:v>
                </c:pt>
                <c:pt idx="267">
                  <c:v>56.76</c:v>
                </c:pt>
                <c:pt idx="268">
                  <c:v>63.49</c:v>
                </c:pt>
                <c:pt idx="269">
                  <c:v>52.61</c:v>
                </c:pt>
                <c:pt idx="270">
                  <c:v>48.33</c:v>
                </c:pt>
                <c:pt idx="271">
                  <c:v>63</c:v>
                </c:pt>
                <c:pt idx="272">
                  <c:v>50.02</c:v>
                </c:pt>
                <c:pt idx="273">
                  <c:v>54.15</c:v>
                </c:pt>
                <c:pt idx="274">
                  <c:v>62.17</c:v>
                </c:pt>
                <c:pt idx="275">
                  <c:v>60.93</c:v>
                </c:pt>
                <c:pt idx="276">
                  <c:v>60.13</c:v>
                </c:pt>
                <c:pt idx="277">
                  <c:v>64.56</c:v>
                </c:pt>
                <c:pt idx="278">
                  <c:v>60.95</c:v>
                </c:pt>
                <c:pt idx="279">
                  <c:v>56.33</c:v>
                </c:pt>
                <c:pt idx="280">
                  <c:v>58.55</c:v>
                </c:pt>
                <c:pt idx="281">
                  <c:v>53.47</c:v>
                </c:pt>
                <c:pt idx="282">
                  <c:v>67.03</c:v>
                </c:pt>
                <c:pt idx="283">
                  <c:v>50.09</c:v>
                </c:pt>
                <c:pt idx="284">
                  <c:v>52.57</c:v>
                </c:pt>
                <c:pt idx="285">
                  <c:v>65.53</c:v>
                </c:pt>
                <c:pt idx="286">
                  <c:v>48.51</c:v>
                </c:pt>
                <c:pt idx="287">
                  <c:v>63.66</c:v>
                </c:pt>
                <c:pt idx="288">
                  <c:v>52.37</c:v>
                </c:pt>
                <c:pt idx="289">
                  <c:v>61.24</c:v>
                </c:pt>
                <c:pt idx="290">
                  <c:v>52.99</c:v>
                </c:pt>
                <c:pt idx="291">
                  <c:v>49.37</c:v>
                </c:pt>
                <c:pt idx="292">
                  <c:v>61.9</c:v>
                </c:pt>
                <c:pt idx="293">
                  <c:v>65.790000000000006</c:v>
                </c:pt>
                <c:pt idx="294">
                  <c:v>63.92</c:v>
                </c:pt>
                <c:pt idx="295">
                  <c:v>48.99</c:v>
                </c:pt>
                <c:pt idx="296">
                  <c:v>62.23</c:v>
                </c:pt>
                <c:pt idx="297">
                  <c:v>59.66</c:v>
                </c:pt>
                <c:pt idx="298">
                  <c:v>51.43</c:v>
                </c:pt>
                <c:pt idx="299">
                  <c:v>57.74</c:v>
                </c:pt>
                <c:pt idx="300">
                  <c:v>52.82</c:v>
                </c:pt>
                <c:pt idx="301">
                  <c:v>62.53</c:v>
                </c:pt>
                <c:pt idx="302">
                  <c:v>60.39</c:v>
                </c:pt>
                <c:pt idx="303">
                  <c:v>49.56</c:v>
                </c:pt>
                <c:pt idx="304">
                  <c:v>62.82</c:v>
                </c:pt>
                <c:pt idx="305">
                  <c:v>52.1</c:v>
                </c:pt>
                <c:pt idx="306">
                  <c:v>60.84</c:v>
                </c:pt>
                <c:pt idx="307">
                  <c:v>47.88</c:v>
                </c:pt>
                <c:pt idx="308">
                  <c:v>49.81</c:v>
                </c:pt>
                <c:pt idx="309">
                  <c:v>49.3</c:v>
                </c:pt>
                <c:pt idx="310">
                  <c:v>67.37</c:v>
                </c:pt>
                <c:pt idx="311">
                  <c:v>59.42</c:v>
                </c:pt>
                <c:pt idx="312">
                  <c:v>50.15</c:v>
                </c:pt>
                <c:pt idx="313">
                  <c:v>63.34</c:v>
                </c:pt>
                <c:pt idx="314">
                  <c:v>55.98</c:v>
                </c:pt>
                <c:pt idx="315">
                  <c:v>62.02</c:v>
                </c:pt>
                <c:pt idx="316">
                  <c:v>58.54</c:v>
                </c:pt>
                <c:pt idx="317">
                  <c:v>50.23</c:v>
                </c:pt>
                <c:pt idx="318">
                  <c:v>62.5</c:v>
                </c:pt>
                <c:pt idx="319">
                  <c:v>65.17</c:v>
                </c:pt>
                <c:pt idx="320">
                  <c:v>63.57</c:v>
                </c:pt>
                <c:pt idx="321">
                  <c:v>66.569999999999993</c:v>
                </c:pt>
                <c:pt idx="322">
                  <c:v>61.24</c:v>
                </c:pt>
                <c:pt idx="323">
                  <c:v>66.61</c:v>
                </c:pt>
                <c:pt idx="324">
                  <c:v>62.4</c:v>
                </c:pt>
                <c:pt idx="325">
                  <c:v>59.99</c:v>
                </c:pt>
                <c:pt idx="326">
                  <c:v>49.41</c:v>
                </c:pt>
                <c:pt idx="327">
                  <c:v>57.99</c:v>
                </c:pt>
                <c:pt idx="328">
                  <c:v>57.22</c:v>
                </c:pt>
                <c:pt idx="329">
                  <c:v>49.05</c:v>
                </c:pt>
                <c:pt idx="330">
                  <c:v>57.34</c:v>
                </c:pt>
                <c:pt idx="331">
                  <c:v>61.68</c:v>
                </c:pt>
                <c:pt idx="332">
                  <c:v>52.39</c:v>
                </c:pt>
                <c:pt idx="333">
                  <c:v>54.02</c:v>
                </c:pt>
                <c:pt idx="334">
                  <c:v>50.48</c:v>
                </c:pt>
                <c:pt idx="335">
                  <c:v>60.67</c:v>
                </c:pt>
                <c:pt idx="336">
                  <c:v>52.01</c:v>
                </c:pt>
                <c:pt idx="337">
                  <c:v>66.59</c:v>
                </c:pt>
                <c:pt idx="338">
                  <c:v>58.43</c:v>
                </c:pt>
                <c:pt idx="339">
                  <c:v>58.74</c:v>
                </c:pt>
                <c:pt idx="340">
                  <c:v>56</c:v>
                </c:pt>
                <c:pt idx="341">
                  <c:v>65.319999999999993</c:v>
                </c:pt>
                <c:pt idx="342">
                  <c:v>65.27</c:v>
                </c:pt>
                <c:pt idx="343">
                  <c:v>54.55</c:v>
                </c:pt>
                <c:pt idx="344">
                  <c:v>57.19</c:v>
                </c:pt>
                <c:pt idx="345">
                  <c:v>48.67</c:v>
                </c:pt>
                <c:pt idx="346">
                  <c:v>64.58</c:v>
                </c:pt>
                <c:pt idx="347">
                  <c:v>65.78</c:v>
                </c:pt>
                <c:pt idx="348">
                  <c:v>66.13</c:v>
                </c:pt>
                <c:pt idx="349">
                  <c:v>60.42</c:v>
                </c:pt>
                <c:pt idx="350">
                  <c:v>64.23</c:v>
                </c:pt>
                <c:pt idx="351">
                  <c:v>59.62</c:v>
                </c:pt>
                <c:pt idx="352">
                  <c:v>57.66</c:v>
                </c:pt>
                <c:pt idx="353">
                  <c:v>66.47</c:v>
                </c:pt>
                <c:pt idx="354">
                  <c:v>59.77</c:v>
                </c:pt>
                <c:pt idx="355">
                  <c:v>62.88</c:v>
                </c:pt>
                <c:pt idx="356">
                  <c:v>55.37</c:v>
                </c:pt>
                <c:pt idx="357">
                  <c:v>49.39</c:v>
                </c:pt>
                <c:pt idx="358">
                  <c:v>55.15</c:v>
                </c:pt>
                <c:pt idx="359">
                  <c:v>53.64</c:v>
                </c:pt>
                <c:pt idx="360">
                  <c:v>49.02</c:v>
                </c:pt>
                <c:pt idx="361">
                  <c:v>66.13</c:v>
                </c:pt>
                <c:pt idx="362">
                  <c:v>47.66</c:v>
                </c:pt>
                <c:pt idx="363">
                  <c:v>47.57</c:v>
                </c:pt>
                <c:pt idx="364">
                  <c:v>60.29</c:v>
                </c:pt>
                <c:pt idx="365">
                  <c:v>57.47</c:v>
                </c:pt>
                <c:pt idx="366">
                  <c:v>52.04</c:v>
                </c:pt>
                <c:pt idx="367">
                  <c:v>56.31</c:v>
                </c:pt>
                <c:pt idx="368">
                  <c:v>62.78</c:v>
                </c:pt>
                <c:pt idx="369">
                  <c:v>47.35</c:v>
                </c:pt>
                <c:pt idx="370">
                  <c:v>55.83</c:v>
                </c:pt>
                <c:pt idx="371">
                  <c:v>53.68</c:v>
                </c:pt>
                <c:pt idx="372">
                  <c:v>57.53</c:v>
                </c:pt>
                <c:pt idx="373">
                  <c:v>49.7</c:v>
                </c:pt>
                <c:pt idx="374">
                  <c:v>58.67</c:v>
                </c:pt>
                <c:pt idx="375">
                  <c:v>51.42</c:v>
                </c:pt>
                <c:pt idx="376">
                  <c:v>64.48</c:v>
                </c:pt>
                <c:pt idx="377">
                  <c:v>47.64</c:v>
                </c:pt>
                <c:pt idx="378">
                  <c:v>54.3</c:v>
                </c:pt>
                <c:pt idx="379">
                  <c:v>56.94</c:v>
                </c:pt>
                <c:pt idx="380">
                  <c:v>59.31</c:v>
                </c:pt>
                <c:pt idx="381">
                  <c:v>50.19</c:v>
                </c:pt>
                <c:pt idx="382">
                  <c:v>60.62</c:v>
                </c:pt>
                <c:pt idx="383">
                  <c:v>57.93</c:v>
                </c:pt>
                <c:pt idx="384">
                  <c:v>66.319999999999993</c:v>
                </c:pt>
                <c:pt idx="385">
                  <c:v>64.11</c:v>
                </c:pt>
                <c:pt idx="386">
                  <c:v>59.76</c:v>
                </c:pt>
                <c:pt idx="387">
                  <c:v>60.84</c:v>
                </c:pt>
                <c:pt idx="388">
                  <c:v>54.9</c:v>
                </c:pt>
                <c:pt idx="389">
                  <c:v>54.6</c:v>
                </c:pt>
                <c:pt idx="390">
                  <c:v>51.92</c:v>
                </c:pt>
                <c:pt idx="391">
                  <c:v>51.58</c:v>
                </c:pt>
                <c:pt idx="392">
                  <c:v>51.24</c:v>
                </c:pt>
                <c:pt idx="393">
                  <c:v>61.42</c:v>
                </c:pt>
                <c:pt idx="394">
                  <c:v>60.65</c:v>
                </c:pt>
                <c:pt idx="395">
                  <c:v>48.4</c:v>
                </c:pt>
                <c:pt idx="396">
                  <c:v>63.66</c:v>
                </c:pt>
                <c:pt idx="397">
                  <c:v>58.78</c:v>
                </c:pt>
                <c:pt idx="398">
                  <c:v>57.7</c:v>
                </c:pt>
                <c:pt idx="399">
                  <c:v>59.69</c:v>
                </c:pt>
                <c:pt idx="400">
                  <c:v>64.92</c:v>
                </c:pt>
                <c:pt idx="401">
                  <c:v>56.57</c:v>
                </c:pt>
                <c:pt idx="402">
                  <c:v>52.61</c:v>
                </c:pt>
                <c:pt idx="403">
                  <c:v>48.46</c:v>
                </c:pt>
                <c:pt idx="404">
                  <c:v>58.03</c:v>
                </c:pt>
                <c:pt idx="405">
                  <c:v>57.36</c:v>
                </c:pt>
                <c:pt idx="406">
                  <c:v>56.39</c:v>
                </c:pt>
                <c:pt idx="407">
                  <c:v>59.95</c:v>
                </c:pt>
                <c:pt idx="408">
                  <c:v>65.95</c:v>
                </c:pt>
                <c:pt idx="409">
                  <c:v>59.22</c:v>
                </c:pt>
                <c:pt idx="410">
                  <c:v>53.6</c:v>
                </c:pt>
                <c:pt idx="411">
                  <c:v>61.79</c:v>
                </c:pt>
                <c:pt idx="412">
                  <c:v>48.06</c:v>
                </c:pt>
                <c:pt idx="413">
                  <c:v>53.24</c:v>
                </c:pt>
                <c:pt idx="414">
                  <c:v>59.11</c:v>
                </c:pt>
                <c:pt idx="415">
                  <c:v>55.94</c:v>
                </c:pt>
                <c:pt idx="416">
                  <c:v>51.5</c:v>
                </c:pt>
                <c:pt idx="417">
                  <c:v>57.64</c:v>
                </c:pt>
                <c:pt idx="418">
                  <c:v>48.61</c:v>
                </c:pt>
                <c:pt idx="419">
                  <c:v>56.99</c:v>
                </c:pt>
                <c:pt idx="420">
                  <c:v>65.180000000000007</c:v>
                </c:pt>
                <c:pt idx="421">
                  <c:v>57.18</c:v>
                </c:pt>
                <c:pt idx="422">
                  <c:v>53.62</c:v>
                </c:pt>
                <c:pt idx="423">
                  <c:v>58.98</c:v>
                </c:pt>
                <c:pt idx="424">
                  <c:v>48.34</c:v>
                </c:pt>
                <c:pt idx="425">
                  <c:v>63.33</c:v>
                </c:pt>
                <c:pt idx="426">
                  <c:v>54.8</c:v>
                </c:pt>
                <c:pt idx="427">
                  <c:v>57.2</c:v>
                </c:pt>
                <c:pt idx="428">
                  <c:v>56.3</c:v>
                </c:pt>
                <c:pt idx="429">
                  <c:v>47.06</c:v>
                </c:pt>
                <c:pt idx="430">
                  <c:v>61.96</c:v>
                </c:pt>
                <c:pt idx="431">
                  <c:v>64.39</c:v>
                </c:pt>
                <c:pt idx="432">
                  <c:v>50.98</c:v>
                </c:pt>
                <c:pt idx="433">
                  <c:v>55.76</c:v>
                </c:pt>
                <c:pt idx="434">
                  <c:v>59.54</c:v>
                </c:pt>
                <c:pt idx="435">
                  <c:v>52.44</c:v>
                </c:pt>
                <c:pt idx="436">
                  <c:v>59.29</c:v>
                </c:pt>
                <c:pt idx="437">
                  <c:v>54.02</c:v>
                </c:pt>
                <c:pt idx="438">
                  <c:v>64.11</c:v>
                </c:pt>
                <c:pt idx="439">
                  <c:v>61.32</c:v>
                </c:pt>
                <c:pt idx="440">
                  <c:v>50.02</c:v>
                </c:pt>
                <c:pt idx="441">
                  <c:v>60.85</c:v>
                </c:pt>
                <c:pt idx="442">
                  <c:v>60.55</c:v>
                </c:pt>
                <c:pt idx="443">
                  <c:v>53.34</c:v>
                </c:pt>
                <c:pt idx="444">
                  <c:v>50.01</c:v>
                </c:pt>
                <c:pt idx="445">
                  <c:v>57.03</c:v>
                </c:pt>
                <c:pt idx="446">
                  <c:v>57.05</c:v>
                </c:pt>
                <c:pt idx="447">
                  <c:v>63.55</c:v>
                </c:pt>
                <c:pt idx="448">
                  <c:v>49.98</c:v>
                </c:pt>
                <c:pt idx="449">
                  <c:v>56.96</c:v>
                </c:pt>
                <c:pt idx="450">
                  <c:v>49.72</c:v>
                </c:pt>
                <c:pt idx="451">
                  <c:v>51.03</c:v>
                </c:pt>
                <c:pt idx="452">
                  <c:v>52.41</c:v>
                </c:pt>
                <c:pt idx="453">
                  <c:v>50.83</c:v>
                </c:pt>
                <c:pt idx="454">
                  <c:v>61.35</c:v>
                </c:pt>
                <c:pt idx="455">
                  <c:v>59.62</c:v>
                </c:pt>
                <c:pt idx="456">
                  <c:v>61.51</c:v>
                </c:pt>
                <c:pt idx="457">
                  <c:v>56.97</c:v>
                </c:pt>
                <c:pt idx="458">
                  <c:v>58.07</c:v>
                </c:pt>
                <c:pt idx="459">
                  <c:v>63.39</c:v>
                </c:pt>
                <c:pt idx="460">
                  <c:v>64.88</c:v>
                </c:pt>
                <c:pt idx="461">
                  <c:v>65.86</c:v>
                </c:pt>
                <c:pt idx="462">
                  <c:v>55.47</c:v>
                </c:pt>
                <c:pt idx="463">
                  <c:v>51.88</c:v>
                </c:pt>
                <c:pt idx="464">
                  <c:v>57.52</c:v>
                </c:pt>
                <c:pt idx="465">
                  <c:v>63.56</c:v>
                </c:pt>
                <c:pt idx="466">
                  <c:v>56.02</c:v>
                </c:pt>
                <c:pt idx="467">
                  <c:v>60.85</c:v>
                </c:pt>
                <c:pt idx="468">
                  <c:v>59.08</c:v>
                </c:pt>
                <c:pt idx="469">
                  <c:v>57.06</c:v>
                </c:pt>
                <c:pt idx="470">
                  <c:v>48.56</c:v>
                </c:pt>
                <c:pt idx="471">
                  <c:v>65.069999999999993</c:v>
                </c:pt>
                <c:pt idx="472">
                  <c:v>46.73</c:v>
                </c:pt>
                <c:pt idx="473">
                  <c:v>50.21</c:v>
                </c:pt>
                <c:pt idx="474">
                  <c:v>52.32</c:v>
                </c:pt>
                <c:pt idx="475">
                  <c:v>64.42</c:v>
                </c:pt>
                <c:pt idx="476">
                  <c:v>49.59</c:v>
                </c:pt>
                <c:pt idx="477">
                  <c:v>49.19</c:v>
                </c:pt>
                <c:pt idx="478">
                  <c:v>52.77</c:v>
                </c:pt>
                <c:pt idx="479">
                  <c:v>49.87</c:v>
                </c:pt>
                <c:pt idx="480">
                  <c:v>53.77</c:v>
                </c:pt>
                <c:pt idx="481">
                  <c:v>48.84</c:v>
                </c:pt>
                <c:pt idx="482">
                  <c:v>55.31</c:v>
                </c:pt>
                <c:pt idx="483">
                  <c:v>53.24</c:v>
                </c:pt>
                <c:pt idx="484">
                  <c:v>57.23</c:v>
                </c:pt>
                <c:pt idx="485">
                  <c:v>61.51</c:v>
                </c:pt>
                <c:pt idx="486">
                  <c:v>52.32</c:v>
                </c:pt>
                <c:pt idx="487">
                  <c:v>52.23</c:v>
                </c:pt>
                <c:pt idx="488">
                  <c:v>55.09</c:v>
                </c:pt>
                <c:pt idx="489">
                  <c:v>63.14</c:v>
                </c:pt>
                <c:pt idx="490">
                  <c:v>61.42</c:v>
                </c:pt>
                <c:pt idx="491">
                  <c:v>65.36</c:v>
                </c:pt>
                <c:pt idx="492">
                  <c:v>52.44</c:v>
                </c:pt>
                <c:pt idx="493">
                  <c:v>54.33</c:v>
                </c:pt>
                <c:pt idx="494">
                  <c:v>53.98</c:v>
                </c:pt>
                <c:pt idx="495">
                  <c:v>63.96</c:v>
                </c:pt>
                <c:pt idx="496">
                  <c:v>57.93</c:v>
                </c:pt>
                <c:pt idx="497">
                  <c:v>54.43</c:v>
                </c:pt>
                <c:pt idx="498">
                  <c:v>58.33</c:v>
                </c:pt>
                <c:pt idx="499">
                  <c:v>60.3</c:v>
                </c:pt>
                <c:pt idx="500">
                  <c:v>65.41</c:v>
                </c:pt>
                <c:pt idx="501">
                  <c:v>63.76</c:v>
                </c:pt>
                <c:pt idx="502">
                  <c:v>55.65</c:v>
                </c:pt>
                <c:pt idx="503">
                  <c:v>59.74</c:v>
                </c:pt>
                <c:pt idx="504">
                  <c:v>56.9</c:v>
                </c:pt>
                <c:pt idx="505">
                  <c:v>64.16</c:v>
                </c:pt>
                <c:pt idx="506">
                  <c:v>46.73</c:v>
                </c:pt>
                <c:pt idx="507">
                  <c:v>54.08</c:v>
                </c:pt>
                <c:pt idx="508">
                  <c:v>46.08</c:v>
                </c:pt>
                <c:pt idx="509">
                  <c:v>61.16</c:v>
                </c:pt>
                <c:pt idx="510">
                  <c:v>55.14</c:v>
                </c:pt>
                <c:pt idx="511">
                  <c:v>49.88</c:v>
                </c:pt>
                <c:pt idx="512">
                  <c:v>46.6</c:v>
                </c:pt>
                <c:pt idx="513">
                  <c:v>59.02</c:v>
                </c:pt>
                <c:pt idx="514">
                  <c:v>49.53</c:v>
                </c:pt>
                <c:pt idx="515">
                  <c:v>56.95</c:v>
                </c:pt>
                <c:pt idx="516">
                  <c:v>57.34</c:v>
                </c:pt>
                <c:pt idx="517">
                  <c:v>48.28</c:v>
                </c:pt>
                <c:pt idx="518">
                  <c:v>51.79</c:v>
                </c:pt>
                <c:pt idx="519">
                  <c:v>48.69</c:v>
                </c:pt>
                <c:pt idx="520">
                  <c:v>58.81</c:v>
                </c:pt>
                <c:pt idx="521">
                  <c:v>53.98</c:v>
                </c:pt>
                <c:pt idx="522">
                  <c:v>52.51</c:v>
                </c:pt>
                <c:pt idx="523">
                  <c:v>56.32</c:v>
                </c:pt>
                <c:pt idx="524">
                  <c:v>50.41</c:v>
                </c:pt>
                <c:pt idx="525">
                  <c:v>62.6</c:v>
                </c:pt>
                <c:pt idx="526">
                  <c:v>48.34</c:v>
                </c:pt>
                <c:pt idx="527">
                  <c:v>47.35</c:v>
                </c:pt>
                <c:pt idx="528">
                  <c:v>63.07</c:v>
                </c:pt>
                <c:pt idx="529">
                  <c:v>52.81</c:v>
                </c:pt>
                <c:pt idx="530">
                  <c:v>53.23</c:v>
                </c:pt>
                <c:pt idx="531">
                  <c:v>60.86</c:v>
                </c:pt>
                <c:pt idx="532">
                  <c:v>52.11</c:v>
                </c:pt>
                <c:pt idx="533">
                  <c:v>58.94</c:v>
                </c:pt>
                <c:pt idx="534">
                  <c:v>58.62</c:v>
                </c:pt>
                <c:pt idx="535">
                  <c:v>62.51</c:v>
                </c:pt>
                <c:pt idx="536">
                  <c:v>46.22</c:v>
                </c:pt>
                <c:pt idx="537">
                  <c:v>59.06</c:v>
                </c:pt>
                <c:pt idx="538">
                  <c:v>47.09</c:v>
                </c:pt>
                <c:pt idx="539">
                  <c:v>57.4</c:v>
                </c:pt>
                <c:pt idx="540">
                  <c:v>59.23</c:v>
                </c:pt>
                <c:pt idx="541">
                  <c:v>55.29</c:v>
                </c:pt>
                <c:pt idx="542">
                  <c:v>53.46</c:v>
                </c:pt>
                <c:pt idx="543">
                  <c:v>49</c:v>
                </c:pt>
                <c:pt idx="544">
                  <c:v>62.99</c:v>
                </c:pt>
                <c:pt idx="545">
                  <c:v>65.34</c:v>
                </c:pt>
                <c:pt idx="546">
                  <c:v>56.16</c:v>
                </c:pt>
                <c:pt idx="547">
                  <c:v>53.93</c:v>
                </c:pt>
                <c:pt idx="548">
                  <c:v>53.07</c:v>
                </c:pt>
                <c:pt idx="549">
                  <c:v>52.8</c:v>
                </c:pt>
                <c:pt idx="550">
                  <c:v>64.709999999999994</c:v>
                </c:pt>
                <c:pt idx="551">
                  <c:v>46.27</c:v>
                </c:pt>
                <c:pt idx="552">
                  <c:v>57.56</c:v>
                </c:pt>
                <c:pt idx="553">
                  <c:v>50.84</c:v>
                </c:pt>
                <c:pt idx="554">
                  <c:v>64.39</c:v>
                </c:pt>
                <c:pt idx="555">
                  <c:v>46.14</c:v>
                </c:pt>
                <c:pt idx="556">
                  <c:v>46.75</c:v>
                </c:pt>
                <c:pt idx="557">
                  <c:v>62.88</c:v>
                </c:pt>
                <c:pt idx="558">
                  <c:v>46.85</c:v>
                </c:pt>
                <c:pt idx="559">
                  <c:v>64.86</c:v>
                </c:pt>
                <c:pt idx="560">
                  <c:v>56.42</c:v>
                </c:pt>
                <c:pt idx="561">
                  <c:v>64.06</c:v>
                </c:pt>
                <c:pt idx="562">
                  <c:v>63.37</c:v>
                </c:pt>
                <c:pt idx="563">
                  <c:v>56.6</c:v>
                </c:pt>
                <c:pt idx="564">
                  <c:v>50.84</c:v>
                </c:pt>
                <c:pt idx="565">
                  <c:v>46.31</c:v>
                </c:pt>
                <c:pt idx="566">
                  <c:v>60.39</c:v>
                </c:pt>
                <c:pt idx="567">
                  <c:v>46.68</c:v>
                </c:pt>
                <c:pt idx="568">
                  <c:v>48.2</c:v>
                </c:pt>
                <c:pt idx="569">
                  <c:v>53.93</c:v>
                </c:pt>
                <c:pt idx="570">
                  <c:v>50.42</c:v>
                </c:pt>
                <c:pt idx="571">
                  <c:v>50.61</c:v>
                </c:pt>
                <c:pt idx="572">
                  <c:v>48.22</c:v>
                </c:pt>
                <c:pt idx="573">
                  <c:v>56.25</c:v>
                </c:pt>
                <c:pt idx="574">
                  <c:v>47.57</c:v>
                </c:pt>
                <c:pt idx="575">
                  <c:v>58.48</c:v>
                </c:pt>
                <c:pt idx="576">
                  <c:v>64.2</c:v>
                </c:pt>
                <c:pt idx="577">
                  <c:v>54.24</c:v>
                </c:pt>
                <c:pt idx="578">
                  <c:v>49.51</c:v>
                </c:pt>
                <c:pt idx="579">
                  <c:v>63.75</c:v>
                </c:pt>
                <c:pt idx="580">
                  <c:v>57.85</c:v>
                </c:pt>
                <c:pt idx="581">
                  <c:v>56.52</c:v>
                </c:pt>
                <c:pt idx="582">
                  <c:v>56.98</c:v>
                </c:pt>
                <c:pt idx="583">
                  <c:v>59.35</c:v>
                </c:pt>
                <c:pt idx="584">
                  <c:v>63.66</c:v>
                </c:pt>
                <c:pt idx="585">
                  <c:v>59.12</c:v>
                </c:pt>
                <c:pt idx="586">
                  <c:v>47.87</c:v>
                </c:pt>
                <c:pt idx="587">
                  <c:v>58.49</c:v>
                </c:pt>
                <c:pt idx="588">
                  <c:v>60.14</c:v>
                </c:pt>
                <c:pt idx="589">
                  <c:v>48.2</c:v>
                </c:pt>
                <c:pt idx="590">
                  <c:v>48.67</c:v>
                </c:pt>
                <c:pt idx="591">
                  <c:v>53.18</c:v>
                </c:pt>
                <c:pt idx="592">
                  <c:v>57.25</c:v>
                </c:pt>
                <c:pt idx="593">
                  <c:v>59.39</c:v>
                </c:pt>
                <c:pt idx="594">
                  <c:v>62.77</c:v>
                </c:pt>
                <c:pt idx="595">
                  <c:v>64.41</c:v>
                </c:pt>
                <c:pt idx="596">
                  <c:v>60.39</c:v>
                </c:pt>
                <c:pt idx="597">
                  <c:v>56.43</c:v>
                </c:pt>
                <c:pt idx="598">
                  <c:v>61.87</c:v>
                </c:pt>
                <c:pt idx="599">
                  <c:v>47.92</c:v>
                </c:pt>
                <c:pt idx="600">
                  <c:v>59.63</c:v>
                </c:pt>
                <c:pt idx="601">
                  <c:v>54.17</c:v>
                </c:pt>
                <c:pt idx="602">
                  <c:v>62.87</c:v>
                </c:pt>
                <c:pt idx="603">
                  <c:v>54.53</c:v>
                </c:pt>
                <c:pt idx="604">
                  <c:v>54.42</c:v>
                </c:pt>
                <c:pt idx="605">
                  <c:v>61.75</c:v>
                </c:pt>
                <c:pt idx="606">
                  <c:v>46.68</c:v>
                </c:pt>
                <c:pt idx="607">
                  <c:v>55.48</c:v>
                </c:pt>
                <c:pt idx="608">
                  <c:v>53.76</c:v>
                </c:pt>
                <c:pt idx="609">
                  <c:v>48.99</c:v>
                </c:pt>
                <c:pt idx="610">
                  <c:v>46.77</c:v>
                </c:pt>
                <c:pt idx="611">
                  <c:v>61.36</c:v>
                </c:pt>
                <c:pt idx="612">
                  <c:v>62.59</c:v>
                </c:pt>
                <c:pt idx="613">
                  <c:v>58.62</c:v>
                </c:pt>
                <c:pt idx="614">
                  <c:v>53.37</c:v>
                </c:pt>
                <c:pt idx="615">
                  <c:v>64.69</c:v>
                </c:pt>
                <c:pt idx="616">
                  <c:v>47.02</c:v>
                </c:pt>
                <c:pt idx="617">
                  <c:v>56.7</c:v>
                </c:pt>
                <c:pt idx="618">
                  <c:v>62.27</c:v>
                </c:pt>
                <c:pt idx="619">
                  <c:v>48.21</c:v>
                </c:pt>
                <c:pt idx="620">
                  <c:v>51.54</c:v>
                </c:pt>
                <c:pt idx="621">
                  <c:v>52.01</c:v>
                </c:pt>
                <c:pt idx="622">
                  <c:v>46.14</c:v>
                </c:pt>
                <c:pt idx="623">
                  <c:v>55.29</c:v>
                </c:pt>
                <c:pt idx="624">
                  <c:v>60.77</c:v>
                </c:pt>
                <c:pt idx="625">
                  <c:v>52.73</c:v>
                </c:pt>
                <c:pt idx="626">
                  <c:v>60.2</c:v>
                </c:pt>
                <c:pt idx="627">
                  <c:v>63.84</c:v>
                </c:pt>
                <c:pt idx="628">
                  <c:v>52.37</c:v>
                </c:pt>
                <c:pt idx="629">
                  <c:v>62.82</c:v>
                </c:pt>
                <c:pt idx="630">
                  <c:v>47.05</c:v>
                </c:pt>
                <c:pt idx="631">
                  <c:v>58.82</c:v>
                </c:pt>
                <c:pt idx="632">
                  <c:v>58</c:v>
                </c:pt>
                <c:pt idx="633">
                  <c:v>56.86</c:v>
                </c:pt>
                <c:pt idx="634">
                  <c:v>48.23</c:v>
                </c:pt>
                <c:pt idx="635">
                  <c:v>48.89</c:v>
                </c:pt>
                <c:pt idx="636">
                  <c:v>64.08</c:v>
                </c:pt>
                <c:pt idx="637">
                  <c:v>59.17</c:v>
                </c:pt>
                <c:pt idx="638">
                  <c:v>57.85</c:v>
                </c:pt>
                <c:pt idx="639">
                  <c:v>63.14</c:v>
                </c:pt>
                <c:pt idx="640">
                  <c:v>50.53</c:v>
                </c:pt>
                <c:pt idx="641">
                  <c:v>49.22</c:v>
                </c:pt>
                <c:pt idx="642">
                  <c:v>58.55</c:v>
                </c:pt>
                <c:pt idx="643">
                  <c:v>58.12</c:v>
                </c:pt>
                <c:pt idx="644">
                  <c:v>49.39</c:v>
                </c:pt>
                <c:pt idx="645">
                  <c:v>64.08</c:v>
                </c:pt>
                <c:pt idx="646">
                  <c:v>57.94</c:v>
                </c:pt>
                <c:pt idx="647">
                  <c:v>60.24</c:v>
                </c:pt>
                <c:pt idx="648">
                  <c:v>59.49</c:v>
                </c:pt>
                <c:pt idx="649">
                  <c:v>45.59</c:v>
                </c:pt>
                <c:pt idx="650">
                  <c:v>55.81</c:v>
                </c:pt>
                <c:pt idx="651">
                  <c:v>54.55</c:v>
                </c:pt>
                <c:pt idx="652">
                  <c:v>57.03</c:v>
                </c:pt>
                <c:pt idx="653">
                  <c:v>47.89</c:v>
                </c:pt>
                <c:pt idx="654">
                  <c:v>46.02</c:v>
                </c:pt>
                <c:pt idx="655">
                  <c:v>53.7</c:v>
                </c:pt>
                <c:pt idx="656">
                  <c:v>59.54</c:v>
                </c:pt>
                <c:pt idx="657">
                  <c:v>59.62</c:v>
                </c:pt>
                <c:pt idx="658">
                  <c:v>60.67</c:v>
                </c:pt>
                <c:pt idx="659">
                  <c:v>47.99</c:v>
                </c:pt>
                <c:pt idx="660">
                  <c:v>50.69</c:v>
                </c:pt>
                <c:pt idx="661">
                  <c:v>56.08</c:v>
                </c:pt>
                <c:pt idx="662">
                  <c:v>56.22</c:v>
                </c:pt>
                <c:pt idx="663">
                  <c:v>51.61</c:v>
                </c:pt>
                <c:pt idx="664">
                  <c:v>47.63</c:v>
                </c:pt>
                <c:pt idx="665">
                  <c:v>50.61</c:v>
                </c:pt>
                <c:pt idx="666">
                  <c:v>64.33</c:v>
                </c:pt>
                <c:pt idx="667">
                  <c:v>57.91</c:v>
                </c:pt>
                <c:pt idx="668">
                  <c:v>53.64</c:v>
                </c:pt>
                <c:pt idx="669">
                  <c:v>51.09</c:v>
                </c:pt>
                <c:pt idx="670">
                  <c:v>53.3</c:v>
                </c:pt>
                <c:pt idx="671">
                  <c:v>44.95</c:v>
                </c:pt>
                <c:pt idx="672">
                  <c:v>45.47</c:v>
                </c:pt>
                <c:pt idx="673">
                  <c:v>58.78</c:v>
                </c:pt>
                <c:pt idx="674">
                  <c:v>62.46</c:v>
                </c:pt>
                <c:pt idx="675">
                  <c:v>59.53</c:v>
                </c:pt>
                <c:pt idx="676">
                  <c:v>60.5</c:v>
                </c:pt>
                <c:pt idx="677">
                  <c:v>57.2</c:v>
                </c:pt>
                <c:pt idx="678">
                  <c:v>56.85</c:v>
                </c:pt>
                <c:pt idx="679">
                  <c:v>52.14</c:v>
                </c:pt>
                <c:pt idx="680">
                  <c:v>60.9</c:v>
                </c:pt>
                <c:pt idx="681">
                  <c:v>64.209999999999994</c:v>
                </c:pt>
                <c:pt idx="682">
                  <c:v>48.76</c:v>
                </c:pt>
                <c:pt idx="683">
                  <c:v>60.23</c:v>
                </c:pt>
                <c:pt idx="684">
                  <c:v>58.48</c:v>
                </c:pt>
                <c:pt idx="685">
                  <c:v>56.53</c:v>
                </c:pt>
                <c:pt idx="686">
                  <c:v>55.69</c:v>
                </c:pt>
                <c:pt idx="687">
                  <c:v>51.23</c:v>
                </c:pt>
                <c:pt idx="688">
                  <c:v>47.5</c:v>
                </c:pt>
                <c:pt idx="689">
                  <c:v>50.27</c:v>
                </c:pt>
                <c:pt idx="690">
                  <c:v>60.32</c:v>
                </c:pt>
                <c:pt idx="691">
                  <c:v>62.58</c:v>
                </c:pt>
                <c:pt idx="692">
                  <c:v>59.48</c:v>
                </c:pt>
                <c:pt idx="693">
                  <c:v>55.27</c:v>
                </c:pt>
                <c:pt idx="694">
                  <c:v>47.01</c:v>
                </c:pt>
                <c:pt idx="695">
                  <c:v>48.71</c:v>
                </c:pt>
                <c:pt idx="696">
                  <c:v>47.75</c:v>
                </c:pt>
                <c:pt idx="697">
                  <c:v>61.48</c:v>
                </c:pt>
                <c:pt idx="698">
                  <c:v>57.98</c:v>
                </c:pt>
                <c:pt idx="699">
                  <c:v>63.05</c:v>
                </c:pt>
                <c:pt idx="700">
                  <c:v>50.04</c:v>
                </c:pt>
                <c:pt idx="701">
                  <c:v>59.67</c:v>
                </c:pt>
                <c:pt idx="702">
                  <c:v>58.03</c:v>
                </c:pt>
                <c:pt idx="703">
                  <c:v>63.5</c:v>
                </c:pt>
                <c:pt idx="704">
                  <c:v>61.78</c:v>
                </c:pt>
                <c:pt idx="705">
                  <c:v>61.8</c:v>
                </c:pt>
                <c:pt idx="706">
                  <c:v>57.19</c:v>
                </c:pt>
                <c:pt idx="707">
                  <c:v>60.44</c:v>
                </c:pt>
                <c:pt idx="708">
                  <c:v>55.11</c:v>
                </c:pt>
                <c:pt idx="709">
                  <c:v>53.15</c:v>
                </c:pt>
                <c:pt idx="710">
                  <c:v>53.62</c:v>
                </c:pt>
                <c:pt idx="711">
                  <c:v>46.05</c:v>
                </c:pt>
                <c:pt idx="712">
                  <c:v>52.11</c:v>
                </c:pt>
                <c:pt idx="713">
                  <c:v>52.83</c:v>
                </c:pt>
                <c:pt idx="714">
                  <c:v>62.74</c:v>
                </c:pt>
                <c:pt idx="715">
                  <c:v>46.12</c:v>
                </c:pt>
                <c:pt idx="716">
                  <c:v>58.8</c:v>
                </c:pt>
                <c:pt idx="717">
                  <c:v>48.33</c:v>
                </c:pt>
                <c:pt idx="718">
                  <c:v>50.93</c:v>
                </c:pt>
                <c:pt idx="719">
                  <c:v>59.49</c:v>
                </c:pt>
                <c:pt idx="720">
                  <c:v>51.42</c:v>
                </c:pt>
                <c:pt idx="721">
                  <c:v>50.44</c:v>
                </c:pt>
                <c:pt idx="722">
                  <c:v>48.81</c:v>
                </c:pt>
                <c:pt idx="723">
                  <c:v>61.41</c:v>
                </c:pt>
                <c:pt idx="724">
                  <c:v>51.95</c:v>
                </c:pt>
                <c:pt idx="725">
                  <c:v>45.27</c:v>
                </c:pt>
                <c:pt idx="726">
                  <c:v>53.63</c:v>
                </c:pt>
                <c:pt idx="727">
                  <c:v>53.3</c:v>
                </c:pt>
                <c:pt idx="728">
                  <c:v>56.74</c:v>
                </c:pt>
                <c:pt idx="729">
                  <c:v>57.18</c:v>
                </c:pt>
                <c:pt idx="730">
                  <c:v>54.91</c:v>
                </c:pt>
                <c:pt idx="731">
                  <c:v>54.94</c:v>
                </c:pt>
                <c:pt idx="732">
                  <c:v>63.71</c:v>
                </c:pt>
                <c:pt idx="733">
                  <c:v>63.62</c:v>
                </c:pt>
                <c:pt idx="734">
                  <c:v>49.42</c:v>
                </c:pt>
                <c:pt idx="735">
                  <c:v>54.36</c:v>
                </c:pt>
                <c:pt idx="736">
                  <c:v>60.64</c:v>
                </c:pt>
                <c:pt idx="737">
                  <c:v>54.61</c:v>
                </c:pt>
                <c:pt idx="738">
                  <c:v>58.55</c:v>
                </c:pt>
                <c:pt idx="739">
                  <c:v>61.69</c:v>
                </c:pt>
                <c:pt idx="740">
                  <c:v>45.2</c:v>
                </c:pt>
                <c:pt idx="741">
                  <c:v>47.55</c:v>
                </c:pt>
                <c:pt idx="742">
                  <c:v>50.87</c:v>
                </c:pt>
                <c:pt idx="743">
                  <c:v>59.27</c:v>
                </c:pt>
                <c:pt idx="744">
                  <c:v>58.69</c:v>
                </c:pt>
                <c:pt idx="745">
                  <c:v>49.57</c:v>
                </c:pt>
                <c:pt idx="746">
                  <c:v>48.87</c:v>
                </c:pt>
                <c:pt idx="747">
                  <c:v>55.45</c:v>
                </c:pt>
                <c:pt idx="748">
                  <c:v>57.64</c:v>
                </c:pt>
                <c:pt idx="749">
                  <c:v>60.16</c:v>
                </c:pt>
                <c:pt idx="750">
                  <c:v>46.7</c:v>
                </c:pt>
                <c:pt idx="751">
                  <c:v>58.7</c:v>
                </c:pt>
                <c:pt idx="752">
                  <c:v>51.65</c:v>
                </c:pt>
                <c:pt idx="753">
                  <c:v>57.25</c:v>
                </c:pt>
                <c:pt idx="754">
                  <c:v>50.07</c:v>
                </c:pt>
                <c:pt idx="755">
                  <c:v>56.63</c:v>
                </c:pt>
                <c:pt idx="756">
                  <c:v>44.86</c:v>
                </c:pt>
                <c:pt idx="757">
                  <c:v>49.49</c:v>
                </c:pt>
                <c:pt idx="758">
                  <c:v>49.7</c:v>
                </c:pt>
                <c:pt idx="759">
                  <c:v>56.83</c:v>
                </c:pt>
                <c:pt idx="760">
                  <c:v>54.65</c:v>
                </c:pt>
                <c:pt idx="761">
                  <c:v>46.31</c:v>
                </c:pt>
                <c:pt idx="762">
                  <c:v>47.25</c:v>
                </c:pt>
                <c:pt idx="763">
                  <c:v>60.66</c:v>
                </c:pt>
                <c:pt idx="764">
                  <c:v>44.9</c:v>
                </c:pt>
                <c:pt idx="765">
                  <c:v>54.21</c:v>
                </c:pt>
                <c:pt idx="766">
                  <c:v>49.8</c:v>
                </c:pt>
                <c:pt idx="767">
                  <c:v>58.42</c:v>
                </c:pt>
                <c:pt idx="768">
                  <c:v>61.03</c:v>
                </c:pt>
                <c:pt idx="769">
                  <c:v>45.36</c:v>
                </c:pt>
                <c:pt idx="770">
                  <c:v>59.49</c:v>
                </c:pt>
                <c:pt idx="771">
                  <c:v>62.66</c:v>
                </c:pt>
                <c:pt idx="772">
                  <c:v>59.25</c:v>
                </c:pt>
                <c:pt idx="773">
                  <c:v>48.73</c:v>
                </c:pt>
                <c:pt idx="774">
                  <c:v>48.3</c:v>
                </c:pt>
                <c:pt idx="775">
                  <c:v>51.19</c:v>
                </c:pt>
                <c:pt idx="776">
                  <c:v>61.01</c:v>
                </c:pt>
                <c:pt idx="777">
                  <c:v>46.28</c:v>
                </c:pt>
                <c:pt idx="778">
                  <c:v>61.92</c:v>
                </c:pt>
                <c:pt idx="779">
                  <c:v>49.91</c:v>
                </c:pt>
                <c:pt idx="780">
                  <c:v>45.9</c:v>
                </c:pt>
                <c:pt idx="781">
                  <c:v>47.31</c:v>
                </c:pt>
                <c:pt idx="782">
                  <c:v>48.66</c:v>
                </c:pt>
                <c:pt idx="783">
                  <c:v>52.04</c:v>
                </c:pt>
                <c:pt idx="784">
                  <c:v>44.46</c:v>
                </c:pt>
                <c:pt idx="785">
                  <c:v>57.36</c:v>
                </c:pt>
                <c:pt idx="786">
                  <c:v>48.46</c:v>
                </c:pt>
                <c:pt idx="787">
                  <c:v>59.43</c:v>
                </c:pt>
                <c:pt idx="788">
                  <c:v>52.42</c:v>
                </c:pt>
                <c:pt idx="789">
                  <c:v>46.07</c:v>
                </c:pt>
                <c:pt idx="790">
                  <c:v>52.02</c:v>
                </c:pt>
                <c:pt idx="791">
                  <c:v>58.78</c:v>
                </c:pt>
                <c:pt idx="792">
                  <c:v>60.92</c:v>
                </c:pt>
                <c:pt idx="793">
                  <c:v>52.97</c:v>
                </c:pt>
                <c:pt idx="794">
                  <c:v>48.23</c:v>
                </c:pt>
                <c:pt idx="795">
                  <c:v>50.67</c:v>
                </c:pt>
                <c:pt idx="796">
                  <c:v>51.61</c:v>
                </c:pt>
                <c:pt idx="797">
                  <c:v>56.54</c:v>
                </c:pt>
                <c:pt idx="798">
                  <c:v>52.18</c:v>
                </c:pt>
                <c:pt idx="799">
                  <c:v>43.25</c:v>
                </c:pt>
                <c:pt idx="800">
                  <c:v>57.93</c:v>
                </c:pt>
                <c:pt idx="801">
                  <c:v>49.39</c:v>
                </c:pt>
                <c:pt idx="802">
                  <c:v>56.7</c:v>
                </c:pt>
                <c:pt idx="803">
                  <c:v>53.77</c:v>
                </c:pt>
                <c:pt idx="804">
                  <c:v>58.11</c:v>
                </c:pt>
                <c:pt idx="805">
                  <c:v>57.04</c:v>
                </c:pt>
                <c:pt idx="806">
                  <c:v>62.66</c:v>
                </c:pt>
                <c:pt idx="807">
                  <c:v>46.41</c:v>
                </c:pt>
                <c:pt idx="808">
                  <c:v>54.48</c:v>
                </c:pt>
                <c:pt idx="809">
                  <c:v>48.16</c:v>
                </c:pt>
                <c:pt idx="810">
                  <c:v>48.33</c:v>
                </c:pt>
                <c:pt idx="811">
                  <c:v>55.73</c:v>
                </c:pt>
                <c:pt idx="812">
                  <c:v>54.02</c:v>
                </c:pt>
                <c:pt idx="813">
                  <c:v>60.72</c:v>
                </c:pt>
                <c:pt idx="814">
                  <c:v>57.31</c:v>
                </c:pt>
                <c:pt idx="815">
                  <c:v>46.26</c:v>
                </c:pt>
                <c:pt idx="816">
                  <c:v>46.47</c:v>
                </c:pt>
                <c:pt idx="817">
                  <c:v>49.74</c:v>
                </c:pt>
                <c:pt idx="818">
                  <c:v>53.17</c:v>
                </c:pt>
                <c:pt idx="819">
                  <c:v>44.19</c:v>
                </c:pt>
                <c:pt idx="820">
                  <c:v>62.08</c:v>
                </c:pt>
                <c:pt idx="821">
                  <c:v>57.71</c:v>
                </c:pt>
                <c:pt idx="822">
                  <c:v>61.4</c:v>
                </c:pt>
                <c:pt idx="823">
                  <c:v>51.36</c:v>
                </c:pt>
                <c:pt idx="824">
                  <c:v>46</c:v>
                </c:pt>
                <c:pt idx="825">
                  <c:v>53.85</c:v>
                </c:pt>
                <c:pt idx="826">
                  <c:v>57.14</c:v>
                </c:pt>
                <c:pt idx="827">
                  <c:v>59.9</c:v>
                </c:pt>
                <c:pt idx="828">
                  <c:v>56.79</c:v>
                </c:pt>
                <c:pt idx="829">
                  <c:v>56.88</c:v>
                </c:pt>
                <c:pt idx="830">
                  <c:v>46.53</c:v>
                </c:pt>
                <c:pt idx="831">
                  <c:v>61.96</c:v>
                </c:pt>
                <c:pt idx="832">
                  <c:v>51.01</c:v>
                </c:pt>
                <c:pt idx="833">
                  <c:v>51.61</c:v>
                </c:pt>
                <c:pt idx="834">
                  <c:v>58.18</c:v>
                </c:pt>
                <c:pt idx="835">
                  <c:v>58.13</c:v>
                </c:pt>
                <c:pt idx="836">
                  <c:v>44.37</c:v>
                </c:pt>
                <c:pt idx="837">
                  <c:v>57.97</c:v>
                </c:pt>
                <c:pt idx="838">
                  <c:v>48</c:v>
                </c:pt>
                <c:pt idx="839">
                  <c:v>60.77</c:v>
                </c:pt>
                <c:pt idx="840">
                  <c:v>59.88</c:v>
                </c:pt>
                <c:pt idx="841">
                  <c:v>61.74</c:v>
                </c:pt>
                <c:pt idx="842">
                  <c:v>49.18</c:v>
                </c:pt>
                <c:pt idx="843">
                  <c:v>44.31</c:v>
                </c:pt>
                <c:pt idx="844">
                  <c:v>61.26</c:v>
                </c:pt>
                <c:pt idx="845">
                  <c:v>51.79</c:v>
                </c:pt>
                <c:pt idx="846">
                  <c:v>48.71</c:v>
                </c:pt>
                <c:pt idx="847">
                  <c:v>58.35</c:v>
                </c:pt>
                <c:pt idx="848">
                  <c:v>52.04</c:v>
                </c:pt>
                <c:pt idx="849">
                  <c:v>58.07</c:v>
                </c:pt>
                <c:pt idx="850">
                  <c:v>47.87</c:v>
                </c:pt>
                <c:pt idx="851">
                  <c:v>45.8</c:v>
                </c:pt>
                <c:pt idx="852">
                  <c:v>62.34</c:v>
                </c:pt>
                <c:pt idx="853">
                  <c:v>49.34</c:v>
                </c:pt>
                <c:pt idx="854">
                  <c:v>52.04</c:v>
                </c:pt>
                <c:pt idx="855">
                  <c:v>45.02</c:v>
                </c:pt>
                <c:pt idx="856">
                  <c:v>62.2</c:v>
                </c:pt>
                <c:pt idx="857">
                  <c:v>58.95</c:v>
                </c:pt>
                <c:pt idx="858">
                  <c:v>52.49</c:v>
                </c:pt>
                <c:pt idx="859">
                  <c:v>59.48</c:v>
                </c:pt>
                <c:pt idx="860">
                  <c:v>60.95</c:v>
                </c:pt>
                <c:pt idx="861">
                  <c:v>59.2</c:v>
                </c:pt>
                <c:pt idx="862">
                  <c:v>50.89</c:v>
                </c:pt>
                <c:pt idx="863">
                  <c:v>51.29</c:v>
                </c:pt>
                <c:pt idx="864">
                  <c:v>43.15</c:v>
                </c:pt>
                <c:pt idx="865">
                  <c:v>53.1</c:v>
                </c:pt>
                <c:pt idx="866">
                  <c:v>58.75</c:v>
                </c:pt>
                <c:pt idx="867">
                  <c:v>50.61</c:v>
                </c:pt>
                <c:pt idx="868">
                  <c:v>43.92</c:v>
                </c:pt>
                <c:pt idx="869">
                  <c:v>44.29</c:v>
                </c:pt>
                <c:pt idx="870">
                  <c:v>59.81</c:v>
                </c:pt>
                <c:pt idx="871">
                  <c:v>58.33</c:v>
                </c:pt>
                <c:pt idx="872">
                  <c:v>51.68</c:v>
                </c:pt>
                <c:pt idx="873">
                  <c:v>58.08</c:v>
                </c:pt>
                <c:pt idx="874">
                  <c:v>55.01</c:v>
                </c:pt>
                <c:pt idx="875">
                  <c:v>52.21</c:v>
                </c:pt>
                <c:pt idx="876">
                  <c:v>55.19</c:v>
                </c:pt>
                <c:pt idx="877">
                  <c:v>57.31</c:v>
                </c:pt>
                <c:pt idx="878">
                  <c:v>46.42</c:v>
                </c:pt>
                <c:pt idx="879">
                  <c:v>46.52</c:v>
                </c:pt>
                <c:pt idx="880">
                  <c:v>59.16</c:v>
                </c:pt>
                <c:pt idx="881">
                  <c:v>48.28</c:v>
                </c:pt>
                <c:pt idx="882">
                  <c:v>56.5</c:v>
                </c:pt>
                <c:pt idx="883">
                  <c:v>58.35</c:v>
                </c:pt>
                <c:pt idx="884">
                  <c:v>45.55</c:v>
                </c:pt>
                <c:pt idx="885">
                  <c:v>42.68</c:v>
                </c:pt>
                <c:pt idx="886">
                  <c:v>53.82</c:v>
                </c:pt>
                <c:pt idx="887">
                  <c:v>59.52</c:v>
                </c:pt>
                <c:pt idx="888">
                  <c:v>62.38</c:v>
                </c:pt>
                <c:pt idx="889">
                  <c:v>56.24</c:v>
                </c:pt>
                <c:pt idx="890">
                  <c:v>47.1</c:v>
                </c:pt>
                <c:pt idx="891">
                  <c:v>55.6</c:v>
                </c:pt>
                <c:pt idx="892">
                  <c:v>59.54</c:v>
                </c:pt>
                <c:pt idx="893">
                  <c:v>60.9</c:v>
                </c:pt>
                <c:pt idx="894">
                  <c:v>45.53</c:v>
                </c:pt>
                <c:pt idx="895">
                  <c:v>43.9</c:v>
                </c:pt>
                <c:pt idx="896">
                  <c:v>48.04</c:v>
                </c:pt>
                <c:pt idx="897">
                  <c:v>57.14</c:v>
                </c:pt>
                <c:pt idx="898">
                  <c:v>47.77</c:v>
                </c:pt>
                <c:pt idx="899">
                  <c:v>43.32</c:v>
                </c:pt>
                <c:pt idx="900">
                  <c:v>55.71</c:v>
                </c:pt>
                <c:pt idx="901">
                  <c:v>45.47</c:v>
                </c:pt>
                <c:pt idx="902">
                  <c:v>53.34</c:v>
                </c:pt>
                <c:pt idx="903">
                  <c:v>49.22</c:v>
                </c:pt>
                <c:pt idx="904">
                  <c:v>58.4</c:v>
                </c:pt>
                <c:pt idx="905">
                  <c:v>55.26</c:v>
                </c:pt>
                <c:pt idx="906">
                  <c:v>52.3</c:v>
                </c:pt>
                <c:pt idx="907">
                  <c:v>60.33</c:v>
                </c:pt>
                <c:pt idx="908">
                  <c:v>56.71</c:v>
                </c:pt>
                <c:pt idx="909">
                  <c:v>48.31</c:v>
                </c:pt>
                <c:pt idx="910">
                  <c:v>57.08</c:v>
                </c:pt>
                <c:pt idx="911">
                  <c:v>42.99</c:v>
                </c:pt>
                <c:pt idx="912">
                  <c:v>55.23</c:v>
                </c:pt>
                <c:pt idx="913">
                  <c:v>55.86</c:v>
                </c:pt>
                <c:pt idx="914">
                  <c:v>55.51</c:v>
                </c:pt>
                <c:pt idx="915">
                  <c:v>53.91</c:v>
                </c:pt>
                <c:pt idx="916">
                  <c:v>50.41</c:v>
                </c:pt>
                <c:pt idx="917">
                  <c:v>43.15</c:v>
                </c:pt>
                <c:pt idx="918">
                  <c:v>60.18</c:v>
                </c:pt>
                <c:pt idx="919">
                  <c:v>55.86</c:v>
                </c:pt>
                <c:pt idx="920">
                  <c:v>44.11</c:v>
                </c:pt>
                <c:pt idx="921">
                  <c:v>44.41</c:v>
                </c:pt>
                <c:pt idx="922">
                  <c:v>59.98</c:v>
                </c:pt>
                <c:pt idx="923">
                  <c:v>54.92</c:v>
                </c:pt>
                <c:pt idx="924">
                  <c:v>47.3</c:v>
                </c:pt>
                <c:pt idx="925">
                  <c:v>45.53</c:v>
                </c:pt>
                <c:pt idx="926">
                  <c:v>61.32</c:v>
                </c:pt>
                <c:pt idx="927">
                  <c:v>44.52</c:v>
                </c:pt>
                <c:pt idx="928">
                  <c:v>59.57</c:v>
                </c:pt>
                <c:pt idx="929">
                  <c:v>56.07</c:v>
                </c:pt>
                <c:pt idx="930">
                  <c:v>53.77</c:v>
                </c:pt>
                <c:pt idx="931">
                  <c:v>52.67</c:v>
                </c:pt>
                <c:pt idx="932">
                  <c:v>47.39</c:v>
                </c:pt>
                <c:pt idx="933">
                  <c:v>43.86</c:v>
                </c:pt>
                <c:pt idx="934">
                  <c:v>57.36</c:v>
                </c:pt>
                <c:pt idx="935">
                  <c:v>58.02</c:v>
                </c:pt>
                <c:pt idx="936">
                  <c:v>52.28</c:v>
                </c:pt>
                <c:pt idx="937">
                  <c:v>44.13</c:v>
                </c:pt>
                <c:pt idx="938">
                  <c:v>55.76</c:v>
                </c:pt>
                <c:pt idx="939">
                  <c:v>46.3</c:v>
                </c:pt>
                <c:pt idx="940">
                  <c:v>42.34</c:v>
                </c:pt>
                <c:pt idx="941">
                  <c:v>53.42</c:v>
                </c:pt>
                <c:pt idx="942">
                  <c:v>59.21</c:v>
                </c:pt>
                <c:pt idx="943">
                  <c:v>46.75</c:v>
                </c:pt>
                <c:pt idx="944">
                  <c:v>56.04</c:v>
                </c:pt>
                <c:pt idx="945">
                  <c:v>50.95</c:v>
                </c:pt>
                <c:pt idx="946">
                  <c:v>53.69</c:v>
                </c:pt>
                <c:pt idx="947">
                  <c:v>55.36</c:v>
                </c:pt>
                <c:pt idx="948">
                  <c:v>56.42</c:v>
                </c:pt>
                <c:pt idx="949">
                  <c:v>57.54</c:v>
                </c:pt>
                <c:pt idx="950">
                  <c:v>47.26</c:v>
                </c:pt>
                <c:pt idx="951">
                  <c:v>49.37</c:v>
                </c:pt>
                <c:pt idx="952">
                  <c:v>50.29</c:v>
                </c:pt>
                <c:pt idx="953">
                  <c:v>59.83</c:v>
                </c:pt>
                <c:pt idx="954">
                  <c:v>48.48</c:v>
                </c:pt>
                <c:pt idx="955">
                  <c:v>49.72</c:v>
                </c:pt>
                <c:pt idx="956">
                  <c:v>56.6</c:v>
                </c:pt>
                <c:pt idx="957">
                  <c:v>48.05</c:v>
                </c:pt>
                <c:pt idx="958">
                  <c:v>52.17</c:v>
                </c:pt>
                <c:pt idx="959">
                  <c:v>58.25</c:v>
                </c:pt>
                <c:pt idx="960">
                  <c:v>52.25</c:v>
                </c:pt>
                <c:pt idx="961">
                  <c:v>46.31</c:v>
                </c:pt>
                <c:pt idx="962">
                  <c:v>52.22</c:v>
                </c:pt>
                <c:pt idx="963">
                  <c:v>60.98</c:v>
                </c:pt>
                <c:pt idx="964">
                  <c:v>52.31</c:v>
                </c:pt>
                <c:pt idx="965">
                  <c:v>53.24</c:v>
                </c:pt>
                <c:pt idx="966">
                  <c:v>49.04</c:v>
                </c:pt>
                <c:pt idx="967">
                  <c:v>57.33</c:v>
                </c:pt>
                <c:pt idx="968">
                  <c:v>56.31</c:v>
                </c:pt>
                <c:pt idx="969">
                  <c:v>45.78</c:v>
                </c:pt>
                <c:pt idx="970">
                  <c:v>61.65</c:v>
                </c:pt>
                <c:pt idx="971">
                  <c:v>59.76</c:v>
                </c:pt>
                <c:pt idx="972">
                  <c:v>57.36</c:v>
                </c:pt>
                <c:pt idx="973">
                  <c:v>44.01</c:v>
                </c:pt>
                <c:pt idx="974">
                  <c:v>42.79</c:v>
                </c:pt>
                <c:pt idx="975">
                  <c:v>45.2</c:v>
                </c:pt>
                <c:pt idx="976">
                  <c:v>44.31</c:v>
                </c:pt>
                <c:pt idx="977">
                  <c:v>49.85</c:v>
                </c:pt>
                <c:pt idx="978">
                  <c:v>49.69</c:v>
                </c:pt>
                <c:pt idx="979">
                  <c:v>47.6</c:v>
                </c:pt>
                <c:pt idx="980">
                  <c:v>53.91</c:v>
                </c:pt>
                <c:pt idx="981">
                  <c:v>48.42</c:v>
                </c:pt>
                <c:pt idx="982">
                  <c:v>45.85</c:v>
                </c:pt>
                <c:pt idx="983">
                  <c:v>45.38</c:v>
                </c:pt>
                <c:pt idx="984">
                  <c:v>45.07</c:v>
                </c:pt>
                <c:pt idx="985">
                  <c:v>53.37</c:v>
                </c:pt>
                <c:pt idx="986">
                  <c:v>61.31</c:v>
                </c:pt>
                <c:pt idx="987">
                  <c:v>49.3</c:v>
                </c:pt>
                <c:pt idx="988">
                  <c:v>56.54</c:v>
                </c:pt>
                <c:pt idx="989">
                  <c:v>48.61</c:v>
                </c:pt>
                <c:pt idx="990">
                  <c:v>50.09</c:v>
                </c:pt>
                <c:pt idx="991">
                  <c:v>60.91</c:v>
                </c:pt>
                <c:pt idx="992">
                  <c:v>61.15</c:v>
                </c:pt>
                <c:pt idx="993">
                  <c:v>58.04</c:v>
                </c:pt>
                <c:pt idx="994">
                  <c:v>57.33</c:v>
                </c:pt>
                <c:pt idx="995">
                  <c:v>56.15</c:v>
                </c:pt>
                <c:pt idx="996">
                  <c:v>45.31</c:v>
                </c:pt>
                <c:pt idx="997">
                  <c:v>59.35</c:v>
                </c:pt>
                <c:pt idx="998">
                  <c:v>44.51</c:v>
                </c:pt>
                <c:pt idx="999">
                  <c:v>47.14</c:v>
                </c:pt>
                <c:pt idx="1000">
                  <c:v>56.07</c:v>
                </c:pt>
                <c:pt idx="1001">
                  <c:v>46.48</c:v>
                </c:pt>
                <c:pt idx="1002">
                  <c:v>52.03</c:v>
                </c:pt>
                <c:pt idx="1003">
                  <c:v>42.76</c:v>
                </c:pt>
                <c:pt idx="1004">
                  <c:v>54.76</c:v>
                </c:pt>
                <c:pt idx="1005">
                  <c:v>42.11</c:v>
                </c:pt>
                <c:pt idx="1006">
                  <c:v>42.64</c:v>
                </c:pt>
                <c:pt idx="1007">
                  <c:v>48.56</c:v>
                </c:pt>
                <c:pt idx="1008">
                  <c:v>42.82</c:v>
                </c:pt>
                <c:pt idx="1009">
                  <c:v>60.13</c:v>
                </c:pt>
                <c:pt idx="1010">
                  <c:v>42.69</c:v>
                </c:pt>
                <c:pt idx="1011">
                  <c:v>56.31</c:v>
                </c:pt>
                <c:pt idx="1012">
                  <c:v>55.35</c:v>
                </c:pt>
                <c:pt idx="1013">
                  <c:v>57.36</c:v>
                </c:pt>
                <c:pt idx="1014">
                  <c:v>53.64</c:v>
                </c:pt>
                <c:pt idx="1015">
                  <c:v>47.02</c:v>
                </c:pt>
                <c:pt idx="1016">
                  <c:v>60.99</c:v>
                </c:pt>
                <c:pt idx="1017">
                  <c:v>51.35</c:v>
                </c:pt>
                <c:pt idx="1018">
                  <c:v>55.77</c:v>
                </c:pt>
                <c:pt idx="1019">
                  <c:v>49.67</c:v>
                </c:pt>
                <c:pt idx="1020">
                  <c:v>44.2</c:v>
                </c:pt>
                <c:pt idx="1021">
                  <c:v>54.28</c:v>
                </c:pt>
                <c:pt idx="1022">
                  <c:v>57.72</c:v>
                </c:pt>
                <c:pt idx="1023">
                  <c:v>60.43</c:v>
                </c:pt>
                <c:pt idx="1024">
                  <c:v>54.6</c:v>
                </c:pt>
                <c:pt idx="1025">
                  <c:v>55.48</c:v>
                </c:pt>
                <c:pt idx="1026">
                  <c:v>51.43</c:v>
                </c:pt>
                <c:pt idx="1027">
                  <c:v>45.47</c:v>
                </c:pt>
                <c:pt idx="1028">
                  <c:v>55.52</c:v>
                </c:pt>
                <c:pt idx="1029">
                  <c:v>45.6</c:v>
                </c:pt>
                <c:pt idx="1030">
                  <c:v>55.54</c:v>
                </c:pt>
                <c:pt idx="1031">
                  <c:v>57.57</c:v>
                </c:pt>
                <c:pt idx="1032">
                  <c:v>54.65</c:v>
                </c:pt>
                <c:pt idx="1033">
                  <c:v>47.3</c:v>
                </c:pt>
                <c:pt idx="1034">
                  <c:v>57.98</c:v>
                </c:pt>
                <c:pt idx="1035">
                  <c:v>43.03</c:v>
                </c:pt>
                <c:pt idx="1036">
                  <c:v>49.77</c:v>
                </c:pt>
                <c:pt idx="1037">
                  <c:v>41.81</c:v>
                </c:pt>
                <c:pt idx="1038">
                  <c:v>55.08</c:v>
                </c:pt>
                <c:pt idx="1039">
                  <c:v>43.72</c:v>
                </c:pt>
                <c:pt idx="1040">
                  <c:v>55.58</c:v>
                </c:pt>
                <c:pt idx="1041">
                  <c:v>41.63</c:v>
                </c:pt>
                <c:pt idx="1042">
                  <c:v>42.83</c:v>
                </c:pt>
                <c:pt idx="1043">
                  <c:v>55.09</c:v>
                </c:pt>
                <c:pt idx="1044">
                  <c:v>42.71</c:v>
                </c:pt>
                <c:pt idx="1045">
                  <c:v>45.21</c:v>
                </c:pt>
                <c:pt idx="1046">
                  <c:v>50.81</c:v>
                </c:pt>
                <c:pt idx="1047">
                  <c:v>55.24</c:v>
                </c:pt>
                <c:pt idx="1048">
                  <c:v>41.05</c:v>
                </c:pt>
                <c:pt idx="1049">
                  <c:v>59.73</c:v>
                </c:pt>
                <c:pt idx="1050">
                  <c:v>47.07</c:v>
                </c:pt>
                <c:pt idx="1051">
                  <c:v>57.87</c:v>
                </c:pt>
                <c:pt idx="1052">
                  <c:v>56.95</c:v>
                </c:pt>
                <c:pt idx="1053">
                  <c:v>48.55</c:v>
                </c:pt>
                <c:pt idx="1054">
                  <c:v>58.79</c:v>
                </c:pt>
                <c:pt idx="1055">
                  <c:v>60.36</c:v>
                </c:pt>
                <c:pt idx="1056">
                  <c:v>43.35</c:v>
                </c:pt>
                <c:pt idx="1057">
                  <c:v>58.82</c:v>
                </c:pt>
                <c:pt idx="1058">
                  <c:v>58.94</c:v>
                </c:pt>
                <c:pt idx="1059">
                  <c:v>41.32</c:v>
                </c:pt>
                <c:pt idx="1060">
                  <c:v>58.46</c:v>
                </c:pt>
                <c:pt idx="1061">
                  <c:v>41.35</c:v>
                </c:pt>
                <c:pt idx="1062">
                  <c:v>50.22</c:v>
                </c:pt>
                <c:pt idx="1063">
                  <c:v>60.71</c:v>
                </c:pt>
                <c:pt idx="1064">
                  <c:v>59.5</c:v>
                </c:pt>
                <c:pt idx="1065">
                  <c:v>45.11</c:v>
                </c:pt>
                <c:pt idx="1066">
                  <c:v>56.57</c:v>
                </c:pt>
                <c:pt idx="1067">
                  <c:v>51.15</c:v>
                </c:pt>
                <c:pt idx="1068">
                  <c:v>45.7</c:v>
                </c:pt>
                <c:pt idx="1069">
                  <c:v>43.21</c:v>
                </c:pt>
                <c:pt idx="1070">
                  <c:v>48.65</c:v>
                </c:pt>
                <c:pt idx="1071">
                  <c:v>57.85</c:v>
                </c:pt>
                <c:pt idx="1072">
                  <c:v>55.81</c:v>
                </c:pt>
                <c:pt idx="1073">
                  <c:v>51.28</c:v>
                </c:pt>
                <c:pt idx="1074">
                  <c:v>48.3</c:v>
                </c:pt>
                <c:pt idx="1075">
                  <c:v>46.3</c:v>
                </c:pt>
                <c:pt idx="1076">
                  <c:v>58.48</c:v>
                </c:pt>
                <c:pt idx="1077">
                  <c:v>45.54</c:v>
                </c:pt>
                <c:pt idx="1078">
                  <c:v>47.45</c:v>
                </c:pt>
                <c:pt idx="1079">
                  <c:v>58.39</c:v>
                </c:pt>
                <c:pt idx="1080">
                  <c:v>42.28</c:v>
                </c:pt>
                <c:pt idx="1081">
                  <c:v>53.99</c:v>
                </c:pt>
                <c:pt idx="1082">
                  <c:v>56.62</c:v>
                </c:pt>
                <c:pt idx="1083">
                  <c:v>46.03</c:v>
                </c:pt>
                <c:pt idx="1084">
                  <c:v>51.05</c:v>
                </c:pt>
                <c:pt idx="1085">
                  <c:v>50.72</c:v>
                </c:pt>
                <c:pt idx="1086">
                  <c:v>41.24</c:v>
                </c:pt>
                <c:pt idx="1087">
                  <c:v>44.29</c:v>
                </c:pt>
                <c:pt idx="1088">
                  <c:v>44.08</c:v>
                </c:pt>
                <c:pt idx="1089">
                  <c:v>48.36</c:v>
                </c:pt>
                <c:pt idx="1090">
                  <c:v>48.4</c:v>
                </c:pt>
                <c:pt idx="1091">
                  <c:v>48.1</c:v>
                </c:pt>
                <c:pt idx="1092">
                  <c:v>54.03</c:v>
                </c:pt>
                <c:pt idx="1093">
                  <c:v>58.32</c:v>
                </c:pt>
                <c:pt idx="1094">
                  <c:v>45.41</c:v>
                </c:pt>
                <c:pt idx="1095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90-9C51-AA8E1134BBF9}"/>
            </c:ext>
          </c:extLst>
        </c:ser>
        <c:ser>
          <c:idx val="2"/>
          <c:order val="2"/>
          <c:tx>
            <c:strRef>
              <c:f>Historical_Cost_!$D$1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Historical_Cost_!$A$2:$A$1097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Historical_Cost_!$D$2:$D$1097</c:f>
              <c:numCache>
                <c:formatCode>General</c:formatCode>
                <c:ptCount val="1096"/>
                <c:pt idx="0">
                  <c:v>182.6</c:v>
                </c:pt>
                <c:pt idx="1">
                  <c:v>129.66</c:v>
                </c:pt>
                <c:pt idx="2">
                  <c:v>219.51</c:v>
                </c:pt>
                <c:pt idx="3">
                  <c:v>153.51</c:v>
                </c:pt>
                <c:pt idx="4">
                  <c:v>195.47</c:v>
                </c:pt>
                <c:pt idx="5">
                  <c:v>214.42</c:v>
                </c:pt>
                <c:pt idx="6">
                  <c:v>169.36</c:v>
                </c:pt>
                <c:pt idx="7">
                  <c:v>211.99</c:v>
                </c:pt>
                <c:pt idx="8">
                  <c:v>170.52</c:v>
                </c:pt>
                <c:pt idx="9">
                  <c:v>213.14</c:v>
                </c:pt>
                <c:pt idx="10">
                  <c:v>155.79</c:v>
                </c:pt>
                <c:pt idx="11">
                  <c:v>169.96</c:v>
                </c:pt>
                <c:pt idx="12">
                  <c:v>135.19999999999999</c:v>
                </c:pt>
                <c:pt idx="13">
                  <c:v>144.28</c:v>
                </c:pt>
                <c:pt idx="14">
                  <c:v>180.39</c:v>
                </c:pt>
                <c:pt idx="15">
                  <c:v>179.29</c:v>
                </c:pt>
                <c:pt idx="16">
                  <c:v>209.04</c:v>
                </c:pt>
                <c:pt idx="17">
                  <c:v>136.4</c:v>
                </c:pt>
                <c:pt idx="18">
                  <c:v>157.09</c:v>
                </c:pt>
                <c:pt idx="19">
                  <c:v>195.83</c:v>
                </c:pt>
                <c:pt idx="20">
                  <c:v>192.61</c:v>
                </c:pt>
                <c:pt idx="21">
                  <c:v>167.8</c:v>
                </c:pt>
                <c:pt idx="22">
                  <c:v>175.54</c:v>
                </c:pt>
                <c:pt idx="23">
                  <c:v>189.59</c:v>
                </c:pt>
                <c:pt idx="24">
                  <c:v>156.53</c:v>
                </c:pt>
                <c:pt idx="25">
                  <c:v>223.02</c:v>
                </c:pt>
                <c:pt idx="26">
                  <c:v>130.94</c:v>
                </c:pt>
                <c:pt idx="27">
                  <c:v>171.65</c:v>
                </c:pt>
                <c:pt idx="28">
                  <c:v>156.51</c:v>
                </c:pt>
                <c:pt idx="29">
                  <c:v>184.39</c:v>
                </c:pt>
                <c:pt idx="30">
                  <c:v>140.04</c:v>
                </c:pt>
                <c:pt idx="31">
                  <c:v>209.56</c:v>
                </c:pt>
                <c:pt idx="32">
                  <c:v>158.31</c:v>
                </c:pt>
                <c:pt idx="33">
                  <c:v>142.38</c:v>
                </c:pt>
                <c:pt idx="34">
                  <c:v>126.87</c:v>
                </c:pt>
                <c:pt idx="35">
                  <c:v>147.93</c:v>
                </c:pt>
                <c:pt idx="36">
                  <c:v>174.13</c:v>
                </c:pt>
                <c:pt idx="37">
                  <c:v>166.88</c:v>
                </c:pt>
                <c:pt idx="38">
                  <c:v>211.12</c:v>
                </c:pt>
                <c:pt idx="39">
                  <c:v>201.35</c:v>
                </c:pt>
                <c:pt idx="40">
                  <c:v>166.39</c:v>
                </c:pt>
                <c:pt idx="41">
                  <c:v>204.65</c:v>
                </c:pt>
                <c:pt idx="42">
                  <c:v>170.23</c:v>
                </c:pt>
                <c:pt idx="43">
                  <c:v>146.69999999999999</c:v>
                </c:pt>
                <c:pt idx="44">
                  <c:v>178.23</c:v>
                </c:pt>
                <c:pt idx="45">
                  <c:v>125.07</c:v>
                </c:pt>
                <c:pt idx="46">
                  <c:v>178.68</c:v>
                </c:pt>
                <c:pt idx="47">
                  <c:v>202.89</c:v>
                </c:pt>
                <c:pt idx="48">
                  <c:v>192.08</c:v>
                </c:pt>
                <c:pt idx="49">
                  <c:v>171</c:v>
                </c:pt>
                <c:pt idx="50">
                  <c:v>132.12</c:v>
                </c:pt>
                <c:pt idx="51">
                  <c:v>196.84</c:v>
                </c:pt>
                <c:pt idx="52">
                  <c:v>166.85</c:v>
                </c:pt>
                <c:pt idx="53">
                  <c:v>146.15</c:v>
                </c:pt>
                <c:pt idx="54">
                  <c:v>211.81</c:v>
                </c:pt>
                <c:pt idx="55">
                  <c:v>181.07</c:v>
                </c:pt>
                <c:pt idx="56">
                  <c:v>197.6</c:v>
                </c:pt>
                <c:pt idx="57">
                  <c:v>128.93</c:v>
                </c:pt>
                <c:pt idx="58">
                  <c:v>188.87</c:v>
                </c:pt>
                <c:pt idx="59">
                  <c:v>193.29</c:v>
                </c:pt>
                <c:pt idx="60">
                  <c:v>146.26</c:v>
                </c:pt>
                <c:pt idx="61">
                  <c:v>141.71</c:v>
                </c:pt>
                <c:pt idx="62">
                  <c:v>181.13</c:v>
                </c:pt>
                <c:pt idx="63">
                  <c:v>180.74</c:v>
                </c:pt>
                <c:pt idx="64">
                  <c:v>172.86</c:v>
                </c:pt>
                <c:pt idx="65">
                  <c:v>169.81</c:v>
                </c:pt>
                <c:pt idx="66">
                  <c:v>163.4</c:v>
                </c:pt>
                <c:pt idx="67">
                  <c:v>145.26</c:v>
                </c:pt>
                <c:pt idx="68">
                  <c:v>169.56</c:v>
                </c:pt>
                <c:pt idx="69">
                  <c:v>126</c:v>
                </c:pt>
                <c:pt idx="70">
                  <c:v>198.63</c:v>
                </c:pt>
                <c:pt idx="71">
                  <c:v>185.62</c:v>
                </c:pt>
                <c:pt idx="72">
                  <c:v>186.32</c:v>
                </c:pt>
                <c:pt idx="73">
                  <c:v>140.27000000000001</c:v>
                </c:pt>
                <c:pt idx="74">
                  <c:v>152.08000000000001</c:v>
                </c:pt>
                <c:pt idx="75">
                  <c:v>182.15</c:v>
                </c:pt>
                <c:pt idx="76">
                  <c:v>206.96</c:v>
                </c:pt>
                <c:pt idx="77">
                  <c:v>183.53</c:v>
                </c:pt>
                <c:pt idx="78">
                  <c:v>149.49</c:v>
                </c:pt>
                <c:pt idx="79">
                  <c:v>152.05000000000001</c:v>
                </c:pt>
                <c:pt idx="80">
                  <c:v>167.76</c:v>
                </c:pt>
                <c:pt idx="81">
                  <c:v>223.09</c:v>
                </c:pt>
                <c:pt idx="82">
                  <c:v>204.82</c:v>
                </c:pt>
                <c:pt idx="83">
                  <c:v>173.45</c:v>
                </c:pt>
                <c:pt idx="84">
                  <c:v>139.31</c:v>
                </c:pt>
                <c:pt idx="85">
                  <c:v>124.78</c:v>
                </c:pt>
                <c:pt idx="86">
                  <c:v>167.57</c:v>
                </c:pt>
                <c:pt idx="87">
                  <c:v>197.04</c:v>
                </c:pt>
                <c:pt idx="88">
                  <c:v>189.34</c:v>
                </c:pt>
                <c:pt idx="89">
                  <c:v>190.83</c:v>
                </c:pt>
                <c:pt idx="90">
                  <c:v>158.84</c:v>
                </c:pt>
                <c:pt idx="91">
                  <c:v>208.6</c:v>
                </c:pt>
                <c:pt idx="92">
                  <c:v>182.62</c:v>
                </c:pt>
                <c:pt idx="93">
                  <c:v>195.4</c:v>
                </c:pt>
                <c:pt idx="94">
                  <c:v>145.71</c:v>
                </c:pt>
                <c:pt idx="95">
                  <c:v>182.13</c:v>
                </c:pt>
                <c:pt idx="96">
                  <c:v>199.29</c:v>
                </c:pt>
                <c:pt idx="97">
                  <c:v>152.1</c:v>
                </c:pt>
                <c:pt idx="98">
                  <c:v>171.48</c:v>
                </c:pt>
                <c:pt idx="99">
                  <c:v>212.03</c:v>
                </c:pt>
                <c:pt idx="100">
                  <c:v>149.08000000000001</c:v>
                </c:pt>
                <c:pt idx="101">
                  <c:v>175.39</c:v>
                </c:pt>
                <c:pt idx="102">
                  <c:v>133.13999999999999</c:v>
                </c:pt>
                <c:pt idx="103">
                  <c:v>145.99</c:v>
                </c:pt>
                <c:pt idx="104">
                  <c:v>138.37</c:v>
                </c:pt>
                <c:pt idx="105">
                  <c:v>221.25</c:v>
                </c:pt>
                <c:pt idx="106">
                  <c:v>222.65</c:v>
                </c:pt>
                <c:pt idx="107">
                  <c:v>184.22</c:v>
                </c:pt>
                <c:pt idx="108">
                  <c:v>182.55</c:v>
                </c:pt>
                <c:pt idx="109">
                  <c:v>212.01</c:v>
                </c:pt>
                <c:pt idx="110">
                  <c:v>214.82</c:v>
                </c:pt>
                <c:pt idx="111">
                  <c:v>181.43</c:v>
                </c:pt>
                <c:pt idx="112">
                  <c:v>162.91</c:v>
                </c:pt>
                <c:pt idx="113">
                  <c:v>154.66</c:v>
                </c:pt>
                <c:pt idx="114">
                  <c:v>142.66999999999999</c:v>
                </c:pt>
                <c:pt idx="115">
                  <c:v>163.38999999999999</c:v>
                </c:pt>
                <c:pt idx="116">
                  <c:v>159.97</c:v>
                </c:pt>
                <c:pt idx="117">
                  <c:v>154.68</c:v>
                </c:pt>
                <c:pt idx="118">
                  <c:v>130.88999999999999</c:v>
                </c:pt>
                <c:pt idx="119">
                  <c:v>214.12</c:v>
                </c:pt>
                <c:pt idx="120">
                  <c:v>158.05000000000001</c:v>
                </c:pt>
                <c:pt idx="121">
                  <c:v>188.79</c:v>
                </c:pt>
                <c:pt idx="122">
                  <c:v>136.41</c:v>
                </c:pt>
                <c:pt idx="123">
                  <c:v>158.57</c:v>
                </c:pt>
                <c:pt idx="124">
                  <c:v>151.66999999999999</c:v>
                </c:pt>
                <c:pt idx="125">
                  <c:v>133.15</c:v>
                </c:pt>
                <c:pt idx="126">
                  <c:v>164.9</c:v>
                </c:pt>
                <c:pt idx="127">
                  <c:v>135.46</c:v>
                </c:pt>
                <c:pt idx="128">
                  <c:v>148.57</c:v>
                </c:pt>
                <c:pt idx="129">
                  <c:v>184.48</c:v>
                </c:pt>
                <c:pt idx="130">
                  <c:v>185.46</c:v>
                </c:pt>
                <c:pt idx="131">
                  <c:v>195.02</c:v>
                </c:pt>
                <c:pt idx="132">
                  <c:v>124.31</c:v>
                </c:pt>
                <c:pt idx="133">
                  <c:v>203.27</c:v>
                </c:pt>
                <c:pt idx="134">
                  <c:v>138.07</c:v>
                </c:pt>
                <c:pt idx="135">
                  <c:v>194.1</c:v>
                </c:pt>
                <c:pt idx="136">
                  <c:v>218.39</c:v>
                </c:pt>
                <c:pt idx="137">
                  <c:v>158.13</c:v>
                </c:pt>
                <c:pt idx="138">
                  <c:v>156.06</c:v>
                </c:pt>
                <c:pt idx="139">
                  <c:v>144.41</c:v>
                </c:pt>
                <c:pt idx="140">
                  <c:v>182.27</c:v>
                </c:pt>
                <c:pt idx="141">
                  <c:v>148.31</c:v>
                </c:pt>
                <c:pt idx="142">
                  <c:v>223.49</c:v>
                </c:pt>
                <c:pt idx="143">
                  <c:v>150.94</c:v>
                </c:pt>
                <c:pt idx="144">
                  <c:v>165.71</c:v>
                </c:pt>
                <c:pt idx="145">
                  <c:v>152.57</c:v>
                </c:pt>
                <c:pt idx="146">
                  <c:v>152.94999999999999</c:v>
                </c:pt>
                <c:pt idx="147">
                  <c:v>208.61</c:v>
                </c:pt>
                <c:pt idx="148">
                  <c:v>167.54</c:v>
                </c:pt>
                <c:pt idx="149">
                  <c:v>204.59</c:v>
                </c:pt>
                <c:pt idx="150">
                  <c:v>126.81</c:v>
                </c:pt>
                <c:pt idx="151">
                  <c:v>125.74</c:v>
                </c:pt>
                <c:pt idx="152">
                  <c:v>197.3</c:v>
                </c:pt>
                <c:pt idx="153">
                  <c:v>186.01</c:v>
                </c:pt>
                <c:pt idx="154">
                  <c:v>209.93</c:v>
                </c:pt>
                <c:pt idx="155">
                  <c:v>194.64</c:v>
                </c:pt>
                <c:pt idx="156">
                  <c:v>183.81</c:v>
                </c:pt>
                <c:pt idx="157">
                  <c:v>179.19</c:v>
                </c:pt>
                <c:pt idx="158">
                  <c:v>171.41</c:v>
                </c:pt>
                <c:pt idx="159">
                  <c:v>154.88</c:v>
                </c:pt>
                <c:pt idx="160">
                  <c:v>212.62</c:v>
                </c:pt>
                <c:pt idx="161">
                  <c:v>194.22</c:v>
                </c:pt>
                <c:pt idx="162">
                  <c:v>195.43</c:v>
                </c:pt>
                <c:pt idx="163">
                  <c:v>163.65</c:v>
                </c:pt>
                <c:pt idx="164">
                  <c:v>124.88</c:v>
                </c:pt>
                <c:pt idx="165">
                  <c:v>172.82</c:v>
                </c:pt>
                <c:pt idx="166">
                  <c:v>171.09</c:v>
                </c:pt>
                <c:pt idx="167">
                  <c:v>168.74</c:v>
                </c:pt>
                <c:pt idx="168">
                  <c:v>158.29</c:v>
                </c:pt>
                <c:pt idx="169">
                  <c:v>194.69</c:v>
                </c:pt>
                <c:pt idx="170">
                  <c:v>197.27</c:v>
                </c:pt>
                <c:pt idx="171">
                  <c:v>213.62</c:v>
                </c:pt>
                <c:pt idx="172">
                  <c:v>172.86</c:v>
                </c:pt>
                <c:pt idx="173">
                  <c:v>160.30000000000001</c:v>
                </c:pt>
                <c:pt idx="174">
                  <c:v>160.91999999999999</c:v>
                </c:pt>
                <c:pt idx="175">
                  <c:v>124.66</c:v>
                </c:pt>
                <c:pt idx="176">
                  <c:v>203.97</c:v>
                </c:pt>
                <c:pt idx="177">
                  <c:v>220.48</c:v>
                </c:pt>
                <c:pt idx="178">
                  <c:v>201.35</c:v>
                </c:pt>
                <c:pt idx="179">
                  <c:v>202.87</c:v>
                </c:pt>
                <c:pt idx="180">
                  <c:v>148.97</c:v>
                </c:pt>
                <c:pt idx="181">
                  <c:v>125.98</c:v>
                </c:pt>
                <c:pt idx="182">
                  <c:v>183.17</c:v>
                </c:pt>
                <c:pt idx="183">
                  <c:v>157.47999999999999</c:v>
                </c:pt>
                <c:pt idx="184">
                  <c:v>179.01</c:v>
                </c:pt>
                <c:pt idx="185">
                  <c:v>172.5</c:v>
                </c:pt>
                <c:pt idx="186">
                  <c:v>206.32</c:v>
                </c:pt>
                <c:pt idx="187">
                  <c:v>173.99</c:v>
                </c:pt>
                <c:pt idx="188">
                  <c:v>172.39</c:v>
                </c:pt>
                <c:pt idx="189">
                  <c:v>144.08000000000001</c:v>
                </c:pt>
                <c:pt idx="190">
                  <c:v>196.44</c:v>
                </c:pt>
                <c:pt idx="191">
                  <c:v>188.22</c:v>
                </c:pt>
                <c:pt idx="192">
                  <c:v>189.69</c:v>
                </c:pt>
                <c:pt idx="193">
                  <c:v>221.63</c:v>
                </c:pt>
                <c:pt idx="194">
                  <c:v>125.19</c:v>
                </c:pt>
                <c:pt idx="195">
                  <c:v>147.97</c:v>
                </c:pt>
                <c:pt idx="196">
                  <c:v>133.24</c:v>
                </c:pt>
                <c:pt idx="197">
                  <c:v>177.68</c:v>
                </c:pt>
                <c:pt idx="198">
                  <c:v>134.09</c:v>
                </c:pt>
                <c:pt idx="199">
                  <c:v>137.16999999999999</c:v>
                </c:pt>
                <c:pt idx="200">
                  <c:v>212.06</c:v>
                </c:pt>
                <c:pt idx="201">
                  <c:v>146.99</c:v>
                </c:pt>
                <c:pt idx="202">
                  <c:v>222.96</c:v>
                </c:pt>
                <c:pt idx="203">
                  <c:v>221.5</c:v>
                </c:pt>
                <c:pt idx="204">
                  <c:v>190.04</c:v>
                </c:pt>
                <c:pt idx="205">
                  <c:v>198.92</c:v>
                </c:pt>
                <c:pt idx="206">
                  <c:v>191.33</c:v>
                </c:pt>
                <c:pt idx="207">
                  <c:v>139.11000000000001</c:v>
                </c:pt>
                <c:pt idx="208">
                  <c:v>222</c:v>
                </c:pt>
                <c:pt idx="209">
                  <c:v>142.53</c:v>
                </c:pt>
                <c:pt idx="210">
                  <c:v>200.7</c:v>
                </c:pt>
                <c:pt idx="211">
                  <c:v>143.43</c:v>
                </c:pt>
                <c:pt idx="212">
                  <c:v>130.11000000000001</c:v>
                </c:pt>
                <c:pt idx="213">
                  <c:v>143.47</c:v>
                </c:pt>
                <c:pt idx="214">
                  <c:v>210.07</c:v>
                </c:pt>
                <c:pt idx="215">
                  <c:v>168.02</c:v>
                </c:pt>
                <c:pt idx="216">
                  <c:v>151.63</c:v>
                </c:pt>
                <c:pt idx="217">
                  <c:v>174.15</c:v>
                </c:pt>
                <c:pt idx="218">
                  <c:v>156.41999999999999</c:v>
                </c:pt>
                <c:pt idx="219">
                  <c:v>216.46</c:v>
                </c:pt>
                <c:pt idx="220">
                  <c:v>147.52000000000001</c:v>
                </c:pt>
                <c:pt idx="221">
                  <c:v>177.6</c:v>
                </c:pt>
                <c:pt idx="222">
                  <c:v>167.72</c:v>
                </c:pt>
                <c:pt idx="223">
                  <c:v>195.78</c:v>
                </c:pt>
                <c:pt idx="224">
                  <c:v>172.86</c:v>
                </c:pt>
                <c:pt idx="225">
                  <c:v>130.32</c:v>
                </c:pt>
                <c:pt idx="226">
                  <c:v>146.12</c:v>
                </c:pt>
                <c:pt idx="227">
                  <c:v>162.93</c:v>
                </c:pt>
                <c:pt idx="228">
                  <c:v>165.52</c:v>
                </c:pt>
                <c:pt idx="229">
                  <c:v>142.43</c:v>
                </c:pt>
                <c:pt idx="230">
                  <c:v>152.94</c:v>
                </c:pt>
                <c:pt idx="231">
                  <c:v>135.94999999999999</c:v>
                </c:pt>
                <c:pt idx="232">
                  <c:v>149.43</c:v>
                </c:pt>
                <c:pt idx="233">
                  <c:v>128.81</c:v>
                </c:pt>
                <c:pt idx="234">
                  <c:v>197.8</c:v>
                </c:pt>
                <c:pt idx="235">
                  <c:v>174.56</c:v>
                </c:pt>
                <c:pt idx="236">
                  <c:v>177.24</c:v>
                </c:pt>
                <c:pt idx="237">
                  <c:v>154.34</c:v>
                </c:pt>
                <c:pt idx="238">
                  <c:v>163.63999999999999</c:v>
                </c:pt>
                <c:pt idx="239">
                  <c:v>211.72</c:v>
                </c:pt>
                <c:pt idx="240">
                  <c:v>215.5</c:v>
                </c:pt>
                <c:pt idx="241">
                  <c:v>166.39</c:v>
                </c:pt>
                <c:pt idx="242">
                  <c:v>163.01</c:v>
                </c:pt>
                <c:pt idx="243">
                  <c:v>174.03</c:v>
                </c:pt>
                <c:pt idx="244">
                  <c:v>221.68</c:v>
                </c:pt>
                <c:pt idx="245">
                  <c:v>217.49</c:v>
                </c:pt>
                <c:pt idx="246">
                  <c:v>211.85</c:v>
                </c:pt>
                <c:pt idx="247">
                  <c:v>200.54</c:v>
                </c:pt>
                <c:pt idx="248">
                  <c:v>134.63999999999999</c:v>
                </c:pt>
                <c:pt idx="249">
                  <c:v>155.36000000000001</c:v>
                </c:pt>
                <c:pt idx="250">
                  <c:v>181.03</c:v>
                </c:pt>
                <c:pt idx="251">
                  <c:v>206.61</c:v>
                </c:pt>
                <c:pt idx="252">
                  <c:v>212.6</c:v>
                </c:pt>
                <c:pt idx="253">
                  <c:v>194.57</c:v>
                </c:pt>
                <c:pt idx="254">
                  <c:v>200.64</c:v>
                </c:pt>
                <c:pt idx="255">
                  <c:v>224.06</c:v>
                </c:pt>
                <c:pt idx="256">
                  <c:v>211.17</c:v>
                </c:pt>
                <c:pt idx="257">
                  <c:v>167.4</c:v>
                </c:pt>
                <c:pt idx="258">
                  <c:v>149.09</c:v>
                </c:pt>
                <c:pt idx="259">
                  <c:v>175.81</c:v>
                </c:pt>
                <c:pt idx="260">
                  <c:v>201.61</c:v>
                </c:pt>
                <c:pt idx="261">
                  <c:v>152.16</c:v>
                </c:pt>
                <c:pt idx="262">
                  <c:v>202.15</c:v>
                </c:pt>
                <c:pt idx="263">
                  <c:v>214.51</c:v>
                </c:pt>
                <c:pt idx="264">
                  <c:v>215.2</c:v>
                </c:pt>
                <c:pt idx="265">
                  <c:v>193.26</c:v>
                </c:pt>
                <c:pt idx="266">
                  <c:v>204.23</c:v>
                </c:pt>
                <c:pt idx="267">
                  <c:v>153.91999999999999</c:v>
                </c:pt>
                <c:pt idx="268">
                  <c:v>160.16999999999999</c:v>
                </c:pt>
                <c:pt idx="269">
                  <c:v>193.81</c:v>
                </c:pt>
                <c:pt idx="270">
                  <c:v>215.55</c:v>
                </c:pt>
                <c:pt idx="271">
                  <c:v>221.12</c:v>
                </c:pt>
                <c:pt idx="272">
                  <c:v>157.49</c:v>
                </c:pt>
                <c:pt idx="273">
                  <c:v>161.35</c:v>
                </c:pt>
                <c:pt idx="274">
                  <c:v>194.71</c:v>
                </c:pt>
                <c:pt idx="275">
                  <c:v>175.66</c:v>
                </c:pt>
                <c:pt idx="276">
                  <c:v>128.59</c:v>
                </c:pt>
                <c:pt idx="277">
                  <c:v>176.26</c:v>
                </c:pt>
                <c:pt idx="278">
                  <c:v>174.89</c:v>
                </c:pt>
                <c:pt idx="279">
                  <c:v>160.86000000000001</c:v>
                </c:pt>
                <c:pt idx="280">
                  <c:v>222.95</c:v>
                </c:pt>
                <c:pt idx="281">
                  <c:v>165.78</c:v>
                </c:pt>
                <c:pt idx="282">
                  <c:v>209.9</c:v>
                </c:pt>
                <c:pt idx="283">
                  <c:v>206.49</c:v>
                </c:pt>
                <c:pt idx="284">
                  <c:v>221.8</c:v>
                </c:pt>
                <c:pt idx="285">
                  <c:v>197.85</c:v>
                </c:pt>
                <c:pt idx="286">
                  <c:v>188.18</c:v>
                </c:pt>
                <c:pt idx="287">
                  <c:v>156.74</c:v>
                </c:pt>
                <c:pt idx="288">
                  <c:v>213</c:v>
                </c:pt>
                <c:pt idx="289">
                  <c:v>197.96</c:v>
                </c:pt>
                <c:pt idx="290">
                  <c:v>128.41</c:v>
                </c:pt>
                <c:pt idx="291">
                  <c:v>201.55</c:v>
                </c:pt>
                <c:pt idx="292">
                  <c:v>182.71</c:v>
                </c:pt>
                <c:pt idx="293">
                  <c:v>206.44</c:v>
                </c:pt>
                <c:pt idx="294">
                  <c:v>172.66</c:v>
                </c:pt>
                <c:pt idx="295">
                  <c:v>158.38</c:v>
                </c:pt>
                <c:pt idx="296">
                  <c:v>131.16</c:v>
                </c:pt>
                <c:pt idx="297">
                  <c:v>150.72999999999999</c:v>
                </c:pt>
                <c:pt idx="298">
                  <c:v>174.68</c:v>
                </c:pt>
                <c:pt idx="299">
                  <c:v>177.74</c:v>
                </c:pt>
                <c:pt idx="300">
                  <c:v>164.32</c:v>
                </c:pt>
                <c:pt idx="301">
                  <c:v>129.88</c:v>
                </c:pt>
                <c:pt idx="302">
                  <c:v>154.13</c:v>
                </c:pt>
                <c:pt idx="303">
                  <c:v>164.66</c:v>
                </c:pt>
                <c:pt idx="304">
                  <c:v>151.33000000000001</c:v>
                </c:pt>
                <c:pt idx="305">
                  <c:v>126.67</c:v>
                </c:pt>
                <c:pt idx="306">
                  <c:v>159.01</c:v>
                </c:pt>
                <c:pt idx="307">
                  <c:v>194.95</c:v>
                </c:pt>
                <c:pt idx="308">
                  <c:v>145.82</c:v>
                </c:pt>
                <c:pt idx="309">
                  <c:v>210.4</c:v>
                </c:pt>
                <c:pt idx="310">
                  <c:v>203.02</c:v>
                </c:pt>
                <c:pt idx="311">
                  <c:v>215.98</c:v>
                </c:pt>
                <c:pt idx="312">
                  <c:v>134.88999999999999</c:v>
                </c:pt>
                <c:pt idx="313">
                  <c:v>168.71</c:v>
                </c:pt>
                <c:pt idx="314">
                  <c:v>214.28</c:v>
                </c:pt>
                <c:pt idx="315">
                  <c:v>187.14</c:v>
                </c:pt>
                <c:pt idx="316">
                  <c:v>223.36</c:v>
                </c:pt>
                <c:pt idx="317">
                  <c:v>124.99</c:v>
                </c:pt>
                <c:pt idx="318">
                  <c:v>204.05</c:v>
                </c:pt>
                <c:pt idx="319">
                  <c:v>173.52</c:v>
                </c:pt>
                <c:pt idx="320">
                  <c:v>220.06</c:v>
                </c:pt>
                <c:pt idx="321">
                  <c:v>155.91999999999999</c:v>
                </c:pt>
                <c:pt idx="322">
                  <c:v>210.88</c:v>
                </c:pt>
                <c:pt idx="323">
                  <c:v>166.33</c:v>
                </c:pt>
                <c:pt idx="324">
                  <c:v>160.21</c:v>
                </c:pt>
                <c:pt idx="325">
                  <c:v>173.86</c:v>
                </c:pt>
                <c:pt idx="326">
                  <c:v>223.53</c:v>
                </c:pt>
                <c:pt idx="327">
                  <c:v>138.28</c:v>
                </c:pt>
                <c:pt idx="328">
                  <c:v>142.83000000000001</c:v>
                </c:pt>
                <c:pt idx="329">
                  <c:v>172.46</c:v>
                </c:pt>
                <c:pt idx="330">
                  <c:v>170.12</c:v>
                </c:pt>
                <c:pt idx="331">
                  <c:v>150.25</c:v>
                </c:pt>
                <c:pt idx="332">
                  <c:v>219.88</c:v>
                </c:pt>
                <c:pt idx="333">
                  <c:v>205.74</c:v>
                </c:pt>
                <c:pt idx="334">
                  <c:v>203.67</c:v>
                </c:pt>
                <c:pt idx="335">
                  <c:v>204.96</c:v>
                </c:pt>
                <c:pt idx="336">
                  <c:v>172.08</c:v>
                </c:pt>
                <c:pt idx="337">
                  <c:v>156.69999999999999</c:v>
                </c:pt>
                <c:pt idx="338">
                  <c:v>134.55000000000001</c:v>
                </c:pt>
                <c:pt idx="339">
                  <c:v>189.76</c:v>
                </c:pt>
                <c:pt idx="340">
                  <c:v>204.78</c:v>
                </c:pt>
                <c:pt idx="341">
                  <c:v>125.65</c:v>
                </c:pt>
                <c:pt idx="342">
                  <c:v>155.09</c:v>
                </c:pt>
                <c:pt idx="343">
                  <c:v>187.32</c:v>
                </c:pt>
                <c:pt idx="344">
                  <c:v>157.29</c:v>
                </c:pt>
                <c:pt idx="345">
                  <c:v>139.66</c:v>
                </c:pt>
                <c:pt idx="346">
                  <c:v>176.64</c:v>
                </c:pt>
                <c:pt idx="347">
                  <c:v>140.01</c:v>
                </c:pt>
                <c:pt idx="348">
                  <c:v>143.63</c:v>
                </c:pt>
                <c:pt idx="349">
                  <c:v>203.76</c:v>
                </c:pt>
                <c:pt idx="350">
                  <c:v>156.85</c:v>
                </c:pt>
                <c:pt idx="351">
                  <c:v>133.76</c:v>
                </c:pt>
                <c:pt idx="352">
                  <c:v>156.47999999999999</c:v>
                </c:pt>
                <c:pt idx="353">
                  <c:v>177.23</c:v>
                </c:pt>
                <c:pt idx="354">
                  <c:v>212.95</c:v>
                </c:pt>
                <c:pt idx="355">
                  <c:v>198.92</c:v>
                </c:pt>
                <c:pt idx="356">
                  <c:v>161.53</c:v>
                </c:pt>
                <c:pt idx="357">
                  <c:v>221.65</c:v>
                </c:pt>
                <c:pt idx="358">
                  <c:v>174.96</c:v>
                </c:pt>
                <c:pt idx="359">
                  <c:v>215.23</c:v>
                </c:pt>
                <c:pt idx="360">
                  <c:v>206.02</c:v>
                </c:pt>
                <c:pt idx="361">
                  <c:v>136.91999999999999</c:v>
                </c:pt>
                <c:pt idx="362">
                  <c:v>193.93</c:v>
                </c:pt>
                <c:pt idx="363">
                  <c:v>148.58000000000001</c:v>
                </c:pt>
                <c:pt idx="364">
                  <c:v>222.45</c:v>
                </c:pt>
                <c:pt idx="365">
                  <c:v>159.83000000000001</c:v>
                </c:pt>
                <c:pt idx="366">
                  <c:v>160.74</c:v>
                </c:pt>
                <c:pt idx="367">
                  <c:v>217.89</c:v>
                </c:pt>
                <c:pt idx="368">
                  <c:v>137.57</c:v>
                </c:pt>
                <c:pt idx="369">
                  <c:v>213.86</c:v>
                </c:pt>
                <c:pt idx="370">
                  <c:v>130.53</c:v>
                </c:pt>
                <c:pt idx="371">
                  <c:v>190.62</c:v>
                </c:pt>
                <c:pt idx="372">
                  <c:v>140.61000000000001</c:v>
                </c:pt>
                <c:pt idx="373">
                  <c:v>152.03</c:v>
                </c:pt>
                <c:pt idx="374">
                  <c:v>151.47</c:v>
                </c:pt>
                <c:pt idx="375">
                  <c:v>145.08000000000001</c:v>
                </c:pt>
                <c:pt idx="376">
                  <c:v>165.73</c:v>
                </c:pt>
                <c:pt idx="377">
                  <c:v>190.69</c:v>
                </c:pt>
                <c:pt idx="378">
                  <c:v>218.53</c:v>
                </c:pt>
                <c:pt idx="379">
                  <c:v>128.52000000000001</c:v>
                </c:pt>
                <c:pt idx="380">
                  <c:v>223.31</c:v>
                </c:pt>
                <c:pt idx="381">
                  <c:v>166.97</c:v>
                </c:pt>
                <c:pt idx="382">
                  <c:v>169.28</c:v>
                </c:pt>
                <c:pt idx="383">
                  <c:v>179.14</c:v>
                </c:pt>
                <c:pt idx="384">
                  <c:v>143.28</c:v>
                </c:pt>
                <c:pt idx="385">
                  <c:v>153.56</c:v>
                </c:pt>
                <c:pt idx="386">
                  <c:v>210.57</c:v>
                </c:pt>
                <c:pt idx="387">
                  <c:v>205.86</c:v>
                </c:pt>
                <c:pt idx="388">
                  <c:v>149.41999999999999</c:v>
                </c:pt>
                <c:pt idx="389">
                  <c:v>212.86</c:v>
                </c:pt>
                <c:pt idx="390">
                  <c:v>193.61</c:v>
                </c:pt>
                <c:pt idx="391">
                  <c:v>125</c:v>
                </c:pt>
                <c:pt idx="392">
                  <c:v>151.69</c:v>
                </c:pt>
                <c:pt idx="393">
                  <c:v>208.94</c:v>
                </c:pt>
                <c:pt idx="394">
                  <c:v>135.24</c:v>
                </c:pt>
                <c:pt idx="395">
                  <c:v>150.84</c:v>
                </c:pt>
                <c:pt idx="396">
                  <c:v>137.88999999999999</c:v>
                </c:pt>
                <c:pt idx="397">
                  <c:v>133.53</c:v>
                </c:pt>
                <c:pt idx="398">
                  <c:v>131.66999999999999</c:v>
                </c:pt>
                <c:pt idx="399">
                  <c:v>172.52</c:v>
                </c:pt>
                <c:pt idx="400">
                  <c:v>160.36000000000001</c:v>
                </c:pt>
                <c:pt idx="401">
                  <c:v>181.18</c:v>
                </c:pt>
                <c:pt idx="402">
                  <c:v>130.68</c:v>
                </c:pt>
                <c:pt idx="403">
                  <c:v>187.6</c:v>
                </c:pt>
                <c:pt idx="404">
                  <c:v>149.22</c:v>
                </c:pt>
                <c:pt idx="405">
                  <c:v>218.38</c:v>
                </c:pt>
                <c:pt idx="406">
                  <c:v>199.76</c:v>
                </c:pt>
                <c:pt idx="407">
                  <c:v>185.76</c:v>
                </c:pt>
                <c:pt idx="408">
                  <c:v>199.3</c:v>
                </c:pt>
                <c:pt idx="409">
                  <c:v>139.21</c:v>
                </c:pt>
                <c:pt idx="410">
                  <c:v>216.95</c:v>
                </c:pt>
                <c:pt idx="411">
                  <c:v>210.54</c:v>
                </c:pt>
                <c:pt idx="412">
                  <c:v>152.56</c:v>
                </c:pt>
                <c:pt idx="413">
                  <c:v>168.51</c:v>
                </c:pt>
                <c:pt idx="414">
                  <c:v>211.91</c:v>
                </c:pt>
                <c:pt idx="415">
                  <c:v>180.37</c:v>
                </c:pt>
                <c:pt idx="416">
                  <c:v>172.06</c:v>
                </c:pt>
                <c:pt idx="417">
                  <c:v>137.44999999999999</c:v>
                </c:pt>
                <c:pt idx="418">
                  <c:v>158.63999999999999</c:v>
                </c:pt>
                <c:pt idx="419">
                  <c:v>147.35</c:v>
                </c:pt>
                <c:pt idx="420">
                  <c:v>218.09</c:v>
                </c:pt>
                <c:pt idx="421">
                  <c:v>155.9</c:v>
                </c:pt>
                <c:pt idx="422">
                  <c:v>194.72</c:v>
                </c:pt>
                <c:pt idx="423">
                  <c:v>132.41999999999999</c:v>
                </c:pt>
                <c:pt idx="424">
                  <c:v>194.41</c:v>
                </c:pt>
                <c:pt idx="425">
                  <c:v>136.4</c:v>
                </c:pt>
                <c:pt idx="426">
                  <c:v>157.83000000000001</c:v>
                </c:pt>
                <c:pt idx="427">
                  <c:v>209.11</c:v>
                </c:pt>
                <c:pt idx="428">
                  <c:v>138.62</c:v>
                </c:pt>
                <c:pt idx="429">
                  <c:v>127.08</c:v>
                </c:pt>
                <c:pt idx="430">
                  <c:v>149.33000000000001</c:v>
                </c:pt>
                <c:pt idx="431">
                  <c:v>220.63</c:v>
                </c:pt>
                <c:pt idx="432">
                  <c:v>207.53</c:v>
                </c:pt>
                <c:pt idx="433">
                  <c:v>156.05000000000001</c:v>
                </c:pt>
                <c:pt idx="434">
                  <c:v>149.99</c:v>
                </c:pt>
                <c:pt idx="435">
                  <c:v>172.7</c:v>
                </c:pt>
                <c:pt idx="436">
                  <c:v>140.76</c:v>
                </c:pt>
                <c:pt idx="437">
                  <c:v>136.81</c:v>
                </c:pt>
                <c:pt idx="438">
                  <c:v>214.18</c:v>
                </c:pt>
                <c:pt idx="439">
                  <c:v>168.01</c:v>
                </c:pt>
                <c:pt idx="440">
                  <c:v>152.76</c:v>
                </c:pt>
                <c:pt idx="441">
                  <c:v>154.16</c:v>
                </c:pt>
                <c:pt idx="442">
                  <c:v>188.65</c:v>
                </c:pt>
                <c:pt idx="443">
                  <c:v>155.86000000000001</c:v>
                </c:pt>
                <c:pt idx="444">
                  <c:v>193.1</c:v>
                </c:pt>
                <c:pt idx="445">
                  <c:v>218.22</c:v>
                </c:pt>
                <c:pt idx="446">
                  <c:v>139.03</c:v>
                </c:pt>
                <c:pt idx="447">
                  <c:v>220.76</c:v>
                </c:pt>
                <c:pt idx="448">
                  <c:v>174.14</c:v>
                </c:pt>
                <c:pt idx="449">
                  <c:v>203.09</c:v>
                </c:pt>
                <c:pt idx="450">
                  <c:v>184.82</c:v>
                </c:pt>
                <c:pt idx="451">
                  <c:v>184.69</c:v>
                </c:pt>
                <c:pt idx="452">
                  <c:v>204.74</c:v>
                </c:pt>
                <c:pt idx="453">
                  <c:v>176.34</c:v>
                </c:pt>
                <c:pt idx="454">
                  <c:v>167.81</c:v>
                </c:pt>
                <c:pt idx="455">
                  <c:v>207.2</c:v>
                </c:pt>
                <c:pt idx="456">
                  <c:v>148.28</c:v>
                </c:pt>
                <c:pt idx="457">
                  <c:v>180.18</c:v>
                </c:pt>
                <c:pt idx="458">
                  <c:v>198.83</c:v>
                </c:pt>
                <c:pt idx="459">
                  <c:v>171.95</c:v>
                </c:pt>
                <c:pt idx="460">
                  <c:v>223.37</c:v>
                </c:pt>
                <c:pt idx="461">
                  <c:v>153.91</c:v>
                </c:pt>
                <c:pt idx="462">
                  <c:v>162.53</c:v>
                </c:pt>
                <c:pt idx="463">
                  <c:v>211.56</c:v>
                </c:pt>
                <c:pt idx="464">
                  <c:v>143.91</c:v>
                </c:pt>
                <c:pt idx="465">
                  <c:v>141.53</c:v>
                </c:pt>
                <c:pt idx="466">
                  <c:v>158.80000000000001</c:v>
                </c:pt>
                <c:pt idx="467">
                  <c:v>172.16</c:v>
                </c:pt>
                <c:pt idx="468">
                  <c:v>156.83000000000001</c:v>
                </c:pt>
                <c:pt idx="469">
                  <c:v>176.3</c:v>
                </c:pt>
                <c:pt idx="470">
                  <c:v>179.23</c:v>
                </c:pt>
                <c:pt idx="471">
                  <c:v>165.28</c:v>
                </c:pt>
                <c:pt idx="472">
                  <c:v>169.27</c:v>
                </c:pt>
                <c:pt idx="473">
                  <c:v>219.33</c:v>
                </c:pt>
                <c:pt idx="474">
                  <c:v>223.91</c:v>
                </c:pt>
                <c:pt idx="475">
                  <c:v>180.69</c:v>
                </c:pt>
                <c:pt idx="476">
                  <c:v>144.32</c:v>
                </c:pt>
                <c:pt idx="477">
                  <c:v>216.05</c:v>
                </c:pt>
                <c:pt idx="478">
                  <c:v>132.1</c:v>
                </c:pt>
                <c:pt idx="479">
                  <c:v>186.07</c:v>
                </c:pt>
                <c:pt idx="480">
                  <c:v>209.6</c:v>
                </c:pt>
                <c:pt idx="481">
                  <c:v>151.58000000000001</c:v>
                </c:pt>
                <c:pt idx="482">
                  <c:v>195.44</c:v>
                </c:pt>
                <c:pt idx="483">
                  <c:v>158.77000000000001</c:v>
                </c:pt>
                <c:pt idx="484">
                  <c:v>199.13</c:v>
                </c:pt>
                <c:pt idx="485">
                  <c:v>205.19</c:v>
                </c:pt>
                <c:pt idx="486">
                  <c:v>219.86</c:v>
                </c:pt>
                <c:pt idx="487">
                  <c:v>129.87</c:v>
                </c:pt>
                <c:pt idx="488">
                  <c:v>202.05</c:v>
                </c:pt>
                <c:pt idx="489">
                  <c:v>154.52000000000001</c:v>
                </c:pt>
                <c:pt idx="490">
                  <c:v>222.48</c:v>
                </c:pt>
                <c:pt idx="491">
                  <c:v>153.46</c:v>
                </c:pt>
                <c:pt idx="492">
                  <c:v>168.83</c:v>
                </c:pt>
                <c:pt idx="493">
                  <c:v>223.59</c:v>
                </c:pt>
                <c:pt idx="494">
                  <c:v>189.97</c:v>
                </c:pt>
                <c:pt idx="495">
                  <c:v>219.34</c:v>
                </c:pt>
                <c:pt idx="496">
                  <c:v>210.24</c:v>
                </c:pt>
                <c:pt idx="497">
                  <c:v>135.6</c:v>
                </c:pt>
                <c:pt idx="498">
                  <c:v>148.65</c:v>
                </c:pt>
                <c:pt idx="499">
                  <c:v>136.18</c:v>
                </c:pt>
                <c:pt idx="500">
                  <c:v>223.64</c:v>
                </c:pt>
                <c:pt idx="501">
                  <c:v>134.59</c:v>
                </c:pt>
                <c:pt idx="502">
                  <c:v>165.32</c:v>
                </c:pt>
                <c:pt idx="503">
                  <c:v>152.34</c:v>
                </c:pt>
                <c:pt idx="504">
                  <c:v>157.1</c:v>
                </c:pt>
                <c:pt idx="505">
                  <c:v>144.06</c:v>
                </c:pt>
                <c:pt idx="506">
                  <c:v>144.83000000000001</c:v>
                </c:pt>
                <c:pt idx="507">
                  <c:v>150.30000000000001</c:v>
                </c:pt>
                <c:pt idx="508">
                  <c:v>149.96</c:v>
                </c:pt>
                <c:pt idx="509">
                  <c:v>149.72</c:v>
                </c:pt>
                <c:pt idx="510">
                  <c:v>193.16</c:v>
                </c:pt>
                <c:pt idx="511">
                  <c:v>147.94999999999999</c:v>
                </c:pt>
                <c:pt idx="512">
                  <c:v>137.99</c:v>
                </c:pt>
                <c:pt idx="513">
                  <c:v>204.86</c:v>
                </c:pt>
                <c:pt idx="514">
                  <c:v>207.38</c:v>
                </c:pt>
                <c:pt idx="515">
                  <c:v>172.64</c:v>
                </c:pt>
                <c:pt idx="516">
                  <c:v>202.85</c:v>
                </c:pt>
                <c:pt idx="517">
                  <c:v>132.4</c:v>
                </c:pt>
                <c:pt idx="518">
                  <c:v>145.47</c:v>
                </c:pt>
                <c:pt idx="519">
                  <c:v>153.57</c:v>
                </c:pt>
                <c:pt idx="520">
                  <c:v>200.92</c:v>
                </c:pt>
                <c:pt idx="521">
                  <c:v>145.1</c:v>
                </c:pt>
                <c:pt idx="522">
                  <c:v>220.06</c:v>
                </c:pt>
                <c:pt idx="523">
                  <c:v>153.44999999999999</c:v>
                </c:pt>
                <c:pt idx="524">
                  <c:v>189.51</c:v>
                </c:pt>
                <c:pt idx="525">
                  <c:v>214.82</c:v>
                </c:pt>
                <c:pt idx="526">
                  <c:v>205.5</c:v>
                </c:pt>
                <c:pt idx="527">
                  <c:v>198.67</c:v>
                </c:pt>
                <c:pt idx="528">
                  <c:v>144.77000000000001</c:v>
                </c:pt>
                <c:pt idx="529">
                  <c:v>153.94</c:v>
                </c:pt>
                <c:pt idx="530">
                  <c:v>207.6</c:v>
                </c:pt>
                <c:pt idx="531">
                  <c:v>218.09</c:v>
                </c:pt>
                <c:pt idx="532">
                  <c:v>197.46</c:v>
                </c:pt>
                <c:pt idx="533">
                  <c:v>187.79</c:v>
                </c:pt>
                <c:pt idx="534">
                  <c:v>215.26</c:v>
                </c:pt>
                <c:pt idx="535">
                  <c:v>215.96</c:v>
                </c:pt>
                <c:pt idx="536">
                  <c:v>183.95</c:v>
                </c:pt>
                <c:pt idx="537">
                  <c:v>178.65</c:v>
                </c:pt>
                <c:pt idx="538">
                  <c:v>125.49</c:v>
                </c:pt>
                <c:pt idx="539">
                  <c:v>140.6</c:v>
                </c:pt>
                <c:pt idx="540">
                  <c:v>222.48</c:v>
                </c:pt>
                <c:pt idx="541">
                  <c:v>221.32</c:v>
                </c:pt>
                <c:pt idx="542">
                  <c:v>206.75</c:v>
                </c:pt>
                <c:pt idx="543">
                  <c:v>180.72</c:v>
                </c:pt>
                <c:pt idx="544">
                  <c:v>200.13</c:v>
                </c:pt>
                <c:pt idx="545">
                  <c:v>207.6</c:v>
                </c:pt>
                <c:pt idx="546">
                  <c:v>210.37</c:v>
                </c:pt>
                <c:pt idx="547">
                  <c:v>168.55</c:v>
                </c:pt>
                <c:pt idx="548">
                  <c:v>182.53</c:v>
                </c:pt>
                <c:pt idx="549">
                  <c:v>203.19</c:v>
                </c:pt>
                <c:pt idx="550">
                  <c:v>218.3</c:v>
                </c:pt>
                <c:pt idx="551">
                  <c:v>137.02000000000001</c:v>
                </c:pt>
                <c:pt idx="552">
                  <c:v>204.97</c:v>
                </c:pt>
                <c:pt idx="553">
                  <c:v>200.02</c:v>
                </c:pt>
                <c:pt idx="554">
                  <c:v>154.61000000000001</c:v>
                </c:pt>
                <c:pt idx="555">
                  <c:v>219.24</c:v>
                </c:pt>
                <c:pt idx="556">
                  <c:v>202.57</c:v>
                </c:pt>
                <c:pt idx="557">
                  <c:v>125.22</c:v>
                </c:pt>
                <c:pt idx="558">
                  <c:v>177.41</c:v>
                </c:pt>
                <c:pt idx="559">
                  <c:v>136.97</c:v>
                </c:pt>
                <c:pt idx="560">
                  <c:v>150.43</c:v>
                </c:pt>
                <c:pt idx="561">
                  <c:v>139.09</c:v>
                </c:pt>
                <c:pt idx="562">
                  <c:v>194.67</c:v>
                </c:pt>
                <c:pt idx="563">
                  <c:v>131.28</c:v>
                </c:pt>
                <c:pt idx="564">
                  <c:v>160.22999999999999</c:v>
                </c:pt>
                <c:pt idx="565">
                  <c:v>186.44</c:v>
                </c:pt>
                <c:pt idx="566">
                  <c:v>199.03</c:v>
                </c:pt>
                <c:pt idx="567">
                  <c:v>144.25</c:v>
                </c:pt>
                <c:pt idx="568">
                  <c:v>139.12</c:v>
                </c:pt>
                <c:pt idx="569">
                  <c:v>168.45</c:v>
                </c:pt>
                <c:pt idx="570">
                  <c:v>223.69</c:v>
                </c:pt>
                <c:pt idx="571">
                  <c:v>224.14</c:v>
                </c:pt>
                <c:pt idx="572">
                  <c:v>131.21</c:v>
                </c:pt>
                <c:pt idx="573">
                  <c:v>134.63999999999999</c:v>
                </c:pt>
                <c:pt idx="574">
                  <c:v>152.09</c:v>
                </c:pt>
                <c:pt idx="575">
                  <c:v>147.53</c:v>
                </c:pt>
                <c:pt idx="576">
                  <c:v>128.34</c:v>
                </c:pt>
                <c:pt idx="577">
                  <c:v>189.29</c:v>
                </c:pt>
                <c:pt idx="578">
                  <c:v>182.55</c:v>
                </c:pt>
                <c:pt idx="579">
                  <c:v>200.29</c:v>
                </c:pt>
                <c:pt idx="580">
                  <c:v>175.79</c:v>
                </c:pt>
                <c:pt idx="581">
                  <c:v>224.04</c:v>
                </c:pt>
                <c:pt idx="582">
                  <c:v>135.37</c:v>
                </c:pt>
                <c:pt idx="583">
                  <c:v>219.99</c:v>
                </c:pt>
                <c:pt idx="584">
                  <c:v>215.91</c:v>
                </c:pt>
                <c:pt idx="585">
                  <c:v>222.37</c:v>
                </c:pt>
                <c:pt idx="586">
                  <c:v>168.65</c:v>
                </c:pt>
                <c:pt idx="587">
                  <c:v>184.82</c:v>
                </c:pt>
                <c:pt idx="588">
                  <c:v>173.42</c:v>
                </c:pt>
                <c:pt idx="589">
                  <c:v>196.17</c:v>
                </c:pt>
                <c:pt idx="590">
                  <c:v>178.26</c:v>
                </c:pt>
                <c:pt idx="591">
                  <c:v>129.63</c:v>
                </c:pt>
                <c:pt idx="592">
                  <c:v>206.3</c:v>
                </c:pt>
                <c:pt idx="593">
                  <c:v>173.39</c:v>
                </c:pt>
                <c:pt idx="594">
                  <c:v>224.13</c:v>
                </c:pt>
                <c:pt idx="595">
                  <c:v>199.77</c:v>
                </c:pt>
                <c:pt idx="596">
                  <c:v>155.69999999999999</c:v>
                </c:pt>
                <c:pt idx="597">
                  <c:v>216.01</c:v>
                </c:pt>
                <c:pt idx="598">
                  <c:v>171.29</c:v>
                </c:pt>
                <c:pt idx="599">
                  <c:v>205.13</c:v>
                </c:pt>
                <c:pt idx="600">
                  <c:v>202.83</c:v>
                </c:pt>
                <c:pt idx="601">
                  <c:v>169.56</c:v>
                </c:pt>
                <c:pt idx="602">
                  <c:v>158.79</c:v>
                </c:pt>
                <c:pt idx="603">
                  <c:v>217.71</c:v>
                </c:pt>
                <c:pt idx="604">
                  <c:v>141.02000000000001</c:v>
                </c:pt>
                <c:pt idx="605">
                  <c:v>200.35</c:v>
                </c:pt>
                <c:pt idx="606">
                  <c:v>222.8</c:v>
                </c:pt>
                <c:pt idx="607">
                  <c:v>194.43</c:v>
                </c:pt>
                <c:pt idx="608">
                  <c:v>132.57</c:v>
                </c:pt>
                <c:pt idx="609">
                  <c:v>167.9</c:v>
                </c:pt>
                <c:pt idx="610">
                  <c:v>181</c:v>
                </c:pt>
                <c:pt idx="611">
                  <c:v>164.69</c:v>
                </c:pt>
                <c:pt idx="612">
                  <c:v>133.63999999999999</c:v>
                </c:pt>
                <c:pt idx="613">
                  <c:v>223.72</c:v>
                </c:pt>
                <c:pt idx="614">
                  <c:v>151.30000000000001</c:v>
                </c:pt>
                <c:pt idx="615">
                  <c:v>155.4</c:v>
                </c:pt>
                <c:pt idx="616">
                  <c:v>179.35</c:v>
                </c:pt>
                <c:pt idx="617">
                  <c:v>210.13</c:v>
                </c:pt>
                <c:pt idx="618">
                  <c:v>199.82</c:v>
                </c:pt>
                <c:pt idx="619">
                  <c:v>165.47</c:v>
                </c:pt>
                <c:pt idx="620">
                  <c:v>210.82</c:v>
                </c:pt>
                <c:pt idx="621">
                  <c:v>143.83000000000001</c:v>
                </c:pt>
                <c:pt idx="622">
                  <c:v>161.85</c:v>
                </c:pt>
                <c:pt idx="623">
                  <c:v>222.92</c:v>
                </c:pt>
                <c:pt idx="624">
                  <c:v>129.82</c:v>
                </c:pt>
                <c:pt idx="625">
                  <c:v>133.47</c:v>
                </c:pt>
                <c:pt idx="626">
                  <c:v>130.81</c:v>
                </c:pt>
                <c:pt idx="627">
                  <c:v>173.16</c:v>
                </c:pt>
                <c:pt idx="628">
                  <c:v>206.66</c:v>
                </c:pt>
                <c:pt idx="629">
                  <c:v>145.68</c:v>
                </c:pt>
                <c:pt idx="630">
                  <c:v>182.32</c:v>
                </c:pt>
                <c:pt idx="631">
                  <c:v>221.21</c:v>
                </c:pt>
                <c:pt idx="632">
                  <c:v>167.34</c:v>
                </c:pt>
                <c:pt idx="633">
                  <c:v>174.25</c:v>
                </c:pt>
                <c:pt idx="634">
                  <c:v>173.45</c:v>
                </c:pt>
                <c:pt idx="635">
                  <c:v>211.27</c:v>
                </c:pt>
                <c:pt idx="636">
                  <c:v>193.13</c:v>
                </c:pt>
                <c:pt idx="637">
                  <c:v>196.53</c:v>
                </c:pt>
                <c:pt idx="638">
                  <c:v>214.86</c:v>
                </c:pt>
                <c:pt idx="639">
                  <c:v>149.16999999999999</c:v>
                </c:pt>
                <c:pt idx="640">
                  <c:v>124.41</c:v>
                </c:pt>
                <c:pt idx="641">
                  <c:v>131.52000000000001</c:v>
                </c:pt>
                <c:pt idx="642">
                  <c:v>203.54</c:v>
                </c:pt>
                <c:pt idx="643">
                  <c:v>152.94999999999999</c:v>
                </c:pt>
                <c:pt idx="644">
                  <c:v>213.21</c:v>
                </c:pt>
                <c:pt idx="645">
                  <c:v>135.12</c:v>
                </c:pt>
                <c:pt idx="646">
                  <c:v>182.33</c:v>
                </c:pt>
                <c:pt idx="647">
                  <c:v>221.98</c:v>
                </c:pt>
                <c:pt idx="648">
                  <c:v>222.05</c:v>
                </c:pt>
                <c:pt idx="649">
                  <c:v>168.58</c:v>
                </c:pt>
                <c:pt idx="650">
                  <c:v>146.62</c:v>
                </c:pt>
                <c:pt idx="651">
                  <c:v>157.97999999999999</c:v>
                </c:pt>
                <c:pt idx="652">
                  <c:v>205.32</c:v>
                </c:pt>
                <c:pt idx="653">
                  <c:v>178.82</c:v>
                </c:pt>
                <c:pt idx="654">
                  <c:v>191.52</c:v>
                </c:pt>
                <c:pt idx="655">
                  <c:v>187.62</c:v>
                </c:pt>
                <c:pt idx="656">
                  <c:v>178.01</c:v>
                </c:pt>
                <c:pt idx="657">
                  <c:v>217.74</c:v>
                </c:pt>
                <c:pt idx="658">
                  <c:v>147.84</c:v>
                </c:pt>
                <c:pt idx="659">
                  <c:v>219.13</c:v>
                </c:pt>
                <c:pt idx="660">
                  <c:v>140.19</c:v>
                </c:pt>
                <c:pt idx="661">
                  <c:v>131.4</c:v>
                </c:pt>
                <c:pt idx="662">
                  <c:v>202.76</c:v>
                </c:pt>
                <c:pt idx="663">
                  <c:v>185.46</c:v>
                </c:pt>
                <c:pt idx="664">
                  <c:v>198.55</c:v>
                </c:pt>
                <c:pt idx="665">
                  <c:v>134.86000000000001</c:v>
                </c:pt>
                <c:pt idx="666">
                  <c:v>200.62</c:v>
                </c:pt>
                <c:pt idx="667">
                  <c:v>215.94</c:v>
                </c:pt>
                <c:pt idx="668">
                  <c:v>184.11</c:v>
                </c:pt>
                <c:pt idx="669">
                  <c:v>180.03</c:v>
                </c:pt>
                <c:pt idx="670">
                  <c:v>159.08000000000001</c:v>
                </c:pt>
                <c:pt idx="671">
                  <c:v>127.42</c:v>
                </c:pt>
                <c:pt idx="672">
                  <c:v>147.34</c:v>
                </c:pt>
                <c:pt idx="673">
                  <c:v>137.65</c:v>
                </c:pt>
                <c:pt idx="674">
                  <c:v>210</c:v>
                </c:pt>
                <c:pt idx="675">
                  <c:v>205.56</c:v>
                </c:pt>
                <c:pt idx="676">
                  <c:v>169.58</c:v>
                </c:pt>
                <c:pt idx="677">
                  <c:v>178.67</c:v>
                </c:pt>
                <c:pt idx="678">
                  <c:v>151.16999999999999</c:v>
                </c:pt>
                <c:pt idx="679">
                  <c:v>181.03</c:v>
                </c:pt>
                <c:pt idx="680">
                  <c:v>162.62</c:v>
                </c:pt>
                <c:pt idx="681">
                  <c:v>141.85</c:v>
                </c:pt>
                <c:pt idx="682">
                  <c:v>221.37</c:v>
                </c:pt>
                <c:pt idx="683">
                  <c:v>201.02</c:v>
                </c:pt>
                <c:pt idx="684">
                  <c:v>142.38999999999999</c:v>
                </c:pt>
                <c:pt idx="685">
                  <c:v>128.38999999999999</c:v>
                </c:pt>
                <c:pt idx="686">
                  <c:v>137.38</c:v>
                </c:pt>
                <c:pt idx="687">
                  <c:v>158.36000000000001</c:v>
                </c:pt>
                <c:pt idx="688">
                  <c:v>203.76</c:v>
                </c:pt>
                <c:pt idx="689">
                  <c:v>160.32</c:v>
                </c:pt>
                <c:pt idx="690">
                  <c:v>192.85</c:v>
                </c:pt>
                <c:pt idx="691">
                  <c:v>142.57</c:v>
                </c:pt>
                <c:pt idx="692">
                  <c:v>125.14</c:v>
                </c:pt>
                <c:pt idx="693">
                  <c:v>185.83</c:v>
                </c:pt>
                <c:pt idx="694">
                  <c:v>147.07</c:v>
                </c:pt>
                <c:pt idx="695">
                  <c:v>180.73</c:v>
                </c:pt>
                <c:pt idx="696">
                  <c:v>147.52000000000001</c:v>
                </c:pt>
                <c:pt idx="697">
                  <c:v>124.91</c:v>
                </c:pt>
                <c:pt idx="698">
                  <c:v>131.72999999999999</c:v>
                </c:pt>
                <c:pt idx="699">
                  <c:v>182.87</c:v>
                </c:pt>
                <c:pt idx="700">
                  <c:v>163.24</c:v>
                </c:pt>
                <c:pt idx="701">
                  <c:v>198.91</c:v>
                </c:pt>
                <c:pt idx="702">
                  <c:v>189</c:v>
                </c:pt>
                <c:pt idx="703">
                  <c:v>185.28</c:v>
                </c:pt>
                <c:pt idx="704">
                  <c:v>185.14</c:v>
                </c:pt>
                <c:pt idx="705">
                  <c:v>201.92</c:v>
                </c:pt>
                <c:pt idx="706">
                  <c:v>192.88</c:v>
                </c:pt>
                <c:pt idx="707">
                  <c:v>139.19</c:v>
                </c:pt>
                <c:pt idx="708">
                  <c:v>198.12</c:v>
                </c:pt>
                <c:pt idx="709">
                  <c:v>191.93</c:v>
                </c:pt>
                <c:pt idx="710">
                  <c:v>175.01</c:v>
                </c:pt>
                <c:pt idx="711">
                  <c:v>150.22999999999999</c:v>
                </c:pt>
                <c:pt idx="712">
                  <c:v>132.13999999999999</c:v>
                </c:pt>
                <c:pt idx="713">
                  <c:v>150.68</c:v>
                </c:pt>
                <c:pt idx="714">
                  <c:v>202.62</c:v>
                </c:pt>
                <c:pt idx="715">
                  <c:v>199.96</c:v>
                </c:pt>
                <c:pt idx="716">
                  <c:v>203.28</c:v>
                </c:pt>
                <c:pt idx="717">
                  <c:v>126.35</c:v>
                </c:pt>
                <c:pt idx="718">
                  <c:v>215.92</c:v>
                </c:pt>
                <c:pt idx="719">
                  <c:v>186.42</c:v>
                </c:pt>
                <c:pt idx="720">
                  <c:v>160.58000000000001</c:v>
                </c:pt>
                <c:pt idx="721">
                  <c:v>164.5</c:v>
                </c:pt>
                <c:pt idx="722">
                  <c:v>197.02</c:v>
                </c:pt>
                <c:pt idx="723">
                  <c:v>181.06</c:v>
                </c:pt>
                <c:pt idx="724">
                  <c:v>194.55</c:v>
                </c:pt>
                <c:pt idx="725">
                  <c:v>209.46</c:v>
                </c:pt>
                <c:pt idx="726">
                  <c:v>204.24</c:v>
                </c:pt>
                <c:pt idx="727">
                  <c:v>203.29</c:v>
                </c:pt>
                <c:pt idx="728">
                  <c:v>168.16</c:v>
                </c:pt>
                <c:pt idx="729">
                  <c:v>217.03</c:v>
                </c:pt>
                <c:pt idx="730">
                  <c:v>130.83000000000001</c:v>
                </c:pt>
                <c:pt idx="731">
                  <c:v>218.71</c:v>
                </c:pt>
                <c:pt idx="732">
                  <c:v>168.19</c:v>
                </c:pt>
                <c:pt idx="733">
                  <c:v>215.15</c:v>
                </c:pt>
                <c:pt idx="734">
                  <c:v>137.43</c:v>
                </c:pt>
                <c:pt idx="735">
                  <c:v>182.19</c:v>
                </c:pt>
                <c:pt idx="736">
                  <c:v>205.72</c:v>
                </c:pt>
                <c:pt idx="737">
                  <c:v>204.32</c:v>
                </c:pt>
                <c:pt idx="738">
                  <c:v>180.65</c:v>
                </c:pt>
                <c:pt idx="739">
                  <c:v>170.42</c:v>
                </c:pt>
                <c:pt idx="740">
                  <c:v>182.47</c:v>
                </c:pt>
                <c:pt idx="741">
                  <c:v>203.3</c:v>
                </c:pt>
                <c:pt idx="742">
                  <c:v>169.57</c:v>
                </c:pt>
                <c:pt idx="743">
                  <c:v>177.64</c:v>
                </c:pt>
                <c:pt idx="744">
                  <c:v>176.46</c:v>
                </c:pt>
                <c:pt idx="745">
                  <c:v>173.01</c:v>
                </c:pt>
                <c:pt idx="746">
                  <c:v>155.88999999999999</c:v>
                </c:pt>
                <c:pt idx="747">
                  <c:v>185.35</c:v>
                </c:pt>
                <c:pt idx="748">
                  <c:v>221.23</c:v>
                </c:pt>
                <c:pt idx="749">
                  <c:v>180.27</c:v>
                </c:pt>
                <c:pt idx="750">
                  <c:v>170.36</c:v>
                </c:pt>
                <c:pt idx="751">
                  <c:v>174.74</c:v>
                </c:pt>
                <c:pt idx="752">
                  <c:v>208.87</c:v>
                </c:pt>
                <c:pt idx="753">
                  <c:v>218.88</c:v>
                </c:pt>
                <c:pt idx="754">
                  <c:v>215.7</c:v>
                </c:pt>
                <c:pt idx="755">
                  <c:v>160.72999999999999</c:v>
                </c:pt>
                <c:pt idx="756">
                  <c:v>171.89</c:v>
                </c:pt>
                <c:pt idx="757">
                  <c:v>180.28</c:v>
                </c:pt>
                <c:pt idx="758">
                  <c:v>223.77</c:v>
                </c:pt>
                <c:pt idx="759">
                  <c:v>215.94</c:v>
                </c:pt>
                <c:pt idx="760">
                  <c:v>135.5</c:v>
                </c:pt>
                <c:pt idx="761">
                  <c:v>209.16</c:v>
                </c:pt>
                <c:pt idx="762">
                  <c:v>199.2</c:v>
                </c:pt>
                <c:pt idx="763">
                  <c:v>135.75</c:v>
                </c:pt>
                <c:pt idx="764">
                  <c:v>213.07</c:v>
                </c:pt>
                <c:pt idx="765">
                  <c:v>134.34</c:v>
                </c:pt>
                <c:pt idx="766">
                  <c:v>155.68</c:v>
                </c:pt>
                <c:pt idx="767">
                  <c:v>127.37</c:v>
                </c:pt>
                <c:pt idx="768">
                  <c:v>146.69</c:v>
                </c:pt>
                <c:pt idx="769">
                  <c:v>157.25</c:v>
                </c:pt>
                <c:pt idx="770">
                  <c:v>193.68</c:v>
                </c:pt>
                <c:pt idx="771">
                  <c:v>158.68</c:v>
                </c:pt>
                <c:pt idx="772">
                  <c:v>212.45</c:v>
                </c:pt>
                <c:pt idx="773">
                  <c:v>142.13999999999999</c:v>
                </c:pt>
                <c:pt idx="774">
                  <c:v>144.32</c:v>
                </c:pt>
                <c:pt idx="775">
                  <c:v>139.82</c:v>
                </c:pt>
                <c:pt idx="776">
                  <c:v>137.87</c:v>
                </c:pt>
                <c:pt idx="777">
                  <c:v>144.28</c:v>
                </c:pt>
                <c:pt idx="778">
                  <c:v>139.57</c:v>
                </c:pt>
                <c:pt idx="779">
                  <c:v>159.37</c:v>
                </c:pt>
                <c:pt idx="780">
                  <c:v>178.15</c:v>
                </c:pt>
                <c:pt idx="781">
                  <c:v>150.01</c:v>
                </c:pt>
                <c:pt idx="782">
                  <c:v>176.56</c:v>
                </c:pt>
                <c:pt idx="783">
                  <c:v>194.03</c:v>
                </c:pt>
                <c:pt idx="784">
                  <c:v>204.18</c:v>
                </c:pt>
                <c:pt idx="785">
                  <c:v>205.67</c:v>
                </c:pt>
                <c:pt idx="786">
                  <c:v>136.49</c:v>
                </c:pt>
                <c:pt idx="787">
                  <c:v>193.7</c:v>
                </c:pt>
                <c:pt idx="788">
                  <c:v>222.7</c:v>
                </c:pt>
                <c:pt idx="789">
                  <c:v>205.6</c:v>
                </c:pt>
                <c:pt idx="790">
                  <c:v>176.45</c:v>
                </c:pt>
                <c:pt idx="791">
                  <c:v>133.82</c:v>
                </c:pt>
                <c:pt idx="792">
                  <c:v>156.59</c:v>
                </c:pt>
                <c:pt idx="793">
                  <c:v>136.18</c:v>
                </c:pt>
                <c:pt idx="794">
                  <c:v>134.24</c:v>
                </c:pt>
                <c:pt idx="795">
                  <c:v>198.23</c:v>
                </c:pt>
                <c:pt idx="796">
                  <c:v>182.99</c:v>
                </c:pt>
                <c:pt idx="797">
                  <c:v>153.43</c:v>
                </c:pt>
                <c:pt idx="798">
                  <c:v>181.49</c:v>
                </c:pt>
                <c:pt idx="799">
                  <c:v>187.64</c:v>
                </c:pt>
                <c:pt idx="800">
                  <c:v>222.37</c:v>
                </c:pt>
                <c:pt idx="801">
                  <c:v>184.8</c:v>
                </c:pt>
                <c:pt idx="802">
                  <c:v>176.64</c:v>
                </c:pt>
                <c:pt idx="803">
                  <c:v>184.49</c:v>
                </c:pt>
                <c:pt idx="804">
                  <c:v>214.89</c:v>
                </c:pt>
                <c:pt idx="805">
                  <c:v>125.61</c:v>
                </c:pt>
                <c:pt idx="806">
                  <c:v>217.37</c:v>
                </c:pt>
                <c:pt idx="807">
                  <c:v>138.59</c:v>
                </c:pt>
                <c:pt idx="808">
                  <c:v>222.02</c:v>
                </c:pt>
                <c:pt idx="809">
                  <c:v>154.05000000000001</c:v>
                </c:pt>
                <c:pt idx="810">
                  <c:v>154.28</c:v>
                </c:pt>
                <c:pt idx="811">
                  <c:v>139.63</c:v>
                </c:pt>
                <c:pt idx="812">
                  <c:v>129.07</c:v>
                </c:pt>
                <c:pt idx="813">
                  <c:v>161</c:v>
                </c:pt>
                <c:pt idx="814">
                  <c:v>168.45</c:v>
                </c:pt>
                <c:pt idx="815">
                  <c:v>215.25</c:v>
                </c:pt>
                <c:pt idx="816">
                  <c:v>212.99</c:v>
                </c:pt>
                <c:pt idx="817">
                  <c:v>205.94</c:v>
                </c:pt>
                <c:pt idx="818">
                  <c:v>211.84</c:v>
                </c:pt>
                <c:pt idx="819">
                  <c:v>185.07</c:v>
                </c:pt>
                <c:pt idx="820">
                  <c:v>184.4</c:v>
                </c:pt>
                <c:pt idx="821">
                  <c:v>221.51</c:v>
                </c:pt>
                <c:pt idx="822">
                  <c:v>167.84</c:v>
                </c:pt>
                <c:pt idx="823">
                  <c:v>189.73</c:v>
                </c:pt>
                <c:pt idx="824">
                  <c:v>175.47</c:v>
                </c:pt>
                <c:pt idx="825">
                  <c:v>156.75</c:v>
                </c:pt>
                <c:pt idx="826">
                  <c:v>216.11</c:v>
                </c:pt>
                <c:pt idx="827">
                  <c:v>210.73</c:v>
                </c:pt>
                <c:pt idx="828">
                  <c:v>221.49</c:v>
                </c:pt>
                <c:pt idx="829">
                  <c:v>174.84</c:v>
                </c:pt>
                <c:pt idx="830">
                  <c:v>190.83</c:v>
                </c:pt>
                <c:pt idx="831">
                  <c:v>156.33000000000001</c:v>
                </c:pt>
                <c:pt idx="832">
                  <c:v>157.63</c:v>
                </c:pt>
                <c:pt idx="833">
                  <c:v>162.19999999999999</c:v>
                </c:pt>
                <c:pt idx="834">
                  <c:v>169.63</c:v>
                </c:pt>
                <c:pt idx="835">
                  <c:v>164.31</c:v>
                </c:pt>
                <c:pt idx="836">
                  <c:v>208.19</c:v>
                </c:pt>
                <c:pt idx="837">
                  <c:v>203.59</c:v>
                </c:pt>
                <c:pt idx="838">
                  <c:v>137.09</c:v>
                </c:pt>
                <c:pt idx="839">
                  <c:v>162.38999999999999</c:v>
                </c:pt>
                <c:pt idx="840">
                  <c:v>192.8</c:v>
                </c:pt>
                <c:pt idx="841">
                  <c:v>155.69999999999999</c:v>
                </c:pt>
                <c:pt idx="842">
                  <c:v>162.54</c:v>
                </c:pt>
                <c:pt idx="843">
                  <c:v>180.75</c:v>
                </c:pt>
                <c:pt idx="844">
                  <c:v>159.94</c:v>
                </c:pt>
                <c:pt idx="845">
                  <c:v>161.88999999999999</c:v>
                </c:pt>
                <c:pt idx="846">
                  <c:v>204.93</c:v>
                </c:pt>
                <c:pt idx="847">
                  <c:v>203.46</c:v>
                </c:pt>
                <c:pt idx="848">
                  <c:v>143.38</c:v>
                </c:pt>
                <c:pt idx="849">
                  <c:v>194.31</c:v>
                </c:pt>
                <c:pt idx="850">
                  <c:v>180.54</c:v>
                </c:pt>
                <c:pt idx="851">
                  <c:v>185.11</c:v>
                </c:pt>
                <c:pt idx="852">
                  <c:v>137.57</c:v>
                </c:pt>
                <c:pt idx="853">
                  <c:v>222.82</c:v>
                </c:pt>
                <c:pt idx="854">
                  <c:v>180.18</c:v>
                </c:pt>
                <c:pt idx="855">
                  <c:v>186.6</c:v>
                </c:pt>
                <c:pt idx="856">
                  <c:v>203.03</c:v>
                </c:pt>
                <c:pt idx="857">
                  <c:v>133.66999999999999</c:v>
                </c:pt>
                <c:pt idx="858">
                  <c:v>183.74</c:v>
                </c:pt>
                <c:pt idx="859">
                  <c:v>223.04</c:v>
                </c:pt>
                <c:pt idx="860">
                  <c:v>211.71</c:v>
                </c:pt>
                <c:pt idx="861">
                  <c:v>155.82</c:v>
                </c:pt>
                <c:pt idx="862">
                  <c:v>151.26</c:v>
                </c:pt>
                <c:pt idx="863">
                  <c:v>200.2</c:v>
                </c:pt>
                <c:pt idx="864">
                  <c:v>170.56</c:v>
                </c:pt>
                <c:pt idx="865">
                  <c:v>162.33000000000001</c:v>
                </c:pt>
                <c:pt idx="866">
                  <c:v>176.16</c:v>
                </c:pt>
                <c:pt idx="867">
                  <c:v>142.72999999999999</c:v>
                </c:pt>
                <c:pt idx="868">
                  <c:v>219.11</c:v>
                </c:pt>
                <c:pt idx="869">
                  <c:v>164.78</c:v>
                </c:pt>
                <c:pt idx="870">
                  <c:v>131.97</c:v>
                </c:pt>
                <c:pt idx="871">
                  <c:v>212.9</c:v>
                </c:pt>
                <c:pt idx="872">
                  <c:v>162.27000000000001</c:v>
                </c:pt>
                <c:pt idx="873">
                  <c:v>143.99</c:v>
                </c:pt>
                <c:pt idx="874">
                  <c:v>124.45</c:v>
                </c:pt>
                <c:pt idx="875">
                  <c:v>222.38</c:v>
                </c:pt>
                <c:pt idx="876">
                  <c:v>171.07</c:v>
                </c:pt>
                <c:pt idx="877">
                  <c:v>135.08000000000001</c:v>
                </c:pt>
                <c:pt idx="878">
                  <c:v>144.19999999999999</c:v>
                </c:pt>
                <c:pt idx="879">
                  <c:v>207.81</c:v>
                </c:pt>
                <c:pt idx="880">
                  <c:v>134.71</c:v>
                </c:pt>
                <c:pt idx="881">
                  <c:v>172.89</c:v>
                </c:pt>
                <c:pt idx="882">
                  <c:v>129.59</c:v>
                </c:pt>
                <c:pt idx="883">
                  <c:v>133.91</c:v>
                </c:pt>
                <c:pt idx="884">
                  <c:v>185.81</c:v>
                </c:pt>
                <c:pt idx="885">
                  <c:v>195.99</c:v>
                </c:pt>
                <c:pt idx="886">
                  <c:v>173.2</c:v>
                </c:pt>
                <c:pt idx="887">
                  <c:v>161.4</c:v>
                </c:pt>
                <c:pt idx="888">
                  <c:v>219.33</c:v>
                </c:pt>
                <c:pt idx="889">
                  <c:v>196.64</c:v>
                </c:pt>
                <c:pt idx="890">
                  <c:v>190.05</c:v>
                </c:pt>
                <c:pt idx="891">
                  <c:v>213.06</c:v>
                </c:pt>
                <c:pt idx="892">
                  <c:v>147.31</c:v>
                </c:pt>
                <c:pt idx="893">
                  <c:v>128.06</c:v>
                </c:pt>
                <c:pt idx="894">
                  <c:v>137.05000000000001</c:v>
                </c:pt>
                <c:pt idx="895">
                  <c:v>187.67</c:v>
                </c:pt>
                <c:pt idx="896">
                  <c:v>198.62</c:v>
                </c:pt>
                <c:pt idx="897">
                  <c:v>177.46</c:v>
                </c:pt>
                <c:pt idx="898">
                  <c:v>181.26</c:v>
                </c:pt>
                <c:pt idx="899">
                  <c:v>145.24</c:v>
                </c:pt>
                <c:pt idx="900">
                  <c:v>145.6</c:v>
                </c:pt>
                <c:pt idx="901">
                  <c:v>187.46</c:v>
                </c:pt>
                <c:pt idx="902">
                  <c:v>211.41</c:v>
                </c:pt>
                <c:pt idx="903">
                  <c:v>140.01</c:v>
                </c:pt>
                <c:pt idx="904">
                  <c:v>191.31</c:v>
                </c:pt>
                <c:pt idx="905">
                  <c:v>182.72</c:v>
                </c:pt>
                <c:pt idx="906">
                  <c:v>133.81</c:v>
                </c:pt>
                <c:pt idx="907">
                  <c:v>166.56</c:v>
                </c:pt>
                <c:pt idx="908">
                  <c:v>186</c:v>
                </c:pt>
                <c:pt idx="909">
                  <c:v>154.74</c:v>
                </c:pt>
                <c:pt idx="910">
                  <c:v>127.95</c:v>
                </c:pt>
                <c:pt idx="911">
                  <c:v>221.88</c:v>
                </c:pt>
                <c:pt idx="912">
                  <c:v>183.69</c:v>
                </c:pt>
                <c:pt idx="913">
                  <c:v>216.46</c:v>
                </c:pt>
                <c:pt idx="914">
                  <c:v>216.23</c:v>
                </c:pt>
                <c:pt idx="915">
                  <c:v>207.99</c:v>
                </c:pt>
                <c:pt idx="916">
                  <c:v>198.21</c:v>
                </c:pt>
                <c:pt idx="917">
                  <c:v>166.22</c:v>
                </c:pt>
                <c:pt idx="918">
                  <c:v>186.34</c:v>
                </c:pt>
                <c:pt idx="919">
                  <c:v>198.47</c:v>
                </c:pt>
                <c:pt idx="920">
                  <c:v>140.29</c:v>
                </c:pt>
                <c:pt idx="921">
                  <c:v>194.3</c:v>
                </c:pt>
                <c:pt idx="922">
                  <c:v>159.69</c:v>
                </c:pt>
                <c:pt idx="923">
                  <c:v>171.91</c:v>
                </c:pt>
                <c:pt idx="924">
                  <c:v>209.87</c:v>
                </c:pt>
                <c:pt idx="925">
                  <c:v>133.47999999999999</c:v>
                </c:pt>
                <c:pt idx="926">
                  <c:v>148.37</c:v>
                </c:pt>
                <c:pt idx="927">
                  <c:v>132.16</c:v>
                </c:pt>
                <c:pt idx="928">
                  <c:v>172.47</c:v>
                </c:pt>
                <c:pt idx="929">
                  <c:v>160.30000000000001</c:v>
                </c:pt>
                <c:pt idx="930">
                  <c:v>207.08</c:v>
                </c:pt>
                <c:pt idx="931">
                  <c:v>161.24</c:v>
                </c:pt>
                <c:pt idx="932">
                  <c:v>215.06</c:v>
                </c:pt>
                <c:pt idx="933">
                  <c:v>198.65</c:v>
                </c:pt>
                <c:pt idx="934">
                  <c:v>158.08000000000001</c:v>
                </c:pt>
                <c:pt idx="935">
                  <c:v>180.08</c:v>
                </c:pt>
                <c:pt idx="936">
                  <c:v>204.38</c:v>
                </c:pt>
                <c:pt idx="937">
                  <c:v>131.12</c:v>
                </c:pt>
                <c:pt idx="938">
                  <c:v>219.57</c:v>
                </c:pt>
                <c:pt idx="939">
                  <c:v>127.57</c:v>
                </c:pt>
                <c:pt idx="940">
                  <c:v>187.48</c:v>
                </c:pt>
                <c:pt idx="941">
                  <c:v>180.73</c:v>
                </c:pt>
                <c:pt idx="942">
                  <c:v>182.06</c:v>
                </c:pt>
                <c:pt idx="943">
                  <c:v>203.4</c:v>
                </c:pt>
                <c:pt idx="944">
                  <c:v>207.66</c:v>
                </c:pt>
                <c:pt idx="945">
                  <c:v>129.97999999999999</c:v>
                </c:pt>
                <c:pt idx="946">
                  <c:v>163.80000000000001</c:v>
                </c:pt>
                <c:pt idx="947">
                  <c:v>198.61</c:v>
                </c:pt>
                <c:pt idx="948">
                  <c:v>199.94</c:v>
                </c:pt>
                <c:pt idx="949">
                  <c:v>149.01</c:v>
                </c:pt>
                <c:pt idx="950">
                  <c:v>157.15</c:v>
                </c:pt>
                <c:pt idx="951">
                  <c:v>213.64</c:v>
                </c:pt>
                <c:pt idx="952">
                  <c:v>175.93</c:v>
                </c:pt>
                <c:pt idx="953">
                  <c:v>201.01</c:v>
                </c:pt>
                <c:pt idx="954">
                  <c:v>145.25</c:v>
                </c:pt>
                <c:pt idx="955">
                  <c:v>167.39</c:v>
                </c:pt>
                <c:pt idx="956">
                  <c:v>208.4</c:v>
                </c:pt>
                <c:pt idx="957">
                  <c:v>137.12</c:v>
                </c:pt>
                <c:pt idx="958">
                  <c:v>190.75</c:v>
                </c:pt>
                <c:pt idx="959">
                  <c:v>181.09</c:v>
                </c:pt>
                <c:pt idx="960">
                  <c:v>177.4</c:v>
                </c:pt>
                <c:pt idx="961">
                  <c:v>129.58000000000001</c:v>
                </c:pt>
                <c:pt idx="962">
                  <c:v>165.98</c:v>
                </c:pt>
                <c:pt idx="963">
                  <c:v>196.14</c:v>
                </c:pt>
                <c:pt idx="964">
                  <c:v>153.29</c:v>
                </c:pt>
                <c:pt idx="965">
                  <c:v>155.38</c:v>
                </c:pt>
                <c:pt idx="966">
                  <c:v>169.36</c:v>
                </c:pt>
                <c:pt idx="967">
                  <c:v>199.78</c:v>
                </c:pt>
                <c:pt idx="968">
                  <c:v>187.87</c:v>
                </c:pt>
                <c:pt idx="969">
                  <c:v>160.59</c:v>
                </c:pt>
                <c:pt idx="970">
                  <c:v>221.99</c:v>
                </c:pt>
                <c:pt idx="971">
                  <c:v>196.03</c:v>
                </c:pt>
                <c:pt idx="972">
                  <c:v>164.93</c:v>
                </c:pt>
                <c:pt idx="973">
                  <c:v>154.71</c:v>
                </c:pt>
                <c:pt idx="974">
                  <c:v>172.65</c:v>
                </c:pt>
                <c:pt idx="975">
                  <c:v>152.63999999999999</c:v>
                </c:pt>
                <c:pt idx="976">
                  <c:v>146.43</c:v>
                </c:pt>
                <c:pt idx="977">
                  <c:v>158.58000000000001</c:v>
                </c:pt>
                <c:pt idx="978">
                  <c:v>172.6</c:v>
                </c:pt>
                <c:pt idx="979">
                  <c:v>215.72</c:v>
                </c:pt>
                <c:pt idx="980">
                  <c:v>213.24</c:v>
                </c:pt>
                <c:pt idx="981">
                  <c:v>220.95</c:v>
                </c:pt>
                <c:pt idx="982">
                  <c:v>145.44999999999999</c:v>
                </c:pt>
                <c:pt idx="983">
                  <c:v>189.97</c:v>
                </c:pt>
                <c:pt idx="984">
                  <c:v>156.97999999999999</c:v>
                </c:pt>
                <c:pt idx="985">
                  <c:v>212.14</c:v>
                </c:pt>
                <c:pt idx="986">
                  <c:v>202.3</c:v>
                </c:pt>
                <c:pt idx="987">
                  <c:v>152.24</c:v>
                </c:pt>
                <c:pt idx="988">
                  <c:v>222.12</c:v>
                </c:pt>
                <c:pt idx="989">
                  <c:v>155.07</c:v>
                </c:pt>
                <c:pt idx="990">
                  <c:v>144.62</c:v>
                </c:pt>
                <c:pt idx="991">
                  <c:v>184.71</c:v>
                </c:pt>
                <c:pt idx="992">
                  <c:v>159.43</c:v>
                </c:pt>
                <c:pt idx="993">
                  <c:v>155.69</c:v>
                </c:pt>
                <c:pt idx="994">
                  <c:v>138.68</c:v>
                </c:pt>
                <c:pt idx="995">
                  <c:v>189.04</c:v>
                </c:pt>
                <c:pt idx="996">
                  <c:v>151.55000000000001</c:v>
                </c:pt>
                <c:pt idx="997">
                  <c:v>179.5</c:v>
                </c:pt>
                <c:pt idx="998">
                  <c:v>212.87</c:v>
                </c:pt>
                <c:pt idx="999">
                  <c:v>162.61000000000001</c:v>
                </c:pt>
                <c:pt idx="1000">
                  <c:v>200.31</c:v>
                </c:pt>
                <c:pt idx="1001">
                  <c:v>151.77000000000001</c:v>
                </c:pt>
                <c:pt idx="1002">
                  <c:v>188.07</c:v>
                </c:pt>
                <c:pt idx="1003">
                  <c:v>139.72</c:v>
                </c:pt>
                <c:pt idx="1004">
                  <c:v>165.66</c:v>
                </c:pt>
                <c:pt idx="1005">
                  <c:v>148.87</c:v>
                </c:pt>
                <c:pt idx="1006">
                  <c:v>181.32</c:v>
                </c:pt>
                <c:pt idx="1007">
                  <c:v>210.91</c:v>
                </c:pt>
                <c:pt idx="1008">
                  <c:v>140.41</c:v>
                </c:pt>
                <c:pt idx="1009">
                  <c:v>140.44999999999999</c:v>
                </c:pt>
                <c:pt idx="1010">
                  <c:v>163.83000000000001</c:v>
                </c:pt>
                <c:pt idx="1011">
                  <c:v>199.18</c:v>
                </c:pt>
                <c:pt idx="1012">
                  <c:v>211.04</c:v>
                </c:pt>
                <c:pt idx="1013">
                  <c:v>131.57</c:v>
                </c:pt>
                <c:pt idx="1014">
                  <c:v>140.80000000000001</c:v>
                </c:pt>
                <c:pt idx="1015">
                  <c:v>128.06</c:v>
                </c:pt>
                <c:pt idx="1016">
                  <c:v>141.76</c:v>
                </c:pt>
                <c:pt idx="1017">
                  <c:v>137.97</c:v>
                </c:pt>
                <c:pt idx="1018">
                  <c:v>171.12</c:v>
                </c:pt>
                <c:pt idx="1019">
                  <c:v>159.63999999999999</c:v>
                </c:pt>
                <c:pt idx="1020">
                  <c:v>146.28</c:v>
                </c:pt>
                <c:pt idx="1021">
                  <c:v>212.5</c:v>
                </c:pt>
                <c:pt idx="1022">
                  <c:v>149.22</c:v>
                </c:pt>
                <c:pt idx="1023">
                  <c:v>190.72</c:v>
                </c:pt>
                <c:pt idx="1024">
                  <c:v>175.7</c:v>
                </c:pt>
                <c:pt idx="1025">
                  <c:v>128.13</c:v>
                </c:pt>
                <c:pt idx="1026">
                  <c:v>186.58</c:v>
                </c:pt>
                <c:pt idx="1027">
                  <c:v>195.24</c:v>
                </c:pt>
                <c:pt idx="1028">
                  <c:v>178.79</c:v>
                </c:pt>
                <c:pt idx="1029">
                  <c:v>168.79</c:v>
                </c:pt>
                <c:pt idx="1030">
                  <c:v>160.83000000000001</c:v>
                </c:pt>
                <c:pt idx="1031">
                  <c:v>159.66999999999999</c:v>
                </c:pt>
                <c:pt idx="1032">
                  <c:v>220.37</c:v>
                </c:pt>
                <c:pt idx="1033">
                  <c:v>190.41</c:v>
                </c:pt>
                <c:pt idx="1034">
                  <c:v>127.61</c:v>
                </c:pt>
                <c:pt idx="1035">
                  <c:v>207.1</c:v>
                </c:pt>
                <c:pt idx="1036">
                  <c:v>148.88</c:v>
                </c:pt>
                <c:pt idx="1037">
                  <c:v>175.76</c:v>
                </c:pt>
                <c:pt idx="1038">
                  <c:v>133.88</c:v>
                </c:pt>
                <c:pt idx="1039">
                  <c:v>195.03</c:v>
                </c:pt>
                <c:pt idx="1040">
                  <c:v>219.19</c:v>
                </c:pt>
                <c:pt idx="1041">
                  <c:v>176.84</c:v>
                </c:pt>
                <c:pt idx="1042">
                  <c:v>152.19</c:v>
                </c:pt>
                <c:pt idx="1043">
                  <c:v>127.25</c:v>
                </c:pt>
                <c:pt idx="1044">
                  <c:v>154.51</c:v>
                </c:pt>
                <c:pt idx="1045">
                  <c:v>144.22999999999999</c:v>
                </c:pt>
                <c:pt idx="1046">
                  <c:v>134.27000000000001</c:v>
                </c:pt>
                <c:pt idx="1047">
                  <c:v>163.76</c:v>
                </c:pt>
                <c:pt idx="1048">
                  <c:v>192.95</c:v>
                </c:pt>
                <c:pt idx="1049">
                  <c:v>125.62</c:v>
                </c:pt>
                <c:pt idx="1050">
                  <c:v>168.58</c:v>
                </c:pt>
                <c:pt idx="1051">
                  <c:v>196.64</c:v>
                </c:pt>
                <c:pt idx="1052">
                  <c:v>193.33</c:v>
                </c:pt>
                <c:pt idx="1053">
                  <c:v>135.56</c:v>
                </c:pt>
                <c:pt idx="1054">
                  <c:v>133.56</c:v>
                </c:pt>
                <c:pt idx="1055">
                  <c:v>138.6</c:v>
                </c:pt>
                <c:pt idx="1056">
                  <c:v>158.41</c:v>
                </c:pt>
                <c:pt idx="1057">
                  <c:v>161.88999999999999</c:v>
                </c:pt>
                <c:pt idx="1058">
                  <c:v>176.54</c:v>
                </c:pt>
                <c:pt idx="1059">
                  <c:v>152.85</c:v>
                </c:pt>
                <c:pt idx="1060">
                  <c:v>161.16999999999999</c:v>
                </c:pt>
                <c:pt idx="1061">
                  <c:v>170.01</c:v>
                </c:pt>
                <c:pt idx="1062">
                  <c:v>214.46</c:v>
                </c:pt>
                <c:pt idx="1063">
                  <c:v>157.32</c:v>
                </c:pt>
                <c:pt idx="1064">
                  <c:v>223.38</c:v>
                </c:pt>
                <c:pt idx="1065">
                  <c:v>127.95</c:v>
                </c:pt>
                <c:pt idx="1066">
                  <c:v>215.37</c:v>
                </c:pt>
                <c:pt idx="1067">
                  <c:v>163.86</c:v>
                </c:pt>
                <c:pt idx="1068">
                  <c:v>208.88</c:v>
                </c:pt>
                <c:pt idx="1069">
                  <c:v>163.69999999999999</c:v>
                </c:pt>
                <c:pt idx="1070">
                  <c:v>188.23</c:v>
                </c:pt>
                <c:pt idx="1071">
                  <c:v>170.81</c:v>
                </c:pt>
                <c:pt idx="1072">
                  <c:v>185.53</c:v>
                </c:pt>
                <c:pt idx="1073">
                  <c:v>184.54</c:v>
                </c:pt>
                <c:pt idx="1074">
                  <c:v>159.85</c:v>
                </c:pt>
                <c:pt idx="1075">
                  <c:v>181.46</c:v>
                </c:pt>
                <c:pt idx="1076">
                  <c:v>135.26</c:v>
                </c:pt>
                <c:pt idx="1077">
                  <c:v>149.25</c:v>
                </c:pt>
                <c:pt idx="1078">
                  <c:v>193.77</c:v>
                </c:pt>
                <c:pt idx="1079">
                  <c:v>200.18</c:v>
                </c:pt>
                <c:pt idx="1080">
                  <c:v>195.96</c:v>
                </c:pt>
                <c:pt idx="1081">
                  <c:v>160.27000000000001</c:v>
                </c:pt>
                <c:pt idx="1082">
                  <c:v>192.83</c:v>
                </c:pt>
                <c:pt idx="1083">
                  <c:v>184.12</c:v>
                </c:pt>
                <c:pt idx="1084">
                  <c:v>195.68</c:v>
                </c:pt>
                <c:pt idx="1085">
                  <c:v>215.72</c:v>
                </c:pt>
                <c:pt idx="1086">
                  <c:v>167.9</c:v>
                </c:pt>
                <c:pt idx="1087">
                  <c:v>218.94</c:v>
                </c:pt>
                <c:pt idx="1088">
                  <c:v>149.55000000000001</c:v>
                </c:pt>
                <c:pt idx="1089">
                  <c:v>148.16</c:v>
                </c:pt>
                <c:pt idx="1090">
                  <c:v>167.87</c:v>
                </c:pt>
                <c:pt idx="1091">
                  <c:v>202.53</c:v>
                </c:pt>
                <c:pt idx="1092">
                  <c:v>193.14</c:v>
                </c:pt>
                <c:pt idx="1093">
                  <c:v>154.97</c:v>
                </c:pt>
                <c:pt idx="1094">
                  <c:v>166.53</c:v>
                </c:pt>
                <c:pt idx="1095">
                  <c:v>135.65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90-9C51-AA8E1134B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282520"/>
        <c:axId val="967279280"/>
      </c:lineChart>
      <c:dateAx>
        <c:axId val="967282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79280"/>
        <c:crosses val="autoZero"/>
        <c:auto val="1"/>
        <c:lblOffset val="100"/>
        <c:baseTimeUnit val="days"/>
      </c:dateAx>
      <c:valAx>
        <c:axId val="967279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[Module_11_.xlsx]Pivot!PivotTable3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Pivot!$B$4:$B$7</c:f>
              <c:numCache>
                <c:formatCode>_("$"* #,##0.00_);_("$"* \(#,##0.00\);_("$"* "-"??_);_(@_)</c:formatCode>
                <c:ptCount val="3"/>
                <c:pt idx="0">
                  <c:v>6879</c:v>
                </c:pt>
                <c:pt idx="1">
                  <c:v>10325</c:v>
                </c:pt>
                <c:pt idx="2">
                  <c:v>14217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D-4F84-8ACE-108AA1C83350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fixed_order_cost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Pivot!$C$4:$C$7</c:f>
              <c:numCache>
                <c:formatCode>_("$"* #,##0.00_);_("$"* \(#,##0.00\);_("$"* "-"??_);_(@_)</c:formatCode>
                <c:ptCount val="3"/>
                <c:pt idx="0">
                  <c:v>63805.849999999962</c:v>
                </c:pt>
                <c:pt idx="1">
                  <c:v>64223.47</c:v>
                </c:pt>
                <c:pt idx="2">
                  <c:v>63891.200000000106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D-4F84-8ACE-108AA1C83350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Sum of unit_purchase_cost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Pivot!$D$4:$D$7</c:f>
              <c:numCache>
                <c:formatCode>_("$"* #,##0.00_);_("$"* \(#,##0.00\);_("$"* "-"??_);_(@_)</c:formatCode>
                <c:ptCount val="3"/>
                <c:pt idx="0">
                  <c:v>21573.759999999998</c:v>
                </c:pt>
                <c:pt idx="1">
                  <c:v>20353.920000000006</c:v>
                </c:pt>
                <c:pt idx="2">
                  <c:v>19185.340000000007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D-4F84-8ACE-108AA1C8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98264"/>
        <c:axId val="705995384"/>
      </c:lineChart>
      <c:catAx>
        <c:axId val="70599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95384"/>
        <c:crosses val="autoZero"/>
        <c:auto val="1"/>
        <c:lblAlgn val="ctr"/>
        <c:lblOffset val="100"/>
        <c:noMultiLvlLbl val="0"/>
      </c:catAx>
      <c:valAx>
        <c:axId val="7059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9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Model!$B$2:$B$366</c:f>
              <c:numCache>
                <c:formatCode>0</c:formatCode>
                <c:ptCount val="365"/>
                <c:pt idx="0">
                  <c:v>725.30137385287219</c:v>
                </c:pt>
                <c:pt idx="1">
                  <c:v>686.3506889213653</c:v>
                </c:pt>
                <c:pt idx="2">
                  <c:v>647.40000398985842</c:v>
                </c:pt>
                <c:pt idx="3">
                  <c:v>608.44931905835153</c:v>
                </c:pt>
                <c:pt idx="4">
                  <c:v>569.49863412684465</c:v>
                </c:pt>
                <c:pt idx="5">
                  <c:v>530.54794919533776</c:v>
                </c:pt>
                <c:pt idx="6">
                  <c:v>491.59726426383094</c:v>
                </c:pt>
                <c:pt idx="7">
                  <c:v>452.64657933232411</c:v>
                </c:pt>
                <c:pt idx="8">
                  <c:v>413.69589440081728</c:v>
                </c:pt>
                <c:pt idx="9">
                  <c:v>374.74520946931045</c:v>
                </c:pt>
                <c:pt idx="10">
                  <c:v>335.79452453780362</c:v>
                </c:pt>
                <c:pt idx="11">
                  <c:v>296.8438396062968</c:v>
                </c:pt>
                <c:pt idx="12">
                  <c:v>257.89315467478997</c:v>
                </c:pt>
                <c:pt idx="13">
                  <c:v>218.94246974328311</c:v>
                </c:pt>
                <c:pt idx="14">
                  <c:v>179.99178481177626</c:v>
                </c:pt>
                <c:pt idx="15">
                  <c:v>141.0410998802694</c:v>
                </c:pt>
                <c:pt idx="16">
                  <c:v>102.09041494876254</c:v>
                </c:pt>
                <c:pt idx="17">
                  <c:v>63.139730017255694</c:v>
                </c:pt>
                <c:pt idx="18">
                  <c:v>749.49041893862102</c:v>
                </c:pt>
                <c:pt idx="19">
                  <c:v>710.53973400711413</c:v>
                </c:pt>
                <c:pt idx="20">
                  <c:v>671.58904907560725</c:v>
                </c:pt>
                <c:pt idx="21">
                  <c:v>632.63836414410036</c:v>
                </c:pt>
                <c:pt idx="22">
                  <c:v>593.68767921259348</c:v>
                </c:pt>
                <c:pt idx="23">
                  <c:v>554.7369942810866</c:v>
                </c:pt>
                <c:pt idx="24">
                  <c:v>515.78630934957971</c:v>
                </c:pt>
                <c:pt idx="25">
                  <c:v>476.83562441807288</c:v>
                </c:pt>
                <c:pt idx="26">
                  <c:v>437.88493948656605</c:v>
                </c:pt>
                <c:pt idx="27">
                  <c:v>398.93425455505923</c:v>
                </c:pt>
                <c:pt idx="28">
                  <c:v>359.9835696235524</c:v>
                </c:pt>
                <c:pt idx="29">
                  <c:v>321.03288469204557</c:v>
                </c:pt>
                <c:pt idx="30">
                  <c:v>282.08219976053874</c:v>
                </c:pt>
                <c:pt idx="31">
                  <c:v>243.13151482903189</c:v>
                </c:pt>
                <c:pt idx="32">
                  <c:v>204.18082989752503</c:v>
                </c:pt>
                <c:pt idx="33">
                  <c:v>165.23014496601817</c:v>
                </c:pt>
                <c:pt idx="34">
                  <c:v>126.27946003451132</c:v>
                </c:pt>
                <c:pt idx="35">
                  <c:v>87.32877510300446</c:v>
                </c:pt>
                <c:pt idx="36">
                  <c:v>48.378090171497611</c:v>
                </c:pt>
                <c:pt idx="37">
                  <c:v>734.72877909286296</c:v>
                </c:pt>
                <c:pt idx="38">
                  <c:v>695.77809416135608</c:v>
                </c:pt>
                <c:pt idx="39">
                  <c:v>656.8274092298492</c:v>
                </c:pt>
                <c:pt idx="40">
                  <c:v>617.87672429834231</c:v>
                </c:pt>
                <c:pt idx="41">
                  <c:v>578.92603936683543</c:v>
                </c:pt>
                <c:pt idx="42">
                  <c:v>539.97535443532854</c:v>
                </c:pt>
                <c:pt idx="43">
                  <c:v>501.02466950382171</c:v>
                </c:pt>
                <c:pt idx="44">
                  <c:v>462.07398457231488</c:v>
                </c:pt>
                <c:pt idx="45">
                  <c:v>423.12329964080806</c:v>
                </c:pt>
                <c:pt idx="46">
                  <c:v>384.17261470930123</c:v>
                </c:pt>
                <c:pt idx="47">
                  <c:v>345.2219297777944</c:v>
                </c:pt>
                <c:pt idx="48">
                  <c:v>306.27124484628757</c:v>
                </c:pt>
                <c:pt idx="49">
                  <c:v>267.32055991478074</c:v>
                </c:pt>
                <c:pt idx="50">
                  <c:v>228.36987498327389</c:v>
                </c:pt>
                <c:pt idx="51">
                  <c:v>189.41919005176703</c:v>
                </c:pt>
                <c:pt idx="52">
                  <c:v>150.46850512026018</c:v>
                </c:pt>
                <c:pt idx="53">
                  <c:v>111.51782018875332</c:v>
                </c:pt>
                <c:pt idx="54">
                  <c:v>72.567135257246463</c:v>
                </c:pt>
                <c:pt idx="55">
                  <c:v>758.9178241786118</c:v>
                </c:pt>
                <c:pt idx="56">
                  <c:v>719.96713924710491</c:v>
                </c:pt>
                <c:pt idx="57">
                  <c:v>681.01645431559803</c:v>
                </c:pt>
                <c:pt idx="58">
                  <c:v>642.06576938409114</c:v>
                </c:pt>
                <c:pt idx="59">
                  <c:v>603.11508445258426</c:v>
                </c:pt>
                <c:pt idx="60">
                  <c:v>564.16439952107737</c:v>
                </c:pt>
                <c:pt idx="61">
                  <c:v>525.21371458957049</c:v>
                </c:pt>
                <c:pt idx="62">
                  <c:v>486.26302965806366</c:v>
                </c:pt>
                <c:pt idx="63">
                  <c:v>447.31234472655683</c:v>
                </c:pt>
                <c:pt idx="64">
                  <c:v>408.36165979505</c:v>
                </c:pt>
                <c:pt idx="65">
                  <c:v>369.41097486354317</c:v>
                </c:pt>
                <c:pt idx="66">
                  <c:v>330.46028993203635</c:v>
                </c:pt>
                <c:pt idx="67">
                  <c:v>291.50960500052952</c:v>
                </c:pt>
                <c:pt idx="68">
                  <c:v>252.55892006902266</c:v>
                </c:pt>
                <c:pt idx="69">
                  <c:v>213.60823513751581</c:v>
                </c:pt>
                <c:pt idx="70">
                  <c:v>174.65755020600895</c:v>
                </c:pt>
                <c:pt idx="71">
                  <c:v>135.70686527450209</c:v>
                </c:pt>
                <c:pt idx="72">
                  <c:v>96.756180342995236</c:v>
                </c:pt>
                <c:pt idx="73">
                  <c:v>57.805495411488387</c:v>
                </c:pt>
                <c:pt idx="74">
                  <c:v>744.15618433285374</c:v>
                </c:pt>
                <c:pt idx="75">
                  <c:v>705.20549940134686</c:v>
                </c:pt>
                <c:pt idx="76">
                  <c:v>666.25481446983997</c:v>
                </c:pt>
                <c:pt idx="77">
                  <c:v>627.30412953833309</c:v>
                </c:pt>
                <c:pt idx="78">
                  <c:v>588.3534446068262</c:v>
                </c:pt>
                <c:pt idx="79">
                  <c:v>549.40275967531932</c:v>
                </c:pt>
                <c:pt idx="80">
                  <c:v>510.45207474381249</c:v>
                </c:pt>
                <c:pt idx="81">
                  <c:v>471.50138981230566</c:v>
                </c:pt>
                <c:pt idx="82">
                  <c:v>432.55070488079883</c:v>
                </c:pt>
                <c:pt idx="83">
                  <c:v>393.600019949292</c:v>
                </c:pt>
                <c:pt idx="84">
                  <c:v>354.64933501778518</c:v>
                </c:pt>
                <c:pt idx="85">
                  <c:v>315.69865008627835</c:v>
                </c:pt>
                <c:pt idx="86">
                  <c:v>276.74796515477152</c:v>
                </c:pt>
                <c:pt idx="87">
                  <c:v>237.79728022326466</c:v>
                </c:pt>
                <c:pt idx="88">
                  <c:v>198.84659529175781</c:v>
                </c:pt>
                <c:pt idx="89">
                  <c:v>159.89591036025095</c:v>
                </c:pt>
                <c:pt idx="90">
                  <c:v>120.9452254287441</c:v>
                </c:pt>
                <c:pt idx="91">
                  <c:v>81.994540497237239</c:v>
                </c:pt>
                <c:pt idx="92">
                  <c:v>43.043855565730389</c:v>
                </c:pt>
                <c:pt idx="93">
                  <c:v>729.39454448709569</c:v>
                </c:pt>
                <c:pt idx="94">
                  <c:v>690.4438595555888</c:v>
                </c:pt>
                <c:pt idx="95">
                  <c:v>651.49317462408192</c:v>
                </c:pt>
                <c:pt idx="96">
                  <c:v>612.54248969257503</c:v>
                </c:pt>
                <c:pt idx="97">
                  <c:v>573.59180476106815</c:v>
                </c:pt>
                <c:pt idx="98">
                  <c:v>534.64111982956126</c:v>
                </c:pt>
                <c:pt idx="99">
                  <c:v>495.69043489805443</c:v>
                </c:pt>
                <c:pt idx="100">
                  <c:v>456.73974996654761</c:v>
                </c:pt>
                <c:pt idx="101">
                  <c:v>417.78906503504078</c:v>
                </c:pt>
                <c:pt idx="102">
                  <c:v>378.83838010353395</c:v>
                </c:pt>
                <c:pt idx="103">
                  <c:v>339.88769517202712</c:v>
                </c:pt>
                <c:pt idx="104">
                  <c:v>300.93701024052029</c:v>
                </c:pt>
                <c:pt idx="105">
                  <c:v>261.98632530901347</c:v>
                </c:pt>
                <c:pt idx="106">
                  <c:v>223.03564037750661</c:v>
                </c:pt>
                <c:pt idx="107">
                  <c:v>184.08495544599975</c:v>
                </c:pt>
                <c:pt idx="108">
                  <c:v>145.1342705144929</c:v>
                </c:pt>
                <c:pt idx="109">
                  <c:v>106.18358558298604</c:v>
                </c:pt>
                <c:pt idx="110">
                  <c:v>67.232900651479184</c:v>
                </c:pt>
                <c:pt idx="111">
                  <c:v>753.58358957284452</c:v>
                </c:pt>
                <c:pt idx="112">
                  <c:v>714.63290464133763</c:v>
                </c:pt>
                <c:pt idx="113">
                  <c:v>675.68221970983075</c:v>
                </c:pt>
                <c:pt idx="114">
                  <c:v>636.73153477832386</c:v>
                </c:pt>
                <c:pt idx="115">
                  <c:v>597.78084984681698</c:v>
                </c:pt>
                <c:pt idx="116">
                  <c:v>558.83016491531009</c:v>
                </c:pt>
                <c:pt idx="117">
                  <c:v>519.87947998380321</c:v>
                </c:pt>
                <c:pt idx="118">
                  <c:v>480.92879505229638</c:v>
                </c:pt>
                <c:pt idx="119">
                  <c:v>441.97811012078955</c:v>
                </c:pt>
                <c:pt idx="120">
                  <c:v>403.02742518928272</c:v>
                </c:pt>
                <c:pt idx="121">
                  <c:v>364.0767402577759</c:v>
                </c:pt>
                <c:pt idx="122">
                  <c:v>325.12605532626907</c:v>
                </c:pt>
                <c:pt idx="123">
                  <c:v>286.17537039476224</c:v>
                </c:pt>
                <c:pt idx="124">
                  <c:v>247.22468546325538</c:v>
                </c:pt>
                <c:pt idx="125">
                  <c:v>208.27400053174853</c:v>
                </c:pt>
                <c:pt idx="126">
                  <c:v>169.32331560024167</c:v>
                </c:pt>
                <c:pt idx="127">
                  <c:v>130.37263066873481</c:v>
                </c:pt>
                <c:pt idx="128">
                  <c:v>91.421945737227958</c:v>
                </c:pt>
                <c:pt idx="129">
                  <c:v>52.471260805721109</c:v>
                </c:pt>
                <c:pt idx="130">
                  <c:v>738.82194972708646</c:v>
                </c:pt>
                <c:pt idx="131">
                  <c:v>699.87126479557958</c:v>
                </c:pt>
                <c:pt idx="132">
                  <c:v>660.92057986407269</c:v>
                </c:pt>
                <c:pt idx="133">
                  <c:v>621.96989493256581</c:v>
                </c:pt>
                <c:pt idx="134">
                  <c:v>583.01921000105892</c:v>
                </c:pt>
                <c:pt idx="135">
                  <c:v>544.06852506955204</c:v>
                </c:pt>
                <c:pt idx="136">
                  <c:v>505.11784013804521</c:v>
                </c:pt>
                <c:pt idx="137">
                  <c:v>466.16715520653838</c:v>
                </c:pt>
                <c:pt idx="138">
                  <c:v>427.21647027503155</c:v>
                </c:pt>
                <c:pt idx="139">
                  <c:v>388.26578534352473</c:v>
                </c:pt>
                <c:pt idx="140">
                  <c:v>349.3151004120179</c:v>
                </c:pt>
                <c:pt idx="141">
                  <c:v>310.36441548051107</c:v>
                </c:pt>
                <c:pt idx="142">
                  <c:v>271.41373054900424</c:v>
                </c:pt>
                <c:pt idx="143">
                  <c:v>232.46304561749739</c:v>
                </c:pt>
                <c:pt idx="144">
                  <c:v>193.51236068599053</c:v>
                </c:pt>
                <c:pt idx="145">
                  <c:v>154.56167575448367</c:v>
                </c:pt>
                <c:pt idx="146">
                  <c:v>115.61099082297682</c:v>
                </c:pt>
                <c:pt idx="147">
                  <c:v>76.66030589146996</c:v>
                </c:pt>
                <c:pt idx="148">
                  <c:v>763.01099481283529</c:v>
                </c:pt>
                <c:pt idx="149">
                  <c:v>724.06030988132841</c:v>
                </c:pt>
                <c:pt idx="150">
                  <c:v>685.10962494982152</c:v>
                </c:pt>
                <c:pt idx="151">
                  <c:v>646.15894001831464</c:v>
                </c:pt>
                <c:pt idx="152">
                  <c:v>607.20825508680775</c:v>
                </c:pt>
                <c:pt idx="153">
                  <c:v>568.25757015530087</c:v>
                </c:pt>
                <c:pt idx="154">
                  <c:v>529.30688522379398</c:v>
                </c:pt>
                <c:pt idx="155">
                  <c:v>490.35620029228716</c:v>
                </c:pt>
                <c:pt idx="156">
                  <c:v>451.40551536078033</c:v>
                </c:pt>
                <c:pt idx="157">
                  <c:v>412.4548304292735</c:v>
                </c:pt>
                <c:pt idx="158">
                  <c:v>373.50414549776667</c:v>
                </c:pt>
                <c:pt idx="159">
                  <c:v>334.55346056625984</c:v>
                </c:pt>
                <c:pt idx="160">
                  <c:v>295.60277563475302</c:v>
                </c:pt>
                <c:pt idx="161">
                  <c:v>256.65209070324619</c:v>
                </c:pt>
                <c:pt idx="162">
                  <c:v>217.70140577173933</c:v>
                </c:pt>
                <c:pt idx="163">
                  <c:v>178.75072084023247</c:v>
                </c:pt>
                <c:pt idx="164">
                  <c:v>139.80003590872562</c:v>
                </c:pt>
                <c:pt idx="165">
                  <c:v>100.84935097721876</c:v>
                </c:pt>
                <c:pt idx="166">
                  <c:v>61.898666045711913</c:v>
                </c:pt>
                <c:pt idx="167">
                  <c:v>748.24935496707724</c:v>
                </c:pt>
                <c:pt idx="168">
                  <c:v>709.29867003557035</c:v>
                </c:pt>
                <c:pt idx="169">
                  <c:v>670.34798510406347</c:v>
                </c:pt>
                <c:pt idx="170">
                  <c:v>631.39730017255658</c:v>
                </c:pt>
                <c:pt idx="171">
                  <c:v>592.4466152410497</c:v>
                </c:pt>
                <c:pt idx="172">
                  <c:v>553.49593030954281</c:v>
                </c:pt>
                <c:pt idx="173">
                  <c:v>514.54524537803593</c:v>
                </c:pt>
                <c:pt idx="174">
                  <c:v>475.5945604465291</c:v>
                </c:pt>
                <c:pt idx="175">
                  <c:v>436.64387551502227</c:v>
                </c:pt>
                <c:pt idx="176">
                  <c:v>397.69319058351545</c:v>
                </c:pt>
                <c:pt idx="177">
                  <c:v>358.74250565200862</c:v>
                </c:pt>
                <c:pt idx="178">
                  <c:v>319.79182072050179</c:v>
                </c:pt>
                <c:pt idx="179">
                  <c:v>280.84113578899496</c:v>
                </c:pt>
                <c:pt idx="180">
                  <c:v>241.8904508574881</c:v>
                </c:pt>
                <c:pt idx="181">
                  <c:v>202.93976592598125</c:v>
                </c:pt>
                <c:pt idx="182">
                  <c:v>163.98908099447439</c:v>
                </c:pt>
                <c:pt idx="183">
                  <c:v>125.03839606296754</c:v>
                </c:pt>
                <c:pt idx="184">
                  <c:v>86.087711131460679</c:v>
                </c:pt>
                <c:pt idx="185">
                  <c:v>47.13702619995383</c:v>
                </c:pt>
                <c:pt idx="186">
                  <c:v>733.48771512131918</c:v>
                </c:pt>
                <c:pt idx="187">
                  <c:v>694.5370301898123</c:v>
                </c:pt>
                <c:pt idx="188">
                  <c:v>655.58634525830541</c:v>
                </c:pt>
                <c:pt idx="189">
                  <c:v>616.63566032679853</c:v>
                </c:pt>
                <c:pt idx="190">
                  <c:v>577.68497539529164</c:v>
                </c:pt>
                <c:pt idx="191">
                  <c:v>538.73429046378476</c:v>
                </c:pt>
                <c:pt idx="192">
                  <c:v>499.78360553227793</c:v>
                </c:pt>
                <c:pt idx="193">
                  <c:v>460.8329206007711</c:v>
                </c:pt>
                <c:pt idx="194">
                  <c:v>421.88223566926428</c:v>
                </c:pt>
                <c:pt idx="195">
                  <c:v>382.93155073775745</c:v>
                </c:pt>
                <c:pt idx="196">
                  <c:v>343.98086580625062</c:v>
                </c:pt>
                <c:pt idx="197">
                  <c:v>305.03018087474379</c:v>
                </c:pt>
                <c:pt idx="198">
                  <c:v>266.07949594323696</c:v>
                </c:pt>
                <c:pt idx="199">
                  <c:v>227.12881101173011</c:v>
                </c:pt>
                <c:pt idx="200">
                  <c:v>188.17812608022325</c:v>
                </c:pt>
                <c:pt idx="201">
                  <c:v>149.22744114871639</c:v>
                </c:pt>
                <c:pt idx="202">
                  <c:v>110.27675621720954</c:v>
                </c:pt>
                <c:pt idx="203">
                  <c:v>71.326071285702682</c:v>
                </c:pt>
                <c:pt idx="204">
                  <c:v>757.67676020706801</c:v>
                </c:pt>
                <c:pt idx="205">
                  <c:v>718.72607527556113</c:v>
                </c:pt>
                <c:pt idx="206">
                  <c:v>679.77539034405424</c:v>
                </c:pt>
                <c:pt idx="207">
                  <c:v>640.82470541254736</c:v>
                </c:pt>
                <c:pt idx="208">
                  <c:v>601.87402048104047</c:v>
                </c:pt>
                <c:pt idx="209">
                  <c:v>562.92333554953359</c:v>
                </c:pt>
                <c:pt idx="210">
                  <c:v>523.97265061802671</c:v>
                </c:pt>
                <c:pt idx="211">
                  <c:v>485.02196568651988</c:v>
                </c:pt>
                <c:pt idx="212">
                  <c:v>446.07128075501305</c:v>
                </c:pt>
                <c:pt idx="213">
                  <c:v>407.12059582350622</c:v>
                </c:pt>
                <c:pt idx="214">
                  <c:v>368.16991089199939</c:v>
                </c:pt>
                <c:pt idx="215">
                  <c:v>329.21922596049257</c:v>
                </c:pt>
                <c:pt idx="216">
                  <c:v>290.26854102898574</c:v>
                </c:pt>
                <c:pt idx="217">
                  <c:v>251.31785609747888</c:v>
                </c:pt>
                <c:pt idx="218">
                  <c:v>212.36717116597202</c:v>
                </c:pt>
                <c:pt idx="219">
                  <c:v>173.41648623446517</c:v>
                </c:pt>
                <c:pt idx="220">
                  <c:v>134.46580130295831</c:v>
                </c:pt>
                <c:pt idx="221">
                  <c:v>95.515116371451455</c:v>
                </c:pt>
                <c:pt idx="222">
                  <c:v>56.564431439944606</c:v>
                </c:pt>
                <c:pt idx="223">
                  <c:v>742.91512036130996</c:v>
                </c:pt>
                <c:pt idx="224">
                  <c:v>703.96443542980307</c:v>
                </c:pt>
                <c:pt idx="225">
                  <c:v>665.01375049829619</c:v>
                </c:pt>
                <c:pt idx="226">
                  <c:v>626.06306556678931</c:v>
                </c:pt>
                <c:pt idx="227">
                  <c:v>587.11238063528242</c:v>
                </c:pt>
                <c:pt idx="228">
                  <c:v>548.16169570377554</c:v>
                </c:pt>
                <c:pt idx="229">
                  <c:v>509.21101077226871</c:v>
                </c:pt>
                <c:pt idx="230">
                  <c:v>470.26032584076188</c:v>
                </c:pt>
                <c:pt idx="231">
                  <c:v>431.30964090925505</c:v>
                </c:pt>
                <c:pt idx="232">
                  <c:v>392.35895597774822</c:v>
                </c:pt>
                <c:pt idx="233">
                  <c:v>353.4082710462414</c:v>
                </c:pt>
                <c:pt idx="234">
                  <c:v>314.45758611473457</c:v>
                </c:pt>
                <c:pt idx="235">
                  <c:v>275.50690118322774</c:v>
                </c:pt>
                <c:pt idx="236">
                  <c:v>236.55621625172088</c:v>
                </c:pt>
                <c:pt idx="237">
                  <c:v>197.60553132021403</c:v>
                </c:pt>
                <c:pt idx="238">
                  <c:v>158.65484638870717</c:v>
                </c:pt>
                <c:pt idx="239">
                  <c:v>119.70416145720031</c:v>
                </c:pt>
                <c:pt idx="240">
                  <c:v>80.753476525693458</c:v>
                </c:pt>
                <c:pt idx="241">
                  <c:v>41.802791594186608</c:v>
                </c:pt>
                <c:pt idx="242">
                  <c:v>728.15348051555191</c:v>
                </c:pt>
                <c:pt idx="243">
                  <c:v>689.20279558404502</c:v>
                </c:pt>
                <c:pt idx="244">
                  <c:v>650.25211065253814</c:v>
                </c:pt>
                <c:pt idx="245">
                  <c:v>611.30142572103125</c:v>
                </c:pt>
                <c:pt idx="246">
                  <c:v>572.35074078952437</c:v>
                </c:pt>
                <c:pt idx="247">
                  <c:v>533.40005585801748</c:v>
                </c:pt>
                <c:pt idx="248">
                  <c:v>494.44937092651065</c:v>
                </c:pt>
                <c:pt idx="249">
                  <c:v>455.49868599500383</c:v>
                </c:pt>
                <c:pt idx="250">
                  <c:v>416.548001063497</c:v>
                </c:pt>
                <c:pt idx="251">
                  <c:v>377.59731613199017</c:v>
                </c:pt>
                <c:pt idx="252">
                  <c:v>338.64663120048334</c:v>
                </c:pt>
                <c:pt idx="253">
                  <c:v>299.69594626897651</c:v>
                </c:pt>
                <c:pt idx="254">
                  <c:v>260.74526133746969</c:v>
                </c:pt>
                <c:pt idx="255">
                  <c:v>221.79457640596283</c:v>
                </c:pt>
                <c:pt idx="256">
                  <c:v>182.84389147445597</c:v>
                </c:pt>
                <c:pt idx="257">
                  <c:v>143.89320654294912</c:v>
                </c:pt>
                <c:pt idx="258">
                  <c:v>104.94252161144226</c:v>
                </c:pt>
                <c:pt idx="259">
                  <c:v>65.991836679935403</c:v>
                </c:pt>
                <c:pt idx="260">
                  <c:v>752.34252560130074</c:v>
                </c:pt>
                <c:pt idx="261">
                  <c:v>713.39184066979385</c:v>
                </c:pt>
                <c:pt idx="262">
                  <c:v>674.44115573828697</c:v>
                </c:pt>
                <c:pt idx="263">
                  <c:v>635.49047080678008</c:v>
                </c:pt>
                <c:pt idx="264">
                  <c:v>596.5397858752732</c:v>
                </c:pt>
                <c:pt idx="265">
                  <c:v>557.58910094376631</c:v>
                </c:pt>
                <c:pt idx="266">
                  <c:v>518.63841601225943</c:v>
                </c:pt>
                <c:pt idx="267">
                  <c:v>479.6877310807526</c:v>
                </c:pt>
                <c:pt idx="268">
                  <c:v>440.73704614924577</c:v>
                </c:pt>
                <c:pt idx="269">
                  <c:v>401.78636121773894</c:v>
                </c:pt>
                <c:pt idx="270">
                  <c:v>362.83567628623211</c:v>
                </c:pt>
                <c:pt idx="271">
                  <c:v>323.88499135472529</c:v>
                </c:pt>
                <c:pt idx="272">
                  <c:v>284.93430642321846</c:v>
                </c:pt>
                <c:pt idx="273">
                  <c:v>245.9836214917116</c:v>
                </c:pt>
                <c:pt idx="274">
                  <c:v>207.03293656020475</c:v>
                </c:pt>
                <c:pt idx="275">
                  <c:v>168.08225162869789</c:v>
                </c:pt>
                <c:pt idx="276">
                  <c:v>129.13156669719103</c:v>
                </c:pt>
                <c:pt idx="277">
                  <c:v>90.180881765684177</c:v>
                </c:pt>
                <c:pt idx="278">
                  <c:v>51.230196834177328</c:v>
                </c:pt>
                <c:pt idx="279">
                  <c:v>737.58088575554268</c:v>
                </c:pt>
                <c:pt idx="280">
                  <c:v>698.6302008240358</c:v>
                </c:pt>
                <c:pt idx="281">
                  <c:v>659.67951589252891</c:v>
                </c:pt>
                <c:pt idx="282">
                  <c:v>620.72883096102203</c:v>
                </c:pt>
                <c:pt idx="283">
                  <c:v>581.77814602951514</c:v>
                </c:pt>
                <c:pt idx="284">
                  <c:v>542.82746109800826</c:v>
                </c:pt>
                <c:pt idx="285">
                  <c:v>503.87677616650143</c:v>
                </c:pt>
                <c:pt idx="286">
                  <c:v>464.9260912349946</c:v>
                </c:pt>
                <c:pt idx="287">
                  <c:v>425.97540630348777</c:v>
                </c:pt>
                <c:pt idx="288">
                  <c:v>387.02472137198095</c:v>
                </c:pt>
                <c:pt idx="289">
                  <c:v>348.07403644047412</c:v>
                </c:pt>
                <c:pt idx="290">
                  <c:v>309.12335150896729</c:v>
                </c:pt>
                <c:pt idx="291">
                  <c:v>270.17266657746046</c:v>
                </c:pt>
                <c:pt idx="292">
                  <c:v>231.2219816459536</c:v>
                </c:pt>
                <c:pt idx="293">
                  <c:v>192.27129671444675</c:v>
                </c:pt>
                <c:pt idx="294">
                  <c:v>153.32061178293989</c:v>
                </c:pt>
                <c:pt idx="295">
                  <c:v>114.36992685143304</c:v>
                </c:pt>
                <c:pt idx="296">
                  <c:v>75.419241919926179</c:v>
                </c:pt>
                <c:pt idx="297">
                  <c:v>761.76993084129151</c:v>
                </c:pt>
                <c:pt idx="298">
                  <c:v>722.81924590978463</c:v>
                </c:pt>
                <c:pt idx="299">
                  <c:v>683.86856097827774</c:v>
                </c:pt>
                <c:pt idx="300">
                  <c:v>644.91787604677086</c:v>
                </c:pt>
                <c:pt idx="301">
                  <c:v>605.96719111526397</c:v>
                </c:pt>
                <c:pt idx="302">
                  <c:v>567.01650618375709</c:v>
                </c:pt>
                <c:pt idx="303">
                  <c:v>528.0658212522502</c:v>
                </c:pt>
                <c:pt idx="304">
                  <c:v>489.11513632074337</c:v>
                </c:pt>
                <c:pt idx="305">
                  <c:v>450.16445138923655</c:v>
                </c:pt>
                <c:pt idx="306">
                  <c:v>411.21376645772972</c:v>
                </c:pt>
                <c:pt idx="307">
                  <c:v>372.26308152622289</c:v>
                </c:pt>
                <c:pt idx="308">
                  <c:v>333.31239659471606</c:v>
                </c:pt>
                <c:pt idx="309">
                  <c:v>294.36171166320923</c:v>
                </c:pt>
                <c:pt idx="310">
                  <c:v>255.41102673170238</c:v>
                </c:pt>
                <c:pt idx="311">
                  <c:v>216.46034180019552</c:v>
                </c:pt>
                <c:pt idx="312">
                  <c:v>177.50965686868867</c:v>
                </c:pt>
                <c:pt idx="313">
                  <c:v>138.55897193718181</c:v>
                </c:pt>
                <c:pt idx="314">
                  <c:v>99.608287005674953</c:v>
                </c:pt>
                <c:pt idx="315">
                  <c:v>60.657602074168103</c:v>
                </c:pt>
                <c:pt idx="316">
                  <c:v>747.00829099553346</c:v>
                </c:pt>
                <c:pt idx="317">
                  <c:v>708.05760606402657</c:v>
                </c:pt>
                <c:pt idx="318">
                  <c:v>669.10692113251969</c:v>
                </c:pt>
                <c:pt idx="319">
                  <c:v>630.1562362010128</c:v>
                </c:pt>
                <c:pt idx="320">
                  <c:v>591.20555126950592</c:v>
                </c:pt>
                <c:pt idx="321">
                  <c:v>552.25486633799903</c:v>
                </c:pt>
                <c:pt idx="322">
                  <c:v>513.30418140649215</c:v>
                </c:pt>
                <c:pt idx="323">
                  <c:v>474.35349647498532</c:v>
                </c:pt>
                <c:pt idx="324">
                  <c:v>435.40281154347849</c:v>
                </c:pt>
                <c:pt idx="325">
                  <c:v>396.45212661197166</c:v>
                </c:pt>
                <c:pt idx="326">
                  <c:v>357.50144168046484</c:v>
                </c:pt>
                <c:pt idx="327">
                  <c:v>318.55075674895801</c:v>
                </c:pt>
                <c:pt idx="328">
                  <c:v>279.60007181745118</c:v>
                </c:pt>
                <c:pt idx="329">
                  <c:v>240.64938688594432</c:v>
                </c:pt>
                <c:pt idx="330">
                  <c:v>201.69870195443747</c:v>
                </c:pt>
                <c:pt idx="331">
                  <c:v>162.74801702293061</c:v>
                </c:pt>
                <c:pt idx="332">
                  <c:v>123.79733209142375</c:v>
                </c:pt>
                <c:pt idx="333">
                  <c:v>84.846647159916898</c:v>
                </c:pt>
                <c:pt idx="334">
                  <c:v>45.895962228410049</c:v>
                </c:pt>
                <c:pt idx="335">
                  <c:v>732.2466511497754</c:v>
                </c:pt>
                <c:pt idx="336">
                  <c:v>693.29596621826852</c:v>
                </c:pt>
                <c:pt idx="337">
                  <c:v>654.34528128676163</c:v>
                </c:pt>
                <c:pt idx="338">
                  <c:v>615.39459635525475</c:v>
                </c:pt>
                <c:pt idx="339">
                  <c:v>576.44391142374786</c:v>
                </c:pt>
                <c:pt idx="340">
                  <c:v>537.49322649224098</c:v>
                </c:pt>
                <c:pt idx="341">
                  <c:v>498.54254156073415</c:v>
                </c:pt>
                <c:pt idx="342">
                  <c:v>459.59185662922732</c:v>
                </c:pt>
                <c:pt idx="343">
                  <c:v>420.64117169772049</c:v>
                </c:pt>
                <c:pt idx="344">
                  <c:v>381.69048676621367</c:v>
                </c:pt>
                <c:pt idx="345">
                  <c:v>342.73980183470684</c:v>
                </c:pt>
                <c:pt idx="346">
                  <c:v>303.78911690320001</c:v>
                </c:pt>
                <c:pt idx="347">
                  <c:v>264.83843197169318</c:v>
                </c:pt>
                <c:pt idx="348">
                  <c:v>225.88774704018633</c:v>
                </c:pt>
                <c:pt idx="349">
                  <c:v>186.93706210867947</c:v>
                </c:pt>
                <c:pt idx="350">
                  <c:v>147.98637717717261</c:v>
                </c:pt>
                <c:pt idx="351">
                  <c:v>109.03569224566576</c:v>
                </c:pt>
                <c:pt idx="352">
                  <c:v>70.085007314158901</c:v>
                </c:pt>
                <c:pt idx="353">
                  <c:v>756.43569623552423</c:v>
                </c:pt>
                <c:pt idx="354">
                  <c:v>717.48501130401735</c:v>
                </c:pt>
                <c:pt idx="355">
                  <c:v>678.53432637251046</c:v>
                </c:pt>
                <c:pt idx="356">
                  <c:v>639.58364144100358</c:v>
                </c:pt>
                <c:pt idx="357">
                  <c:v>600.63295650949669</c:v>
                </c:pt>
                <c:pt idx="358">
                  <c:v>561.68227157798981</c:v>
                </c:pt>
                <c:pt idx="359">
                  <c:v>522.73158664648292</c:v>
                </c:pt>
                <c:pt idx="360">
                  <c:v>483.7809017149761</c:v>
                </c:pt>
                <c:pt idx="361">
                  <c:v>444.83021678346927</c:v>
                </c:pt>
                <c:pt idx="362">
                  <c:v>405.87953185196244</c:v>
                </c:pt>
                <c:pt idx="363">
                  <c:v>366.92884692045561</c:v>
                </c:pt>
                <c:pt idx="364">
                  <c:v>327.97816198894878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5BF-98AD-1976AB88D5EA}"/>
            </c:ext>
          </c:extLst>
        </c:ser>
        <c:ser>
          <c:idx val="1"/>
          <c:order val="1"/>
          <c:tx>
            <c:strRef>
              <c:f>Model!$C$1</c:f>
              <c:strCache>
                <c:ptCount val="1"/>
                <c:pt idx="0">
                  <c:v>Daily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Model!$C$2:$C$366</c:f>
              <c:numCache>
                <c:formatCode>General</c:formatCode>
                <c:ptCount val="365"/>
                <c:pt idx="0">
                  <c:v>38.950684931506849</c:v>
                </c:pt>
                <c:pt idx="1">
                  <c:v>38.950684931506849</c:v>
                </c:pt>
                <c:pt idx="2">
                  <c:v>38.950684931506849</c:v>
                </c:pt>
                <c:pt idx="3">
                  <c:v>38.950684931506849</c:v>
                </c:pt>
                <c:pt idx="4">
                  <c:v>38.950684931506849</c:v>
                </c:pt>
                <c:pt idx="5">
                  <c:v>38.950684931506849</c:v>
                </c:pt>
                <c:pt idx="6">
                  <c:v>38.950684931506849</c:v>
                </c:pt>
                <c:pt idx="7">
                  <c:v>38.950684931506849</c:v>
                </c:pt>
                <c:pt idx="8">
                  <c:v>38.950684931506849</c:v>
                </c:pt>
                <c:pt idx="9">
                  <c:v>38.950684931506849</c:v>
                </c:pt>
                <c:pt idx="10">
                  <c:v>38.950684931506849</c:v>
                </c:pt>
                <c:pt idx="11">
                  <c:v>38.950684931506849</c:v>
                </c:pt>
                <c:pt idx="12">
                  <c:v>38.950684931506849</c:v>
                </c:pt>
                <c:pt idx="13">
                  <c:v>38.950684931506849</c:v>
                </c:pt>
                <c:pt idx="14">
                  <c:v>38.950684931506849</c:v>
                </c:pt>
                <c:pt idx="15">
                  <c:v>38.950684931506849</c:v>
                </c:pt>
                <c:pt idx="16">
                  <c:v>38.950684931506849</c:v>
                </c:pt>
                <c:pt idx="17">
                  <c:v>38.950684931506849</c:v>
                </c:pt>
                <c:pt idx="18">
                  <c:v>38.950684931506849</c:v>
                </c:pt>
                <c:pt idx="19">
                  <c:v>38.950684931506849</c:v>
                </c:pt>
                <c:pt idx="20">
                  <c:v>38.950684931506849</c:v>
                </c:pt>
                <c:pt idx="21">
                  <c:v>38.950684931506849</c:v>
                </c:pt>
                <c:pt idx="22">
                  <c:v>38.950684931506849</c:v>
                </c:pt>
                <c:pt idx="23">
                  <c:v>38.950684931506849</c:v>
                </c:pt>
                <c:pt idx="24">
                  <c:v>38.950684931506849</c:v>
                </c:pt>
                <c:pt idx="25">
                  <c:v>38.950684931506849</c:v>
                </c:pt>
                <c:pt idx="26">
                  <c:v>38.950684931506849</c:v>
                </c:pt>
                <c:pt idx="27">
                  <c:v>38.950684931506849</c:v>
                </c:pt>
                <c:pt idx="28">
                  <c:v>38.950684931506849</c:v>
                </c:pt>
                <c:pt idx="29">
                  <c:v>38.950684931506849</c:v>
                </c:pt>
                <c:pt idx="30">
                  <c:v>38.950684931506849</c:v>
                </c:pt>
                <c:pt idx="31">
                  <c:v>38.950684931506849</c:v>
                </c:pt>
                <c:pt idx="32">
                  <c:v>38.950684931506849</c:v>
                </c:pt>
                <c:pt idx="33">
                  <c:v>38.950684931506849</c:v>
                </c:pt>
                <c:pt idx="34">
                  <c:v>38.950684931506849</c:v>
                </c:pt>
                <c:pt idx="35">
                  <c:v>38.950684931506849</c:v>
                </c:pt>
                <c:pt idx="36">
                  <c:v>38.950684931506849</c:v>
                </c:pt>
                <c:pt idx="37">
                  <c:v>38.950684931506849</c:v>
                </c:pt>
                <c:pt idx="38">
                  <c:v>38.950684931506849</c:v>
                </c:pt>
                <c:pt idx="39">
                  <c:v>38.950684931506849</c:v>
                </c:pt>
                <c:pt idx="40">
                  <c:v>38.950684931506849</c:v>
                </c:pt>
                <c:pt idx="41">
                  <c:v>38.950684931506849</c:v>
                </c:pt>
                <c:pt idx="42">
                  <c:v>38.950684931506849</c:v>
                </c:pt>
                <c:pt idx="43">
                  <c:v>38.950684931506849</c:v>
                </c:pt>
                <c:pt idx="44">
                  <c:v>38.950684931506849</c:v>
                </c:pt>
                <c:pt idx="45">
                  <c:v>38.950684931506849</c:v>
                </c:pt>
                <c:pt idx="46">
                  <c:v>38.950684931506849</c:v>
                </c:pt>
                <c:pt idx="47">
                  <c:v>38.950684931506849</c:v>
                </c:pt>
                <c:pt idx="48">
                  <c:v>38.950684931506849</c:v>
                </c:pt>
                <c:pt idx="49">
                  <c:v>38.950684931506849</c:v>
                </c:pt>
                <c:pt idx="50">
                  <c:v>38.950684931506849</c:v>
                </c:pt>
                <c:pt idx="51">
                  <c:v>38.950684931506849</c:v>
                </c:pt>
                <c:pt idx="52">
                  <c:v>38.950684931506849</c:v>
                </c:pt>
                <c:pt idx="53">
                  <c:v>38.950684931506849</c:v>
                </c:pt>
                <c:pt idx="54">
                  <c:v>38.950684931506849</c:v>
                </c:pt>
                <c:pt idx="55">
                  <c:v>38.950684931506849</c:v>
                </c:pt>
                <c:pt idx="56">
                  <c:v>38.950684931506849</c:v>
                </c:pt>
                <c:pt idx="57">
                  <c:v>38.950684931506849</c:v>
                </c:pt>
                <c:pt idx="58">
                  <c:v>38.950684931506849</c:v>
                </c:pt>
                <c:pt idx="59">
                  <c:v>38.950684931506849</c:v>
                </c:pt>
                <c:pt idx="60">
                  <c:v>38.950684931506849</c:v>
                </c:pt>
                <c:pt idx="61">
                  <c:v>38.950684931506849</c:v>
                </c:pt>
                <c:pt idx="62">
                  <c:v>38.950684931506849</c:v>
                </c:pt>
                <c:pt idx="63">
                  <c:v>38.950684931506849</c:v>
                </c:pt>
                <c:pt idx="64">
                  <c:v>38.950684931506849</c:v>
                </c:pt>
                <c:pt idx="65">
                  <c:v>38.950684931506849</c:v>
                </c:pt>
                <c:pt idx="66">
                  <c:v>38.950684931506849</c:v>
                </c:pt>
                <c:pt idx="67">
                  <c:v>38.950684931506849</c:v>
                </c:pt>
                <c:pt idx="68">
                  <c:v>38.950684931506849</c:v>
                </c:pt>
                <c:pt idx="69">
                  <c:v>38.950684931506849</c:v>
                </c:pt>
                <c:pt idx="70">
                  <c:v>38.950684931506849</c:v>
                </c:pt>
                <c:pt idx="71">
                  <c:v>38.950684931506849</c:v>
                </c:pt>
                <c:pt idx="72">
                  <c:v>38.950684931506849</c:v>
                </c:pt>
                <c:pt idx="73">
                  <c:v>38.950684931506849</c:v>
                </c:pt>
                <c:pt idx="74">
                  <c:v>38.950684931506849</c:v>
                </c:pt>
                <c:pt idx="75">
                  <c:v>38.950684931506849</c:v>
                </c:pt>
                <c:pt idx="76">
                  <c:v>38.950684931506849</c:v>
                </c:pt>
                <c:pt idx="77">
                  <c:v>38.950684931506849</c:v>
                </c:pt>
                <c:pt idx="78">
                  <c:v>38.950684931506849</c:v>
                </c:pt>
                <c:pt idx="79">
                  <c:v>38.950684931506849</c:v>
                </c:pt>
                <c:pt idx="80">
                  <c:v>38.950684931506849</c:v>
                </c:pt>
                <c:pt idx="81">
                  <c:v>38.950684931506849</c:v>
                </c:pt>
                <c:pt idx="82">
                  <c:v>38.950684931506849</c:v>
                </c:pt>
                <c:pt idx="83">
                  <c:v>38.950684931506849</c:v>
                </c:pt>
                <c:pt idx="84">
                  <c:v>38.950684931506849</c:v>
                </c:pt>
                <c:pt idx="85">
                  <c:v>38.950684931506849</c:v>
                </c:pt>
                <c:pt idx="86">
                  <c:v>38.950684931506849</c:v>
                </c:pt>
                <c:pt idx="87">
                  <c:v>38.950684931506849</c:v>
                </c:pt>
                <c:pt idx="88">
                  <c:v>38.950684931506849</c:v>
                </c:pt>
                <c:pt idx="89">
                  <c:v>38.950684931506849</c:v>
                </c:pt>
                <c:pt idx="90">
                  <c:v>38.950684931506849</c:v>
                </c:pt>
                <c:pt idx="91">
                  <c:v>38.950684931506849</c:v>
                </c:pt>
                <c:pt idx="92">
                  <c:v>38.950684931506849</c:v>
                </c:pt>
                <c:pt idx="93">
                  <c:v>38.950684931506849</c:v>
                </c:pt>
                <c:pt idx="94">
                  <c:v>38.950684931506849</c:v>
                </c:pt>
                <c:pt idx="95">
                  <c:v>38.950684931506849</c:v>
                </c:pt>
                <c:pt idx="96">
                  <c:v>38.950684931506849</c:v>
                </c:pt>
                <c:pt idx="97">
                  <c:v>38.950684931506849</c:v>
                </c:pt>
                <c:pt idx="98">
                  <c:v>38.950684931506849</c:v>
                </c:pt>
                <c:pt idx="99">
                  <c:v>38.950684931506849</c:v>
                </c:pt>
                <c:pt idx="100">
                  <c:v>38.950684931506849</c:v>
                </c:pt>
                <c:pt idx="101">
                  <c:v>38.950684931506849</c:v>
                </c:pt>
                <c:pt idx="102">
                  <c:v>38.950684931506849</c:v>
                </c:pt>
                <c:pt idx="103">
                  <c:v>38.950684931506849</c:v>
                </c:pt>
                <c:pt idx="104">
                  <c:v>38.950684931506849</c:v>
                </c:pt>
                <c:pt idx="105">
                  <c:v>38.950684931506849</c:v>
                </c:pt>
                <c:pt idx="106">
                  <c:v>38.950684931506849</c:v>
                </c:pt>
                <c:pt idx="107">
                  <c:v>38.950684931506849</c:v>
                </c:pt>
                <c:pt idx="108">
                  <c:v>38.950684931506849</c:v>
                </c:pt>
                <c:pt idx="109">
                  <c:v>38.950684931506849</c:v>
                </c:pt>
                <c:pt idx="110">
                  <c:v>38.950684931506849</c:v>
                </c:pt>
                <c:pt idx="111">
                  <c:v>38.950684931506849</c:v>
                </c:pt>
                <c:pt idx="112">
                  <c:v>38.950684931506849</c:v>
                </c:pt>
                <c:pt idx="113">
                  <c:v>38.950684931506849</c:v>
                </c:pt>
                <c:pt idx="114">
                  <c:v>38.950684931506849</c:v>
                </c:pt>
                <c:pt idx="115">
                  <c:v>38.950684931506849</c:v>
                </c:pt>
                <c:pt idx="116">
                  <c:v>38.950684931506849</c:v>
                </c:pt>
                <c:pt idx="117">
                  <c:v>38.950684931506849</c:v>
                </c:pt>
                <c:pt idx="118">
                  <c:v>38.950684931506849</c:v>
                </c:pt>
                <c:pt idx="119">
                  <c:v>38.950684931506849</c:v>
                </c:pt>
                <c:pt idx="120">
                  <c:v>38.950684931506849</c:v>
                </c:pt>
                <c:pt idx="121">
                  <c:v>38.950684931506849</c:v>
                </c:pt>
                <c:pt idx="122">
                  <c:v>38.950684931506849</c:v>
                </c:pt>
                <c:pt idx="123">
                  <c:v>38.950684931506849</c:v>
                </c:pt>
                <c:pt idx="124">
                  <c:v>38.950684931506849</c:v>
                </c:pt>
                <c:pt idx="125">
                  <c:v>38.950684931506849</c:v>
                </c:pt>
                <c:pt idx="126">
                  <c:v>38.950684931506849</c:v>
                </c:pt>
                <c:pt idx="127">
                  <c:v>38.950684931506849</c:v>
                </c:pt>
                <c:pt idx="128">
                  <c:v>38.950684931506849</c:v>
                </c:pt>
                <c:pt idx="129">
                  <c:v>38.950684931506849</c:v>
                </c:pt>
                <c:pt idx="130">
                  <c:v>38.950684931506849</c:v>
                </c:pt>
                <c:pt idx="131">
                  <c:v>38.950684931506849</c:v>
                </c:pt>
                <c:pt idx="132">
                  <c:v>38.950684931506849</c:v>
                </c:pt>
                <c:pt idx="133">
                  <c:v>38.950684931506849</c:v>
                </c:pt>
                <c:pt idx="134">
                  <c:v>38.950684931506849</c:v>
                </c:pt>
                <c:pt idx="135">
                  <c:v>38.950684931506849</c:v>
                </c:pt>
                <c:pt idx="136">
                  <c:v>38.950684931506849</c:v>
                </c:pt>
                <c:pt idx="137">
                  <c:v>38.950684931506849</c:v>
                </c:pt>
                <c:pt idx="138">
                  <c:v>38.950684931506849</c:v>
                </c:pt>
                <c:pt idx="139">
                  <c:v>38.950684931506849</c:v>
                </c:pt>
                <c:pt idx="140">
                  <c:v>38.950684931506849</c:v>
                </c:pt>
                <c:pt idx="141">
                  <c:v>38.950684931506849</c:v>
                </c:pt>
                <c:pt idx="142">
                  <c:v>38.950684931506849</c:v>
                </c:pt>
                <c:pt idx="143">
                  <c:v>38.950684931506849</c:v>
                </c:pt>
                <c:pt idx="144">
                  <c:v>38.950684931506849</c:v>
                </c:pt>
                <c:pt idx="145">
                  <c:v>38.950684931506849</c:v>
                </c:pt>
                <c:pt idx="146">
                  <c:v>38.950684931506849</c:v>
                </c:pt>
                <c:pt idx="147">
                  <c:v>38.950684931506849</c:v>
                </c:pt>
                <c:pt idx="148">
                  <c:v>38.950684931506849</c:v>
                </c:pt>
                <c:pt idx="149">
                  <c:v>38.950684931506849</c:v>
                </c:pt>
                <c:pt idx="150">
                  <c:v>38.950684931506849</c:v>
                </c:pt>
                <c:pt idx="151">
                  <c:v>38.950684931506849</c:v>
                </c:pt>
                <c:pt idx="152">
                  <c:v>38.950684931506849</c:v>
                </c:pt>
                <c:pt idx="153">
                  <c:v>38.950684931506849</c:v>
                </c:pt>
                <c:pt idx="154">
                  <c:v>38.950684931506849</c:v>
                </c:pt>
                <c:pt idx="155">
                  <c:v>38.950684931506849</c:v>
                </c:pt>
                <c:pt idx="156">
                  <c:v>38.950684931506849</c:v>
                </c:pt>
                <c:pt idx="157">
                  <c:v>38.950684931506849</c:v>
                </c:pt>
                <c:pt idx="158">
                  <c:v>38.950684931506849</c:v>
                </c:pt>
                <c:pt idx="159">
                  <c:v>38.950684931506849</c:v>
                </c:pt>
                <c:pt idx="160">
                  <c:v>38.950684931506849</c:v>
                </c:pt>
                <c:pt idx="161">
                  <c:v>38.950684931506849</c:v>
                </c:pt>
                <c:pt idx="162">
                  <c:v>38.950684931506849</c:v>
                </c:pt>
                <c:pt idx="163">
                  <c:v>38.950684931506849</c:v>
                </c:pt>
                <c:pt idx="164">
                  <c:v>38.950684931506849</c:v>
                </c:pt>
                <c:pt idx="165">
                  <c:v>38.950684931506849</c:v>
                </c:pt>
                <c:pt idx="166">
                  <c:v>38.950684931506849</c:v>
                </c:pt>
                <c:pt idx="167">
                  <c:v>38.950684931506849</c:v>
                </c:pt>
                <c:pt idx="168">
                  <c:v>38.950684931506849</c:v>
                </c:pt>
                <c:pt idx="169">
                  <c:v>38.950684931506849</c:v>
                </c:pt>
                <c:pt idx="170">
                  <c:v>38.950684931506849</c:v>
                </c:pt>
                <c:pt idx="171">
                  <c:v>38.950684931506849</c:v>
                </c:pt>
                <c:pt idx="172">
                  <c:v>38.950684931506849</c:v>
                </c:pt>
                <c:pt idx="173">
                  <c:v>38.950684931506849</c:v>
                </c:pt>
                <c:pt idx="174">
                  <c:v>38.950684931506849</c:v>
                </c:pt>
                <c:pt idx="175">
                  <c:v>38.950684931506849</c:v>
                </c:pt>
                <c:pt idx="176">
                  <c:v>38.950684931506849</c:v>
                </c:pt>
                <c:pt idx="177">
                  <c:v>38.950684931506849</c:v>
                </c:pt>
                <c:pt idx="178">
                  <c:v>38.950684931506849</c:v>
                </c:pt>
                <c:pt idx="179">
                  <c:v>38.950684931506849</c:v>
                </c:pt>
                <c:pt idx="180">
                  <c:v>38.950684931506849</c:v>
                </c:pt>
                <c:pt idx="181">
                  <c:v>38.950684931506849</c:v>
                </c:pt>
                <c:pt idx="182">
                  <c:v>38.950684931506849</c:v>
                </c:pt>
                <c:pt idx="183">
                  <c:v>38.950684931506849</c:v>
                </c:pt>
                <c:pt idx="184">
                  <c:v>38.950684931506849</c:v>
                </c:pt>
                <c:pt idx="185">
                  <c:v>38.950684931506849</c:v>
                </c:pt>
                <c:pt idx="186">
                  <c:v>38.950684931506849</c:v>
                </c:pt>
                <c:pt idx="187">
                  <c:v>38.950684931506849</c:v>
                </c:pt>
                <c:pt idx="188">
                  <c:v>38.950684931506849</c:v>
                </c:pt>
                <c:pt idx="189">
                  <c:v>38.950684931506849</c:v>
                </c:pt>
                <c:pt idx="190">
                  <c:v>38.950684931506849</c:v>
                </c:pt>
                <c:pt idx="191">
                  <c:v>38.950684931506849</c:v>
                </c:pt>
                <c:pt idx="192">
                  <c:v>38.950684931506849</c:v>
                </c:pt>
                <c:pt idx="193">
                  <c:v>38.950684931506849</c:v>
                </c:pt>
                <c:pt idx="194">
                  <c:v>38.950684931506849</c:v>
                </c:pt>
                <c:pt idx="195">
                  <c:v>38.950684931506849</c:v>
                </c:pt>
                <c:pt idx="196">
                  <c:v>38.950684931506849</c:v>
                </c:pt>
                <c:pt idx="197">
                  <c:v>38.950684931506849</c:v>
                </c:pt>
                <c:pt idx="198">
                  <c:v>38.950684931506849</c:v>
                </c:pt>
                <c:pt idx="199">
                  <c:v>38.950684931506849</c:v>
                </c:pt>
                <c:pt idx="200">
                  <c:v>38.950684931506849</c:v>
                </c:pt>
                <c:pt idx="201">
                  <c:v>38.950684931506849</c:v>
                </c:pt>
                <c:pt idx="202">
                  <c:v>38.950684931506849</c:v>
                </c:pt>
                <c:pt idx="203">
                  <c:v>38.950684931506849</c:v>
                </c:pt>
                <c:pt idx="204">
                  <c:v>38.950684931506849</c:v>
                </c:pt>
                <c:pt idx="205">
                  <c:v>38.950684931506849</c:v>
                </c:pt>
                <c:pt idx="206">
                  <c:v>38.950684931506849</c:v>
                </c:pt>
                <c:pt idx="207">
                  <c:v>38.950684931506849</c:v>
                </c:pt>
                <c:pt idx="208">
                  <c:v>38.950684931506849</c:v>
                </c:pt>
                <c:pt idx="209">
                  <c:v>38.950684931506849</c:v>
                </c:pt>
                <c:pt idx="210">
                  <c:v>38.950684931506849</c:v>
                </c:pt>
                <c:pt idx="211">
                  <c:v>38.950684931506849</c:v>
                </c:pt>
                <c:pt idx="212">
                  <c:v>38.950684931506849</c:v>
                </c:pt>
                <c:pt idx="213">
                  <c:v>38.950684931506849</c:v>
                </c:pt>
                <c:pt idx="214">
                  <c:v>38.950684931506849</c:v>
                </c:pt>
                <c:pt idx="215">
                  <c:v>38.950684931506849</c:v>
                </c:pt>
                <c:pt idx="216">
                  <c:v>38.950684931506849</c:v>
                </c:pt>
                <c:pt idx="217">
                  <c:v>38.950684931506849</c:v>
                </c:pt>
                <c:pt idx="218">
                  <c:v>38.950684931506849</c:v>
                </c:pt>
                <c:pt idx="219">
                  <c:v>38.950684931506849</c:v>
                </c:pt>
                <c:pt idx="220">
                  <c:v>38.950684931506849</c:v>
                </c:pt>
                <c:pt idx="221">
                  <c:v>38.950684931506849</c:v>
                </c:pt>
                <c:pt idx="222">
                  <c:v>38.950684931506849</c:v>
                </c:pt>
                <c:pt idx="223">
                  <c:v>38.950684931506849</c:v>
                </c:pt>
                <c:pt idx="224">
                  <c:v>38.950684931506849</c:v>
                </c:pt>
                <c:pt idx="225">
                  <c:v>38.950684931506849</c:v>
                </c:pt>
                <c:pt idx="226">
                  <c:v>38.950684931506849</c:v>
                </c:pt>
                <c:pt idx="227">
                  <c:v>38.950684931506849</c:v>
                </c:pt>
                <c:pt idx="228">
                  <c:v>38.950684931506849</c:v>
                </c:pt>
                <c:pt idx="229">
                  <c:v>38.950684931506849</c:v>
                </c:pt>
                <c:pt idx="230">
                  <c:v>38.950684931506849</c:v>
                </c:pt>
                <c:pt idx="231">
                  <c:v>38.950684931506849</c:v>
                </c:pt>
                <c:pt idx="232">
                  <c:v>38.950684931506849</c:v>
                </c:pt>
                <c:pt idx="233">
                  <c:v>38.950684931506849</c:v>
                </c:pt>
                <c:pt idx="234">
                  <c:v>38.950684931506849</c:v>
                </c:pt>
                <c:pt idx="235">
                  <c:v>38.950684931506849</c:v>
                </c:pt>
                <c:pt idx="236">
                  <c:v>38.950684931506849</c:v>
                </c:pt>
                <c:pt idx="237">
                  <c:v>38.950684931506849</c:v>
                </c:pt>
                <c:pt idx="238">
                  <c:v>38.950684931506849</c:v>
                </c:pt>
                <c:pt idx="239">
                  <c:v>38.950684931506849</c:v>
                </c:pt>
                <c:pt idx="240">
                  <c:v>38.950684931506849</c:v>
                </c:pt>
                <c:pt idx="241">
                  <c:v>38.950684931506849</c:v>
                </c:pt>
                <c:pt idx="242">
                  <c:v>38.950684931506849</c:v>
                </c:pt>
                <c:pt idx="243">
                  <c:v>38.950684931506849</c:v>
                </c:pt>
                <c:pt idx="244">
                  <c:v>38.950684931506849</c:v>
                </c:pt>
                <c:pt idx="245">
                  <c:v>38.950684931506849</c:v>
                </c:pt>
                <c:pt idx="246">
                  <c:v>38.950684931506849</c:v>
                </c:pt>
                <c:pt idx="247">
                  <c:v>38.950684931506849</c:v>
                </c:pt>
                <c:pt idx="248">
                  <c:v>38.950684931506849</c:v>
                </c:pt>
                <c:pt idx="249">
                  <c:v>38.950684931506849</c:v>
                </c:pt>
                <c:pt idx="250">
                  <c:v>38.950684931506849</c:v>
                </c:pt>
                <c:pt idx="251">
                  <c:v>38.950684931506849</c:v>
                </c:pt>
                <c:pt idx="252">
                  <c:v>38.950684931506849</c:v>
                </c:pt>
                <c:pt idx="253">
                  <c:v>38.950684931506849</c:v>
                </c:pt>
                <c:pt idx="254">
                  <c:v>38.950684931506849</c:v>
                </c:pt>
                <c:pt idx="255">
                  <c:v>38.950684931506849</c:v>
                </c:pt>
                <c:pt idx="256">
                  <c:v>38.950684931506849</c:v>
                </c:pt>
                <c:pt idx="257">
                  <c:v>38.950684931506849</c:v>
                </c:pt>
                <c:pt idx="258">
                  <c:v>38.950684931506849</c:v>
                </c:pt>
                <c:pt idx="259">
                  <c:v>38.950684931506849</c:v>
                </c:pt>
                <c:pt idx="260">
                  <c:v>38.950684931506849</c:v>
                </c:pt>
                <c:pt idx="261">
                  <c:v>38.950684931506849</c:v>
                </c:pt>
                <c:pt idx="262">
                  <c:v>38.950684931506849</c:v>
                </c:pt>
                <c:pt idx="263">
                  <c:v>38.950684931506849</c:v>
                </c:pt>
                <c:pt idx="264">
                  <c:v>38.950684931506849</c:v>
                </c:pt>
                <c:pt idx="265">
                  <c:v>38.950684931506849</c:v>
                </c:pt>
                <c:pt idx="266">
                  <c:v>38.950684931506849</c:v>
                </c:pt>
                <c:pt idx="267">
                  <c:v>38.950684931506849</c:v>
                </c:pt>
                <c:pt idx="268">
                  <c:v>38.950684931506849</c:v>
                </c:pt>
                <c:pt idx="269">
                  <c:v>38.950684931506849</c:v>
                </c:pt>
                <c:pt idx="270">
                  <c:v>38.950684931506849</c:v>
                </c:pt>
                <c:pt idx="271">
                  <c:v>38.950684931506849</c:v>
                </c:pt>
                <c:pt idx="272">
                  <c:v>38.950684931506849</c:v>
                </c:pt>
                <c:pt idx="273">
                  <c:v>38.950684931506849</c:v>
                </c:pt>
                <c:pt idx="274">
                  <c:v>38.950684931506849</c:v>
                </c:pt>
                <c:pt idx="275">
                  <c:v>38.950684931506849</c:v>
                </c:pt>
                <c:pt idx="276">
                  <c:v>38.950684931506849</c:v>
                </c:pt>
                <c:pt idx="277">
                  <c:v>38.950684931506849</c:v>
                </c:pt>
                <c:pt idx="278">
                  <c:v>38.950684931506849</c:v>
                </c:pt>
                <c:pt idx="279">
                  <c:v>38.950684931506849</c:v>
                </c:pt>
                <c:pt idx="280">
                  <c:v>38.950684931506849</c:v>
                </c:pt>
                <c:pt idx="281">
                  <c:v>38.950684931506849</c:v>
                </c:pt>
                <c:pt idx="282">
                  <c:v>38.950684931506849</c:v>
                </c:pt>
                <c:pt idx="283">
                  <c:v>38.950684931506849</c:v>
                </c:pt>
                <c:pt idx="284">
                  <c:v>38.950684931506849</c:v>
                </c:pt>
                <c:pt idx="285">
                  <c:v>38.950684931506849</c:v>
                </c:pt>
                <c:pt idx="286">
                  <c:v>38.950684931506849</c:v>
                </c:pt>
                <c:pt idx="287">
                  <c:v>38.950684931506849</c:v>
                </c:pt>
                <c:pt idx="288">
                  <c:v>38.950684931506849</c:v>
                </c:pt>
                <c:pt idx="289">
                  <c:v>38.950684931506849</c:v>
                </c:pt>
                <c:pt idx="290">
                  <c:v>38.950684931506849</c:v>
                </c:pt>
                <c:pt idx="291">
                  <c:v>38.950684931506849</c:v>
                </c:pt>
                <c:pt idx="292">
                  <c:v>38.950684931506849</c:v>
                </c:pt>
                <c:pt idx="293">
                  <c:v>38.950684931506849</c:v>
                </c:pt>
                <c:pt idx="294">
                  <c:v>38.950684931506849</c:v>
                </c:pt>
                <c:pt idx="295">
                  <c:v>38.950684931506849</c:v>
                </c:pt>
                <c:pt idx="296">
                  <c:v>38.950684931506849</c:v>
                </c:pt>
                <c:pt idx="297">
                  <c:v>38.950684931506849</c:v>
                </c:pt>
                <c:pt idx="298">
                  <c:v>38.950684931506849</c:v>
                </c:pt>
                <c:pt idx="299">
                  <c:v>38.950684931506849</c:v>
                </c:pt>
                <c:pt idx="300">
                  <c:v>38.950684931506849</c:v>
                </c:pt>
                <c:pt idx="301">
                  <c:v>38.950684931506849</c:v>
                </c:pt>
                <c:pt idx="302">
                  <c:v>38.950684931506849</c:v>
                </c:pt>
                <c:pt idx="303">
                  <c:v>38.950684931506849</c:v>
                </c:pt>
                <c:pt idx="304">
                  <c:v>38.950684931506849</c:v>
                </c:pt>
                <c:pt idx="305">
                  <c:v>38.950684931506849</c:v>
                </c:pt>
                <c:pt idx="306">
                  <c:v>38.950684931506849</c:v>
                </c:pt>
                <c:pt idx="307">
                  <c:v>38.950684931506849</c:v>
                </c:pt>
                <c:pt idx="308">
                  <c:v>38.950684931506849</c:v>
                </c:pt>
                <c:pt idx="309">
                  <c:v>38.950684931506849</c:v>
                </c:pt>
                <c:pt idx="310">
                  <c:v>38.950684931506849</c:v>
                </c:pt>
                <c:pt idx="311">
                  <c:v>38.950684931506849</c:v>
                </c:pt>
                <c:pt idx="312">
                  <c:v>38.950684931506849</c:v>
                </c:pt>
                <c:pt idx="313">
                  <c:v>38.950684931506849</c:v>
                </c:pt>
                <c:pt idx="314">
                  <c:v>38.950684931506849</c:v>
                </c:pt>
                <c:pt idx="315">
                  <c:v>38.950684931506849</c:v>
                </c:pt>
                <c:pt idx="316">
                  <c:v>38.950684931506849</c:v>
                </c:pt>
                <c:pt idx="317">
                  <c:v>38.950684931506849</c:v>
                </c:pt>
                <c:pt idx="318">
                  <c:v>38.950684931506849</c:v>
                </c:pt>
                <c:pt idx="319">
                  <c:v>38.950684931506849</c:v>
                </c:pt>
                <c:pt idx="320">
                  <c:v>38.950684931506849</c:v>
                </c:pt>
                <c:pt idx="321">
                  <c:v>38.950684931506849</c:v>
                </c:pt>
                <c:pt idx="322">
                  <c:v>38.950684931506849</c:v>
                </c:pt>
                <c:pt idx="323">
                  <c:v>38.950684931506849</c:v>
                </c:pt>
                <c:pt idx="324">
                  <c:v>38.950684931506849</c:v>
                </c:pt>
                <c:pt idx="325">
                  <c:v>38.950684931506849</c:v>
                </c:pt>
                <c:pt idx="326">
                  <c:v>38.950684931506849</c:v>
                </c:pt>
                <c:pt idx="327">
                  <c:v>38.950684931506849</c:v>
                </c:pt>
                <c:pt idx="328">
                  <c:v>38.950684931506849</c:v>
                </c:pt>
                <c:pt idx="329">
                  <c:v>38.950684931506849</c:v>
                </c:pt>
                <c:pt idx="330">
                  <c:v>38.950684931506849</c:v>
                </c:pt>
                <c:pt idx="331">
                  <c:v>38.950684931506849</c:v>
                </c:pt>
                <c:pt idx="332">
                  <c:v>38.950684931506849</c:v>
                </c:pt>
                <c:pt idx="333">
                  <c:v>38.950684931506849</c:v>
                </c:pt>
                <c:pt idx="334">
                  <c:v>38.950684931506849</c:v>
                </c:pt>
                <c:pt idx="335">
                  <c:v>38.950684931506849</c:v>
                </c:pt>
                <c:pt idx="336">
                  <c:v>38.950684931506849</c:v>
                </c:pt>
                <c:pt idx="337">
                  <c:v>38.950684931506849</c:v>
                </c:pt>
                <c:pt idx="338">
                  <c:v>38.950684931506849</c:v>
                </c:pt>
                <c:pt idx="339">
                  <c:v>38.950684931506849</c:v>
                </c:pt>
                <c:pt idx="340">
                  <c:v>38.950684931506849</c:v>
                </c:pt>
                <c:pt idx="341">
                  <c:v>38.950684931506849</c:v>
                </c:pt>
                <c:pt idx="342">
                  <c:v>38.950684931506849</c:v>
                </c:pt>
                <c:pt idx="343">
                  <c:v>38.950684931506849</c:v>
                </c:pt>
                <c:pt idx="344">
                  <c:v>38.950684931506849</c:v>
                </c:pt>
                <c:pt idx="345">
                  <c:v>38.950684931506849</c:v>
                </c:pt>
                <c:pt idx="346">
                  <c:v>38.950684931506849</c:v>
                </c:pt>
                <c:pt idx="347">
                  <c:v>38.950684931506849</c:v>
                </c:pt>
                <c:pt idx="348">
                  <c:v>38.950684931506849</c:v>
                </c:pt>
                <c:pt idx="349">
                  <c:v>38.950684931506849</c:v>
                </c:pt>
                <c:pt idx="350">
                  <c:v>38.950684931506849</c:v>
                </c:pt>
                <c:pt idx="351">
                  <c:v>38.950684931506849</c:v>
                </c:pt>
                <c:pt idx="352">
                  <c:v>38.950684931506849</c:v>
                </c:pt>
                <c:pt idx="353">
                  <c:v>38.950684931506849</c:v>
                </c:pt>
                <c:pt idx="354">
                  <c:v>38.950684931506849</c:v>
                </c:pt>
                <c:pt idx="355">
                  <c:v>38.950684931506849</c:v>
                </c:pt>
                <c:pt idx="356">
                  <c:v>38.950684931506849</c:v>
                </c:pt>
                <c:pt idx="357">
                  <c:v>38.950684931506849</c:v>
                </c:pt>
                <c:pt idx="358">
                  <c:v>38.950684931506849</c:v>
                </c:pt>
                <c:pt idx="359">
                  <c:v>38.950684931506849</c:v>
                </c:pt>
                <c:pt idx="360">
                  <c:v>38.950684931506849</c:v>
                </c:pt>
                <c:pt idx="361">
                  <c:v>38.950684931506849</c:v>
                </c:pt>
                <c:pt idx="362">
                  <c:v>38.950684931506849</c:v>
                </c:pt>
                <c:pt idx="363">
                  <c:v>38.950684931506849</c:v>
                </c:pt>
                <c:pt idx="364">
                  <c:v>38.950684931506849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7-45BF-98AD-1976AB88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190720"/>
        <c:axId val="1001191440"/>
      </c:lineChart>
      <c:catAx>
        <c:axId val="10011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91440"/>
        <c:crosses val="autoZero"/>
        <c:auto val="1"/>
        <c:lblAlgn val="ctr"/>
        <c:lblOffset val="100"/>
        <c:noMultiLvlLbl val="0"/>
      </c:catAx>
      <c:valAx>
        <c:axId val="10011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Stipulation!$B$1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Stipulation!$B$2:$B$366</c:f>
              <c:numCache>
                <c:formatCode>0</c:formatCode>
                <c:ptCount val="365"/>
                <c:pt idx="0">
                  <c:v>874.29</c:v>
                </c:pt>
                <c:pt idx="1">
                  <c:v>835.33931506849308</c:v>
                </c:pt>
                <c:pt idx="2">
                  <c:v>796.38863013698619</c:v>
                </c:pt>
                <c:pt idx="3">
                  <c:v>757.43794520547931</c:v>
                </c:pt>
                <c:pt idx="4">
                  <c:v>718.48726027397242</c:v>
                </c:pt>
                <c:pt idx="5">
                  <c:v>679.53657534246554</c:v>
                </c:pt>
                <c:pt idx="6">
                  <c:v>640.58589041095865</c:v>
                </c:pt>
                <c:pt idx="7">
                  <c:v>601.63520547945177</c:v>
                </c:pt>
                <c:pt idx="8">
                  <c:v>562.68452054794489</c:v>
                </c:pt>
                <c:pt idx="9">
                  <c:v>523.733835616438</c:v>
                </c:pt>
                <c:pt idx="10">
                  <c:v>484.78315068493117</c:v>
                </c:pt>
                <c:pt idx="11">
                  <c:v>445.83246575342434</c:v>
                </c:pt>
                <c:pt idx="12">
                  <c:v>406.88178082191752</c:v>
                </c:pt>
                <c:pt idx="13">
                  <c:v>367.93109589041069</c:v>
                </c:pt>
                <c:pt idx="14">
                  <c:v>328.98041095890386</c:v>
                </c:pt>
                <c:pt idx="15">
                  <c:v>290.02972602739703</c:v>
                </c:pt>
                <c:pt idx="16">
                  <c:v>251.07904109589018</c:v>
                </c:pt>
                <c:pt idx="17">
                  <c:v>212.12835616438332</c:v>
                </c:pt>
                <c:pt idx="18">
                  <c:v>173.17767123287646</c:v>
                </c:pt>
                <c:pt idx="19">
                  <c:v>134.22698630136961</c:v>
                </c:pt>
                <c:pt idx="20">
                  <c:v>95.27630136986275</c:v>
                </c:pt>
                <c:pt idx="21">
                  <c:v>56.325616438355901</c:v>
                </c:pt>
                <c:pt idx="22">
                  <c:v>17.374931506849052</c:v>
                </c:pt>
                <c:pt idx="23">
                  <c:v>-21.575753424657798</c:v>
                </c:pt>
                <c:pt idx="24">
                  <c:v>-60.526438356164647</c:v>
                </c:pt>
                <c:pt idx="25">
                  <c:v>774.81287671232849</c:v>
                </c:pt>
                <c:pt idx="26">
                  <c:v>735.8621917808216</c:v>
                </c:pt>
                <c:pt idx="27">
                  <c:v>696.91150684931472</c:v>
                </c:pt>
                <c:pt idx="28">
                  <c:v>657.96082191780783</c:v>
                </c:pt>
                <c:pt idx="29">
                  <c:v>619.01013698630095</c:v>
                </c:pt>
                <c:pt idx="30">
                  <c:v>580.05945205479406</c:v>
                </c:pt>
                <c:pt idx="31">
                  <c:v>541.10876712328718</c:v>
                </c:pt>
                <c:pt idx="32">
                  <c:v>502.15808219178035</c:v>
                </c:pt>
                <c:pt idx="33">
                  <c:v>463.20739726027352</c:v>
                </c:pt>
                <c:pt idx="34">
                  <c:v>424.2567123287667</c:v>
                </c:pt>
                <c:pt idx="35">
                  <c:v>385.30602739725987</c:v>
                </c:pt>
                <c:pt idx="36">
                  <c:v>346.35534246575304</c:v>
                </c:pt>
                <c:pt idx="37">
                  <c:v>307.40465753424621</c:v>
                </c:pt>
                <c:pt idx="38">
                  <c:v>268.45397260273938</c:v>
                </c:pt>
                <c:pt idx="39">
                  <c:v>229.50328767123253</c:v>
                </c:pt>
                <c:pt idx="40">
                  <c:v>190.55260273972567</c:v>
                </c:pt>
                <c:pt idx="41">
                  <c:v>151.60191780821881</c:v>
                </c:pt>
                <c:pt idx="42">
                  <c:v>112.65123287671196</c:v>
                </c:pt>
                <c:pt idx="43">
                  <c:v>73.700547945205102</c:v>
                </c:pt>
                <c:pt idx="44">
                  <c:v>34.749863013698253</c:v>
                </c:pt>
                <c:pt idx="45">
                  <c:v>-4.2008219178085966</c:v>
                </c:pt>
                <c:pt idx="46">
                  <c:v>-43.151506849315446</c:v>
                </c:pt>
                <c:pt idx="47">
                  <c:v>-82.102191780822295</c:v>
                </c:pt>
                <c:pt idx="48">
                  <c:v>753.23712328767078</c:v>
                </c:pt>
                <c:pt idx="49">
                  <c:v>714.2864383561639</c:v>
                </c:pt>
                <c:pt idx="50">
                  <c:v>675.33575342465701</c:v>
                </c:pt>
                <c:pt idx="51">
                  <c:v>636.38506849315013</c:v>
                </c:pt>
                <c:pt idx="52">
                  <c:v>597.43438356164324</c:v>
                </c:pt>
                <c:pt idx="53">
                  <c:v>558.48369863013636</c:v>
                </c:pt>
                <c:pt idx="54">
                  <c:v>519.53301369862947</c:v>
                </c:pt>
                <c:pt idx="55">
                  <c:v>480.58232876712265</c:v>
                </c:pt>
                <c:pt idx="56">
                  <c:v>441.63164383561582</c:v>
                </c:pt>
                <c:pt idx="57">
                  <c:v>402.68095890410899</c:v>
                </c:pt>
                <c:pt idx="58">
                  <c:v>363.73027397260216</c:v>
                </c:pt>
                <c:pt idx="59">
                  <c:v>324.77958904109533</c:v>
                </c:pt>
                <c:pt idx="60">
                  <c:v>285.82890410958851</c:v>
                </c:pt>
                <c:pt idx="61">
                  <c:v>246.87821917808165</c:v>
                </c:pt>
                <c:pt idx="62">
                  <c:v>207.92753424657479</c:v>
                </c:pt>
                <c:pt idx="63">
                  <c:v>168.97684931506794</c:v>
                </c:pt>
                <c:pt idx="64">
                  <c:v>130.02616438356108</c:v>
                </c:pt>
                <c:pt idx="65">
                  <c:v>91.075479452054225</c:v>
                </c:pt>
                <c:pt idx="66">
                  <c:v>52.124794520547375</c:v>
                </c:pt>
                <c:pt idx="67">
                  <c:v>13.174109589040526</c:v>
                </c:pt>
                <c:pt idx="68">
                  <c:v>-25.776575342466323</c:v>
                </c:pt>
                <c:pt idx="69">
                  <c:v>-64.727260273973172</c:v>
                </c:pt>
                <c:pt idx="70">
                  <c:v>770.61205479451996</c:v>
                </c:pt>
                <c:pt idx="71">
                  <c:v>731.66136986301308</c:v>
                </c:pt>
                <c:pt idx="72">
                  <c:v>692.71068493150619</c:v>
                </c:pt>
                <c:pt idx="73">
                  <c:v>653.75999999999931</c:v>
                </c:pt>
                <c:pt idx="74">
                  <c:v>614.80931506849242</c:v>
                </c:pt>
                <c:pt idx="75">
                  <c:v>575.85863013698554</c:v>
                </c:pt>
                <c:pt idx="76">
                  <c:v>536.90794520547865</c:v>
                </c:pt>
                <c:pt idx="77">
                  <c:v>497.95726027397183</c:v>
                </c:pt>
                <c:pt idx="78">
                  <c:v>459.006575342465</c:v>
                </c:pt>
                <c:pt idx="79">
                  <c:v>420.05589041095817</c:v>
                </c:pt>
                <c:pt idx="80">
                  <c:v>381.10520547945134</c:v>
                </c:pt>
                <c:pt idx="81">
                  <c:v>342.15452054794451</c:v>
                </c:pt>
                <c:pt idx="82">
                  <c:v>303.20383561643769</c:v>
                </c:pt>
                <c:pt idx="83">
                  <c:v>264.25315068493086</c:v>
                </c:pt>
                <c:pt idx="84">
                  <c:v>225.302465753424</c:v>
                </c:pt>
                <c:pt idx="85">
                  <c:v>186.35178082191715</c:v>
                </c:pt>
                <c:pt idx="86">
                  <c:v>147.40109589041029</c:v>
                </c:pt>
                <c:pt idx="87">
                  <c:v>108.45041095890343</c:v>
                </c:pt>
                <c:pt idx="88">
                  <c:v>69.499726027396576</c:v>
                </c:pt>
                <c:pt idx="89">
                  <c:v>30.549041095889727</c:v>
                </c:pt>
                <c:pt idx="90">
                  <c:v>-8.4016438356171221</c:v>
                </c:pt>
                <c:pt idx="91">
                  <c:v>-47.352328767123971</c:v>
                </c:pt>
                <c:pt idx="92">
                  <c:v>-86.303013698630821</c:v>
                </c:pt>
                <c:pt idx="93">
                  <c:v>749.03630136986226</c:v>
                </c:pt>
                <c:pt idx="94">
                  <c:v>710.08561643835537</c:v>
                </c:pt>
                <c:pt idx="95">
                  <c:v>671.13493150684849</c:v>
                </c:pt>
                <c:pt idx="96">
                  <c:v>632.1842465753416</c:v>
                </c:pt>
                <c:pt idx="97">
                  <c:v>593.23356164383472</c:v>
                </c:pt>
                <c:pt idx="98">
                  <c:v>554.28287671232783</c:v>
                </c:pt>
                <c:pt idx="99">
                  <c:v>515.33219178082095</c:v>
                </c:pt>
                <c:pt idx="100">
                  <c:v>476.38150684931412</c:v>
                </c:pt>
                <c:pt idx="101">
                  <c:v>437.43082191780729</c:v>
                </c:pt>
                <c:pt idx="102">
                  <c:v>398.48013698630047</c:v>
                </c:pt>
                <c:pt idx="103">
                  <c:v>359.52945205479364</c:v>
                </c:pt>
                <c:pt idx="104">
                  <c:v>320.57876712328681</c:v>
                </c:pt>
                <c:pt idx="105">
                  <c:v>281.62808219177998</c:v>
                </c:pt>
                <c:pt idx="106">
                  <c:v>242.67739726027312</c:v>
                </c:pt>
                <c:pt idx="107">
                  <c:v>203.72671232876627</c:v>
                </c:pt>
                <c:pt idx="108">
                  <c:v>164.77602739725941</c:v>
                </c:pt>
                <c:pt idx="109">
                  <c:v>125.82534246575256</c:v>
                </c:pt>
                <c:pt idx="110">
                  <c:v>86.874657534245699</c:v>
                </c:pt>
                <c:pt idx="111">
                  <c:v>47.92397260273885</c:v>
                </c:pt>
                <c:pt idx="112">
                  <c:v>8.9732876712320007</c:v>
                </c:pt>
                <c:pt idx="113">
                  <c:v>-29.977397260274849</c:v>
                </c:pt>
                <c:pt idx="114">
                  <c:v>-68.928082191781698</c:v>
                </c:pt>
                <c:pt idx="115">
                  <c:v>766.41123287671144</c:v>
                </c:pt>
                <c:pt idx="116">
                  <c:v>727.46054794520455</c:v>
                </c:pt>
                <c:pt idx="117">
                  <c:v>688.50986301369767</c:v>
                </c:pt>
                <c:pt idx="118">
                  <c:v>649.55917808219078</c:v>
                </c:pt>
                <c:pt idx="119">
                  <c:v>610.6084931506839</c:v>
                </c:pt>
                <c:pt idx="120">
                  <c:v>571.65780821917701</c:v>
                </c:pt>
                <c:pt idx="121">
                  <c:v>532.70712328767013</c:v>
                </c:pt>
                <c:pt idx="122">
                  <c:v>493.7564383561633</c:v>
                </c:pt>
                <c:pt idx="123">
                  <c:v>454.80575342465647</c:v>
                </c:pt>
                <c:pt idx="124">
                  <c:v>415.85506849314964</c:v>
                </c:pt>
                <c:pt idx="125">
                  <c:v>376.90438356164282</c:v>
                </c:pt>
                <c:pt idx="126">
                  <c:v>337.95369863013599</c:v>
                </c:pt>
                <c:pt idx="127">
                  <c:v>299.00301369862916</c:v>
                </c:pt>
                <c:pt idx="128">
                  <c:v>260.05232876712233</c:v>
                </c:pt>
                <c:pt idx="129">
                  <c:v>221.10164383561548</c:v>
                </c:pt>
                <c:pt idx="130">
                  <c:v>182.15095890410862</c:v>
                </c:pt>
                <c:pt idx="131">
                  <c:v>143.20027397260176</c:v>
                </c:pt>
                <c:pt idx="132">
                  <c:v>104.24958904109491</c:v>
                </c:pt>
                <c:pt idx="133">
                  <c:v>65.298904109588051</c:v>
                </c:pt>
                <c:pt idx="134">
                  <c:v>26.348219178081202</c:v>
                </c:pt>
                <c:pt idx="135">
                  <c:v>-12.602465753425648</c:v>
                </c:pt>
                <c:pt idx="136">
                  <c:v>-51.553150684932497</c:v>
                </c:pt>
                <c:pt idx="137">
                  <c:v>783.78616438356062</c:v>
                </c:pt>
                <c:pt idx="138">
                  <c:v>744.83547945205373</c:v>
                </c:pt>
                <c:pt idx="139">
                  <c:v>705.88479452054685</c:v>
                </c:pt>
                <c:pt idx="140">
                  <c:v>666.93410958903996</c:v>
                </c:pt>
                <c:pt idx="141">
                  <c:v>627.98342465753308</c:v>
                </c:pt>
                <c:pt idx="142">
                  <c:v>589.03273972602619</c:v>
                </c:pt>
                <c:pt idx="143">
                  <c:v>550.08205479451931</c:v>
                </c:pt>
                <c:pt idx="144">
                  <c:v>511.13136986301248</c:v>
                </c:pt>
                <c:pt idx="145">
                  <c:v>472.18068493150565</c:v>
                </c:pt>
                <c:pt idx="146">
                  <c:v>433.22999999999882</c:v>
                </c:pt>
                <c:pt idx="147">
                  <c:v>394.279315068492</c:v>
                </c:pt>
                <c:pt idx="148">
                  <c:v>355.32863013698517</c:v>
                </c:pt>
                <c:pt idx="149">
                  <c:v>316.37794520547834</c:v>
                </c:pt>
                <c:pt idx="150">
                  <c:v>277.42726027397151</c:v>
                </c:pt>
                <c:pt idx="151">
                  <c:v>238.47657534246466</c:v>
                </c:pt>
                <c:pt idx="152">
                  <c:v>199.5258904109578</c:v>
                </c:pt>
                <c:pt idx="153">
                  <c:v>160.57520547945094</c:v>
                </c:pt>
                <c:pt idx="154">
                  <c:v>121.62452054794409</c:v>
                </c:pt>
                <c:pt idx="155">
                  <c:v>82.673835616437231</c:v>
                </c:pt>
                <c:pt idx="156">
                  <c:v>43.723150684930381</c:v>
                </c:pt>
                <c:pt idx="157">
                  <c:v>4.772465753423532</c:v>
                </c:pt>
                <c:pt idx="158">
                  <c:v>-34.178219178083317</c:v>
                </c:pt>
                <c:pt idx="159">
                  <c:v>-73.128904109590167</c:v>
                </c:pt>
                <c:pt idx="160">
                  <c:v>762.21041095890291</c:v>
                </c:pt>
                <c:pt idx="161">
                  <c:v>723.25972602739603</c:v>
                </c:pt>
                <c:pt idx="162">
                  <c:v>684.30904109588914</c:v>
                </c:pt>
                <c:pt idx="163">
                  <c:v>645.35835616438226</c:v>
                </c:pt>
                <c:pt idx="164">
                  <c:v>606.40767123287537</c:v>
                </c:pt>
                <c:pt idx="165">
                  <c:v>567.45698630136849</c:v>
                </c:pt>
                <c:pt idx="166">
                  <c:v>528.5063013698616</c:v>
                </c:pt>
                <c:pt idx="167">
                  <c:v>489.55561643835478</c:v>
                </c:pt>
                <c:pt idx="168">
                  <c:v>450.60493150684795</c:v>
                </c:pt>
                <c:pt idx="169">
                  <c:v>411.65424657534112</c:v>
                </c:pt>
                <c:pt idx="170">
                  <c:v>372.70356164383429</c:v>
                </c:pt>
                <c:pt idx="171">
                  <c:v>333.75287671232746</c:v>
                </c:pt>
                <c:pt idx="172">
                  <c:v>294.80219178082064</c:v>
                </c:pt>
                <c:pt idx="173">
                  <c:v>255.85150684931378</c:v>
                </c:pt>
                <c:pt idx="174">
                  <c:v>216.90082191780692</c:v>
                </c:pt>
                <c:pt idx="175">
                  <c:v>177.95013698630007</c:v>
                </c:pt>
                <c:pt idx="176">
                  <c:v>138.99945205479321</c:v>
                </c:pt>
                <c:pt idx="177">
                  <c:v>100.04876712328635</c:v>
                </c:pt>
                <c:pt idx="178">
                  <c:v>61.098082191779504</c:v>
                </c:pt>
                <c:pt idx="179">
                  <c:v>22.147397260272655</c:v>
                </c:pt>
                <c:pt idx="180">
                  <c:v>-16.803287671234195</c:v>
                </c:pt>
                <c:pt idx="181">
                  <c:v>-55.753972602741044</c:v>
                </c:pt>
                <c:pt idx="182">
                  <c:v>779.58534246575209</c:v>
                </c:pt>
                <c:pt idx="183">
                  <c:v>740.63465753424521</c:v>
                </c:pt>
                <c:pt idx="184">
                  <c:v>701.68397260273832</c:v>
                </c:pt>
                <c:pt idx="185">
                  <c:v>662.73328767123144</c:v>
                </c:pt>
                <c:pt idx="186">
                  <c:v>623.78260273972455</c:v>
                </c:pt>
                <c:pt idx="187">
                  <c:v>584.83191780821767</c:v>
                </c:pt>
                <c:pt idx="188">
                  <c:v>545.88123287671078</c:v>
                </c:pt>
                <c:pt idx="189">
                  <c:v>506.93054794520395</c:v>
                </c:pt>
                <c:pt idx="190">
                  <c:v>467.97986301369713</c:v>
                </c:pt>
                <c:pt idx="191">
                  <c:v>429.0291780821903</c:v>
                </c:pt>
                <c:pt idx="192">
                  <c:v>390.07849315068347</c:v>
                </c:pt>
                <c:pt idx="193">
                  <c:v>351.12780821917664</c:v>
                </c:pt>
                <c:pt idx="194">
                  <c:v>312.17712328766981</c:v>
                </c:pt>
                <c:pt idx="195">
                  <c:v>273.22643835616299</c:v>
                </c:pt>
                <c:pt idx="196">
                  <c:v>234.27575342465613</c:v>
                </c:pt>
                <c:pt idx="197">
                  <c:v>195.32506849314927</c:v>
                </c:pt>
                <c:pt idx="198">
                  <c:v>156.37438356164242</c:v>
                </c:pt>
                <c:pt idx="199">
                  <c:v>117.42369863013556</c:v>
                </c:pt>
                <c:pt idx="200">
                  <c:v>78.473013698628705</c:v>
                </c:pt>
                <c:pt idx="201">
                  <c:v>39.522328767121856</c:v>
                </c:pt>
                <c:pt idx="202">
                  <c:v>0.57164383561500642</c:v>
                </c:pt>
                <c:pt idx="203">
                  <c:v>-38.379041095891843</c:v>
                </c:pt>
                <c:pt idx="204">
                  <c:v>-77.329726027398692</c:v>
                </c:pt>
                <c:pt idx="205">
                  <c:v>758.00958904109439</c:v>
                </c:pt>
                <c:pt idx="206">
                  <c:v>719.0589041095875</c:v>
                </c:pt>
                <c:pt idx="207">
                  <c:v>680.10821917808062</c:v>
                </c:pt>
                <c:pt idx="208">
                  <c:v>641.15753424657373</c:v>
                </c:pt>
                <c:pt idx="209">
                  <c:v>602.20684931506685</c:v>
                </c:pt>
                <c:pt idx="210">
                  <c:v>563.25616438355996</c:v>
                </c:pt>
                <c:pt idx="211">
                  <c:v>524.30547945205308</c:v>
                </c:pt>
                <c:pt idx="212">
                  <c:v>485.35479452054625</c:v>
                </c:pt>
                <c:pt idx="213">
                  <c:v>446.40410958903942</c:v>
                </c:pt>
                <c:pt idx="214">
                  <c:v>407.45342465753259</c:v>
                </c:pt>
                <c:pt idx="215">
                  <c:v>368.50273972602577</c:v>
                </c:pt>
                <c:pt idx="216">
                  <c:v>329.55205479451894</c:v>
                </c:pt>
                <c:pt idx="217">
                  <c:v>290.60136986301211</c:v>
                </c:pt>
                <c:pt idx="218">
                  <c:v>251.65068493150525</c:v>
                </c:pt>
                <c:pt idx="219">
                  <c:v>212.6999999999984</c:v>
                </c:pt>
                <c:pt idx="220">
                  <c:v>173.74931506849154</c:v>
                </c:pt>
                <c:pt idx="221">
                  <c:v>134.79863013698468</c:v>
                </c:pt>
                <c:pt idx="222">
                  <c:v>95.847945205477828</c:v>
                </c:pt>
                <c:pt idx="223">
                  <c:v>56.897260273970979</c:v>
                </c:pt>
                <c:pt idx="224">
                  <c:v>17.946575342464129</c:v>
                </c:pt>
                <c:pt idx="225">
                  <c:v>-21.00410958904272</c:v>
                </c:pt>
                <c:pt idx="226">
                  <c:v>-59.954794520549569</c:v>
                </c:pt>
                <c:pt idx="227">
                  <c:v>775.38452054794357</c:v>
                </c:pt>
                <c:pt idx="228">
                  <c:v>736.43383561643668</c:v>
                </c:pt>
                <c:pt idx="229">
                  <c:v>697.4831506849298</c:v>
                </c:pt>
                <c:pt idx="230">
                  <c:v>658.53246575342291</c:v>
                </c:pt>
                <c:pt idx="231">
                  <c:v>619.58178082191603</c:v>
                </c:pt>
                <c:pt idx="232">
                  <c:v>580.63109589040914</c:v>
                </c:pt>
                <c:pt idx="233">
                  <c:v>541.68041095890226</c:v>
                </c:pt>
                <c:pt idx="234">
                  <c:v>502.72972602739543</c:v>
                </c:pt>
                <c:pt idx="235">
                  <c:v>463.7790410958886</c:v>
                </c:pt>
                <c:pt idx="236">
                  <c:v>424.82835616438177</c:v>
                </c:pt>
                <c:pt idx="237">
                  <c:v>385.87767123287495</c:v>
                </c:pt>
                <c:pt idx="238">
                  <c:v>346.92698630136812</c:v>
                </c:pt>
                <c:pt idx="239">
                  <c:v>307.97630136986129</c:v>
                </c:pt>
                <c:pt idx="240">
                  <c:v>269.02561643835446</c:v>
                </c:pt>
                <c:pt idx="241">
                  <c:v>230.07493150684761</c:v>
                </c:pt>
                <c:pt idx="242">
                  <c:v>191.12424657534075</c:v>
                </c:pt>
                <c:pt idx="243">
                  <c:v>152.17356164383389</c:v>
                </c:pt>
                <c:pt idx="244">
                  <c:v>113.22287671232704</c:v>
                </c:pt>
                <c:pt idx="245">
                  <c:v>74.272191780820179</c:v>
                </c:pt>
                <c:pt idx="246">
                  <c:v>35.32150684931333</c:v>
                </c:pt>
                <c:pt idx="247">
                  <c:v>-3.6291780821935191</c:v>
                </c:pt>
                <c:pt idx="248">
                  <c:v>-42.579863013700368</c:v>
                </c:pt>
                <c:pt idx="249">
                  <c:v>-81.530547945207218</c:v>
                </c:pt>
                <c:pt idx="250">
                  <c:v>753.80876712328586</c:v>
                </c:pt>
                <c:pt idx="251">
                  <c:v>714.85808219177898</c:v>
                </c:pt>
                <c:pt idx="252">
                  <c:v>675.90739726027209</c:v>
                </c:pt>
                <c:pt idx="253">
                  <c:v>636.95671232876521</c:v>
                </c:pt>
                <c:pt idx="254">
                  <c:v>598.00602739725832</c:v>
                </c:pt>
                <c:pt idx="255">
                  <c:v>559.05534246575144</c:v>
                </c:pt>
                <c:pt idx="256">
                  <c:v>520.10465753424455</c:v>
                </c:pt>
                <c:pt idx="257">
                  <c:v>481.15397260273772</c:v>
                </c:pt>
                <c:pt idx="258">
                  <c:v>442.2032876712309</c:v>
                </c:pt>
                <c:pt idx="259">
                  <c:v>403.25260273972407</c:v>
                </c:pt>
                <c:pt idx="260">
                  <c:v>364.30191780821724</c:v>
                </c:pt>
                <c:pt idx="261">
                  <c:v>325.35123287671041</c:v>
                </c:pt>
                <c:pt idx="262">
                  <c:v>286.40054794520358</c:v>
                </c:pt>
                <c:pt idx="263">
                  <c:v>247.44986301369673</c:v>
                </c:pt>
                <c:pt idx="264">
                  <c:v>208.49917808218987</c:v>
                </c:pt>
                <c:pt idx="265">
                  <c:v>169.54849315068302</c:v>
                </c:pt>
                <c:pt idx="266">
                  <c:v>130.59780821917616</c:v>
                </c:pt>
                <c:pt idx="267">
                  <c:v>91.647123287669302</c:v>
                </c:pt>
                <c:pt idx="268">
                  <c:v>52.696438356162453</c:v>
                </c:pt>
                <c:pt idx="269">
                  <c:v>13.745753424655604</c:v>
                </c:pt>
                <c:pt idx="270">
                  <c:v>-25.204931506851246</c:v>
                </c:pt>
                <c:pt idx="271">
                  <c:v>-64.155616438358095</c:v>
                </c:pt>
                <c:pt idx="272">
                  <c:v>771.18369863013504</c:v>
                </c:pt>
                <c:pt idx="273">
                  <c:v>732.23301369862816</c:v>
                </c:pt>
                <c:pt idx="274">
                  <c:v>693.28232876712127</c:v>
                </c:pt>
                <c:pt idx="275">
                  <c:v>654.33164383561439</c:v>
                </c:pt>
                <c:pt idx="276">
                  <c:v>615.3809589041075</c:v>
                </c:pt>
                <c:pt idx="277">
                  <c:v>576.43027397260062</c:v>
                </c:pt>
                <c:pt idx="278">
                  <c:v>537.47958904109373</c:v>
                </c:pt>
                <c:pt idx="279">
                  <c:v>498.5289041095869</c:v>
                </c:pt>
                <c:pt idx="280">
                  <c:v>459.57821917808008</c:v>
                </c:pt>
                <c:pt idx="281">
                  <c:v>420.62753424657325</c:v>
                </c:pt>
                <c:pt idx="282">
                  <c:v>381.67684931506642</c:v>
                </c:pt>
                <c:pt idx="283">
                  <c:v>342.72616438355959</c:v>
                </c:pt>
                <c:pt idx="284">
                  <c:v>303.77547945205276</c:v>
                </c:pt>
                <c:pt idx="285">
                  <c:v>264.82479452054594</c:v>
                </c:pt>
                <c:pt idx="286">
                  <c:v>225.87410958903908</c:v>
                </c:pt>
                <c:pt idx="287">
                  <c:v>186.92342465753222</c:v>
                </c:pt>
                <c:pt idx="288">
                  <c:v>147.97273972602537</c:v>
                </c:pt>
                <c:pt idx="289">
                  <c:v>109.02205479451851</c:v>
                </c:pt>
                <c:pt idx="290">
                  <c:v>70.071369863011654</c:v>
                </c:pt>
                <c:pt idx="291">
                  <c:v>31.120684931504805</c:v>
                </c:pt>
                <c:pt idx="292">
                  <c:v>-7.8300000000020447</c:v>
                </c:pt>
                <c:pt idx="293">
                  <c:v>-46.780684931508894</c:v>
                </c:pt>
                <c:pt idx="294">
                  <c:v>-85.731369863015743</c:v>
                </c:pt>
                <c:pt idx="295">
                  <c:v>749.60794520547734</c:v>
                </c:pt>
                <c:pt idx="296">
                  <c:v>710.65726027397045</c:v>
                </c:pt>
                <c:pt idx="297">
                  <c:v>671.70657534246357</c:v>
                </c:pt>
                <c:pt idx="298">
                  <c:v>632.75589041095668</c:v>
                </c:pt>
                <c:pt idx="299">
                  <c:v>593.8052054794498</c:v>
                </c:pt>
                <c:pt idx="300">
                  <c:v>554.85452054794291</c:v>
                </c:pt>
                <c:pt idx="301">
                  <c:v>515.90383561643603</c:v>
                </c:pt>
                <c:pt idx="302">
                  <c:v>476.9531506849292</c:v>
                </c:pt>
                <c:pt idx="303">
                  <c:v>438.00246575342237</c:v>
                </c:pt>
                <c:pt idx="304">
                  <c:v>399.05178082191554</c:v>
                </c:pt>
                <c:pt idx="305">
                  <c:v>360.10109589040871</c:v>
                </c:pt>
                <c:pt idx="306">
                  <c:v>321.15041095890189</c:v>
                </c:pt>
                <c:pt idx="307">
                  <c:v>282.19972602739506</c:v>
                </c:pt>
                <c:pt idx="308">
                  <c:v>243.2490410958882</c:v>
                </c:pt>
                <c:pt idx="309">
                  <c:v>204.29835616438135</c:v>
                </c:pt>
                <c:pt idx="310">
                  <c:v>165.34767123287449</c:v>
                </c:pt>
                <c:pt idx="311">
                  <c:v>126.39698630136763</c:v>
                </c:pt>
                <c:pt idx="312">
                  <c:v>87.446301369860777</c:v>
                </c:pt>
                <c:pt idx="313">
                  <c:v>48.495616438353927</c:v>
                </c:pt>
                <c:pt idx="314">
                  <c:v>9.5449315068470781</c:v>
                </c:pt>
                <c:pt idx="315">
                  <c:v>-29.405753424659771</c:v>
                </c:pt>
                <c:pt idx="316">
                  <c:v>-68.35643835616662</c:v>
                </c:pt>
                <c:pt idx="317">
                  <c:v>766.98287671232652</c:v>
                </c:pt>
                <c:pt idx="318">
                  <c:v>728.03219178081963</c:v>
                </c:pt>
                <c:pt idx="319">
                  <c:v>689.08150684931275</c:v>
                </c:pt>
                <c:pt idx="320">
                  <c:v>650.13082191780586</c:v>
                </c:pt>
                <c:pt idx="321">
                  <c:v>611.18013698629898</c:v>
                </c:pt>
                <c:pt idx="322">
                  <c:v>572.22945205479209</c:v>
                </c:pt>
                <c:pt idx="323">
                  <c:v>533.27876712328521</c:v>
                </c:pt>
                <c:pt idx="324">
                  <c:v>494.32808219177838</c:v>
                </c:pt>
                <c:pt idx="325">
                  <c:v>455.37739726027155</c:v>
                </c:pt>
                <c:pt idx="326">
                  <c:v>416.42671232876472</c:v>
                </c:pt>
                <c:pt idx="327">
                  <c:v>377.47602739725789</c:v>
                </c:pt>
                <c:pt idx="328">
                  <c:v>338.52534246575107</c:v>
                </c:pt>
                <c:pt idx="329">
                  <c:v>299.57465753424424</c:v>
                </c:pt>
                <c:pt idx="330">
                  <c:v>260.62397260273741</c:v>
                </c:pt>
                <c:pt idx="331">
                  <c:v>221.67328767123055</c:v>
                </c:pt>
                <c:pt idx="332">
                  <c:v>182.7226027397237</c:v>
                </c:pt>
                <c:pt idx="333">
                  <c:v>143.77191780821684</c:v>
                </c:pt>
                <c:pt idx="334">
                  <c:v>104.82123287670998</c:v>
                </c:pt>
                <c:pt idx="335">
                  <c:v>65.870547945203128</c:v>
                </c:pt>
                <c:pt idx="336">
                  <c:v>26.919863013696279</c:v>
                </c:pt>
                <c:pt idx="337">
                  <c:v>-12.03082191781057</c:v>
                </c:pt>
                <c:pt idx="338">
                  <c:v>-50.981506849317419</c:v>
                </c:pt>
                <c:pt idx="339">
                  <c:v>784.35780821917569</c:v>
                </c:pt>
                <c:pt idx="340">
                  <c:v>745.40712328766881</c:v>
                </c:pt>
                <c:pt idx="341">
                  <c:v>706.45643835616193</c:v>
                </c:pt>
                <c:pt idx="342">
                  <c:v>667.50575342465504</c:v>
                </c:pt>
                <c:pt idx="343">
                  <c:v>628.55506849314816</c:v>
                </c:pt>
                <c:pt idx="344">
                  <c:v>589.60438356164127</c:v>
                </c:pt>
                <c:pt idx="345">
                  <c:v>550.65369863013439</c:v>
                </c:pt>
                <c:pt idx="346">
                  <c:v>511.70301369862756</c:v>
                </c:pt>
                <c:pt idx="347">
                  <c:v>472.75232876712073</c:v>
                </c:pt>
                <c:pt idx="348">
                  <c:v>433.8016438356139</c:v>
                </c:pt>
                <c:pt idx="349">
                  <c:v>394.85095890410707</c:v>
                </c:pt>
                <c:pt idx="350">
                  <c:v>355.90027397260025</c:v>
                </c:pt>
                <c:pt idx="351">
                  <c:v>316.94958904109342</c:v>
                </c:pt>
                <c:pt idx="352">
                  <c:v>277.99890410958659</c:v>
                </c:pt>
                <c:pt idx="353">
                  <c:v>239.04821917807973</c:v>
                </c:pt>
                <c:pt idx="354">
                  <c:v>200.09753424657288</c:v>
                </c:pt>
                <c:pt idx="355">
                  <c:v>161.14684931506602</c:v>
                </c:pt>
                <c:pt idx="356">
                  <c:v>122.19616438355916</c:v>
                </c:pt>
                <c:pt idx="357">
                  <c:v>83.245479452052308</c:v>
                </c:pt>
                <c:pt idx="358">
                  <c:v>44.294794520545459</c:v>
                </c:pt>
                <c:pt idx="359">
                  <c:v>5.3441095890386094</c:v>
                </c:pt>
                <c:pt idx="360">
                  <c:v>-33.60657534246824</c:v>
                </c:pt>
                <c:pt idx="361">
                  <c:v>-72.557260273975089</c:v>
                </c:pt>
                <c:pt idx="362">
                  <c:v>762.78205479451799</c:v>
                </c:pt>
                <c:pt idx="363">
                  <c:v>723.8313698630111</c:v>
                </c:pt>
                <c:pt idx="364">
                  <c:v>684.88068493150422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B-4E13-AD22-EF47BC39362D}"/>
            </c:ext>
          </c:extLst>
        </c:ser>
        <c:ser>
          <c:idx val="1"/>
          <c:order val="1"/>
          <c:tx>
            <c:strRef>
              <c:f>Stipulation!$C$1</c:f>
              <c:strCache>
                <c:ptCount val="1"/>
                <c:pt idx="0">
                  <c:v>Daily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Stipulation!$C$2:$C$366</c:f>
              <c:numCache>
                <c:formatCode>General</c:formatCode>
                <c:ptCount val="365"/>
                <c:pt idx="0">
                  <c:v>38.950684931506849</c:v>
                </c:pt>
                <c:pt idx="1">
                  <c:v>38.950684931506849</c:v>
                </c:pt>
                <c:pt idx="2">
                  <c:v>38.950684931506849</c:v>
                </c:pt>
                <c:pt idx="3">
                  <c:v>38.950684931506849</c:v>
                </c:pt>
                <c:pt idx="4">
                  <c:v>38.950684931506849</c:v>
                </c:pt>
                <c:pt idx="5">
                  <c:v>38.950684931506849</c:v>
                </c:pt>
                <c:pt idx="6">
                  <c:v>38.950684931506849</c:v>
                </c:pt>
                <c:pt idx="7">
                  <c:v>38.950684931506849</c:v>
                </c:pt>
                <c:pt idx="8">
                  <c:v>38.950684931506849</c:v>
                </c:pt>
                <c:pt idx="9">
                  <c:v>38.950684931506849</c:v>
                </c:pt>
                <c:pt idx="10">
                  <c:v>38.950684931506849</c:v>
                </c:pt>
                <c:pt idx="11">
                  <c:v>38.950684931506849</c:v>
                </c:pt>
                <c:pt idx="12">
                  <c:v>38.950684931506849</c:v>
                </c:pt>
                <c:pt idx="13">
                  <c:v>38.950684931506849</c:v>
                </c:pt>
                <c:pt idx="14">
                  <c:v>38.950684931506849</c:v>
                </c:pt>
                <c:pt idx="15">
                  <c:v>38.950684931506849</c:v>
                </c:pt>
                <c:pt idx="16">
                  <c:v>38.950684931506849</c:v>
                </c:pt>
                <c:pt idx="17">
                  <c:v>38.950684931506849</c:v>
                </c:pt>
                <c:pt idx="18">
                  <c:v>38.950684931506849</c:v>
                </c:pt>
                <c:pt idx="19">
                  <c:v>38.950684931506849</c:v>
                </c:pt>
                <c:pt idx="20">
                  <c:v>38.950684931506849</c:v>
                </c:pt>
                <c:pt idx="21">
                  <c:v>38.950684931506849</c:v>
                </c:pt>
                <c:pt idx="22">
                  <c:v>38.950684931506849</c:v>
                </c:pt>
                <c:pt idx="23">
                  <c:v>38.950684931506849</c:v>
                </c:pt>
                <c:pt idx="24">
                  <c:v>38.950684931506849</c:v>
                </c:pt>
                <c:pt idx="25">
                  <c:v>38.950684931506849</c:v>
                </c:pt>
                <c:pt idx="26">
                  <c:v>38.950684931506849</c:v>
                </c:pt>
                <c:pt idx="27">
                  <c:v>38.950684931506849</c:v>
                </c:pt>
                <c:pt idx="28">
                  <c:v>38.950684931506849</c:v>
                </c:pt>
                <c:pt idx="29">
                  <c:v>38.950684931506849</c:v>
                </c:pt>
                <c:pt idx="30">
                  <c:v>38.950684931506849</c:v>
                </c:pt>
                <c:pt idx="31">
                  <c:v>38.950684931506849</c:v>
                </c:pt>
                <c:pt idx="32">
                  <c:v>38.950684931506849</c:v>
                </c:pt>
                <c:pt idx="33">
                  <c:v>38.950684931506849</c:v>
                </c:pt>
                <c:pt idx="34">
                  <c:v>38.950684931506849</c:v>
                </c:pt>
                <c:pt idx="35">
                  <c:v>38.950684931506849</c:v>
                </c:pt>
                <c:pt idx="36">
                  <c:v>38.950684931506849</c:v>
                </c:pt>
                <c:pt idx="37">
                  <c:v>38.950684931506849</c:v>
                </c:pt>
                <c:pt idx="38">
                  <c:v>38.950684931506849</c:v>
                </c:pt>
                <c:pt idx="39">
                  <c:v>38.950684931506849</c:v>
                </c:pt>
                <c:pt idx="40">
                  <c:v>38.950684931506849</c:v>
                </c:pt>
                <c:pt idx="41">
                  <c:v>38.950684931506849</c:v>
                </c:pt>
                <c:pt idx="42">
                  <c:v>38.950684931506849</c:v>
                </c:pt>
                <c:pt idx="43">
                  <c:v>38.950684931506849</c:v>
                </c:pt>
                <c:pt idx="44">
                  <c:v>38.950684931506849</c:v>
                </c:pt>
                <c:pt idx="45">
                  <c:v>38.950684931506849</c:v>
                </c:pt>
                <c:pt idx="46">
                  <c:v>38.950684931506849</c:v>
                </c:pt>
                <c:pt idx="47">
                  <c:v>38.950684931506849</c:v>
                </c:pt>
                <c:pt idx="48">
                  <c:v>38.950684931506849</c:v>
                </c:pt>
                <c:pt idx="49">
                  <c:v>38.950684931506849</c:v>
                </c:pt>
                <c:pt idx="50">
                  <c:v>38.950684931506849</c:v>
                </c:pt>
                <c:pt idx="51">
                  <c:v>38.950684931506849</c:v>
                </c:pt>
                <c:pt idx="52">
                  <c:v>38.950684931506849</c:v>
                </c:pt>
                <c:pt idx="53">
                  <c:v>38.950684931506849</c:v>
                </c:pt>
                <c:pt idx="54">
                  <c:v>38.950684931506849</c:v>
                </c:pt>
                <c:pt idx="55">
                  <c:v>38.950684931506849</c:v>
                </c:pt>
                <c:pt idx="56">
                  <c:v>38.950684931506849</c:v>
                </c:pt>
                <c:pt idx="57">
                  <c:v>38.950684931506849</c:v>
                </c:pt>
                <c:pt idx="58">
                  <c:v>38.950684931506849</c:v>
                </c:pt>
                <c:pt idx="59">
                  <c:v>38.950684931506849</c:v>
                </c:pt>
                <c:pt idx="60">
                  <c:v>38.950684931506849</c:v>
                </c:pt>
                <c:pt idx="61">
                  <c:v>38.950684931506849</c:v>
                </c:pt>
                <c:pt idx="62">
                  <c:v>38.950684931506849</c:v>
                </c:pt>
                <c:pt idx="63">
                  <c:v>38.950684931506849</c:v>
                </c:pt>
                <c:pt idx="64">
                  <c:v>38.950684931506849</c:v>
                </c:pt>
                <c:pt idx="65">
                  <c:v>38.950684931506849</c:v>
                </c:pt>
                <c:pt idx="66">
                  <c:v>38.950684931506849</c:v>
                </c:pt>
                <c:pt idx="67">
                  <c:v>38.950684931506849</c:v>
                </c:pt>
                <c:pt idx="68">
                  <c:v>38.950684931506849</c:v>
                </c:pt>
                <c:pt idx="69">
                  <c:v>38.950684931506849</c:v>
                </c:pt>
                <c:pt idx="70">
                  <c:v>38.950684931506849</c:v>
                </c:pt>
                <c:pt idx="71">
                  <c:v>38.950684931506849</c:v>
                </c:pt>
                <c:pt idx="72">
                  <c:v>38.950684931506849</c:v>
                </c:pt>
                <c:pt idx="73">
                  <c:v>38.950684931506849</c:v>
                </c:pt>
                <c:pt idx="74">
                  <c:v>38.950684931506849</c:v>
                </c:pt>
                <c:pt idx="75">
                  <c:v>38.950684931506849</c:v>
                </c:pt>
                <c:pt idx="76">
                  <c:v>38.950684931506849</c:v>
                </c:pt>
                <c:pt idx="77">
                  <c:v>38.950684931506849</c:v>
                </c:pt>
                <c:pt idx="78">
                  <c:v>38.950684931506849</c:v>
                </c:pt>
                <c:pt idx="79">
                  <c:v>38.950684931506849</c:v>
                </c:pt>
                <c:pt idx="80">
                  <c:v>38.950684931506849</c:v>
                </c:pt>
                <c:pt idx="81">
                  <c:v>38.950684931506849</c:v>
                </c:pt>
                <c:pt idx="82">
                  <c:v>38.950684931506849</c:v>
                </c:pt>
                <c:pt idx="83">
                  <c:v>38.950684931506849</c:v>
                </c:pt>
                <c:pt idx="84">
                  <c:v>38.950684931506849</c:v>
                </c:pt>
                <c:pt idx="85">
                  <c:v>38.950684931506849</c:v>
                </c:pt>
                <c:pt idx="86">
                  <c:v>38.950684931506849</c:v>
                </c:pt>
                <c:pt idx="87">
                  <c:v>38.950684931506849</c:v>
                </c:pt>
                <c:pt idx="88">
                  <c:v>38.950684931506849</c:v>
                </c:pt>
                <c:pt idx="89">
                  <c:v>38.950684931506849</c:v>
                </c:pt>
                <c:pt idx="90">
                  <c:v>38.950684931506849</c:v>
                </c:pt>
                <c:pt idx="91">
                  <c:v>38.950684931506849</c:v>
                </c:pt>
                <c:pt idx="92">
                  <c:v>38.950684931506849</c:v>
                </c:pt>
                <c:pt idx="93">
                  <c:v>38.950684931506849</c:v>
                </c:pt>
                <c:pt idx="94">
                  <c:v>38.950684931506849</c:v>
                </c:pt>
                <c:pt idx="95">
                  <c:v>38.950684931506849</c:v>
                </c:pt>
                <c:pt idx="96">
                  <c:v>38.950684931506849</c:v>
                </c:pt>
                <c:pt idx="97">
                  <c:v>38.950684931506849</c:v>
                </c:pt>
                <c:pt idx="98">
                  <c:v>38.950684931506849</c:v>
                </c:pt>
                <c:pt idx="99">
                  <c:v>38.950684931506849</c:v>
                </c:pt>
                <c:pt idx="100">
                  <c:v>38.950684931506849</c:v>
                </c:pt>
                <c:pt idx="101">
                  <c:v>38.950684931506849</c:v>
                </c:pt>
                <c:pt idx="102">
                  <c:v>38.950684931506849</c:v>
                </c:pt>
                <c:pt idx="103">
                  <c:v>38.950684931506849</c:v>
                </c:pt>
                <c:pt idx="104">
                  <c:v>38.950684931506849</c:v>
                </c:pt>
                <c:pt idx="105">
                  <c:v>38.950684931506849</c:v>
                </c:pt>
                <c:pt idx="106">
                  <c:v>38.950684931506849</c:v>
                </c:pt>
                <c:pt idx="107">
                  <c:v>38.950684931506849</c:v>
                </c:pt>
                <c:pt idx="108">
                  <c:v>38.950684931506849</c:v>
                </c:pt>
                <c:pt idx="109">
                  <c:v>38.950684931506849</c:v>
                </c:pt>
                <c:pt idx="110">
                  <c:v>38.950684931506849</c:v>
                </c:pt>
                <c:pt idx="111">
                  <c:v>38.950684931506849</c:v>
                </c:pt>
                <c:pt idx="112">
                  <c:v>38.950684931506849</c:v>
                </c:pt>
                <c:pt idx="113">
                  <c:v>38.950684931506849</c:v>
                </c:pt>
                <c:pt idx="114">
                  <c:v>38.950684931506849</c:v>
                </c:pt>
                <c:pt idx="115">
                  <c:v>38.950684931506849</c:v>
                </c:pt>
                <c:pt idx="116">
                  <c:v>38.950684931506849</c:v>
                </c:pt>
                <c:pt idx="117">
                  <c:v>38.950684931506849</c:v>
                </c:pt>
                <c:pt idx="118">
                  <c:v>38.950684931506849</c:v>
                </c:pt>
                <c:pt idx="119">
                  <c:v>38.950684931506849</c:v>
                </c:pt>
                <c:pt idx="120">
                  <c:v>38.950684931506849</c:v>
                </c:pt>
                <c:pt idx="121">
                  <c:v>38.950684931506849</c:v>
                </c:pt>
                <c:pt idx="122">
                  <c:v>38.950684931506849</c:v>
                </c:pt>
                <c:pt idx="123">
                  <c:v>38.950684931506849</c:v>
                </c:pt>
                <c:pt idx="124">
                  <c:v>38.950684931506849</c:v>
                </c:pt>
                <c:pt idx="125">
                  <c:v>38.950684931506849</c:v>
                </c:pt>
                <c:pt idx="126">
                  <c:v>38.950684931506849</c:v>
                </c:pt>
                <c:pt idx="127">
                  <c:v>38.950684931506849</c:v>
                </c:pt>
                <c:pt idx="128">
                  <c:v>38.950684931506849</c:v>
                </c:pt>
                <c:pt idx="129">
                  <c:v>38.950684931506849</c:v>
                </c:pt>
                <c:pt idx="130">
                  <c:v>38.950684931506849</c:v>
                </c:pt>
                <c:pt idx="131">
                  <c:v>38.950684931506849</c:v>
                </c:pt>
                <c:pt idx="132">
                  <c:v>38.950684931506849</c:v>
                </c:pt>
                <c:pt idx="133">
                  <c:v>38.950684931506849</c:v>
                </c:pt>
                <c:pt idx="134">
                  <c:v>38.950684931506849</c:v>
                </c:pt>
                <c:pt idx="135">
                  <c:v>38.950684931506849</c:v>
                </c:pt>
                <c:pt idx="136">
                  <c:v>38.950684931506849</c:v>
                </c:pt>
                <c:pt idx="137">
                  <c:v>38.950684931506849</c:v>
                </c:pt>
                <c:pt idx="138">
                  <c:v>38.950684931506849</c:v>
                </c:pt>
                <c:pt idx="139">
                  <c:v>38.950684931506849</c:v>
                </c:pt>
                <c:pt idx="140">
                  <c:v>38.950684931506849</c:v>
                </c:pt>
                <c:pt idx="141">
                  <c:v>38.950684931506849</c:v>
                </c:pt>
                <c:pt idx="142">
                  <c:v>38.950684931506849</c:v>
                </c:pt>
                <c:pt idx="143">
                  <c:v>38.950684931506849</c:v>
                </c:pt>
                <c:pt idx="144">
                  <c:v>38.950684931506849</c:v>
                </c:pt>
                <c:pt idx="145">
                  <c:v>38.950684931506849</c:v>
                </c:pt>
                <c:pt idx="146">
                  <c:v>38.950684931506849</c:v>
                </c:pt>
                <c:pt idx="147">
                  <c:v>38.950684931506849</c:v>
                </c:pt>
                <c:pt idx="148">
                  <c:v>38.950684931506849</c:v>
                </c:pt>
                <c:pt idx="149">
                  <c:v>38.950684931506849</c:v>
                </c:pt>
                <c:pt idx="150">
                  <c:v>38.950684931506849</c:v>
                </c:pt>
                <c:pt idx="151">
                  <c:v>38.950684931506849</c:v>
                </c:pt>
                <c:pt idx="152">
                  <c:v>38.950684931506849</c:v>
                </c:pt>
                <c:pt idx="153">
                  <c:v>38.950684931506849</c:v>
                </c:pt>
                <c:pt idx="154">
                  <c:v>38.950684931506849</c:v>
                </c:pt>
                <c:pt idx="155">
                  <c:v>38.950684931506849</c:v>
                </c:pt>
                <c:pt idx="156">
                  <c:v>38.950684931506849</c:v>
                </c:pt>
                <c:pt idx="157">
                  <c:v>38.950684931506849</c:v>
                </c:pt>
                <c:pt idx="158">
                  <c:v>38.950684931506849</c:v>
                </c:pt>
                <c:pt idx="159">
                  <c:v>38.950684931506849</c:v>
                </c:pt>
                <c:pt idx="160">
                  <c:v>38.950684931506849</c:v>
                </c:pt>
                <c:pt idx="161">
                  <c:v>38.950684931506849</c:v>
                </c:pt>
                <c:pt idx="162">
                  <c:v>38.950684931506849</c:v>
                </c:pt>
                <c:pt idx="163">
                  <c:v>38.950684931506849</c:v>
                </c:pt>
                <c:pt idx="164">
                  <c:v>38.950684931506849</c:v>
                </c:pt>
                <c:pt idx="165">
                  <c:v>38.950684931506849</c:v>
                </c:pt>
                <c:pt idx="166">
                  <c:v>38.950684931506849</c:v>
                </c:pt>
                <c:pt idx="167">
                  <c:v>38.950684931506849</c:v>
                </c:pt>
                <c:pt idx="168">
                  <c:v>38.950684931506849</c:v>
                </c:pt>
                <c:pt idx="169">
                  <c:v>38.950684931506849</c:v>
                </c:pt>
                <c:pt idx="170">
                  <c:v>38.950684931506849</c:v>
                </c:pt>
                <c:pt idx="171">
                  <c:v>38.950684931506849</c:v>
                </c:pt>
                <c:pt idx="172">
                  <c:v>38.950684931506849</c:v>
                </c:pt>
                <c:pt idx="173">
                  <c:v>38.950684931506849</c:v>
                </c:pt>
                <c:pt idx="174">
                  <c:v>38.950684931506849</c:v>
                </c:pt>
                <c:pt idx="175">
                  <c:v>38.950684931506849</c:v>
                </c:pt>
                <c:pt idx="176">
                  <c:v>38.950684931506849</c:v>
                </c:pt>
                <c:pt idx="177">
                  <c:v>38.950684931506849</c:v>
                </c:pt>
                <c:pt idx="178">
                  <c:v>38.950684931506849</c:v>
                </c:pt>
                <c:pt idx="179">
                  <c:v>38.950684931506849</c:v>
                </c:pt>
                <c:pt idx="180">
                  <c:v>38.950684931506849</c:v>
                </c:pt>
                <c:pt idx="181">
                  <c:v>38.950684931506849</c:v>
                </c:pt>
                <c:pt idx="182">
                  <c:v>38.950684931506849</c:v>
                </c:pt>
                <c:pt idx="183">
                  <c:v>38.950684931506849</c:v>
                </c:pt>
                <c:pt idx="184">
                  <c:v>38.950684931506849</c:v>
                </c:pt>
                <c:pt idx="185">
                  <c:v>38.950684931506849</c:v>
                </c:pt>
                <c:pt idx="186">
                  <c:v>38.950684931506849</c:v>
                </c:pt>
                <c:pt idx="187">
                  <c:v>38.950684931506849</c:v>
                </c:pt>
                <c:pt idx="188">
                  <c:v>38.950684931506849</c:v>
                </c:pt>
                <c:pt idx="189">
                  <c:v>38.950684931506849</c:v>
                </c:pt>
                <c:pt idx="190">
                  <c:v>38.950684931506849</c:v>
                </c:pt>
                <c:pt idx="191">
                  <c:v>38.950684931506849</c:v>
                </c:pt>
                <c:pt idx="192">
                  <c:v>38.950684931506849</c:v>
                </c:pt>
                <c:pt idx="193">
                  <c:v>38.950684931506849</c:v>
                </c:pt>
                <c:pt idx="194">
                  <c:v>38.950684931506849</c:v>
                </c:pt>
                <c:pt idx="195">
                  <c:v>38.950684931506849</c:v>
                </c:pt>
                <c:pt idx="196">
                  <c:v>38.950684931506849</c:v>
                </c:pt>
                <c:pt idx="197">
                  <c:v>38.950684931506849</c:v>
                </c:pt>
                <c:pt idx="198">
                  <c:v>38.950684931506849</c:v>
                </c:pt>
                <c:pt idx="199">
                  <c:v>38.950684931506849</c:v>
                </c:pt>
                <c:pt idx="200">
                  <c:v>38.950684931506849</c:v>
                </c:pt>
                <c:pt idx="201">
                  <c:v>38.950684931506849</c:v>
                </c:pt>
                <c:pt idx="202">
                  <c:v>38.950684931506849</c:v>
                </c:pt>
                <c:pt idx="203">
                  <c:v>38.950684931506849</c:v>
                </c:pt>
                <c:pt idx="204">
                  <c:v>38.950684931506849</c:v>
                </c:pt>
                <c:pt idx="205">
                  <c:v>38.950684931506849</c:v>
                </c:pt>
                <c:pt idx="206">
                  <c:v>38.950684931506849</c:v>
                </c:pt>
                <c:pt idx="207">
                  <c:v>38.950684931506849</c:v>
                </c:pt>
                <c:pt idx="208">
                  <c:v>38.950684931506849</c:v>
                </c:pt>
                <c:pt idx="209">
                  <c:v>38.950684931506849</c:v>
                </c:pt>
                <c:pt idx="210">
                  <c:v>38.950684931506849</c:v>
                </c:pt>
                <c:pt idx="211">
                  <c:v>38.950684931506849</c:v>
                </c:pt>
                <c:pt idx="212">
                  <c:v>38.950684931506849</c:v>
                </c:pt>
                <c:pt idx="213">
                  <c:v>38.950684931506849</c:v>
                </c:pt>
                <c:pt idx="214">
                  <c:v>38.950684931506849</c:v>
                </c:pt>
                <c:pt idx="215">
                  <c:v>38.950684931506849</c:v>
                </c:pt>
                <c:pt idx="216">
                  <c:v>38.950684931506849</c:v>
                </c:pt>
                <c:pt idx="217">
                  <c:v>38.950684931506849</c:v>
                </c:pt>
                <c:pt idx="218">
                  <c:v>38.950684931506849</c:v>
                </c:pt>
                <c:pt idx="219">
                  <c:v>38.950684931506849</c:v>
                </c:pt>
                <c:pt idx="220">
                  <c:v>38.950684931506849</c:v>
                </c:pt>
                <c:pt idx="221">
                  <c:v>38.950684931506849</c:v>
                </c:pt>
                <c:pt idx="222">
                  <c:v>38.950684931506849</c:v>
                </c:pt>
                <c:pt idx="223">
                  <c:v>38.950684931506849</c:v>
                </c:pt>
                <c:pt idx="224">
                  <c:v>38.950684931506849</c:v>
                </c:pt>
                <c:pt idx="225">
                  <c:v>38.950684931506849</c:v>
                </c:pt>
                <c:pt idx="226">
                  <c:v>38.950684931506849</c:v>
                </c:pt>
                <c:pt idx="227">
                  <c:v>38.950684931506849</c:v>
                </c:pt>
                <c:pt idx="228">
                  <c:v>38.950684931506849</c:v>
                </c:pt>
                <c:pt idx="229">
                  <c:v>38.950684931506849</c:v>
                </c:pt>
                <c:pt idx="230">
                  <c:v>38.950684931506849</c:v>
                </c:pt>
                <c:pt idx="231">
                  <c:v>38.950684931506849</c:v>
                </c:pt>
                <c:pt idx="232">
                  <c:v>38.950684931506849</c:v>
                </c:pt>
                <c:pt idx="233">
                  <c:v>38.950684931506849</c:v>
                </c:pt>
                <c:pt idx="234">
                  <c:v>38.950684931506849</c:v>
                </c:pt>
                <c:pt idx="235">
                  <c:v>38.950684931506849</c:v>
                </c:pt>
                <c:pt idx="236">
                  <c:v>38.950684931506849</c:v>
                </c:pt>
                <c:pt idx="237">
                  <c:v>38.950684931506849</c:v>
                </c:pt>
                <c:pt idx="238">
                  <c:v>38.950684931506849</c:v>
                </c:pt>
                <c:pt idx="239">
                  <c:v>38.950684931506849</c:v>
                </c:pt>
                <c:pt idx="240">
                  <c:v>38.950684931506849</c:v>
                </c:pt>
                <c:pt idx="241">
                  <c:v>38.950684931506849</c:v>
                </c:pt>
                <c:pt idx="242">
                  <c:v>38.950684931506849</c:v>
                </c:pt>
                <c:pt idx="243">
                  <c:v>38.950684931506849</c:v>
                </c:pt>
                <c:pt idx="244">
                  <c:v>38.950684931506849</c:v>
                </c:pt>
                <c:pt idx="245">
                  <c:v>38.950684931506849</c:v>
                </c:pt>
                <c:pt idx="246">
                  <c:v>38.950684931506849</c:v>
                </c:pt>
                <c:pt idx="247">
                  <c:v>38.950684931506849</c:v>
                </c:pt>
                <c:pt idx="248">
                  <c:v>38.950684931506849</c:v>
                </c:pt>
                <c:pt idx="249">
                  <c:v>38.950684931506849</c:v>
                </c:pt>
                <c:pt idx="250">
                  <c:v>38.950684931506849</c:v>
                </c:pt>
                <c:pt idx="251">
                  <c:v>38.950684931506849</c:v>
                </c:pt>
                <c:pt idx="252">
                  <c:v>38.950684931506849</c:v>
                </c:pt>
                <c:pt idx="253">
                  <c:v>38.950684931506849</c:v>
                </c:pt>
                <c:pt idx="254">
                  <c:v>38.950684931506849</c:v>
                </c:pt>
                <c:pt idx="255">
                  <c:v>38.950684931506849</c:v>
                </c:pt>
                <c:pt idx="256">
                  <c:v>38.950684931506849</c:v>
                </c:pt>
                <c:pt idx="257">
                  <c:v>38.950684931506849</c:v>
                </c:pt>
                <c:pt idx="258">
                  <c:v>38.950684931506849</c:v>
                </c:pt>
                <c:pt idx="259">
                  <c:v>38.950684931506849</c:v>
                </c:pt>
                <c:pt idx="260">
                  <c:v>38.950684931506849</c:v>
                </c:pt>
                <c:pt idx="261">
                  <c:v>38.950684931506849</c:v>
                </c:pt>
                <c:pt idx="262">
                  <c:v>38.950684931506849</c:v>
                </c:pt>
                <c:pt idx="263">
                  <c:v>38.950684931506849</c:v>
                </c:pt>
                <c:pt idx="264">
                  <c:v>38.950684931506849</c:v>
                </c:pt>
                <c:pt idx="265">
                  <c:v>38.950684931506849</c:v>
                </c:pt>
                <c:pt idx="266">
                  <c:v>38.950684931506849</c:v>
                </c:pt>
                <c:pt idx="267">
                  <c:v>38.950684931506849</c:v>
                </c:pt>
                <c:pt idx="268">
                  <c:v>38.950684931506849</c:v>
                </c:pt>
                <c:pt idx="269">
                  <c:v>38.950684931506849</c:v>
                </c:pt>
                <c:pt idx="270">
                  <c:v>38.950684931506849</c:v>
                </c:pt>
                <c:pt idx="271">
                  <c:v>38.950684931506849</c:v>
                </c:pt>
                <c:pt idx="272">
                  <c:v>38.950684931506849</c:v>
                </c:pt>
                <c:pt idx="273">
                  <c:v>38.950684931506849</c:v>
                </c:pt>
                <c:pt idx="274">
                  <c:v>38.950684931506849</c:v>
                </c:pt>
                <c:pt idx="275">
                  <c:v>38.950684931506849</c:v>
                </c:pt>
                <c:pt idx="276">
                  <c:v>38.950684931506849</c:v>
                </c:pt>
                <c:pt idx="277">
                  <c:v>38.950684931506849</c:v>
                </c:pt>
                <c:pt idx="278">
                  <c:v>38.950684931506849</c:v>
                </c:pt>
                <c:pt idx="279">
                  <c:v>38.950684931506849</c:v>
                </c:pt>
                <c:pt idx="280">
                  <c:v>38.950684931506849</c:v>
                </c:pt>
                <c:pt idx="281">
                  <c:v>38.950684931506849</c:v>
                </c:pt>
                <c:pt idx="282">
                  <c:v>38.950684931506849</c:v>
                </c:pt>
                <c:pt idx="283">
                  <c:v>38.950684931506849</c:v>
                </c:pt>
                <c:pt idx="284">
                  <c:v>38.950684931506849</c:v>
                </c:pt>
                <c:pt idx="285">
                  <c:v>38.950684931506849</c:v>
                </c:pt>
                <c:pt idx="286">
                  <c:v>38.950684931506849</c:v>
                </c:pt>
                <c:pt idx="287">
                  <c:v>38.950684931506849</c:v>
                </c:pt>
                <c:pt idx="288">
                  <c:v>38.950684931506849</c:v>
                </c:pt>
                <c:pt idx="289">
                  <c:v>38.950684931506849</c:v>
                </c:pt>
                <c:pt idx="290">
                  <c:v>38.950684931506849</c:v>
                </c:pt>
                <c:pt idx="291">
                  <c:v>38.950684931506849</c:v>
                </c:pt>
                <c:pt idx="292">
                  <c:v>38.950684931506849</c:v>
                </c:pt>
                <c:pt idx="293">
                  <c:v>38.950684931506849</c:v>
                </c:pt>
                <c:pt idx="294">
                  <c:v>38.950684931506849</c:v>
                </c:pt>
                <c:pt idx="295">
                  <c:v>38.950684931506849</c:v>
                </c:pt>
                <c:pt idx="296">
                  <c:v>38.950684931506849</c:v>
                </c:pt>
                <c:pt idx="297">
                  <c:v>38.950684931506849</c:v>
                </c:pt>
                <c:pt idx="298">
                  <c:v>38.950684931506849</c:v>
                </c:pt>
                <c:pt idx="299">
                  <c:v>38.950684931506849</c:v>
                </c:pt>
                <c:pt idx="300">
                  <c:v>38.950684931506849</c:v>
                </c:pt>
                <c:pt idx="301">
                  <c:v>38.950684931506849</c:v>
                </c:pt>
                <c:pt idx="302">
                  <c:v>38.950684931506849</c:v>
                </c:pt>
                <c:pt idx="303">
                  <c:v>38.950684931506849</c:v>
                </c:pt>
                <c:pt idx="304">
                  <c:v>38.950684931506849</c:v>
                </c:pt>
                <c:pt idx="305">
                  <c:v>38.950684931506849</c:v>
                </c:pt>
                <c:pt idx="306">
                  <c:v>38.950684931506849</c:v>
                </c:pt>
                <c:pt idx="307">
                  <c:v>38.950684931506849</c:v>
                </c:pt>
                <c:pt idx="308">
                  <c:v>38.950684931506849</c:v>
                </c:pt>
                <c:pt idx="309">
                  <c:v>38.950684931506849</c:v>
                </c:pt>
                <c:pt idx="310">
                  <c:v>38.950684931506849</c:v>
                </c:pt>
                <c:pt idx="311">
                  <c:v>38.950684931506849</c:v>
                </c:pt>
                <c:pt idx="312">
                  <c:v>38.950684931506849</c:v>
                </c:pt>
                <c:pt idx="313">
                  <c:v>38.950684931506849</c:v>
                </c:pt>
                <c:pt idx="314">
                  <c:v>38.950684931506849</c:v>
                </c:pt>
                <c:pt idx="315">
                  <c:v>38.950684931506849</c:v>
                </c:pt>
                <c:pt idx="316">
                  <c:v>38.950684931506849</c:v>
                </c:pt>
                <c:pt idx="317">
                  <c:v>38.950684931506849</c:v>
                </c:pt>
                <c:pt idx="318">
                  <c:v>38.950684931506849</c:v>
                </c:pt>
                <c:pt idx="319">
                  <c:v>38.950684931506849</c:v>
                </c:pt>
                <c:pt idx="320">
                  <c:v>38.950684931506849</c:v>
                </c:pt>
                <c:pt idx="321">
                  <c:v>38.950684931506849</c:v>
                </c:pt>
                <c:pt idx="322">
                  <c:v>38.950684931506849</c:v>
                </c:pt>
                <c:pt idx="323">
                  <c:v>38.950684931506849</c:v>
                </c:pt>
                <c:pt idx="324">
                  <c:v>38.950684931506849</c:v>
                </c:pt>
                <c:pt idx="325">
                  <c:v>38.950684931506849</c:v>
                </c:pt>
                <c:pt idx="326">
                  <c:v>38.950684931506849</c:v>
                </c:pt>
                <c:pt idx="327">
                  <c:v>38.950684931506849</c:v>
                </c:pt>
                <c:pt idx="328">
                  <c:v>38.950684931506849</c:v>
                </c:pt>
                <c:pt idx="329">
                  <c:v>38.950684931506849</c:v>
                </c:pt>
                <c:pt idx="330">
                  <c:v>38.950684931506849</c:v>
                </c:pt>
                <c:pt idx="331">
                  <c:v>38.950684931506849</c:v>
                </c:pt>
                <c:pt idx="332">
                  <c:v>38.950684931506849</c:v>
                </c:pt>
                <c:pt idx="333">
                  <c:v>38.950684931506849</c:v>
                </c:pt>
                <c:pt idx="334">
                  <c:v>38.950684931506849</c:v>
                </c:pt>
                <c:pt idx="335">
                  <c:v>38.950684931506849</c:v>
                </c:pt>
                <c:pt idx="336">
                  <c:v>38.950684931506849</c:v>
                </c:pt>
                <c:pt idx="337">
                  <c:v>38.950684931506849</c:v>
                </c:pt>
                <c:pt idx="338">
                  <c:v>38.950684931506849</c:v>
                </c:pt>
                <c:pt idx="339">
                  <c:v>38.950684931506849</c:v>
                </c:pt>
                <c:pt idx="340">
                  <c:v>38.950684931506849</c:v>
                </c:pt>
                <c:pt idx="341">
                  <c:v>38.950684931506849</c:v>
                </c:pt>
                <c:pt idx="342">
                  <c:v>38.950684931506849</c:v>
                </c:pt>
                <c:pt idx="343">
                  <c:v>38.950684931506849</c:v>
                </c:pt>
                <c:pt idx="344">
                  <c:v>38.950684931506849</c:v>
                </c:pt>
                <c:pt idx="345">
                  <c:v>38.950684931506849</c:v>
                </c:pt>
                <c:pt idx="346">
                  <c:v>38.950684931506849</c:v>
                </c:pt>
                <c:pt idx="347">
                  <c:v>38.950684931506849</c:v>
                </c:pt>
                <c:pt idx="348">
                  <c:v>38.950684931506849</c:v>
                </c:pt>
                <c:pt idx="349">
                  <c:v>38.950684931506849</c:v>
                </c:pt>
                <c:pt idx="350">
                  <c:v>38.950684931506849</c:v>
                </c:pt>
                <c:pt idx="351">
                  <c:v>38.950684931506849</c:v>
                </c:pt>
                <c:pt idx="352">
                  <c:v>38.950684931506849</c:v>
                </c:pt>
                <c:pt idx="353">
                  <c:v>38.950684931506849</c:v>
                </c:pt>
                <c:pt idx="354">
                  <c:v>38.950684931506849</c:v>
                </c:pt>
                <c:pt idx="355">
                  <c:v>38.950684931506849</c:v>
                </c:pt>
                <c:pt idx="356">
                  <c:v>38.950684931506849</c:v>
                </c:pt>
                <c:pt idx="357">
                  <c:v>38.950684931506849</c:v>
                </c:pt>
                <c:pt idx="358">
                  <c:v>38.950684931506849</c:v>
                </c:pt>
                <c:pt idx="359">
                  <c:v>38.950684931506849</c:v>
                </c:pt>
                <c:pt idx="360">
                  <c:v>38.950684931506849</c:v>
                </c:pt>
                <c:pt idx="361">
                  <c:v>38.950684931506849</c:v>
                </c:pt>
                <c:pt idx="362">
                  <c:v>38.950684931506849</c:v>
                </c:pt>
                <c:pt idx="363">
                  <c:v>38.950684931506849</c:v>
                </c:pt>
                <c:pt idx="364">
                  <c:v>38.950684931506849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B-4E13-AD22-EF47BC39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190720"/>
        <c:axId val="1001191440"/>
      </c:lineChart>
      <c:catAx>
        <c:axId val="10011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91440"/>
        <c:crosses val="autoZero"/>
        <c:auto val="1"/>
        <c:lblAlgn val="ctr"/>
        <c:lblOffset val="100"/>
        <c:noMultiLvlLbl val="0"/>
      </c:catAx>
      <c:valAx>
        <c:axId val="10011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Level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Stipulation!$C$1</c:f>
              <c:strCache>
                <c:ptCount val="1"/>
                <c:pt idx="0">
                  <c:v>Daily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Stipulation!$A$2:$A$366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Stipulation!$C$2:$C$366</c:f>
              <c:numCache>
                <c:formatCode>General</c:formatCode>
                <c:ptCount val="365"/>
                <c:pt idx="0">
                  <c:v>38.950684931506849</c:v>
                </c:pt>
                <c:pt idx="1">
                  <c:v>38.950684931506849</c:v>
                </c:pt>
                <c:pt idx="2">
                  <c:v>38.950684931506849</c:v>
                </c:pt>
                <c:pt idx="3">
                  <c:v>38.950684931506849</c:v>
                </c:pt>
                <c:pt idx="4">
                  <c:v>38.950684931506849</c:v>
                </c:pt>
                <c:pt idx="5">
                  <c:v>38.950684931506849</c:v>
                </c:pt>
                <c:pt idx="6">
                  <c:v>38.950684931506849</c:v>
                </c:pt>
                <c:pt idx="7">
                  <c:v>38.950684931506849</c:v>
                </c:pt>
                <c:pt idx="8">
                  <c:v>38.950684931506849</c:v>
                </c:pt>
                <c:pt idx="9">
                  <c:v>38.950684931506849</c:v>
                </c:pt>
                <c:pt idx="10">
                  <c:v>38.950684931506849</c:v>
                </c:pt>
                <c:pt idx="11">
                  <c:v>38.950684931506849</c:v>
                </c:pt>
                <c:pt idx="12">
                  <c:v>38.950684931506849</c:v>
                </c:pt>
                <c:pt idx="13">
                  <c:v>38.950684931506849</c:v>
                </c:pt>
                <c:pt idx="14">
                  <c:v>38.950684931506849</c:v>
                </c:pt>
                <c:pt idx="15">
                  <c:v>38.950684931506849</c:v>
                </c:pt>
                <c:pt idx="16">
                  <c:v>38.950684931506849</c:v>
                </c:pt>
                <c:pt idx="17">
                  <c:v>38.950684931506849</c:v>
                </c:pt>
                <c:pt idx="18">
                  <c:v>38.950684931506849</c:v>
                </c:pt>
                <c:pt idx="19">
                  <c:v>38.950684931506849</c:v>
                </c:pt>
                <c:pt idx="20">
                  <c:v>38.950684931506849</c:v>
                </c:pt>
                <c:pt idx="21">
                  <c:v>38.950684931506849</c:v>
                </c:pt>
                <c:pt idx="22">
                  <c:v>38.950684931506849</c:v>
                </c:pt>
                <c:pt idx="23">
                  <c:v>38.950684931506849</c:v>
                </c:pt>
                <c:pt idx="24">
                  <c:v>38.950684931506849</c:v>
                </c:pt>
                <c:pt idx="25">
                  <c:v>38.950684931506849</c:v>
                </c:pt>
                <c:pt idx="26">
                  <c:v>38.950684931506849</c:v>
                </c:pt>
                <c:pt idx="27">
                  <c:v>38.950684931506849</c:v>
                </c:pt>
                <c:pt idx="28">
                  <c:v>38.950684931506849</c:v>
                </c:pt>
                <c:pt idx="29">
                  <c:v>38.950684931506849</c:v>
                </c:pt>
                <c:pt idx="30">
                  <c:v>38.950684931506849</c:v>
                </c:pt>
                <c:pt idx="31">
                  <c:v>38.950684931506849</c:v>
                </c:pt>
                <c:pt idx="32">
                  <c:v>38.950684931506849</c:v>
                </c:pt>
                <c:pt idx="33">
                  <c:v>38.950684931506849</c:v>
                </c:pt>
                <c:pt idx="34">
                  <c:v>38.950684931506849</c:v>
                </c:pt>
                <c:pt idx="35">
                  <c:v>38.950684931506849</c:v>
                </c:pt>
                <c:pt idx="36">
                  <c:v>38.950684931506849</c:v>
                </c:pt>
                <c:pt idx="37">
                  <c:v>38.950684931506849</c:v>
                </c:pt>
                <c:pt idx="38">
                  <c:v>38.950684931506849</c:v>
                </c:pt>
                <c:pt idx="39">
                  <c:v>38.950684931506849</c:v>
                </c:pt>
                <c:pt idx="40">
                  <c:v>38.950684931506849</c:v>
                </c:pt>
                <c:pt idx="41">
                  <c:v>38.950684931506849</c:v>
                </c:pt>
                <c:pt idx="42">
                  <c:v>38.950684931506849</c:v>
                </c:pt>
                <c:pt idx="43">
                  <c:v>38.950684931506849</c:v>
                </c:pt>
                <c:pt idx="44">
                  <c:v>38.950684931506849</c:v>
                </c:pt>
                <c:pt idx="45">
                  <c:v>38.950684931506849</c:v>
                </c:pt>
                <c:pt idx="46">
                  <c:v>38.950684931506849</c:v>
                </c:pt>
                <c:pt idx="47">
                  <c:v>38.950684931506849</c:v>
                </c:pt>
                <c:pt idx="48">
                  <c:v>38.950684931506849</c:v>
                </c:pt>
                <c:pt idx="49">
                  <c:v>38.950684931506849</c:v>
                </c:pt>
                <c:pt idx="50">
                  <c:v>38.950684931506849</c:v>
                </c:pt>
                <c:pt idx="51">
                  <c:v>38.950684931506849</c:v>
                </c:pt>
                <c:pt idx="52">
                  <c:v>38.950684931506849</c:v>
                </c:pt>
                <c:pt idx="53">
                  <c:v>38.950684931506849</c:v>
                </c:pt>
                <c:pt idx="54">
                  <c:v>38.950684931506849</c:v>
                </c:pt>
                <c:pt idx="55">
                  <c:v>38.950684931506849</c:v>
                </c:pt>
                <c:pt idx="56">
                  <c:v>38.950684931506849</c:v>
                </c:pt>
                <c:pt idx="57">
                  <c:v>38.950684931506849</c:v>
                </c:pt>
                <c:pt idx="58">
                  <c:v>38.950684931506849</c:v>
                </c:pt>
                <c:pt idx="59">
                  <c:v>38.950684931506849</c:v>
                </c:pt>
                <c:pt idx="60">
                  <c:v>38.950684931506849</c:v>
                </c:pt>
                <c:pt idx="61">
                  <c:v>38.950684931506849</c:v>
                </c:pt>
                <c:pt idx="62">
                  <c:v>38.950684931506849</c:v>
                </c:pt>
                <c:pt idx="63">
                  <c:v>38.950684931506849</c:v>
                </c:pt>
                <c:pt idx="64">
                  <c:v>38.950684931506849</c:v>
                </c:pt>
                <c:pt idx="65">
                  <c:v>38.950684931506849</c:v>
                </c:pt>
                <c:pt idx="66">
                  <c:v>38.950684931506849</c:v>
                </c:pt>
                <c:pt idx="67">
                  <c:v>38.950684931506849</c:v>
                </c:pt>
                <c:pt idx="68">
                  <c:v>38.950684931506849</c:v>
                </c:pt>
                <c:pt idx="69">
                  <c:v>38.950684931506849</c:v>
                </c:pt>
                <c:pt idx="70">
                  <c:v>38.950684931506849</c:v>
                </c:pt>
                <c:pt idx="71">
                  <c:v>38.950684931506849</c:v>
                </c:pt>
                <c:pt idx="72">
                  <c:v>38.950684931506849</c:v>
                </c:pt>
                <c:pt idx="73">
                  <c:v>38.950684931506849</c:v>
                </c:pt>
                <c:pt idx="74">
                  <c:v>38.950684931506849</c:v>
                </c:pt>
                <c:pt idx="75">
                  <c:v>38.950684931506849</c:v>
                </c:pt>
                <c:pt idx="76">
                  <c:v>38.950684931506849</c:v>
                </c:pt>
                <c:pt idx="77">
                  <c:v>38.950684931506849</c:v>
                </c:pt>
                <c:pt idx="78">
                  <c:v>38.950684931506849</c:v>
                </c:pt>
                <c:pt idx="79">
                  <c:v>38.950684931506849</c:v>
                </c:pt>
                <c:pt idx="80">
                  <c:v>38.950684931506849</c:v>
                </c:pt>
                <c:pt idx="81">
                  <c:v>38.950684931506849</c:v>
                </c:pt>
                <c:pt idx="82">
                  <c:v>38.950684931506849</c:v>
                </c:pt>
                <c:pt idx="83">
                  <c:v>38.950684931506849</c:v>
                </c:pt>
                <c:pt idx="84">
                  <c:v>38.950684931506849</c:v>
                </c:pt>
                <c:pt idx="85">
                  <c:v>38.950684931506849</c:v>
                </c:pt>
                <c:pt idx="86">
                  <c:v>38.950684931506849</c:v>
                </c:pt>
                <c:pt idx="87">
                  <c:v>38.950684931506849</c:v>
                </c:pt>
                <c:pt idx="88">
                  <c:v>38.950684931506849</c:v>
                </c:pt>
                <c:pt idx="89">
                  <c:v>38.950684931506849</c:v>
                </c:pt>
                <c:pt idx="90">
                  <c:v>38.950684931506849</c:v>
                </c:pt>
                <c:pt idx="91">
                  <c:v>38.950684931506849</c:v>
                </c:pt>
                <c:pt idx="92">
                  <c:v>38.950684931506849</c:v>
                </c:pt>
                <c:pt idx="93">
                  <c:v>38.950684931506849</c:v>
                </c:pt>
                <c:pt idx="94">
                  <c:v>38.950684931506849</c:v>
                </c:pt>
                <c:pt idx="95">
                  <c:v>38.950684931506849</c:v>
                </c:pt>
                <c:pt idx="96">
                  <c:v>38.950684931506849</c:v>
                </c:pt>
                <c:pt idx="97">
                  <c:v>38.950684931506849</c:v>
                </c:pt>
                <c:pt idx="98">
                  <c:v>38.950684931506849</c:v>
                </c:pt>
                <c:pt idx="99">
                  <c:v>38.950684931506849</c:v>
                </c:pt>
                <c:pt idx="100">
                  <c:v>38.950684931506849</c:v>
                </c:pt>
                <c:pt idx="101">
                  <c:v>38.950684931506849</c:v>
                </c:pt>
                <c:pt idx="102">
                  <c:v>38.950684931506849</c:v>
                </c:pt>
                <c:pt idx="103">
                  <c:v>38.950684931506849</c:v>
                </c:pt>
                <c:pt idx="104">
                  <c:v>38.950684931506849</c:v>
                </c:pt>
                <c:pt idx="105">
                  <c:v>38.950684931506849</c:v>
                </c:pt>
                <c:pt idx="106">
                  <c:v>38.950684931506849</c:v>
                </c:pt>
                <c:pt idx="107">
                  <c:v>38.950684931506849</c:v>
                </c:pt>
                <c:pt idx="108">
                  <c:v>38.950684931506849</c:v>
                </c:pt>
                <c:pt idx="109">
                  <c:v>38.950684931506849</c:v>
                </c:pt>
                <c:pt idx="110">
                  <c:v>38.950684931506849</c:v>
                </c:pt>
                <c:pt idx="111">
                  <c:v>38.950684931506849</c:v>
                </c:pt>
                <c:pt idx="112">
                  <c:v>38.950684931506849</c:v>
                </c:pt>
                <c:pt idx="113">
                  <c:v>38.950684931506849</c:v>
                </c:pt>
                <c:pt idx="114">
                  <c:v>38.950684931506849</c:v>
                </c:pt>
                <c:pt idx="115">
                  <c:v>38.950684931506849</c:v>
                </c:pt>
                <c:pt idx="116">
                  <c:v>38.950684931506849</c:v>
                </c:pt>
                <c:pt idx="117">
                  <c:v>38.950684931506849</c:v>
                </c:pt>
                <c:pt idx="118">
                  <c:v>38.950684931506849</c:v>
                </c:pt>
                <c:pt idx="119">
                  <c:v>38.950684931506849</c:v>
                </c:pt>
                <c:pt idx="120">
                  <c:v>38.950684931506849</c:v>
                </c:pt>
                <c:pt idx="121">
                  <c:v>38.950684931506849</c:v>
                </c:pt>
                <c:pt idx="122">
                  <c:v>38.950684931506849</c:v>
                </c:pt>
                <c:pt idx="123">
                  <c:v>38.950684931506849</c:v>
                </c:pt>
                <c:pt idx="124">
                  <c:v>38.950684931506849</c:v>
                </c:pt>
                <c:pt idx="125">
                  <c:v>38.950684931506849</c:v>
                </c:pt>
                <c:pt idx="126">
                  <c:v>38.950684931506849</c:v>
                </c:pt>
                <c:pt idx="127">
                  <c:v>38.950684931506849</c:v>
                </c:pt>
                <c:pt idx="128">
                  <c:v>38.950684931506849</c:v>
                </c:pt>
                <c:pt idx="129">
                  <c:v>38.950684931506849</c:v>
                </c:pt>
                <c:pt idx="130">
                  <c:v>38.950684931506849</c:v>
                </c:pt>
                <c:pt idx="131">
                  <c:v>38.950684931506849</c:v>
                </c:pt>
                <c:pt idx="132">
                  <c:v>38.950684931506849</c:v>
                </c:pt>
                <c:pt idx="133">
                  <c:v>38.950684931506849</c:v>
                </c:pt>
                <c:pt idx="134">
                  <c:v>38.950684931506849</c:v>
                </c:pt>
                <c:pt idx="135">
                  <c:v>38.950684931506849</c:v>
                </c:pt>
                <c:pt idx="136">
                  <c:v>38.950684931506849</c:v>
                </c:pt>
                <c:pt idx="137">
                  <c:v>38.950684931506849</c:v>
                </c:pt>
                <c:pt idx="138">
                  <c:v>38.950684931506849</c:v>
                </c:pt>
                <c:pt idx="139">
                  <c:v>38.950684931506849</c:v>
                </c:pt>
                <c:pt idx="140">
                  <c:v>38.950684931506849</c:v>
                </c:pt>
                <c:pt idx="141">
                  <c:v>38.950684931506849</c:v>
                </c:pt>
                <c:pt idx="142">
                  <c:v>38.950684931506849</c:v>
                </c:pt>
                <c:pt idx="143">
                  <c:v>38.950684931506849</c:v>
                </c:pt>
                <c:pt idx="144">
                  <c:v>38.950684931506849</c:v>
                </c:pt>
                <c:pt idx="145">
                  <c:v>38.950684931506849</c:v>
                </c:pt>
                <c:pt idx="146">
                  <c:v>38.950684931506849</c:v>
                </c:pt>
                <c:pt idx="147">
                  <c:v>38.950684931506849</c:v>
                </c:pt>
                <c:pt idx="148">
                  <c:v>38.950684931506849</c:v>
                </c:pt>
                <c:pt idx="149">
                  <c:v>38.950684931506849</c:v>
                </c:pt>
                <c:pt idx="150">
                  <c:v>38.950684931506849</c:v>
                </c:pt>
                <c:pt idx="151">
                  <c:v>38.950684931506849</c:v>
                </c:pt>
                <c:pt idx="152">
                  <c:v>38.950684931506849</c:v>
                </c:pt>
                <c:pt idx="153">
                  <c:v>38.950684931506849</c:v>
                </c:pt>
                <c:pt idx="154">
                  <c:v>38.950684931506849</c:v>
                </c:pt>
                <c:pt idx="155">
                  <c:v>38.950684931506849</c:v>
                </c:pt>
                <c:pt idx="156">
                  <c:v>38.950684931506849</c:v>
                </c:pt>
                <c:pt idx="157">
                  <c:v>38.950684931506849</c:v>
                </c:pt>
                <c:pt idx="158">
                  <c:v>38.950684931506849</c:v>
                </c:pt>
                <c:pt idx="159">
                  <c:v>38.950684931506849</c:v>
                </c:pt>
                <c:pt idx="160">
                  <c:v>38.950684931506849</c:v>
                </c:pt>
                <c:pt idx="161">
                  <c:v>38.950684931506849</c:v>
                </c:pt>
                <c:pt idx="162">
                  <c:v>38.950684931506849</c:v>
                </c:pt>
                <c:pt idx="163">
                  <c:v>38.950684931506849</c:v>
                </c:pt>
                <c:pt idx="164">
                  <c:v>38.950684931506849</c:v>
                </c:pt>
                <c:pt idx="165">
                  <c:v>38.950684931506849</c:v>
                </c:pt>
                <c:pt idx="166">
                  <c:v>38.950684931506849</c:v>
                </c:pt>
                <c:pt idx="167">
                  <c:v>38.950684931506849</c:v>
                </c:pt>
                <c:pt idx="168">
                  <c:v>38.950684931506849</c:v>
                </c:pt>
                <c:pt idx="169">
                  <c:v>38.950684931506849</c:v>
                </c:pt>
                <c:pt idx="170">
                  <c:v>38.950684931506849</c:v>
                </c:pt>
                <c:pt idx="171">
                  <c:v>38.950684931506849</c:v>
                </c:pt>
                <c:pt idx="172">
                  <c:v>38.950684931506849</c:v>
                </c:pt>
                <c:pt idx="173">
                  <c:v>38.950684931506849</c:v>
                </c:pt>
                <c:pt idx="174">
                  <c:v>38.950684931506849</c:v>
                </c:pt>
                <c:pt idx="175">
                  <c:v>38.950684931506849</c:v>
                </c:pt>
                <c:pt idx="176">
                  <c:v>38.950684931506849</c:v>
                </c:pt>
                <c:pt idx="177">
                  <c:v>38.950684931506849</c:v>
                </c:pt>
                <c:pt idx="178">
                  <c:v>38.950684931506849</c:v>
                </c:pt>
                <c:pt idx="179">
                  <c:v>38.950684931506849</c:v>
                </c:pt>
                <c:pt idx="180">
                  <c:v>38.950684931506849</c:v>
                </c:pt>
                <c:pt idx="181">
                  <c:v>38.950684931506849</c:v>
                </c:pt>
                <c:pt idx="182">
                  <c:v>38.950684931506849</c:v>
                </c:pt>
                <c:pt idx="183">
                  <c:v>38.950684931506849</c:v>
                </c:pt>
                <c:pt idx="184">
                  <c:v>38.950684931506849</c:v>
                </c:pt>
                <c:pt idx="185">
                  <c:v>38.950684931506849</c:v>
                </c:pt>
                <c:pt idx="186">
                  <c:v>38.950684931506849</c:v>
                </c:pt>
                <c:pt idx="187">
                  <c:v>38.950684931506849</c:v>
                </c:pt>
                <c:pt idx="188">
                  <c:v>38.950684931506849</c:v>
                </c:pt>
                <c:pt idx="189">
                  <c:v>38.950684931506849</c:v>
                </c:pt>
                <c:pt idx="190">
                  <c:v>38.950684931506849</c:v>
                </c:pt>
                <c:pt idx="191">
                  <c:v>38.950684931506849</c:v>
                </c:pt>
                <c:pt idx="192">
                  <c:v>38.950684931506849</c:v>
                </c:pt>
                <c:pt idx="193">
                  <c:v>38.950684931506849</c:v>
                </c:pt>
                <c:pt idx="194">
                  <c:v>38.950684931506849</c:v>
                </c:pt>
                <c:pt idx="195">
                  <c:v>38.950684931506849</c:v>
                </c:pt>
                <c:pt idx="196">
                  <c:v>38.950684931506849</c:v>
                </c:pt>
                <c:pt idx="197">
                  <c:v>38.950684931506849</c:v>
                </c:pt>
                <c:pt idx="198">
                  <c:v>38.950684931506849</c:v>
                </c:pt>
                <c:pt idx="199">
                  <c:v>38.950684931506849</c:v>
                </c:pt>
                <c:pt idx="200">
                  <c:v>38.950684931506849</c:v>
                </c:pt>
                <c:pt idx="201">
                  <c:v>38.950684931506849</c:v>
                </c:pt>
                <c:pt idx="202">
                  <c:v>38.950684931506849</c:v>
                </c:pt>
                <c:pt idx="203">
                  <c:v>38.950684931506849</c:v>
                </c:pt>
                <c:pt idx="204">
                  <c:v>38.950684931506849</c:v>
                </c:pt>
                <c:pt idx="205">
                  <c:v>38.950684931506849</c:v>
                </c:pt>
                <c:pt idx="206">
                  <c:v>38.950684931506849</c:v>
                </c:pt>
                <c:pt idx="207">
                  <c:v>38.950684931506849</c:v>
                </c:pt>
                <c:pt idx="208">
                  <c:v>38.950684931506849</c:v>
                </c:pt>
                <c:pt idx="209">
                  <c:v>38.950684931506849</c:v>
                </c:pt>
                <c:pt idx="210">
                  <c:v>38.950684931506849</c:v>
                </c:pt>
                <c:pt idx="211">
                  <c:v>38.950684931506849</c:v>
                </c:pt>
                <c:pt idx="212">
                  <c:v>38.950684931506849</c:v>
                </c:pt>
                <c:pt idx="213">
                  <c:v>38.950684931506849</c:v>
                </c:pt>
                <c:pt idx="214">
                  <c:v>38.950684931506849</c:v>
                </c:pt>
                <c:pt idx="215">
                  <c:v>38.950684931506849</c:v>
                </c:pt>
                <c:pt idx="216">
                  <c:v>38.950684931506849</c:v>
                </c:pt>
                <c:pt idx="217">
                  <c:v>38.950684931506849</c:v>
                </c:pt>
                <c:pt idx="218">
                  <c:v>38.950684931506849</c:v>
                </c:pt>
                <c:pt idx="219">
                  <c:v>38.950684931506849</c:v>
                </c:pt>
                <c:pt idx="220">
                  <c:v>38.950684931506849</c:v>
                </c:pt>
                <c:pt idx="221">
                  <c:v>38.950684931506849</c:v>
                </c:pt>
                <c:pt idx="222">
                  <c:v>38.950684931506849</c:v>
                </c:pt>
                <c:pt idx="223">
                  <c:v>38.950684931506849</c:v>
                </c:pt>
                <c:pt idx="224">
                  <c:v>38.950684931506849</c:v>
                </c:pt>
                <c:pt idx="225">
                  <c:v>38.950684931506849</c:v>
                </c:pt>
                <c:pt idx="226">
                  <c:v>38.950684931506849</c:v>
                </c:pt>
                <c:pt idx="227">
                  <c:v>38.950684931506849</c:v>
                </c:pt>
                <c:pt idx="228">
                  <c:v>38.950684931506849</c:v>
                </c:pt>
                <c:pt idx="229">
                  <c:v>38.950684931506849</c:v>
                </c:pt>
                <c:pt idx="230">
                  <c:v>38.950684931506849</c:v>
                </c:pt>
                <c:pt idx="231">
                  <c:v>38.950684931506849</c:v>
                </c:pt>
                <c:pt idx="232">
                  <c:v>38.950684931506849</c:v>
                </c:pt>
                <c:pt idx="233">
                  <c:v>38.950684931506849</c:v>
                </c:pt>
                <c:pt idx="234">
                  <c:v>38.950684931506849</c:v>
                </c:pt>
                <c:pt idx="235">
                  <c:v>38.950684931506849</c:v>
                </c:pt>
                <c:pt idx="236">
                  <c:v>38.950684931506849</c:v>
                </c:pt>
                <c:pt idx="237">
                  <c:v>38.950684931506849</c:v>
                </c:pt>
                <c:pt idx="238">
                  <c:v>38.950684931506849</c:v>
                </c:pt>
                <c:pt idx="239">
                  <c:v>38.950684931506849</c:v>
                </c:pt>
                <c:pt idx="240">
                  <c:v>38.950684931506849</c:v>
                </c:pt>
                <c:pt idx="241">
                  <c:v>38.950684931506849</c:v>
                </c:pt>
                <c:pt idx="242">
                  <c:v>38.950684931506849</c:v>
                </c:pt>
                <c:pt idx="243">
                  <c:v>38.950684931506849</c:v>
                </c:pt>
                <c:pt idx="244">
                  <c:v>38.950684931506849</c:v>
                </c:pt>
                <c:pt idx="245">
                  <c:v>38.950684931506849</c:v>
                </c:pt>
                <c:pt idx="246">
                  <c:v>38.950684931506849</c:v>
                </c:pt>
                <c:pt idx="247">
                  <c:v>38.950684931506849</c:v>
                </c:pt>
                <c:pt idx="248">
                  <c:v>38.950684931506849</c:v>
                </c:pt>
                <c:pt idx="249">
                  <c:v>38.950684931506849</c:v>
                </c:pt>
                <c:pt idx="250">
                  <c:v>38.950684931506849</c:v>
                </c:pt>
                <c:pt idx="251">
                  <c:v>38.950684931506849</c:v>
                </c:pt>
                <c:pt idx="252">
                  <c:v>38.950684931506849</c:v>
                </c:pt>
                <c:pt idx="253">
                  <c:v>38.950684931506849</c:v>
                </c:pt>
                <c:pt idx="254">
                  <c:v>38.950684931506849</c:v>
                </c:pt>
                <c:pt idx="255">
                  <c:v>38.950684931506849</c:v>
                </c:pt>
                <c:pt idx="256">
                  <c:v>38.950684931506849</c:v>
                </c:pt>
                <c:pt idx="257">
                  <c:v>38.950684931506849</c:v>
                </c:pt>
                <c:pt idx="258">
                  <c:v>38.950684931506849</c:v>
                </c:pt>
                <c:pt idx="259">
                  <c:v>38.950684931506849</c:v>
                </c:pt>
                <c:pt idx="260">
                  <c:v>38.950684931506849</c:v>
                </c:pt>
                <c:pt idx="261">
                  <c:v>38.950684931506849</c:v>
                </c:pt>
                <c:pt idx="262">
                  <c:v>38.950684931506849</c:v>
                </c:pt>
                <c:pt idx="263">
                  <c:v>38.950684931506849</c:v>
                </c:pt>
                <c:pt idx="264">
                  <c:v>38.950684931506849</c:v>
                </c:pt>
                <c:pt idx="265">
                  <c:v>38.950684931506849</c:v>
                </c:pt>
                <c:pt idx="266">
                  <c:v>38.950684931506849</c:v>
                </c:pt>
                <c:pt idx="267">
                  <c:v>38.950684931506849</c:v>
                </c:pt>
                <c:pt idx="268">
                  <c:v>38.950684931506849</c:v>
                </c:pt>
                <c:pt idx="269">
                  <c:v>38.950684931506849</c:v>
                </c:pt>
                <c:pt idx="270">
                  <c:v>38.950684931506849</c:v>
                </c:pt>
                <c:pt idx="271">
                  <c:v>38.950684931506849</c:v>
                </c:pt>
                <c:pt idx="272">
                  <c:v>38.950684931506849</c:v>
                </c:pt>
                <c:pt idx="273">
                  <c:v>38.950684931506849</c:v>
                </c:pt>
                <c:pt idx="274">
                  <c:v>38.950684931506849</c:v>
                </c:pt>
                <c:pt idx="275">
                  <c:v>38.950684931506849</c:v>
                </c:pt>
                <c:pt idx="276">
                  <c:v>38.950684931506849</c:v>
                </c:pt>
                <c:pt idx="277">
                  <c:v>38.950684931506849</c:v>
                </c:pt>
                <c:pt idx="278">
                  <c:v>38.950684931506849</c:v>
                </c:pt>
                <c:pt idx="279">
                  <c:v>38.950684931506849</c:v>
                </c:pt>
                <c:pt idx="280">
                  <c:v>38.950684931506849</c:v>
                </c:pt>
                <c:pt idx="281">
                  <c:v>38.950684931506849</c:v>
                </c:pt>
                <c:pt idx="282">
                  <c:v>38.950684931506849</c:v>
                </c:pt>
                <c:pt idx="283">
                  <c:v>38.950684931506849</c:v>
                </c:pt>
                <c:pt idx="284">
                  <c:v>38.950684931506849</c:v>
                </c:pt>
                <c:pt idx="285">
                  <c:v>38.950684931506849</c:v>
                </c:pt>
                <c:pt idx="286">
                  <c:v>38.950684931506849</c:v>
                </c:pt>
                <c:pt idx="287">
                  <c:v>38.950684931506849</c:v>
                </c:pt>
                <c:pt idx="288">
                  <c:v>38.950684931506849</c:v>
                </c:pt>
                <c:pt idx="289">
                  <c:v>38.950684931506849</c:v>
                </c:pt>
                <c:pt idx="290">
                  <c:v>38.950684931506849</c:v>
                </c:pt>
                <c:pt idx="291">
                  <c:v>38.950684931506849</c:v>
                </c:pt>
                <c:pt idx="292">
                  <c:v>38.950684931506849</c:v>
                </c:pt>
                <c:pt idx="293">
                  <c:v>38.950684931506849</c:v>
                </c:pt>
                <c:pt idx="294">
                  <c:v>38.950684931506849</c:v>
                </c:pt>
                <c:pt idx="295">
                  <c:v>38.950684931506849</c:v>
                </c:pt>
                <c:pt idx="296">
                  <c:v>38.950684931506849</c:v>
                </c:pt>
                <c:pt idx="297">
                  <c:v>38.950684931506849</c:v>
                </c:pt>
                <c:pt idx="298">
                  <c:v>38.950684931506849</c:v>
                </c:pt>
                <c:pt idx="299">
                  <c:v>38.950684931506849</c:v>
                </c:pt>
                <c:pt idx="300">
                  <c:v>38.950684931506849</c:v>
                </c:pt>
                <c:pt idx="301">
                  <c:v>38.950684931506849</c:v>
                </c:pt>
                <c:pt idx="302">
                  <c:v>38.950684931506849</c:v>
                </c:pt>
                <c:pt idx="303">
                  <c:v>38.950684931506849</c:v>
                </c:pt>
                <c:pt idx="304">
                  <c:v>38.950684931506849</c:v>
                </c:pt>
                <c:pt idx="305">
                  <c:v>38.950684931506849</c:v>
                </c:pt>
                <c:pt idx="306">
                  <c:v>38.950684931506849</c:v>
                </c:pt>
                <c:pt idx="307">
                  <c:v>38.950684931506849</c:v>
                </c:pt>
                <c:pt idx="308">
                  <c:v>38.950684931506849</c:v>
                </c:pt>
                <c:pt idx="309">
                  <c:v>38.950684931506849</c:v>
                </c:pt>
                <c:pt idx="310">
                  <c:v>38.950684931506849</c:v>
                </c:pt>
                <c:pt idx="311">
                  <c:v>38.950684931506849</c:v>
                </c:pt>
                <c:pt idx="312">
                  <c:v>38.950684931506849</c:v>
                </c:pt>
                <c:pt idx="313">
                  <c:v>38.950684931506849</c:v>
                </c:pt>
                <c:pt idx="314">
                  <c:v>38.950684931506849</c:v>
                </c:pt>
                <c:pt idx="315">
                  <c:v>38.950684931506849</c:v>
                </c:pt>
                <c:pt idx="316">
                  <c:v>38.950684931506849</c:v>
                </c:pt>
                <c:pt idx="317">
                  <c:v>38.950684931506849</c:v>
                </c:pt>
                <c:pt idx="318">
                  <c:v>38.950684931506849</c:v>
                </c:pt>
                <c:pt idx="319">
                  <c:v>38.950684931506849</c:v>
                </c:pt>
                <c:pt idx="320">
                  <c:v>38.950684931506849</c:v>
                </c:pt>
                <c:pt idx="321">
                  <c:v>38.950684931506849</c:v>
                </c:pt>
                <c:pt idx="322">
                  <c:v>38.950684931506849</c:v>
                </c:pt>
                <c:pt idx="323">
                  <c:v>38.950684931506849</c:v>
                </c:pt>
                <c:pt idx="324">
                  <c:v>38.950684931506849</c:v>
                </c:pt>
                <c:pt idx="325">
                  <c:v>38.950684931506849</c:v>
                </c:pt>
                <c:pt idx="326">
                  <c:v>38.950684931506849</c:v>
                </c:pt>
                <c:pt idx="327">
                  <c:v>38.950684931506849</c:v>
                </c:pt>
                <c:pt idx="328">
                  <c:v>38.950684931506849</c:v>
                </c:pt>
                <c:pt idx="329">
                  <c:v>38.950684931506849</c:v>
                </c:pt>
                <c:pt idx="330">
                  <c:v>38.950684931506849</c:v>
                </c:pt>
                <c:pt idx="331">
                  <c:v>38.950684931506849</c:v>
                </c:pt>
                <c:pt idx="332">
                  <c:v>38.950684931506849</c:v>
                </c:pt>
                <c:pt idx="333">
                  <c:v>38.950684931506849</c:v>
                </c:pt>
                <c:pt idx="334">
                  <c:v>38.950684931506849</c:v>
                </c:pt>
                <c:pt idx="335">
                  <c:v>38.950684931506849</c:v>
                </c:pt>
                <c:pt idx="336">
                  <c:v>38.950684931506849</c:v>
                </c:pt>
                <c:pt idx="337">
                  <c:v>38.950684931506849</c:v>
                </c:pt>
                <c:pt idx="338">
                  <c:v>38.950684931506849</c:v>
                </c:pt>
                <c:pt idx="339">
                  <c:v>38.950684931506849</c:v>
                </c:pt>
                <c:pt idx="340">
                  <c:v>38.950684931506849</c:v>
                </c:pt>
                <c:pt idx="341">
                  <c:v>38.950684931506849</c:v>
                </c:pt>
                <c:pt idx="342">
                  <c:v>38.950684931506849</c:v>
                </c:pt>
                <c:pt idx="343">
                  <c:v>38.950684931506849</c:v>
                </c:pt>
                <c:pt idx="344">
                  <c:v>38.950684931506849</c:v>
                </c:pt>
                <c:pt idx="345">
                  <c:v>38.950684931506849</c:v>
                </c:pt>
                <c:pt idx="346">
                  <c:v>38.950684931506849</c:v>
                </c:pt>
                <c:pt idx="347">
                  <c:v>38.950684931506849</c:v>
                </c:pt>
                <c:pt idx="348">
                  <c:v>38.950684931506849</c:v>
                </c:pt>
                <c:pt idx="349">
                  <c:v>38.950684931506849</c:v>
                </c:pt>
                <c:pt idx="350">
                  <c:v>38.950684931506849</c:v>
                </c:pt>
                <c:pt idx="351">
                  <c:v>38.950684931506849</c:v>
                </c:pt>
                <c:pt idx="352">
                  <c:v>38.950684931506849</c:v>
                </c:pt>
                <c:pt idx="353">
                  <c:v>38.950684931506849</c:v>
                </c:pt>
                <c:pt idx="354">
                  <c:v>38.950684931506849</c:v>
                </c:pt>
                <c:pt idx="355">
                  <c:v>38.950684931506849</c:v>
                </c:pt>
                <c:pt idx="356">
                  <c:v>38.950684931506849</c:v>
                </c:pt>
                <c:pt idx="357">
                  <c:v>38.950684931506849</c:v>
                </c:pt>
                <c:pt idx="358">
                  <c:v>38.950684931506849</c:v>
                </c:pt>
                <c:pt idx="359">
                  <c:v>38.950684931506849</c:v>
                </c:pt>
                <c:pt idx="360">
                  <c:v>38.950684931506849</c:v>
                </c:pt>
                <c:pt idx="361">
                  <c:v>38.950684931506849</c:v>
                </c:pt>
                <c:pt idx="362">
                  <c:v>38.950684931506849</c:v>
                </c:pt>
                <c:pt idx="363">
                  <c:v>38.950684931506849</c:v>
                </c:pt>
                <c:pt idx="364">
                  <c:v>38.950684931506849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D-4DD8-A7B2-22C94ACB5DCE}"/>
            </c:ext>
          </c:extLst>
        </c:ser>
        <c:ser>
          <c:idx val="1"/>
          <c:order val="1"/>
          <c:tx>
            <c:strRef>
              <c:f>Stipulation!$D$1</c:f>
              <c:strCache>
                <c:ptCount val="1"/>
                <c:pt idx="0">
                  <c:v>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Stipulation!$A$2:$A$366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Stipulation!$D$2:$D$366</c:f>
              <c:numCache>
                <c:formatCode>0</c:formatCode>
                <c:ptCount val="365"/>
                <c:pt idx="0">
                  <c:v>835.33931506849308</c:v>
                </c:pt>
                <c:pt idx="1">
                  <c:v>796.38863013698619</c:v>
                </c:pt>
                <c:pt idx="2">
                  <c:v>757.43794520547931</c:v>
                </c:pt>
                <c:pt idx="3">
                  <c:v>718.48726027397242</c:v>
                </c:pt>
                <c:pt idx="4">
                  <c:v>679.53657534246554</c:v>
                </c:pt>
                <c:pt idx="5">
                  <c:v>640.58589041095865</c:v>
                </c:pt>
                <c:pt idx="6">
                  <c:v>601.63520547945177</c:v>
                </c:pt>
                <c:pt idx="7">
                  <c:v>562.68452054794489</c:v>
                </c:pt>
                <c:pt idx="8">
                  <c:v>523.733835616438</c:v>
                </c:pt>
                <c:pt idx="9">
                  <c:v>484.78315068493117</c:v>
                </c:pt>
                <c:pt idx="10">
                  <c:v>445.83246575342434</c:v>
                </c:pt>
                <c:pt idx="11">
                  <c:v>406.88178082191752</c:v>
                </c:pt>
                <c:pt idx="12">
                  <c:v>367.93109589041069</c:v>
                </c:pt>
                <c:pt idx="13">
                  <c:v>328.98041095890386</c:v>
                </c:pt>
                <c:pt idx="14">
                  <c:v>290.02972602739703</c:v>
                </c:pt>
                <c:pt idx="15">
                  <c:v>251.07904109589018</c:v>
                </c:pt>
                <c:pt idx="16">
                  <c:v>212.12835616438332</c:v>
                </c:pt>
                <c:pt idx="17">
                  <c:v>173.17767123287646</c:v>
                </c:pt>
                <c:pt idx="18">
                  <c:v>134.22698630136961</c:v>
                </c:pt>
                <c:pt idx="19">
                  <c:v>95.27630136986275</c:v>
                </c:pt>
                <c:pt idx="20">
                  <c:v>56.325616438355901</c:v>
                </c:pt>
                <c:pt idx="21">
                  <c:v>17.374931506849052</c:v>
                </c:pt>
                <c:pt idx="22">
                  <c:v>-21.575753424657798</c:v>
                </c:pt>
                <c:pt idx="23">
                  <c:v>-60.526438356164647</c:v>
                </c:pt>
                <c:pt idx="24">
                  <c:v>-99.477123287671503</c:v>
                </c:pt>
                <c:pt idx="25">
                  <c:v>735.8621917808216</c:v>
                </c:pt>
                <c:pt idx="26">
                  <c:v>696.91150684931472</c:v>
                </c:pt>
                <c:pt idx="27">
                  <c:v>657.96082191780783</c:v>
                </c:pt>
                <c:pt idx="28">
                  <c:v>619.01013698630095</c:v>
                </c:pt>
                <c:pt idx="29">
                  <c:v>580.05945205479406</c:v>
                </c:pt>
                <c:pt idx="30">
                  <c:v>541.10876712328718</c:v>
                </c:pt>
                <c:pt idx="31">
                  <c:v>502.15808219178035</c:v>
                </c:pt>
                <c:pt idx="32">
                  <c:v>463.20739726027352</c:v>
                </c:pt>
                <c:pt idx="33">
                  <c:v>424.2567123287667</c:v>
                </c:pt>
                <c:pt idx="34">
                  <c:v>385.30602739725987</c:v>
                </c:pt>
                <c:pt idx="35">
                  <c:v>346.35534246575304</c:v>
                </c:pt>
                <c:pt idx="36">
                  <c:v>307.40465753424621</c:v>
                </c:pt>
                <c:pt idx="37">
                  <c:v>268.45397260273938</c:v>
                </c:pt>
                <c:pt idx="38">
                  <c:v>229.50328767123253</c:v>
                </c:pt>
                <c:pt idx="39">
                  <c:v>190.55260273972567</c:v>
                </c:pt>
                <c:pt idx="40">
                  <c:v>151.60191780821881</c:v>
                </c:pt>
                <c:pt idx="41">
                  <c:v>112.65123287671196</c:v>
                </c:pt>
                <c:pt idx="42">
                  <c:v>73.700547945205102</c:v>
                </c:pt>
                <c:pt idx="43">
                  <c:v>34.749863013698253</c:v>
                </c:pt>
                <c:pt idx="44">
                  <c:v>-4.2008219178085966</c:v>
                </c:pt>
                <c:pt idx="45">
                  <c:v>-43.151506849315446</c:v>
                </c:pt>
                <c:pt idx="46">
                  <c:v>-82.102191780822295</c:v>
                </c:pt>
                <c:pt idx="47">
                  <c:v>-121.05287671232915</c:v>
                </c:pt>
                <c:pt idx="48">
                  <c:v>714.2864383561639</c:v>
                </c:pt>
                <c:pt idx="49">
                  <c:v>675.33575342465701</c:v>
                </c:pt>
                <c:pt idx="50">
                  <c:v>636.38506849315013</c:v>
                </c:pt>
                <c:pt idx="51">
                  <c:v>597.43438356164324</c:v>
                </c:pt>
                <c:pt idx="52">
                  <c:v>558.48369863013636</c:v>
                </c:pt>
                <c:pt idx="53">
                  <c:v>519.53301369862947</c:v>
                </c:pt>
                <c:pt idx="54">
                  <c:v>480.58232876712265</c:v>
                </c:pt>
                <c:pt idx="55">
                  <c:v>441.63164383561582</c:v>
                </c:pt>
                <c:pt idx="56">
                  <c:v>402.68095890410899</c:v>
                </c:pt>
                <c:pt idx="57">
                  <c:v>363.73027397260216</c:v>
                </c:pt>
                <c:pt idx="58">
                  <c:v>324.77958904109533</c:v>
                </c:pt>
                <c:pt idx="59">
                  <c:v>285.82890410958851</c:v>
                </c:pt>
                <c:pt idx="60">
                  <c:v>246.87821917808165</c:v>
                </c:pt>
                <c:pt idx="61">
                  <c:v>207.92753424657479</c:v>
                </c:pt>
                <c:pt idx="62">
                  <c:v>168.97684931506794</c:v>
                </c:pt>
                <c:pt idx="63">
                  <c:v>130.02616438356108</c:v>
                </c:pt>
                <c:pt idx="64">
                  <c:v>91.075479452054225</c:v>
                </c:pt>
                <c:pt idx="65">
                  <c:v>52.124794520547375</c:v>
                </c:pt>
                <c:pt idx="66">
                  <c:v>13.174109589040526</c:v>
                </c:pt>
                <c:pt idx="67">
                  <c:v>-25.776575342466323</c:v>
                </c:pt>
                <c:pt idx="68">
                  <c:v>-64.727260273973172</c:v>
                </c:pt>
                <c:pt idx="69">
                  <c:v>-103.67794520548003</c:v>
                </c:pt>
                <c:pt idx="70">
                  <c:v>731.66136986301308</c:v>
                </c:pt>
                <c:pt idx="71">
                  <c:v>692.71068493150619</c:v>
                </c:pt>
                <c:pt idx="72">
                  <c:v>653.75999999999931</c:v>
                </c:pt>
                <c:pt idx="73">
                  <c:v>614.80931506849242</c:v>
                </c:pt>
                <c:pt idx="74">
                  <c:v>575.85863013698554</c:v>
                </c:pt>
                <c:pt idx="75">
                  <c:v>536.90794520547865</c:v>
                </c:pt>
                <c:pt idx="76">
                  <c:v>497.95726027397183</c:v>
                </c:pt>
                <c:pt idx="77">
                  <c:v>459.006575342465</c:v>
                </c:pt>
                <c:pt idx="78">
                  <c:v>420.05589041095817</c:v>
                </c:pt>
                <c:pt idx="79">
                  <c:v>381.10520547945134</c:v>
                </c:pt>
                <c:pt idx="80">
                  <c:v>342.15452054794451</c:v>
                </c:pt>
                <c:pt idx="81">
                  <c:v>303.20383561643769</c:v>
                </c:pt>
                <c:pt idx="82">
                  <c:v>264.25315068493086</c:v>
                </c:pt>
                <c:pt idx="83">
                  <c:v>225.302465753424</c:v>
                </c:pt>
                <c:pt idx="84">
                  <c:v>186.35178082191715</c:v>
                </c:pt>
                <c:pt idx="85">
                  <c:v>147.40109589041029</c:v>
                </c:pt>
                <c:pt idx="86">
                  <c:v>108.45041095890343</c:v>
                </c:pt>
                <c:pt idx="87">
                  <c:v>69.499726027396576</c:v>
                </c:pt>
                <c:pt idx="88">
                  <c:v>30.549041095889727</c:v>
                </c:pt>
                <c:pt idx="89">
                  <c:v>-8.4016438356171221</c:v>
                </c:pt>
                <c:pt idx="90">
                  <c:v>-47.352328767123971</c:v>
                </c:pt>
                <c:pt idx="91">
                  <c:v>-86.303013698630821</c:v>
                </c:pt>
                <c:pt idx="92">
                  <c:v>-125.25369863013768</c:v>
                </c:pt>
                <c:pt idx="93">
                  <c:v>710.08561643835537</c:v>
                </c:pt>
                <c:pt idx="94">
                  <c:v>671.13493150684849</c:v>
                </c:pt>
                <c:pt idx="95">
                  <c:v>632.1842465753416</c:v>
                </c:pt>
                <c:pt idx="96">
                  <c:v>593.23356164383472</c:v>
                </c:pt>
                <c:pt idx="97">
                  <c:v>554.28287671232783</c:v>
                </c:pt>
                <c:pt idx="98">
                  <c:v>515.33219178082095</c:v>
                </c:pt>
                <c:pt idx="99">
                  <c:v>476.38150684931412</c:v>
                </c:pt>
                <c:pt idx="100">
                  <c:v>437.43082191780729</c:v>
                </c:pt>
                <c:pt idx="101">
                  <c:v>398.48013698630047</c:v>
                </c:pt>
                <c:pt idx="102">
                  <c:v>359.52945205479364</c:v>
                </c:pt>
                <c:pt idx="103">
                  <c:v>320.57876712328681</c:v>
                </c:pt>
                <c:pt idx="104">
                  <c:v>281.62808219177998</c:v>
                </c:pt>
                <c:pt idx="105">
                  <c:v>242.67739726027312</c:v>
                </c:pt>
                <c:pt idx="106">
                  <c:v>203.72671232876627</c:v>
                </c:pt>
                <c:pt idx="107">
                  <c:v>164.77602739725941</c:v>
                </c:pt>
                <c:pt idx="108">
                  <c:v>125.82534246575256</c:v>
                </c:pt>
                <c:pt idx="109">
                  <c:v>86.874657534245699</c:v>
                </c:pt>
                <c:pt idx="110">
                  <c:v>47.92397260273885</c:v>
                </c:pt>
                <c:pt idx="111">
                  <c:v>8.9732876712320007</c:v>
                </c:pt>
                <c:pt idx="112">
                  <c:v>-29.977397260274849</c:v>
                </c:pt>
                <c:pt idx="113">
                  <c:v>-68.928082191781698</c:v>
                </c:pt>
                <c:pt idx="114">
                  <c:v>-107.87876712328855</c:v>
                </c:pt>
                <c:pt idx="115">
                  <c:v>727.46054794520455</c:v>
                </c:pt>
                <c:pt idx="116">
                  <c:v>688.50986301369767</c:v>
                </c:pt>
                <c:pt idx="117">
                  <c:v>649.55917808219078</c:v>
                </c:pt>
                <c:pt idx="118">
                  <c:v>610.6084931506839</c:v>
                </c:pt>
                <c:pt idx="119">
                  <c:v>571.65780821917701</c:v>
                </c:pt>
                <c:pt idx="120">
                  <c:v>532.70712328767013</c:v>
                </c:pt>
                <c:pt idx="121">
                  <c:v>493.7564383561633</c:v>
                </c:pt>
                <c:pt idx="122">
                  <c:v>454.80575342465647</c:v>
                </c:pt>
                <c:pt idx="123">
                  <c:v>415.85506849314964</c:v>
                </c:pt>
                <c:pt idx="124">
                  <c:v>376.90438356164282</c:v>
                </c:pt>
                <c:pt idx="125">
                  <c:v>337.95369863013599</c:v>
                </c:pt>
                <c:pt idx="126">
                  <c:v>299.00301369862916</c:v>
                </c:pt>
                <c:pt idx="127">
                  <c:v>260.05232876712233</c:v>
                </c:pt>
                <c:pt idx="128">
                  <c:v>221.10164383561548</c:v>
                </c:pt>
                <c:pt idx="129">
                  <c:v>182.15095890410862</c:v>
                </c:pt>
                <c:pt idx="130">
                  <c:v>143.20027397260176</c:v>
                </c:pt>
                <c:pt idx="131">
                  <c:v>104.24958904109491</c:v>
                </c:pt>
                <c:pt idx="132">
                  <c:v>65.298904109588051</c:v>
                </c:pt>
                <c:pt idx="133">
                  <c:v>26.348219178081202</c:v>
                </c:pt>
                <c:pt idx="134">
                  <c:v>-12.602465753425648</c:v>
                </c:pt>
                <c:pt idx="135">
                  <c:v>-51.553150684932497</c:v>
                </c:pt>
                <c:pt idx="136">
                  <c:v>-90.503835616439346</c:v>
                </c:pt>
                <c:pt idx="137">
                  <c:v>744.83547945205373</c:v>
                </c:pt>
                <c:pt idx="138">
                  <c:v>705.88479452054685</c:v>
                </c:pt>
                <c:pt idx="139">
                  <c:v>666.93410958903996</c:v>
                </c:pt>
                <c:pt idx="140">
                  <c:v>627.98342465753308</c:v>
                </c:pt>
                <c:pt idx="141">
                  <c:v>589.03273972602619</c:v>
                </c:pt>
                <c:pt idx="142">
                  <c:v>550.08205479451931</c:v>
                </c:pt>
                <c:pt idx="143">
                  <c:v>511.13136986301248</c:v>
                </c:pt>
                <c:pt idx="144">
                  <c:v>472.18068493150565</c:v>
                </c:pt>
                <c:pt idx="145">
                  <c:v>433.22999999999882</c:v>
                </c:pt>
                <c:pt idx="146">
                  <c:v>394.279315068492</c:v>
                </c:pt>
                <c:pt idx="147">
                  <c:v>355.32863013698517</c:v>
                </c:pt>
                <c:pt idx="148">
                  <c:v>316.37794520547834</c:v>
                </c:pt>
                <c:pt idx="149">
                  <c:v>277.42726027397151</c:v>
                </c:pt>
                <c:pt idx="150">
                  <c:v>238.47657534246466</c:v>
                </c:pt>
                <c:pt idx="151">
                  <c:v>199.5258904109578</c:v>
                </c:pt>
                <c:pt idx="152">
                  <c:v>160.57520547945094</c:v>
                </c:pt>
                <c:pt idx="153">
                  <c:v>121.62452054794409</c:v>
                </c:pt>
                <c:pt idx="154">
                  <c:v>82.673835616437231</c:v>
                </c:pt>
                <c:pt idx="155">
                  <c:v>43.723150684930381</c:v>
                </c:pt>
                <c:pt idx="156">
                  <c:v>4.772465753423532</c:v>
                </c:pt>
                <c:pt idx="157">
                  <c:v>-34.178219178083317</c:v>
                </c:pt>
                <c:pt idx="158">
                  <c:v>-73.128904109590167</c:v>
                </c:pt>
                <c:pt idx="159">
                  <c:v>-112.07958904109702</c:v>
                </c:pt>
                <c:pt idx="160">
                  <c:v>723.25972602739603</c:v>
                </c:pt>
                <c:pt idx="161">
                  <c:v>684.30904109588914</c:v>
                </c:pt>
                <c:pt idx="162">
                  <c:v>645.35835616438226</c:v>
                </c:pt>
                <c:pt idx="163">
                  <c:v>606.40767123287537</c:v>
                </c:pt>
                <c:pt idx="164">
                  <c:v>567.45698630136849</c:v>
                </c:pt>
                <c:pt idx="165">
                  <c:v>528.5063013698616</c:v>
                </c:pt>
                <c:pt idx="166">
                  <c:v>489.55561643835478</c:v>
                </c:pt>
                <c:pt idx="167">
                  <c:v>450.60493150684795</c:v>
                </c:pt>
                <c:pt idx="168">
                  <c:v>411.65424657534112</c:v>
                </c:pt>
                <c:pt idx="169">
                  <c:v>372.70356164383429</c:v>
                </c:pt>
                <c:pt idx="170">
                  <c:v>333.75287671232746</c:v>
                </c:pt>
                <c:pt idx="171">
                  <c:v>294.80219178082064</c:v>
                </c:pt>
                <c:pt idx="172">
                  <c:v>255.85150684931378</c:v>
                </c:pt>
                <c:pt idx="173">
                  <c:v>216.90082191780692</c:v>
                </c:pt>
                <c:pt idx="174">
                  <c:v>177.95013698630007</c:v>
                </c:pt>
                <c:pt idx="175">
                  <c:v>138.99945205479321</c:v>
                </c:pt>
                <c:pt idx="176">
                  <c:v>100.04876712328635</c:v>
                </c:pt>
                <c:pt idx="177">
                  <c:v>61.098082191779504</c:v>
                </c:pt>
                <c:pt idx="178">
                  <c:v>22.147397260272655</c:v>
                </c:pt>
                <c:pt idx="179">
                  <c:v>-16.803287671234195</c:v>
                </c:pt>
                <c:pt idx="180">
                  <c:v>-55.753972602741044</c:v>
                </c:pt>
                <c:pt idx="181">
                  <c:v>-94.7046575342479</c:v>
                </c:pt>
                <c:pt idx="182">
                  <c:v>740.63465753424521</c:v>
                </c:pt>
                <c:pt idx="183">
                  <c:v>701.68397260273832</c:v>
                </c:pt>
                <c:pt idx="184">
                  <c:v>662.73328767123144</c:v>
                </c:pt>
                <c:pt idx="185">
                  <c:v>623.78260273972455</c:v>
                </c:pt>
                <c:pt idx="186">
                  <c:v>584.83191780821767</c:v>
                </c:pt>
                <c:pt idx="187">
                  <c:v>545.88123287671078</c:v>
                </c:pt>
                <c:pt idx="188">
                  <c:v>506.93054794520395</c:v>
                </c:pt>
                <c:pt idx="189">
                  <c:v>467.97986301369713</c:v>
                </c:pt>
                <c:pt idx="190">
                  <c:v>429.0291780821903</c:v>
                </c:pt>
                <c:pt idx="191">
                  <c:v>390.07849315068347</c:v>
                </c:pt>
                <c:pt idx="192">
                  <c:v>351.12780821917664</c:v>
                </c:pt>
                <c:pt idx="193">
                  <c:v>312.17712328766981</c:v>
                </c:pt>
                <c:pt idx="194">
                  <c:v>273.22643835616299</c:v>
                </c:pt>
                <c:pt idx="195">
                  <c:v>234.27575342465613</c:v>
                </c:pt>
                <c:pt idx="196">
                  <c:v>195.32506849314927</c:v>
                </c:pt>
                <c:pt idx="197">
                  <c:v>156.37438356164242</c:v>
                </c:pt>
                <c:pt idx="198">
                  <c:v>117.42369863013556</c:v>
                </c:pt>
                <c:pt idx="199">
                  <c:v>78.473013698628705</c:v>
                </c:pt>
                <c:pt idx="200">
                  <c:v>39.522328767121856</c:v>
                </c:pt>
                <c:pt idx="201">
                  <c:v>0.57164383561500642</c:v>
                </c:pt>
                <c:pt idx="202">
                  <c:v>-38.379041095891843</c:v>
                </c:pt>
                <c:pt idx="203">
                  <c:v>-77.329726027398692</c:v>
                </c:pt>
                <c:pt idx="204">
                  <c:v>-116.28041095890555</c:v>
                </c:pt>
                <c:pt idx="205">
                  <c:v>719.0589041095875</c:v>
                </c:pt>
                <c:pt idx="206">
                  <c:v>680.10821917808062</c:v>
                </c:pt>
                <c:pt idx="207">
                  <c:v>641.15753424657373</c:v>
                </c:pt>
                <c:pt idx="208">
                  <c:v>602.20684931506685</c:v>
                </c:pt>
                <c:pt idx="209">
                  <c:v>563.25616438355996</c:v>
                </c:pt>
                <c:pt idx="210">
                  <c:v>524.30547945205308</c:v>
                </c:pt>
                <c:pt idx="211">
                  <c:v>485.35479452054625</c:v>
                </c:pt>
                <c:pt idx="212">
                  <c:v>446.40410958903942</c:v>
                </c:pt>
                <c:pt idx="213">
                  <c:v>407.45342465753259</c:v>
                </c:pt>
                <c:pt idx="214">
                  <c:v>368.50273972602577</c:v>
                </c:pt>
                <c:pt idx="215">
                  <c:v>329.55205479451894</c:v>
                </c:pt>
                <c:pt idx="216">
                  <c:v>290.60136986301211</c:v>
                </c:pt>
                <c:pt idx="217">
                  <c:v>251.65068493150525</c:v>
                </c:pt>
                <c:pt idx="218">
                  <c:v>212.6999999999984</c:v>
                </c:pt>
                <c:pt idx="219">
                  <c:v>173.74931506849154</c:v>
                </c:pt>
                <c:pt idx="220">
                  <c:v>134.79863013698468</c:v>
                </c:pt>
                <c:pt idx="221">
                  <c:v>95.847945205477828</c:v>
                </c:pt>
                <c:pt idx="222">
                  <c:v>56.897260273970979</c:v>
                </c:pt>
                <c:pt idx="223">
                  <c:v>17.946575342464129</c:v>
                </c:pt>
                <c:pt idx="224">
                  <c:v>-21.00410958904272</c:v>
                </c:pt>
                <c:pt idx="225">
                  <c:v>-59.954794520549569</c:v>
                </c:pt>
                <c:pt idx="226">
                  <c:v>-98.905479452056426</c:v>
                </c:pt>
                <c:pt idx="227">
                  <c:v>736.43383561643668</c:v>
                </c:pt>
                <c:pt idx="228">
                  <c:v>697.4831506849298</c:v>
                </c:pt>
                <c:pt idx="229">
                  <c:v>658.53246575342291</c:v>
                </c:pt>
                <c:pt idx="230">
                  <c:v>619.58178082191603</c:v>
                </c:pt>
                <c:pt idx="231">
                  <c:v>580.63109589040914</c:v>
                </c:pt>
                <c:pt idx="232">
                  <c:v>541.68041095890226</c:v>
                </c:pt>
                <c:pt idx="233">
                  <c:v>502.72972602739543</c:v>
                </c:pt>
                <c:pt idx="234">
                  <c:v>463.7790410958886</c:v>
                </c:pt>
                <c:pt idx="235">
                  <c:v>424.82835616438177</c:v>
                </c:pt>
                <c:pt idx="236">
                  <c:v>385.87767123287495</c:v>
                </c:pt>
                <c:pt idx="237">
                  <c:v>346.92698630136812</c:v>
                </c:pt>
                <c:pt idx="238">
                  <c:v>307.97630136986129</c:v>
                </c:pt>
                <c:pt idx="239">
                  <c:v>269.02561643835446</c:v>
                </c:pt>
                <c:pt idx="240">
                  <c:v>230.07493150684761</c:v>
                </c:pt>
                <c:pt idx="241">
                  <c:v>191.12424657534075</c:v>
                </c:pt>
                <c:pt idx="242">
                  <c:v>152.17356164383389</c:v>
                </c:pt>
                <c:pt idx="243">
                  <c:v>113.22287671232704</c:v>
                </c:pt>
                <c:pt idx="244">
                  <c:v>74.272191780820179</c:v>
                </c:pt>
                <c:pt idx="245">
                  <c:v>35.32150684931333</c:v>
                </c:pt>
                <c:pt idx="246">
                  <c:v>-3.6291780821935191</c:v>
                </c:pt>
                <c:pt idx="247">
                  <c:v>-42.579863013700368</c:v>
                </c:pt>
                <c:pt idx="248">
                  <c:v>-81.530547945207218</c:v>
                </c:pt>
                <c:pt idx="249">
                  <c:v>-120.48123287671407</c:v>
                </c:pt>
                <c:pt idx="250">
                  <c:v>714.85808219177898</c:v>
                </c:pt>
                <c:pt idx="251">
                  <c:v>675.90739726027209</c:v>
                </c:pt>
                <c:pt idx="252">
                  <c:v>636.95671232876521</c:v>
                </c:pt>
                <c:pt idx="253">
                  <c:v>598.00602739725832</c:v>
                </c:pt>
                <c:pt idx="254">
                  <c:v>559.05534246575144</c:v>
                </c:pt>
                <c:pt idx="255">
                  <c:v>520.10465753424455</c:v>
                </c:pt>
                <c:pt idx="256">
                  <c:v>481.15397260273772</c:v>
                </c:pt>
                <c:pt idx="257">
                  <c:v>442.2032876712309</c:v>
                </c:pt>
                <c:pt idx="258">
                  <c:v>403.25260273972407</c:v>
                </c:pt>
                <c:pt idx="259">
                  <c:v>364.30191780821724</c:v>
                </c:pt>
                <c:pt idx="260">
                  <c:v>325.35123287671041</c:v>
                </c:pt>
                <c:pt idx="261">
                  <c:v>286.40054794520358</c:v>
                </c:pt>
                <c:pt idx="262">
                  <c:v>247.44986301369673</c:v>
                </c:pt>
                <c:pt idx="263">
                  <c:v>208.49917808218987</c:v>
                </c:pt>
                <c:pt idx="264">
                  <c:v>169.54849315068302</c:v>
                </c:pt>
                <c:pt idx="265">
                  <c:v>130.59780821917616</c:v>
                </c:pt>
                <c:pt idx="266">
                  <c:v>91.647123287669302</c:v>
                </c:pt>
                <c:pt idx="267">
                  <c:v>52.696438356162453</c:v>
                </c:pt>
                <c:pt idx="268">
                  <c:v>13.745753424655604</c:v>
                </c:pt>
                <c:pt idx="269">
                  <c:v>-25.204931506851246</c:v>
                </c:pt>
                <c:pt idx="270">
                  <c:v>-64.155616438358095</c:v>
                </c:pt>
                <c:pt idx="271">
                  <c:v>-103.10630136986495</c:v>
                </c:pt>
                <c:pt idx="272">
                  <c:v>732.23301369862816</c:v>
                </c:pt>
                <c:pt idx="273">
                  <c:v>693.28232876712127</c:v>
                </c:pt>
                <c:pt idx="274">
                  <c:v>654.33164383561439</c:v>
                </c:pt>
                <c:pt idx="275">
                  <c:v>615.3809589041075</c:v>
                </c:pt>
                <c:pt idx="276">
                  <c:v>576.43027397260062</c:v>
                </c:pt>
                <c:pt idx="277">
                  <c:v>537.47958904109373</c:v>
                </c:pt>
                <c:pt idx="278">
                  <c:v>498.5289041095869</c:v>
                </c:pt>
                <c:pt idx="279">
                  <c:v>459.57821917808008</c:v>
                </c:pt>
                <c:pt idx="280">
                  <c:v>420.62753424657325</c:v>
                </c:pt>
                <c:pt idx="281">
                  <c:v>381.67684931506642</c:v>
                </c:pt>
                <c:pt idx="282">
                  <c:v>342.72616438355959</c:v>
                </c:pt>
                <c:pt idx="283">
                  <c:v>303.77547945205276</c:v>
                </c:pt>
                <c:pt idx="284">
                  <c:v>264.82479452054594</c:v>
                </c:pt>
                <c:pt idx="285">
                  <c:v>225.87410958903908</c:v>
                </c:pt>
                <c:pt idx="286">
                  <c:v>186.92342465753222</c:v>
                </c:pt>
                <c:pt idx="287">
                  <c:v>147.97273972602537</c:v>
                </c:pt>
                <c:pt idx="288">
                  <c:v>109.02205479451851</c:v>
                </c:pt>
                <c:pt idx="289">
                  <c:v>70.071369863011654</c:v>
                </c:pt>
                <c:pt idx="290">
                  <c:v>31.120684931504805</c:v>
                </c:pt>
                <c:pt idx="291">
                  <c:v>-7.8300000000020447</c:v>
                </c:pt>
                <c:pt idx="292">
                  <c:v>-46.780684931508894</c:v>
                </c:pt>
                <c:pt idx="293">
                  <c:v>-85.731369863015743</c:v>
                </c:pt>
                <c:pt idx="294">
                  <c:v>-124.6820547945226</c:v>
                </c:pt>
                <c:pt idx="295">
                  <c:v>710.65726027397045</c:v>
                </c:pt>
                <c:pt idx="296">
                  <c:v>671.70657534246357</c:v>
                </c:pt>
                <c:pt idx="297">
                  <c:v>632.75589041095668</c:v>
                </c:pt>
                <c:pt idx="298">
                  <c:v>593.8052054794498</c:v>
                </c:pt>
                <c:pt idx="299">
                  <c:v>554.85452054794291</c:v>
                </c:pt>
                <c:pt idx="300">
                  <c:v>515.90383561643603</c:v>
                </c:pt>
                <c:pt idx="301">
                  <c:v>476.9531506849292</c:v>
                </c:pt>
                <c:pt idx="302">
                  <c:v>438.00246575342237</c:v>
                </c:pt>
                <c:pt idx="303">
                  <c:v>399.05178082191554</c:v>
                </c:pt>
                <c:pt idx="304">
                  <c:v>360.10109589040871</c:v>
                </c:pt>
                <c:pt idx="305">
                  <c:v>321.15041095890189</c:v>
                </c:pt>
                <c:pt idx="306">
                  <c:v>282.19972602739506</c:v>
                </c:pt>
                <c:pt idx="307">
                  <c:v>243.2490410958882</c:v>
                </c:pt>
                <c:pt idx="308">
                  <c:v>204.29835616438135</c:v>
                </c:pt>
                <c:pt idx="309">
                  <c:v>165.34767123287449</c:v>
                </c:pt>
                <c:pt idx="310">
                  <c:v>126.39698630136763</c:v>
                </c:pt>
                <c:pt idx="311">
                  <c:v>87.446301369860777</c:v>
                </c:pt>
                <c:pt idx="312">
                  <c:v>48.495616438353927</c:v>
                </c:pt>
                <c:pt idx="313">
                  <c:v>9.5449315068470781</c:v>
                </c:pt>
                <c:pt idx="314">
                  <c:v>-29.405753424659771</c:v>
                </c:pt>
                <c:pt idx="315">
                  <c:v>-68.35643835616662</c:v>
                </c:pt>
                <c:pt idx="316">
                  <c:v>-107.30712328767348</c:v>
                </c:pt>
                <c:pt idx="317">
                  <c:v>728.03219178081963</c:v>
                </c:pt>
                <c:pt idx="318">
                  <c:v>689.08150684931275</c:v>
                </c:pt>
                <c:pt idx="319">
                  <c:v>650.13082191780586</c:v>
                </c:pt>
                <c:pt idx="320">
                  <c:v>611.18013698629898</c:v>
                </c:pt>
                <c:pt idx="321">
                  <c:v>572.22945205479209</c:v>
                </c:pt>
                <c:pt idx="322">
                  <c:v>533.27876712328521</c:v>
                </c:pt>
                <c:pt idx="323">
                  <c:v>494.32808219177838</c:v>
                </c:pt>
                <c:pt idx="324">
                  <c:v>455.37739726027155</c:v>
                </c:pt>
                <c:pt idx="325">
                  <c:v>416.42671232876472</c:v>
                </c:pt>
                <c:pt idx="326">
                  <c:v>377.47602739725789</c:v>
                </c:pt>
                <c:pt idx="327">
                  <c:v>338.52534246575107</c:v>
                </c:pt>
                <c:pt idx="328">
                  <c:v>299.57465753424424</c:v>
                </c:pt>
                <c:pt idx="329">
                  <c:v>260.62397260273741</c:v>
                </c:pt>
                <c:pt idx="330">
                  <c:v>221.67328767123055</c:v>
                </c:pt>
                <c:pt idx="331">
                  <c:v>182.7226027397237</c:v>
                </c:pt>
                <c:pt idx="332">
                  <c:v>143.77191780821684</c:v>
                </c:pt>
                <c:pt idx="333">
                  <c:v>104.82123287670998</c:v>
                </c:pt>
                <c:pt idx="334">
                  <c:v>65.870547945203128</c:v>
                </c:pt>
                <c:pt idx="335">
                  <c:v>26.919863013696279</c:v>
                </c:pt>
                <c:pt idx="336">
                  <c:v>-12.03082191781057</c:v>
                </c:pt>
                <c:pt idx="337">
                  <c:v>-50.981506849317419</c:v>
                </c:pt>
                <c:pt idx="338">
                  <c:v>-89.932191780824269</c:v>
                </c:pt>
                <c:pt idx="339">
                  <c:v>745.40712328766881</c:v>
                </c:pt>
                <c:pt idx="340">
                  <c:v>706.45643835616193</c:v>
                </c:pt>
                <c:pt idx="341">
                  <c:v>667.50575342465504</c:v>
                </c:pt>
                <c:pt idx="342">
                  <c:v>628.55506849314816</c:v>
                </c:pt>
                <c:pt idx="343">
                  <c:v>589.60438356164127</c:v>
                </c:pt>
                <c:pt idx="344">
                  <c:v>550.65369863013439</c:v>
                </c:pt>
                <c:pt idx="345">
                  <c:v>511.70301369862756</c:v>
                </c:pt>
                <c:pt idx="346">
                  <c:v>472.75232876712073</c:v>
                </c:pt>
                <c:pt idx="347">
                  <c:v>433.8016438356139</c:v>
                </c:pt>
                <c:pt idx="348">
                  <c:v>394.85095890410707</c:v>
                </c:pt>
                <c:pt idx="349">
                  <c:v>355.90027397260025</c:v>
                </c:pt>
                <c:pt idx="350">
                  <c:v>316.94958904109342</c:v>
                </c:pt>
                <c:pt idx="351">
                  <c:v>277.99890410958659</c:v>
                </c:pt>
                <c:pt idx="352">
                  <c:v>239.04821917807973</c:v>
                </c:pt>
                <c:pt idx="353">
                  <c:v>200.09753424657288</c:v>
                </c:pt>
                <c:pt idx="354">
                  <c:v>161.14684931506602</c:v>
                </c:pt>
                <c:pt idx="355">
                  <c:v>122.19616438355916</c:v>
                </c:pt>
                <c:pt idx="356">
                  <c:v>83.245479452052308</c:v>
                </c:pt>
                <c:pt idx="357">
                  <c:v>44.294794520545459</c:v>
                </c:pt>
                <c:pt idx="358">
                  <c:v>5.3441095890386094</c:v>
                </c:pt>
                <c:pt idx="359">
                  <c:v>-33.60657534246824</c:v>
                </c:pt>
                <c:pt idx="360">
                  <c:v>-72.557260273975089</c:v>
                </c:pt>
                <c:pt idx="361">
                  <c:v>-111.50794520548195</c:v>
                </c:pt>
                <c:pt idx="362">
                  <c:v>723.8313698630111</c:v>
                </c:pt>
                <c:pt idx="363">
                  <c:v>684.88068493150422</c:v>
                </c:pt>
                <c:pt idx="364">
                  <c:v>645.92999999999734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D-4DD8-A7B2-22C94ACB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746016"/>
        <c:axId val="965762216"/>
      </c:lineChart>
      <c:dateAx>
        <c:axId val="96574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62216"/>
        <c:crosses val="autoZero"/>
        <c:auto val="1"/>
        <c:lblOffset val="100"/>
        <c:baseTimeUnit val="days"/>
      </c:dateAx>
      <c:valAx>
        <c:axId val="9657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53788</xdr:colOff>
      <xdr:row>21</xdr:row>
      <xdr:rowOff>107577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E49033-E8B1-4F0B-95FF-36298EB2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53788</xdr:colOff>
      <xdr:row>16</xdr:row>
      <xdr:rowOff>107577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46E61-5699-4E15-B2F9-1756C293F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53789</xdr:colOff>
      <xdr:row>19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42EBF-EBBB-4712-9DCA-19FE373E1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45</xdr:row>
      <xdr:rowOff>0</xdr:rowOff>
    </xdr:from>
    <xdr:to>
      <xdr:col>17</xdr:col>
      <xdr:colOff>53789</xdr:colOff>
      <xdr:row>59</xdr:row>
      <xdr:rowOff>107576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3054B-9C75-416B-B9AB-2481A1C31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89649</xdr:colOff>
      <xdr:row>4</xdr:row>
      <xdr:rowOff>74709</xdr:rowOff>
    </xdr:from>
    <xdr:to>
      <xdr:col>18</xdr:col>
      <xdr:colOff>25402</xdr:colOff>
      <xdr:row>26</xdr:row>
      <xdr:rowOff>141945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EFA324-4CF4-4358-B3F3-03DD3B761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77.500469560182" createdVersion="8" refreshedVersion="8" minRefreshableVersion="3" recordCount="1096" xr:uid="{A42B268D-E7E5-4ABD-B96E-8D05466DDD10}">
  <cacheSource type="worksheet">
    <worksheetSource ref="A1:D1097" sheet="Historical_Cost_"/>
  </cacheSource>
  <cacheFields count="7">
    <cacheField name="date" numFmtId="14">
      <sharedItems containsSemiMixedTypes="0" containsNonDate="0" containsDate="1" containsString="0" minDate="2022-01-01T00:00:00" maxDate="2025-01-01T00:00:00" count="1096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6"/>
    </cacheField>
    <cacheField name="sales" numFmtId="0">
      <sharedItems containsSemiMixedTypes="0" containsString="0" containsNumber="1" containsInteger="1" minValue="10" maxValue="48"/>
    </cacheField>
    <cacheField name="unit_purchase_cost" numFmtId="0">
      <sharedItems containsSemiMixedTypes="0" containsString="0" containsNumber="1" minValue="41.05" maxValue="70.2"/>
    </cacheField>
    <cacheField name="fixed_order_cost" numFmtId="0">
      <sharedItems containsSemiMixedTypes="0" containsString="0" containsNumber="1" minValue="124.31" maxValue="224.14" count="1049">
        <n v="182.6"/>
        <n v="129.66"/>
        <n v="219.51"/>
        <n v="153.51"/>
        <n v="195.47"/>
        <n v="214.42"/>
        <n v="169.36"/>
        <n v="211.99"/>
        <n v="170.52"/>
        <n v="213.14"/>
        <n v="155.79"/>
        <n v="169.96"/>
        <n v="135.19999999999999"/>
        <n v="144.28"/>
        <n v="180.39"/>
        <n v="179.29"/>
        <n v="209.04"/>
        <n v="136.4"/>
        <n v="157.09"/>
        <n v="195.83"/>
        <n v="192.61"/>
        <n v="167.8"/>
        <n v="175.54"/>
        <n v="189.59"/>
        <n v="156.53"/>
        <n v="223.02"/>
        <n v="130.94"/>
        <n v="171.65"/>
        <n v="156.51"/>
        <n v="184.39"/>
        <n v="140.04"/>
        <n v="209.56"/>
        <n v="158.31"/>
        <n v="142.38"/>
        <n v="126.87"/>
        <n v="147.93"/>
        <n v="174.13"/>
        <n v="166.88"/>
        <n v="211.12"/>
        <n v="201.35"/>
        <n v="166.39"/>
        <n v="204.65"/>
        <n v="170.23"/>
        <n v="146.69999999999999"/>
        <n v="178.23"/>
        <n v="125.07"/>
        <n v="178.68"/>
        <n v="202.89"/>
        <n v="192.08"/>
        <n v="171"/>
        <n v="132.12"/>
        <n v="196.84"/>
        <n v="166.85"/>
        <n v="146.15"/>
        <n v="211.81"/>
        <n v="181.07"/>
        <n v="197.6"/>
        <n v="128.93"/>
        <n v="188.87"/>
        <n v="193.29"/>
        <n v="146.26"/>
        <n v="141.71"/>
        <n v="181.13"/>
        <n v="180.74"/>
        <n v="172.86"/>
        <n v="169.81"/>
        <n v="163.4"/>
        <n v="145.26"/>
        <n v="169.56"/>
        <n v="126"/>
        <n v="198.63"/>
        <n v="185.62"/>
        <n v="186.32"/>
        <n v="140.27000000000001"/>
        <n v="152.08000000000001"/>
        <n v="182.15"/>
        <n v="206.96"/>
        <n v="183.53"/>
        <n v="149.49"/>
        <n v="152.05000000000001"/>
        <n v="167.76"/>
        <n v="223.09"/>
        <n v="204.82"/>
        <n v="173.45"/>
        <n v="139.31"/>
        <n v="124.78"/>
        <n v="167.57"/>
        <n v="197.04"/>
        <n v="189.34"/>
        <n v="190.83"/>
        <n v="158.84"/>
        <n v="208.6"/>
        <n v="182.62"/>
        <n v="195.4"/>
        <n v="145.71"/>
        <n v="182.13"/>
        <n v="199.29"/>
        <n v="152.1"/>
        <n v="171.48"/>
        <n v="212.03"/>
        <n v="149.08000000000001"/>
        <n v="175.39"/>
        <n v="133.13999999999999"/>
        <n v="145.99"/>
        <n v="138.37"/>
        <n v="221.25"/>
        <n v="222.65"/>
        <n v="184.22"/>
        <n v="182.55"/>
        <n v="212.01"/>
        <n v="214.82"/>
        <n v="181.43"/>
        <n v="162.91"/>
        <n v="154.66"/>
        <n v="142.66999999999999"/>
        <n v="163.38999999999999"/>
        <n v="159.97"/>
        <n v="154.68"/>
        <n v="130.88999999999999"/>
        <n v="214.12"/>
        <n v="158.05000000000001"/>
        <n v="188.79"/>
        <n v="136.41"/>
        <n v="158.57"/>
        <n v="151.66999999999999"/>
        <n v="133.15"/>
        <n v="164.9"/>
        <n v="135.46"/>
        <n v="148.57"/>
        <n v="184.48"/>
        <n v="185.46"/>
        <n v="195.02"/>
        <n v="124.31"/>
        <n v="203.27"/>
        <n v="138.07"/>
        <n v="194.1"/>
        <n v="218.39"/>
        <n v="158.13"/>
        <n v="156.06"/>
        <n v="144.41"/>
        <n v="182.27"/>
        <n v="148.31"/>
        <n v="223.49"/>
        <n v="150.94"/>
        <n v="165.71"/>
        <n v="152.57"/>
        <n v="152.94999999999999"/>
        <n v="208.61"/>
        <n v="167.54"/>
        <n v="204.59"/>
        <n v="126.81"/>
        <n v="125.74"/>
        <n v="197.3"/>
        <n v="186.01"/>
        <n v="209.93"/>
        <n v="194.64"/>
        <n v="183.81"/>
        <n v="179.19"/>
        <n v="171.41"/>
        <n v="154.88"/>
        <n v="212.62"/>
        <n v="194.22"/>
        <n v="195.43"/>
        <n v="163.65"/>
        <n v="124.88"/>
        <n v="172.82"/>
        <n v="171.09"/>
        <n v="168.74"/>
        <n v="158.29"/>
        <n v="194.69"/>
        <n v="197.27"/>
        <n v="213.62"/>
        <n v="160.30000000000001"/>
        <n v="160.91999999999999"/>
        <n v="124.66"/>
        <n v="203.97"/>
        <n v="220.48"/>
        <n v="202.87"/>
        <n v="148.97"/>
        <n v="125.98"/>
        <n v="183.17"/>
        <n v="157.47999999999999"/>
        <n v="179.01"/>
        <n v="172.5"/>
        <n v="206.32"/>
        <n v="173.99"/>
        <n v="172.39"/>
        <n v="144.08000000000001"/>
        <n v="196.44"/>
        <n v="188.22"/>
        <n v="189.69"/>
        <n v="221.63"/>
        <n v="125.19"/>
        <n v="147.97"/>
        <n v="133.24"/>
        <n v="177.68"/>
        <n v="134.09"/>
        <n v="137.16999999999999"/>
        <n v="212.06"/>
        <n v="146.99"/>
        <n v="222.96"/>
        <n v="221.5"/>
        <n v="190.04"/>
        <n v="198.92"/>
        <n v="191.33"/>
        <n v="139.11000000000001"/>
        <n v="222"/>
        <n v="142.53"/>
        <n v="200.7"/>
        <n v="143.43"/>
        <n v="130.11000000000001"/>
        <n v="143.47"/>
        <n v="210.07"/>
        <n v="168.02"/>
        <n v="151.63"/>
        <n v="174.15"/>
        <n v="156.41999999999999"/>
        <n v="216.46"/>
        <n v="147.52000000000001"/>
        <n v="177.6"/>
        <n v="167.72"/>
        <n v="195.78"/>
        <n v="130.32"/>
        <n v="146.12"/>
        <n v="162.93"/>
        <n v="165.52"/>
        <n v="142.43"/>
        <n v="152.94"/>
        <n v="135.94999999999999"/>
        <n v="149.43"/>
        <n v="128.81"/>
        <n v="197.8"/>
        <n v="174.56"/>
        <n v="177.24"/>
        <n v="154.34"/>
        <n v="163.63999999999999"/>
        <n v="211.72"/>
        <n v="215.5"/>
        <n v="163.01"/>
        <n v="174.03"/>
        <n v="221.68"/>
        <n v="217.49"/>
        <n v="211.85"/>
        <n v="200.54"/>
        <n v="134.63999999999999"/>
        <n v="155.36000000000001"/>
        <n v="181.03"/>
        <n v="206.61"/>
        <n v="212.6"/>
        <n v="194.57"/>
        <n v="200.64"/>
        <n v="224.06"/>
        <n v="211.17"/>
        <n v="167.4"/>
        <n v="149.09"/>
        <n v="175.81"/>
        <n v="201.61"/>
        <n v="152.16"/>
        <n v="202.15"/>
        <n v="214.51"/>
        <n v="215.2"/>
        <n v="193.26"/>
        <n v="204.23"/>
        <n v="153.91999999999999"/>
        <n v="160.16999999999999"/>
        <n v="193.81"/>
        <n v="215.55"/>
        <n v="221.12"/>
        <n v="157.49"/>
        <n v="161.35"/>
        <n v="194.71"/>
        <n v="175.66"/>
        <n v="128.59"/>
        <n v="176.26"/>
        <n v="174.89"/>
        <n v="160.86000000000001"/>
        <n v="222.95"/>
        <n v="165.78"/>
        <n v="209.9"/>
        <n v="206.49"/>
        <n v="221.8"/>
        <n v="197.85"/>
        <n v="188.18"/>
        <n v="156.74"/>
        <n v="213"/>
        <n v="197.96"/>
        <n v="128.41"/>
        <n v="201.55"/>
        <n v="182.71"/>
        <n v="206.44"/>
        <n v="172.66"/>
        <n v="158.38"/>
        <n v="131.16"/>
        <n v="150.72999999999999"/>
        <n v="174.68"/>
        <n v="177.74"/>
        <n v="164.32"/>
        <n v="129.88"/>
        <n v="154.13"/>
        <n v="164.66"/>
        <n v="151.33000000000001"/>
        <n v="126.67"/>
        <n v="159.01"/>
        <n v="194.95"/>
        <n v="145.82"/>
        <n v="210.4"/>
        <n v="203.02"/>
        <n v="215.98"/>
        <n v="134.88999999999999"/>
        <n v="168.71"/>
        <n v="214.28"/>
        <n v="187.14"/>
        <n v="223.36"/>
        <n v="124.99"/>
        <n v="204.05"/>
        <n v="173.52"/>
        <n v="220.06"/>
        <n v="155.91999999999999"/>
        <n v="210.88"/>
        <n v="166.33"/>
        <n v="160.21"/>
        <n v="173.86"/>
        <n v="223.53"/>
        <n v="138.28"/>
        <n v="142.83000000000001"/>
        <n v="172.46"/>
        <n v="170.12"/>
        <n v="150.25"/>
        <n v="219.88"/>
        <n v="205.74"/>
        <n v="203.67"/>
        <n v="204.96"/>
        <n v="172.08"/>
        <n v="156.69999999999999"/>
        <n v="134.55000000000001"/>
        <n v="189.76"/>
        <n v="204.78"/>
        <n v="125.65"/>
        <n v="155.09"/>
        <n v="187.32"/>
        <n v="157.29"/>
        <n v="139.66"/>
        <n v="176.64"/>
        <n v="140.01"/>
        <n v="143.63"/>
        <n v="203.76"/>
        <n v="156.85"/>
        <n v="133.76"/>
        <n v="156.47999999999999"/>
        <n v="177.23"/>
        <n v="212.95"/>
        <n v="161.53"/>
        <n v="221.65"/>
        <n v="174.96"/>
        <n v="215.23"/>
        <n v="206.02"/>
        <n v="136.91999999999999"/>
        <n v="193.93"/>
        <n v="148.58000000000001"/>
        <n v="222.45"/>
        <n v="159.83000000000001"/>
        <n v="160.74"/>
        <n v="217.89"/>
        <n v="137.57"/>
        <n v="213.86"/>
        <n v="130.53"/>
        <n v="190.62"/>
        <n v="140.61000000000001"/>
        <n v="152.03"/>
        <n v="151.47"/>
        <n v="145.08000000000001"/>
        <n v="165.73"/>
        <n v="190.69"/>
        <n v="218.53"/>
        <n v="128.52000000000001"/>
        <n v="223.31"/>
        <n v="166.97"/>
        <n v="169.28"/>
        <n v="179.14"/>
        <n v="143.28"/>
        <n v="153.56"/>
        <n v="210.57"/>
        <n v="205.86"/>
        <n v="149.41999999999999"/>
        <n v="212.86"/>
        <n v="193.61"/>
        <n v="125"/>
        <n v="151.69"/>
        <n v="208.94"/>
        <n v="135.24"/>
        <n v="150.84"/>
        <n v="137.88999999999999"/>
        <n v="133.53"/>
        <n v="131.66999999999999"/>
        <n v="172.52"/>
        <n v="160.36000000000001"/>
        <n v="181.18"/>
        <n v="130.68"/>
        <n v="187.6"/>
        <n v="149.22"/>
        <n v="218.38"/>
        <n v="199.76"/>
        <n v="185.76"/>
        <n v="199.3"/>
        <n v="139.21"/>
        <n v="216.95"/>
        <n v="210.54"/>
        <n v="152.56"/>
        <n v="168.51"/>
        <n v="211.91"/>
        <n v="180.37"/>
        <n v="172.06"/>
        <n v="137.44999999999999"/>
        <n v="158.63999999999999"/>
        <n v="147.35"/>
        <n v="218.09"/>
        <n v="155.9"/>
        <n v="194.72"/>
        <n v="132.41999999999999"/>
        <n v="194.41"/>
        <n v="157.83000000000001"/>
        <n v="209.11"/>
        <n v="138.62"/>
        <n v="127.08"/>
        <n v="149.33000000000001"/>
        <n v="220.63"/>
        <n v="207.53"/>
        <n v="156.05000000000001"/>
        <n v="149.99"/>
        <n v="172.7"/>
        <n v="140.76"/>
        <n v="136.81"/>
        <n v="214.18"/>
        <n v="168.01"/>
        <n v="152.76"/>
        <n v="154.16"/>
        <n v="188.65"/>
        <n v="155.86000000000001"/>
        <n v="193.1"/>
        <n v="218.22"/>
        <n v="139.03"/>
        <n v="220.76"/>
        <n v="174.14"/>
        <n v="203.09"/>
        <n v="184.82"/>
        <n v="184.69"/>
        <n v="204.74"/>
        <n v="176.34"/>
        <n v="167.81"/>
        <n v="207.2"/>
        <n v="148.28"/>
        <n v="180.18"/>
        <n v="198.83"/>
        <n v="171.95"/>
        <n v="223.37"/>
        <n v="153.91"/>
        <n v="162.53"/>
        <n v="211.56"/>
        <n v="143.91"/>
        <n v="141.53"/>
        <n v="158.80000000000001"/>
        <n v="172.16"/>
        <n v="156.83000000000001"/>
        <n v="176.3"/>
        <n v="179.23"/>
        <n v="165.28"/>
        <n v="169.27"/>
        <n v="219.33"/>
        <n v="223.91"/>
        <n v="180.69"/>
        <n v="144.32"/>
        <n v="216.05"/>
        <n v="132.1"/>
        <n v="186.07"/>
        <n v="209.6"/>
        <n v="151.58000000000001"/>
        <n v="195.44"/>
        <n v="158.77000000000001"/>
        <n v="199.13"/>
        <n v="205.19"/>
        <n v="219.86"/>
        <n v="129.87"/>
        <n v="202.05"/>
        <n v="154.52000000000001"/>
        <n v="222.48"/>
        <n v="153.46"/>
        <n v="168.83"/>
        <n v="223.59"/>
        <n v="189.97"/>
        <n v="219.34"/>
        <n v="210.24"/>
        <n v="135.6"/>
        <n v="148.65"/>
        <n v="136.18"/>
        <n v="223.64"/>
        <n v="134.59"/>
        <n v="165.32"/>
        <n v="152.34"/>
        <n v="157.1"/>
        <n v="144.06"/>
        <n v="144.83000000000001"/>
        <n v="150.30000000000001"/>
        <n v="149.96"/>
        <n v="149.72"/>
        <n v="193.16"/>
        <n v="147.94999999999999"/>
        <n v="137.99"/>
        <n v="204.86"/>
        <n v="207.38"/>
        <n v="172.64"/>
        <n v="202.85"/>
        <n v="132.4"/>
        <n v="145.47"/>
        <n v="153.57"/>
        <n v="200.92"/>
        <n v="145.1"/>
        <n v="153.44999999999999"/>
        <n v="189.51"/>
        <n v="205.5"/>
        <n v="198.67"/>
        <n v="144.77000000000001"/>
        <n v="153.94"/>
        <n v="207.6"/>
        <n v="197.46"/>
        <n v="187.79"/>
        <n v="215.26"/>
        <n v="215.96"/>
        <n v="183.95"/>
        <n v="178.65"/>
        <n v="125.49"/>
        <n v="140.6"/>
        <n v="221.32"/>
        <n v="206.75"/>
        <n v="180.72"/>
        <n v="200.13"/>
        <n v="210.37"/>
        <n v="168.55"/>
        <n v="182.53"/>
        <n v="203.19"/>
        <n v="218.3"/>
        <n v="137.02000000000001"/>
        <n v="204.97"/>
        <n v="200.02"/>
        <n v="154.61000000000001"/>
        <n v="219.24"/>
        <n v="202.57"/>
        <n v="125.22"/>
        <n v="177.41"/>
        <n v="136.97"/>
        <n v="150.43"/>
        <n v="139.09"/>
        <n v="194.67"/>
        <n v="131.28"/>
        <n v="160.22999999999999"/>
        <n v="186.44"/>
        <n v="199.03"/>
        <n v="144.25"/>
        <n v="139.12"/>
        <n v="168.45"/>
        <n v="223.69"/>
        <n v="224.14"/>
        <n v="131.21"/>
        <n v="152.09"/>
        <n v="147.53"/>
        <n v="128.34"/>
        <n v="189.29"/>
        <n v="200.29"/>
        <n v="175.79"/>
        <n v="224.04"/>
        <n v="135.37"/>
        <n v="219.99"/>
        <n v="215.91"/>
        <n v="222.37"/>
        <n v="168.65"/>
        <n v="173.42"/>
        <n v="196.17"/>
        <n v="178.26"/>
        <n v="129.63"/>
        <n v="206.3"/>
        <n v="173.39"/>
        <n v="224.13"/>
        <n v="199.77"/>
        <n v="155.69999999999999"/>
        <n v="216.01"/>
        <n v="171.29"/>
        <n v="205.13"/>
        <n v="202.83"/>
        <n v="158.79"/>
        <n v="217.71"/>
        <n v="141.02000000000001"/>
        <n v="200.35"/>
        <n v="222.8"/>
        <n v="194.43"/>
        <n v="132.57"/>
        <n v="167.9"/>
        <n v="181"/>
        <n v="164.69"/>
        <n v="133.63999999999999"/>
        <n v="223.72"/>
        <n v="151.30000000000001"/>
        <n v="155.4"/>
        <n v="179.35"/>
        <n v="210.13"/>
        <n v="199.82"/>
        <n v="165.47"/>
        <n v="210.82"/>
        <n v="143.83000000000001"/>
        <n v="161.85"/>
        <n v="222.92"/>
        <n v="129.82"/>
        <n v="133.47"/>
        <n v="130.81"/>
        <n v="173.16"/>
        <n v="206.66"/>
        <n v="145.68"/>
        <n v="182.32"/>
        <n v="221.21"/>
        <n v="167.34"/>
        <n v="174.25"/>
        <n v="211.27"/>
        <n v="193.13"/>
        <n v="196.53"/>
        <n v="214.86"/>
        <n v="149.16999999999999"/>
        <n v="124.41"/>
        <n v="131.52000000000001"/>
        <n v="203.54"/>
        <n v="213.21"/>
        <n v="135.12"/>
        <n v="182.33"/>
        <n v="221.98"/>
        <n v="222.05"/>
        <n v="168.58"/>
        <n v="146.62"/>
        <n v="157.97999999999999"/>
        <n v="205.32"/>
        <n v="178.82"/>
        <n v="191.52"/>
        <n v="187.62"/>
        <n v="178.01"/>
        <n v="217.74"/>
        <n v="147.84"/>
        <n v="219.13"/>
        <n v="140.19"/>
        <n v="131.4"/>
        <n v="202.76"/>
        <n v="198.55"/>
        <n v="134.86000000000001"/>
        <n v="200.62"/>
        <n v="215.94"/>
        <n v="184.11"/>
        <n v="180.03"/>
        <n v="159.08000000000001"/>
        <n v="127.42"/>
        <n v="147.34"/>
        <n v="137.65"/>
        <n v="210"/>
        <n v="205.56"/>
        <n v="169.58"/>
        <n v="178.67"/>
        <n v="151.16999999999999"/>
        <n v="162.62"/>
        <n v="141.85"/>
        <n v="221.37"/>
        <n v="201.02"/>
        <n v="142.38999999999999"/>
        <n v="128.38999999999999"/>
        <n v="137.38"/>
        <n v="158.36000000000001"/>
        <n v="160.32"/>
        <n v="192.85"/>
        <n v="142.57"/>
        <n v="125.14"/>
        <n v="185.83"/>
        <n v="147.07"/>
        <n v="180.73"/>
        <n v="124.91"/>
        <n v="131.72999999999999"/>
        <n v="182.87"/>
        <n v="163.24"/>
        <n v="198.91"/>
        <n v="189"/>
        <n v="185.28"/>
        <n v="185.14"/>
        <n v="201.92"/>
        <n v="192.88"/>
        <n v="139.19"/>
        <n v="198.12"/>
        <n v="191.93"/>
        <n v="175.01"/>
        <n v="150.22999999999999"/>
        <n v="132.13999999999999"/>
        <n v="150.68"/>
        <n v="202.62"/>
        <n v="199.96"/>
        <n v="203.28"/>
        <n v="126.35"/>
        <n v="215.92"/>
        <n v="186.42"/>
        <n v="160.58000000000001"/>
        <n v="164.5"/>
        <n v="197.02"/>
        <n v="181.06"/>
        <n v="194.55"/>
        <n v="209.46"/>
        <n v="204.24"/>
        <n v="203.29"/>
        <n v="168.16"/>
        <n v="217.03"/>
        <n v="130.83000000000001"/>
        <n v="218.71"/>
        <n v="168.19"/>
        <n v="215.15"/>
        <n v="137.43"/>
        <n v="182.19"/>
        <n v="205.72"/>
        <n v="204.32"/>
        <n v="180.65"/>
        <n v="170.42"/>
        <n v="182.47"/>
        <n v="203.3"/>
        <n v="169.57"/>
        <n v="177.64"/>
        <n v="176.46"/>
        <n v="173.01"/>
        <n v="155.88999999999999"/>
        <n v="185.35"/>
        <n v="221.23"/>
        <n v="180.27"/>
        <n v="170.36"/>
        <n v="174.74"/>
        <n v="208.87"/>
        <n v="218.88"/>
        <n v="215.7"/>
        <n v="160.72999999999999"/>
        <n v="171.89"/>
        <n v="180.28"/>
        <n v="223.77"/>
        <n v="135.5"/>
        <n v="209.16"/>
        <n v="199.2"/>
        <n v="135.75"/>
        <n v="213.07"/>
        <n v="134.34"/>
        <n v="155.68"/>
        <n v="127.37"/>
        <n v="146.69"/>
        <n v="157.25"/>
        <n v="193.68"/>
        <n v="158.68"/>
        <n v="212.45"/>
        <n v="142.13999999999999"/>
        <n v="139.82"/>
        <n v="137.87"/>
        <n v="139.57"/>
        <n v="159.37"/>
        <n v="178.15"/>
        <n v="150.01"/>
        <n v="176.56"/>
        <n v="194.03"/>
        <n v="204.18"/>
        <n v="205.67"/>
        <n v="136.49"/>
        <n v="193.7"/>
        <n v="222.7"/>
        <n v="205.6"/>
        <n v="176.45"/>
        <n v="133.82"/>
        <n v="156.59"/>
        <n v="134.24"/>
        <n v="198.23"/>
        <n v="182.99"/>
        <n v="153.43"/>
        <n v="181.49"/>
        <n v="187.64"/>
        <n v="184.8"/>
        <n v="184.49"/>
        <n v="214.89"/>
        <n v="125.61"/>
        <n v="217.37"/>
        <n v="138.59"/>
        <n v="222.02"/>
        <n v="154.05000000000001"/>
        <n v="154.28"/>
        <n v="139.63"/>
        <n v="129.07"/>
        <n v="161"/>
        <n v="215.25"/>
        <n v="212.99"/>
        <n v="205.94"/>
        <n v="211.84"/>
        <n v="185.07"/>
        <n v="184.4"/>
        <n v="221.51"/>
        <n v="167.84"/>
        <n v="189.73"/>
        <n v="175.47"/>
        <n v="156.75"/>
        <n v="216.11"/>
        <n v="210.73"/>
        <n v="221.49"/>
        <n v="174.84"/>
        <n v="156.33000000000001"/>
        <n v="157.63"/>
        <n v="162.19999999999999"/>
        <n v="169.63"/>
        <n v="164.31"/>
        <n v="208.19"/>
        <n v="203.59"/>
        <n v="137.09"/>
        <n v="162.38999999999999"/>
        <n v="192.8"/>
        <n v="162.54"/>
        <n v="180.75"/>
        <n v="159.94"/>
        <n v="161.88999999999999"/>
        <n v="204.93"/>
        <n v="203.46"/>
        <n v="143.38"/>
        <n v="194.31"/>
        <n v="180.54"/>
        <n v="185.11"/>
        <n v="222.82"/>
        <n v="186.6"/>
        <n v="203.03"/>
        <n v="133.66999999999999"/>
        <n v="183.74"/>
        <n v="223.04"/>
        <n v="211.71"/>
        <n v="155.82"/>
        <n v="151.26"/>
        <n v="200.2"/>
        <n v="170.56"/>
        <n v="162.33000000000001"/>
        <n v="176.16"/>
        <n v="142.72999999999999"/>
        <n v="219.11"/>
        <n v="164.78"/>
        <n v="131.97"/>
        <n v="212.9"/>
        <n v="162.27000000000001"/>
        <n v="143.99"/>
        <n v="124.45"/>
        <n v="222.38"/>
        <n v="171.07"/>
        <n v="135.08000000000001"/>
        <n v="144.19999999999999"/>
        <n v="207.81"/>
        <n v="134.71"/>
        <n v="172.89"/>
        <n v="129.59"/>
        <n v="133.91"/>
        <n v="185.81"/>
        <n v="195.99"/>
        <n v="173.2"/>
        <n v="161.4"/>
        <n v="196.64"/>
        <n v="190.05"/>
        <n v="213.06"/>
        <n v="147.31"/>
        <n v="128.06"/>
        <n v="137.05000000000001"/>
        <n v="187.67"/>
        <n v="198.62"/>
        <n v="177.46"/>
        <n v="181.26"/>
        <n v="145.24"/>
        <n v="145.6"/>
        <n v="187.46"/>
        <n v="211.41"/>
        <n v="191.31"/>
        <n v="182.72"/>
        <n v="133.81"/>
        <n v="166.56"/>
        <n v="186"/>
        <n v="154.74"/>
        <n v="127.95"/>
        <n v="221.88"/>
        <n v="183.69"/>
        <n v="216.23"/>
        <n v="207.99"/>
        <n v="198.21"/>
        <n v="166.22"/>
        <n v="186.34"/>
        <n v="198.47"/>
        <n v="140.29"/>
        <n v="194.3"/>
        <n v="159.69"/>
        <n v="171.91"/>
        <n v="209.87"/>
        <n v="133.47999999999999"/>
        <n v="148.37"/>
        <n v="132.16"/>
        <n v="172.47"/>
        <n v="207.08"/>
        <n v="161.24"/>
        <n v="215.06"/>
        <n v="198.65"/>
        <n v="158.08000000000001"/>
        <n v="180.08"/>
        <n v="204.38"/>
        <n v="131.12"/>
        <n v="219.57"/>
        <n v="127.57"/>
        <n v="187.48"/>
        <n v="182.06"/>
        <n v="203.4"/>
        <n v="207.66"/>
        <n v="129.97999999999999"/>
        <n v="163.80000000000001"/>
        <n v="198.61"/>
        <n v="199.94"/>
        <n v="149.01"/>
        <n v="157.15"/>
        <n v="213.64"/>
        <n v="175.93"/>
        <n v="201.01"/>
        <n v="145.25"/>
        <n v="167.39"/>
        <n v="208.4"/>
        <n v="137.12"/>
        <n v="190.75"/>
        <n v="181.09"/>
        <n v="177.4"/>
        <n v="129.58000000000001"/>
        <n v="165.98"/>
        <n v="196.14"/>
        <n v="153.29"/>
        <n v="155.38"/>
        <n v="199.78"/>
        <n v="187.87"/>
        <n v="160.59"/>
        <n v="221.99"/>
        <n v="196.03"/>
        <n v="164.93"/>
        <n v="154.71"/>
        <n v="172.65"/>
        <n v="152.63999999999999"/>
        <n v="146.43"/>
        <n v="158.58000000000001"/>
        <n v="172.6"/>
        <n v="215.72"/>
        <n v="213.24"/>
        <n v="220.95"/>
        <n v="145.44999999999999"/>
        <n v="156.97999999999999"/>
        <n v="212.14"/>
        <n v="202.3"/>
        <n v="152.24"/>
        <n v="222.12"/>
        <n v="155.07"/>
        <n v="144.62"/>
        <n v="184.71"/>
        <n v="159.43"/>
        <n v="155.69"/>
        <n v="138.68"/>
        <n v="189.04"/>
        <n v="151.55000000000001"/>
        <n v="179.5"/>
        <n v="212.87"/>
        <n v="162.61000000000001"/>
        <n v="200.31"/>
        <n v="151.77000000000001"/>
        <n v="188.07"/>
        <n v="139.72"/>
        <n v="165.66"/>
        <n v="148.87"/>
        <n v="181.32"/>
        <n v="210.91"/>
        <n v="140.41"/>
        <n v="140.44999999999999"/>
        <n v="163.83000000000001"/>
        <n v="199.18"/>
        <n v="211.04"/>
        <n v="131.57"/>
        <n v="140.80000000000001"/>
        <n v="141.76"/>
        <n v="137.97"/>
        <n v="171.12"/>
        <n v="159.63999999999999"/>
        <n v="146.28"/>
        <n v="212.5"/>
        <n v="190.72"/>
        <n v="175.7"/>
        <n v="128.13"/>
        <n v="186.58"/>
        <n v="195.24"/>
        <n v="178.79"/>
        <n v="168.79"/>
        <n v="160.83000000000001"/>
        <n v="159.66999999999999"/>
        <n v="220.37"/>
        <n v="190.41"/>
        <n v="127.61"/>
        <n v="207.1"/>
        <n v="148.88"/>
        <n v="175.76"/>
        <n v="133.88"/>
        <n v="195.03"/>
        <n v="219.19"/>
        <n v="176.84"/>
        <n v="152.19"/>
        <n v="127.25"/>
        <n v="154.51"/>
        <n v="144.22999999999999"/>
        <n v="134.27000000000001"/>
        <n v="163.76"/>
        <n v="192.95"/>
        <n v="125.62"/>
        <n v="193.33"/>
        <n v="135.56"/>
        <n v="133.56"/>
        <n v="138.6"/>
        <n v="158.41"/>
        <n v="176.54"/>
        <n v="152.85"/>
        <n v="161.16999999999999"/>
        <n v="170.01"/>
        <n v="214.46"/>
        <n v="157.32"/>
        <n v="223.38"/>
        <n v="215.37"/>
        <n v="163.86"/>
        <n v="208.88"/>
        <n v="163.69999999999999"/>
        <n v="188.23"/>
        <n v="170.81"/>
        <n v="185.53"/>
        <n v="184.54"/>
        <n v="159.85"/>
        <n v="181.46"/>
        <n v="135.26"/>
        <n v="149.25"/>
        <n v="193.77"/>
        <n v="200.18"/>
        <n v="195.96"/>
        <n v="160.27000000000001"/>
        <n v="192.83"/>
        <n v="184.12"/>
        <n v="195.68"/>
        <n v="218.94"/>
        <n v="149.55000000000001"/>
        <n v="148.16"/>
        <n v="167.87"/>
        <n v="202.53"/>
        <n v="193.14"/>
        <n v="154.97"/>
        <n v="166.53"/>
        <n v="135.65"/>
      </sharedItems>
    </cacheField>
    <cacheField name="Months (date)" numFmtId="0" databaseField="0">
      <fieldGroup base="0">
        <rangePr groupBy="months" startDate="2022-01-01T00:00:00" endDate="2025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date)" numFmtId="0" databaseField="0">
      <fieldGroup base="0">
        <rangePr groupBy="quarters" startDate="2022-01-01T00:00:00" endDate="2025-01-01T00:00:00"/>
        <groupItems count="6">
          <s v="&lt;1/1/2022"/>
          <s v="Qtr1"/>
          <s v="Qtr2"/>
          <s v="Qtr3"/>
          <s v="Qtr4"/>
          <s v="&gt;1/1/2025"/>
        </groupItems>
      </fieldGroup>
    </cacheField>
    <cacheField name="Years (date)" numFmtId="0" databaseField="0">
      <fieldGroup base="0">
        <rangePr groupBy="years" startDate="2022-01-01T00:00:00" endDate="2025-01-01T00:00:00"/>
        <groupItems count="6">
          <s v="&lt;1/1/2022"/>
          <s v="2022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n v="12"/>
    <n v="58.26"/>
    <x v="0"/>
  </r>
  <r>
    <x v="1"/>
    <n v="11"/>
    <n v="65.19"/>
    <x v="1"/>
  </r>
  <r>
    <x v="2"/>
    <n v="17"/>
    <n v="52.2"/>
    <x v="2"/>
  </r>
  <r>
    <x v="3"/>
    <n v="15"/>
    <n v="67.38"/>
    <x v="3"/>
  </r>
  <r>
    <x v="4"/>
    <n v="12"/>
    <n v="63.49"/>
    <x v="4"/>
  </r>
  <r>
    <x v="5"/>
    <n v="15"/>
    <n v="62.53"/>
    <x v="5"/>
  </r>
  <r>
    <x v="6"/>
    <n v="11"/>
    <n v="59.68"/>
    <x v="6"/>
  </r>
  <r>
    <x v="7"/>
    <n v="17"/>
    <n v="62.85"/>
    <x v="7"/>
  </r>
  <r>
    <x v="8"/>
    <n v="17"/>
    <n v="58.33"/>
    <x v="8"/>
  </r>
  <r>
    <x v="9"/>
    <n v="12"/>
    <n v="54.84"/>
    <x v="9"/>
  </r>
  <r>
    <x v="10"/>
    <n v="13"/>
    <n v="66.849999999999994"/>
    <x v="10"/>
  </r>
  <r>
    <x v="11"/>
    <n v="10"/>
    <n v="66"/>
    <x v="11"/>
  </r>
  <r>
    <x v="12"/>
    <n v="12"/>
    <n v="66.599999999999994"/>
    <x v="12"/>
  </r>
  <r>
    <x v="13"/>
    <n v="10"/>
    <n v="52.12"/>
    <x v="13"/>
  </r>
  <r>
    <x v="14"/>
    <n v="19"/>
    <n v="67.010000000000005"/>
    <x v="14"/>
  </r>
  <r>
    <x v="15"/>
    <n v="15"/>
    <n v="50.49"/>
    <x v="15"/>
  </r>
  <r>
    <x v="16"/>
    <n v="17"/>
    <n v="55.3"/>
    <x v="16"/>
  </r>
  <r>
    <x v="17"/>
    <n v="14"/>
    <n v="50.71"/>
    <x v="17"/>
  </r>
  <r>
    <x v="18"/>
    <n v="12"/>
    <n v="64.48"/>
    <x v="18"/>
  </r>
  <r>
    <x v="19"/>
    <n v="19"/>
    <n v="55.59"/>
    <x v="19"/>
  </r>
  <r>
    <x v="20"/>
    <n v="15"/>
    <n v="62.69"/>
    <x v="20"/>
  </r>
  <r>
    <x v="21"/>
    <n v="16"/>
    <n v="61.93"/>
    <x v="21"/>
  </r>
  <r>
    <x v="22"/>
    <n v="18"/>
    <n v="62.45"/>
    <x v="22"/>
  </r>
  <r>
    <x v="23"/>
    <n v="13"/>
    <n v="59.04"/>
    <x v="23"/>
  </r>
  <r>
    <x v="24"/>
    <n v="16"/>
    <n v="59.72"/>
    <x v="24"/>
  </r>
  <r>
    <x v="25"/>
    <n v="12"/>
    <n v="52.11"/>
    <x v="25"/>
  </r>
  <r>
    <x v="26"/>
    <n v="15"/>
    <n v="58.38"/>
    <x v="26"/>
  </r>
  <r>
    <x v="27"/>
    <n v="19"/>
    <n v="53.17"/>
    <x v="27"/>
  </r>
  <r>
    <x v="28"/>
    <n v="17"/>
    <n v="63.29"/>
    <x v="28"/>
  </r>
  <r>
    <x v="29"/>
    <n v="19"/>
    <n v="67.06"/>
    <x v="29"/>
  </r>
  <r>
    <x v="30"/>
    <n v="11"/>
    <n v="56.94"/>
    <x v="30"/>
  </r>
  <r>
    <x v="31"/>
    <n v="14"/>
    <n v="55.62"/>
    <x v="31"/>
  </r>
  <r>
    <x v="32"/>
    <n v="17"/>
    <n v="70.2"/>
    <x v="32"/>
  </r>
  <r>
    <x v="33"/>
    <n v="14"/>
    <n v="51.6"/>
    <x v="33"/>
  </r>
  <r>
    <x v="34"/>
    <n v="14"/>
    <n v="57.44"/>
    <x v="34"/>
  </r>
  <r>
    <x v="35"/>
    <n v="18"/>
    <n v="60.92"/>
    <x v="35"/>
  </r>
  <r>
    <x v="36"/>
    <n v="14"/>
    <n v="69.959999999999994"/>
    <x v="36"/>
  </r>
  <r>
    <x v="37"/>
    <n v="16"/>
    <n v="62.49"/>
    <x v="37"/>
  </r>
  <r>
    <x v="38"/>
    <n v="17"/>
    <n v="61.54"/>
    <x v="38"/>
  </r>
  <r>
    <x v="39"/>
    <n v="17"/>
    <n v="59.76"/>
    <x v="39"/>
  </r>
  <r>
    <x v="40"/>
    <n v="12"/>
    <n v="53.5"/>
    <x v="40"/>
  </r>
  <r>
    <x v="41"/>
    <n v="15"/>
    <n v="67.540000000000006"/>
    <x v="41"/>
  </r>
  <r>
    <x v="42"/>
    <n v="15"/>
    <n v="57.81"/>
    <x v="42"/>
  </r>
  <r>
    <x v="43"/>
    <n v="13"/>
    <n v="66.930000000000007"/>
    <x v="43"/>
  </r>
  <r>
    <x v="44"/>
    <n v="15"/>
    <n v="66.08"/>
    <x v="44"/>
  </r>
  <r>
    <x v="45"/>
    <n v="12"/>
    <n v="66.53"/>
    <x v="45"/>
  </r>
  <r>
    <x v="46"/>
    <n v="17"/>
    <n v="62.33"/>
    <x v="46"/>
  </r>
  <r>
    <x v="47"/>
    <n v="13"/>
    <n v="67.540000000000006"/>
    <x v="47"/>
  </r>
  <r>
    <x v="48"/>
    <n v="17"/>
    <n v="59.2"/>
    <x v="48"/>
  </r>
  <r>
    <x v="49"/>
    <n v="11"/>
    <n v="66.34"/>
    <x v="49"/>
  </r>
  <r>
    <x v="50"/>
    <n v="16"/>
    <n v="60.75"/>
    <x v="50"/>
  </r>
  <r>
    <x v="51"/>
    <n v="11"/>
    <n v="52.52"/>
    <x v="51"/>
  </r>
  <r>
    <x v="52"/>
    <n v="19"/>
    <n v="53.19"/>
    <x v="52"/>
  </r>
  <r>
    <x v="53"/>
    <n v="17"/>
    <n v="68.88"/>
    <x v="53"/>
  </r>
  <r>
    <x v="54"/>
    <n v="16"/>
    <n v="50.96"/>
    <x v="54"/>
  </r>
  <r>
    <x v="55"/>
    <n v="14"/>
    <n v="64.930000000000007"/>
    <x v="55"/>
  </r>
  <r>
    <x v="56"/>
    <n v="19"/>
    <n v="62.98"/>
    <x v="56"/>
  </r>
  <r>
    <x v="57"/>
    <n v="20"/>
    <n v="59.1"/>
    <x v="57"/>
  </r>
  <r>
    <x v="58"/>
    <n v="19"/>
    <n v="66.430000000000007"/>
    <x v="58"/>
  </r>
  <r>
    <x v="59"/>
    <n v="17"/>
    <n v="57.05"/>
    <x v="59"/>
  </r>
  <r>
    <x v="60"/>
    <n v="17"/>
    <n v="60.56"/>
    <x v="60"/>
  </r>
  <r>
    <x v="61"/>
    <n v="15"/>
    <n v="54.88"/>
    <x v="61"/>
  </r>
  <r>
    <x v="62"/>
    <n v="14"/>
    <n v="60.35"/>
    <x v="62"/>
  </r>
  <r>
    <x v="63"/>
    <n v="15"/>
    <n v="65.56"/>
    <x v="63"/>
  </r>
  <r>
    <x v="64"/>
    <n v="16"/>
    <n v="59.65"/>
    <x v="64"/>
  </r>
  <r>
    <x v="65"/>
    <n v="15"/>
    <n v="62.09"/>
    <x v="65"/>
  </r>
  <r>
    <x v="66"/>
    <n v="12"/>
    <n v="54.23"/>
    <x v="66"/>
  </r>
  <r>
    <x v="67"/>
    <n v="20"/>
    <n v="55"/>
    <x v="67"/>
  </r>
  <r>
    <x v="68"/>
    <n v="12"/>
    <n v="57.8"/>
    <x v="68"/>
  </r>
  <r>
    <x v="69"/>
    <n v="14"/>
    <n v="61.2"/>
    <x v="69"/>
  </r>
  <r>
    <x v="70"/>
    <n v="19"/>
    <n v="59.86"/>
    <x v="70"/>
  </r>
  <r>
    <x v="71"/>
    <n v="17"/>
    <n v="51.45"/>
    <x v="71"/>
  </r>
  <r>
    <x v="72"/>
    <n v="15"/>
    <n v="61.64"/>
    <x v="72"/>
  </r>
  <r>
    <x v="73"/>
    <n v="12"/>
    <n v="50.23"/>
    <x v="73"/>
  </r>
  <r>
    <x v="74"/>
    <n v="13"/>
    <n v="66.78"/>
    <x v="74"/>
  </r>
  <r>
    <x v="75"/>
    <n v="15"/>
    <n v="59.74"/>
    <x v="75"/>
  </r>
  <r>
    <x v="76"/>
    <n v="17"/>
    <n v="62.07"/>
    <x v="76"/>
  </r>
  <r>
    <x v="77"/>
    <n v="20"/>
    <n v="61.31"/>
    <x v="77"/>
  </r>
  <r>
    <x v="78"/>
    <n v="14"/>
    <n v="69"/>
    <x v="78"/>
  </r>
  <r>
    <x v="79"/>
    <n v="14"/>
    <n v="62.71"/>
    <x v="79"/>
  </r>
  <r>
    <x v="80"/>
    <n v="16"/>
    <n v="67.98"/>
    <x v="80"/>
  </r>
  <r>
    <x v="81"/>
    <n v="14"/>
    <n v="57.85"/>
    <x v="81"/>
  </r>
  <r>
    <x v="82"/>
    <n v="12"/>
    <n v="64.42"/>
    <x v="82"/>
  </r>
  <r>
    <x v="83"/>
    <n v="16"/>
    <n v="57.89"/>
    <x v="83"/>
  </r>
  <r>
    <x v="84"/>
    <n v="12"/>
    <n v="63.75"/>
    <x v="84"/>
  </r>
  <r>
    <x v="85"/>
    <n v="13"/>
    <n v="52.78"/>
    <x v="85"/>
  </r>
  <r>
    <x v="86"/>
    <n v="17"/>
    <n v="67.709999999999994"/>
    <x v="86"/>
  </r>
  <r>
    <x v="87"/>
    <n v="17"/>
    <n v="50.28"/>
    <x v="87"/>
  </r>
  <r>
    <x v="88"/>
    <n v="21"/>
    <n v="67.36"/>
    <x v="88"/>
  </r>
  <r>
    <x v="89"/>
    <n v="13"/>
    <n v="65.83"/>
    <x v="89"/>
  </r>
  <r>
    <x v="90"/>
    <n v="14"/>
    <n v="52.37"/>
    <x v="90"/>
  </r>
  <r>
    <x v="91"/>
    <n v="19"/>
    <n v="63.09"/>
    <x v="91"/>
  </r>
  <r>
    <x v="92"/>
    <n v="17"/>
    <n v="54.06"/>
    <x v="92"/>
  </r>
  <r>
    <x v="93"/>
    <n v="19"/>
    <n v="52.5"/>
    <x v="93"/>
  </r>
  <r>
    <x v="94"/>
    <n v="15"/>
    <n v="65.739999999999995"/>
    <x v="94"/>
  </r>
  <r>
    <x v="95"/>
    <n v="13"/>
    <n v="59.32"/>
    <x v="95"/>
  </r>
  <r>
    <x v="96"/>
    <n v="21"/>
    <n v="62.39"/>
    <x v="96"/>
  </r>
  <r>
    <x v="97"/>
    <n v="17"/>
    <n v="57.96"/>
    <x v="97"/>
  </r>
  <r>
    <x v="98"/>
    <n v="16"/>
    <n v="60.87"/>
    <x v="98"/>
  </r>
  <r>
    <x v="99"/>
    <n v="17"/>
    <n v="66.58"/>
    <x v="99"/>
  </r>
  <r>
    <x v="100"/>
    <n v="15"/>
    <n v="54.52"/>
    <x v="100"/>
  </r>
  <r>
    <x v="101"/>
    <n v="17"/>
    <n v="58.73"/>
    <x v="101"/>
  </r>
  <r>
    <x v="102"/>
    <n v="17"/>
    <n v="64.81"/>
    <x v="102"/>
  </r>
  <r>
    <x v="103"/>
    <n v="15"/>
    <n v="49.71"/>
    <x v="103"/>
  </r>
  <r>
    <x v="104"/>
    <n v="20"/>
    <n v="67.45"/>
    <x v="104"/>
  </r>
  <r>
    <x v="105"/>
    <n v="22"/>
    <n v="51.75"/>
    <x v="105"/>
  </r>
  <r>
    <x v="106"/>
    <n v="20"/>
    <n v="65.3"/>
    <x v="106"/>
  </r>
  <r>
    <x v="107"/>
    <n v="20"/>
    <n v="52.97"/>
    <x v="107"/>
  </r>
  <r>
    <x v="108"/>
    <n v="20"/>
    <n v="55.95"/>
    <x v="108"/>
  </r>
  <r>
    <x v="109"/>
    <n v="20"/>
    <n v="61.62"/>
    <x v="109"/>
  </r>
  <r>
    <x v="110"/>
    <n v="17"/>
    <n v="66.45"/>
    <x v="110"/>
  </r>
  <r>
    <x v="111"/>
    <n v="16"/>
    <n v="51.06"/>
    <x v="111"/>
  </r>
  <r>
    <x v="112"/>
    <n v="19"/>
    <n v="55.07"/>
    <x v="112"/>
  </r>
  <r>
    <x v="113"/>
    <n v="22"/>
    <n v="55.76"/>
    <x v="113"/>
  </r>
  <r>
    <x v="114"/>
    <n v="19"/>
    <n v="56.15"/>
    <x v="114"/>
  </r>
  <r>
    <x v="115"/>
    <n v="13"/>
    <n v="55.61"/>
    <x v="115"/>
  </r>
  <r>
    <x v="116"/>
    <n v="12"/>
    <n v="68.87"/>
    <x v="116"/>
  </r>
  <r>
    <x v="117"/>
    <n v="14"/>
    <n v="50.84"/>
    <x v="117"/>
  </r>
  <r>
    <x v="118"/>
    <n v="14"/>
    <n v="49.53"/>
    <x v="118"/>
  </r>
  <r>
    <x v="119"/>
    <n v="22"/>
    <n v="58.21"/>
    <x v="119"/>
  </r>
  <r>
    <x v="120"/>
    <n v="20"/>
    <n v="54.3"/>
    <x v="120"/>
  </r>
  <r>
    <x v="121"/>
    <n v="17"/>
    <n v="67.42"/>
    <x v="121"/>
  </r>
  <r>
    <x v="122"/>
    <n v="21"/>
    <n v="63.11"/>
    <x v="122"/>
  </r>
  <r>
    <x v="123"/>
    <n v="15"/>
    <n v="54.61"/>
    <x v="123"/>
  </r>
  <r>
    <x v="124"/>
    <n v="17"/>
    <n v="60.71"/>
    <x v="124"/>
  </r>
  <r>
    <x v="125"/>
    <n v="21"/>
    <n v="67.44"/>
    <x v="125"/>
  </r>
  <r>
    <x v="126"/>
    <n v="19"/>
    <n v="59.34"/>
    <x v="126"/>
  </r>
  <r>
    <x v="127"/>
    <n v="14"/>
    <n v="54.42"/>
    <x v="127"/>
  </r>
  <r>
    <x v="128"/>
    <n v="16"/>
    <n v="60.38"/>
    <x v="128"/>
  </r>
  <r>
    <x v="129"/>
    <n v="22"/>
    <n v="55.1"/>
    <x v="129"/>
  </r>
  <r>
    <x v="130"/>
    <n v="19"/>
    <n v="58.33"/>
    <x v="130"/>
  </r>
  <r>
    <x v="131"/>
    <n v="17"/>
    <n v="52.28"/>
    <x v="131"/>
  </r>
  <r>
    <x v="132"/>
    <n v="22"/>
    <n v="64.87"/>
    <x v="132"/>
  </r>
  <r>
    <x v="133"/>
    <n v="19"/>
    <n v="53.47"/>
    <x v="133"/>
  </r>
  <r>
    <x v="134"/>
    <n v="22"/>
    <n v="61.08"/>
    <x v="134"/>
  </r>
  <r>
    <x v="135"/>
    <n v="18"/>
    <n v="67.47"/>
    <x v="135"/>
  </r>
  <r>
    <x v="136"/>
    <n v="16"/>
    <n v="66.36"/>
    <x v="136"/>
  </r>
  <r>
    <x v="137"/>
    <n v="14"/>
    <n v="54.09"/>
    <x v="137"/>
  </r>
  <r>
    <x v="138"/>
    <n v="15"/>
    <n v="55.17"/>
    <x v="138"/>
  </r>
  <r>
    <x v="139"/>
    <n v="22"/>
    <n v="56.95"/>
    <x v="139"/>
  </r>
  <r>
    <x v="140"/>
    <n v="22"/>
    <n v="68.959999999999994"/>
    <x v="140"/>
  </r>
  <r>
    <x v="141"/>
    <n v="21"/>
    <n v="61.39"/>
    <x v="141"/>
  </r>
  <r>
    <x v="142"/>
    <n v="20"/>
    <n v="52.55"/>
    <x v="142"/>
  </r>
  <r>
    <x v="143"/>
    <n v="16"/>
    <n v="52.18"/>
    <x v="143"/>
  </r>
  <r>
    <x v="144"/>
    <n v="15"/>
    <n v="55.55"/>
    <x v="144"/>
  </r>
  <r>
    <x v="145"/>
    <n v="18"/>
    <n v="66.5"/>
    <x v="145"/>
  </r>
  <r>
    <x v="146"/>
    <n v="21"/>
    <n v="49.28"/>
    <x v="146"/>
  </r>
  <r>
    <x v="147"/>
    <n v="15"/>
    <n v="57.5"/>
    <x v="147"/>
  </r>
  <r>
    <x v="148"/>
    <n v="19"/>
    <n v="65.05"/>
    <x v="148"/>
  </r>
  <r>
    <x v="149"/>
    <n v="18"/>
    <n v="67.09"/>
    <x v="149"/>
  </r>
  <r>
    <x v="150"/>
    <n v="18"/>
    <n v="65.16"/>
    <x v="150"/>
  </r>
  <r>
    <x v="151"/>
    <n v="14"/>
    <n v="55.66"/>
    <x v="151"/>
  </r>
  <r>
    <x v="152"/>
    <n v="17"/>
    <n v="55.83"/>
    <x v="152"/>
  </r>
  <r>
    <x v="153"/>
    <n v="15"/>
    <n v="66.06"/>
    <x v="153"/>
  </r>
  <r>
    <x v="154"/>
    <n v="22"/>
    <n v="60.42"/>
    <x v="154"/>
  </r>
  <r>
    <x v="155"/>
    <n v="21"/>
    <n v="61.72"/>
    <x v="155"/>
  </r>
  <r>
    <x v="156"/>
    <n v="19"/>
    <n v="52.86"/>
    <x v="156"/>
  </r>
  <r>
    <x v="157"/>
    <n v="14"/>
    <n v="68.7"/>
    <x v="157"/>
  </r>
  <r>
    <x v="158"/>
    <n v="17"/>
    <n v="50.82"/>
    <x v="158"/>
  </r>
  <r>
    <x v="159"/>
    <n v="18"/>
    <n v="56.94"/>
    <x v="159"/>
  </r>
  <r>
    <x v="160"/>
    <n v="17"/>
    <n v="58.5"/>
    <x v="160"/>
  </r>
  <r>
    <x v="161"/>
    <n v="17"/>
    <n v="64.87"/>
    <x v="161"/>
  </r>
  <r>
    <x v="162"/>
    <n v="21"/>
    <n v="64.27"/>
    <x v="162"/>
  </r>
  <r>
    <x v="163"/>
    <n v="17"/>
    <n v="60.44"/>
    <x v="163"/>
  </r>
  <r>
    <x v="164"/>
    <n v="20"/>
    <n v="61.31"/>
    <x v="164"/>
  </r>
  <r>
    <x v="165"/>
    <n v="15"/>
    <n v="49.15"/>
    <x v="165"/>
  </r>
  <r>
    <x v="166"/>
    <n v="17"/>
    <n v="53.21"/>
    <x v="166"/>
  </r>
  <r>
    <x v="167"/>
    <n v="18"/>
    <n v="49.94"/>
    <x v="167"/>
  </r>
  <r>
    <x v="168"/>
    <n v="14"/>
    <n v="55.08"/>
    <x v="168"/>
  </r>
  <r>
    <x v="169"/>
    <n v="17"/>
    <n v="54.46"/>
    <x v="169"/>
  </r>
  <r>
    <x v="170"/>
    <n v="16"/>
    <n v="66.290000000000006"/>
    <x v="170"/>
  </r>
  <r>
    <x v="171"/>
    <n v="15"/>
    <n v="67.44"/>
    <x v="171"/>
  </r>
  <r>
    <x v="172"/>
    <n v="20"/>
    <n v="60.16"/>
    <x v="64"/>
  </r>
  <r>
    <x v="173"/>
    <n v="20"/>
    <n v="65.75"/>
    <x v="172"/>
  </r>
  <r>
    <x v="174"/>
    <n v="18"/>
    <n v="65.510000000000005"/>
    <x v="173"/>
  </r>
  <r>
    <x v="175"/>
    <n v="14"/>
    <n v="67.349999999999994"/>
    <x v="174"/>
  </r>
  <r>
    <x v="176"/>
    <n v="16"/>
    <n v="65.16"/>
    <x v="175"/>
  </r>
  <r>
    <x v="177"/>
    <n v="17"/>
    <n v="52.32"/>
    <x v="176"/>
  </r>
  <r>
    <x v="178"/>
    <n v="21"/>
    <n v="54.37"/>
    <x v="39"/>
  </r>
  <r>
    <x v="179"/>
    <n v="19"/>
    <n v="54.2"/>
    <x v="177"/>
  </r>
  <r>
    <x v="180"/>
    <n v="18"/>
    <n v="51.57"/>
    <x v="178"/>
  </r>
  <r>
    <x v="181"/>
    <n v="17"/>
    <n v="67.709999999999994"/>
    <x v="179"/>
  </r>
  <r>
    <x v="182"/>
    <n v="15"/>
    <n v="51.67"/>
    <x v="180"/>
  </r>
  <r>
    <x v="183"/>
    <n v="22"/>
    <n v="66.27"/>
    <x v="181"/>
  </r>
  <r>
    <x v="184"/>
    <n v="15"/>
    <n v="59.26"/>
    <x v="182"/>
  </r>
  <r>
    <x v="185"/>
    <n v="16"/>
    <n v="57.12"/>
    <x v="183"/>
  </r>
  <r>
    <x v="186"/>
    <n v="21"/>
    <n v="63.79"/>
    <x v="184"/>
  </r>
  <r>
    <x v="187"/>
    <n v="20"/>
    <n v="55.47"/>
    <x v="185"/>
  </r>
  <r>
    <x v="188"/>
    <n v="24"/>
    <n v="65.3"/>
    <x v="186"/>
  </r>
  <r>
    <x v="189"/>
    <n v="17"/>
    <n v="55.75"/>
    <x v="187"/>
  </r>
  <r>
    <x v="190"/>
    <n v="19"/>
    <n v="67.81"/>
    <x v="188"/>
  </r>
  <r>
    <x v="191"/>
    <n v="24"/>
    <n v="53.39"/>
    <x v="189"/>
  </r>
  <r>
    <x v="192"/>
    <n v="21"/>
    <n v="49.82"/>
    <x v="190"/>
  </r>
  <r>
    <x v="193"/>
    <n v="17"/>
    <n v="52.81"/>
    <x v="191"/>
  </r>
  <r>
    <x v="194"/>
    <n v="20"/>
    <n v="66.27"/>
    <x v="192"/>
  </r>
  <r>
    <x v="195"/>
    <n v="24"/>
    <n v="50.33"/>
    <x v="193"/>
  </r>
  <r>
    <x v="196"/>
    <n v="15"/>
    <n v="51.9"/>
    <x v="194"/>
  </r>
  <r>
    <x v="197"/>
    <n v="21"/>
    <n v="59.87"/>
    <x v="195"/>
  </r>
  <r>
    <x v="198"/>
    <n v="15"/>
    <n v="53.74"/>
    <x v="196"/>
  </r>
  <r>
    <x v="199"/>
    <n v="20"/>
    <n v="57.05"/>
    <x v="197"/>
  </r>
  <r>
    <x v="200"/>
    <n v="24"/>
    <n v="56.25"/>
    <x v="198"/>
  </r>
  <r>
    <x v="201"/>
    <n v="21"/>
    <n v="56.79"/>
    <x v="199"/>
  </r>
  <r>
    <x v="202"/>
    <n v="20"/>
    <n v="65.959999999999994"/>
    <x v="200"/>
  </r>
  <r>
    <x v="203"/>
    <n v="21"/>
    <n v="65.67"/>
    <x v="201"/>
  </r>
  <r>
    <x v="204"/>
    <n v="20"/>
    <n v="68.290000000000006"/>
    <x v="202"/>
  </r>
  <r>
    <x v="205"/>
    <n v="15"/>
    <n v="59.87"/>
    <x v="203"/>
  </r>
  <r>
    <x v="206"/>
    <n v="22"/>
    <n v="60.27"/>
    <x v="204"/>
  </r>
  <r>
    <x v="207"/>
    <n v="18"/>
    <n v="62.79"/>
    <x v="205"/>
  </r>
  <r>
    <x v="208"/>
    <n v="19"/>
    <n v="68.63"/>
    <x v="206"/>
  </r>
  <r>
    <x v="209"/>
    <n v="22"/>
    <n v="66.14"/>
    <x v="207"/>
  </r>
  <r>
    <x v="210"/>
    <n v="19"/>
    <n v="55.38"/>
    <x v="208"/>
  </r>
  <r>
    <x v="211"/>
    <n v="18"/>
    <n v="66.209999999999994"/>
    <x v="209"/>
  </r>
  <r>
    <x v="212"/>
    <n v="16"/>
    <n v="60.34"/>
    <x v="210"/>
  </r>
  <r>
    <x v="213"/>
    <n v="22"/>
    <n v="50.73"/>
    <x v="211"/>
  </r>
  <r>
    <x v="214"/>
    <n v="18"/>
    <n v="65.209999999999994"/>
    <x v="212"/>
  </r>
  <r>
    <x v="215"/>
    <n v="23"/>
    <n v="68.05"/>
    <x v="213"/>
  </r>
  <r>
    <x v="216"/>
    <n v="24"/>
    <n v="64.03"/>
    <x v="214"/>
  </r>
  <r>
    <x v="217"/>
    <n v="16"/>
    <n v="52.36"/>
    <x v="215"/>
  </r>
  <r>
    <x v="218"/>
    <n v="21"/>
    <n v="64.849999999999994"/>
    <x v="216"/>
  </r>
  <r>
    <x v="219"/>
    <n v="17"/>
    <n v="57.82"/>
    <x v="217"/>
  </r>
  <r>
    <x v="220"/>
    <n v="18"/>
    <n v="48.79"/>
    <x v="218"/>
  </r>
  <r>
    <x v="221"/>
    <n v="17"/>
    <n v="67.58"/>
    <x v="219"/>
  </r>
  <r>
    <x v="222"/>
    <n v="19"/>
    <n v="56.79"/>
    <x v="220"/>
  </r>
  <r>
    <x v="223"/>
    <n v="24"/>
    <n v="60.66"/>
    <x v="221"/>
  </r>
  <r>
    <x v="224"/>
    <n v="23"/>
    <n v="64.22"/>
    <x v="64"/>
  </r>
  <r>
    <x v="225"/>
    <n v="23"/>
    <n v="65.09"/>
    <x v="222"/>
  </r>
  <r>
    <x v="226"/>
    <n v="21"/>
    <n v="57.29"/>
    <x v="223"/>
  </r>
  <r>
    <x v="227"/>
    <n v="18"/>
    <n v="62.99"/>
    <x v="224"/>
  </r>
  <r>
    <x v="228"/>
    <n v="23"/>
    <n v="64.209999999999994"/>
    <x v="225"/>
  </r>
  <r>
    <x v="229"/>
    <n v="24"/>
    <n v="56.95"/>
    <x v="226"/>
  </r>
  <r>
    <x v="230"/>
    <n v="16"/>
    <n v="67.239999999999995"/>
    <x v="227"/>
  </r>
  <r>
    <x v="231"/>
    <n v="20"/>
    <n v="48.53"/>
    <x v="228"/>
  </r>
  <r>
    <x v="232"/>
    <n v="16"/>
    <n v="62.87"/>
    <x v="229"/>
  </r>
  <r>
    <x v="233"/>
    <n v="25"/>
    <n v="56.94"/>
    <x v="230"/>
  </r>
  <r>
    <x v="234"/>
    <n v="19"/>
    <n v="58.63"/>
    <x v="231"/>
  </r>
  <r>
    <x v="235"/>
    <n v="20"/>
    <n v="61.08"/>
    <x v="232"/>
  </r>
  <r>
    <x v="236"/>
    <n v="23"/>
    <n v="51.65"/>
    <x v="233"/>
  </r>
  <r>
    <x v="237"/>
    <n v="17"/>
    <n v="57.38"/>
    <x v="234"/>
  </r>
  <r>
    <x v="238"/>
    <n v="18"/>
    <n v="60.4"/>
    <x v="235"/>
  </r>
  <r>
    <x v="239"/>
    <n v="23"/>
    <n v="65.05"/>
    <x v="236"/>
  </r>
  <r>
    <x v="240"/>
    <n v="24"/>
    <n v="49.05"/>
    <x v="237"/>
  </r>
  <r>
    <x v="241"/>
    <n v="23"/>
    <n v="57.92"/>
    <x v="40"/>
  </r>
  <r>
    <x v="242"/>
    <n v="24"/>
    <n v="67.81"/>
    <x v="238"/>
  </r>
  <r>
    <x v="243"/>
    <n v="25"/>
    <n v="64.11"/>
    <x v="239"/>
  </r>
  <r>
    <x v="244"/>
    <n v="18"/>
    <n v="62.46"/>
    <x v="240"/>
  </r>
  <r>
    <x v="245"/>
    <n v="19"/>
    <n v="65.47"/>
    <x v="241"/>
  </r>
  <r>
    <x v="246"/>
    <n v="22"/>
    <n v="55.78"/>
    <x v="242"/>
  </r>
  <r>
    <x v="247"/>
    <n v="21"/>
    <n v="57.09"/>
    <x v="243"/>
  </r>
  <r>
    <x v="248"/>
    <n v="24"/>
    <n v="55.72"/>
    <x v="244"/>
  </r>
  <r>
    <x v="249"/>
    <n v="18"/>
    <n v="64.39"/>
    <x v="245"/>
  </r>
  <r>
    <x v="250"/>
    <n v="23"/>
    <n v="59.65"/>
    <x v="246"/>
  </r>
  <r>
    <x v="251"/>
    <n v="25"/>
    <n v="52.15"/>
    <x v="247"/>
  </r>
  <r>
    <x v="252"/>
    <n v="17"/>
    <n v="52.23"/>
    <x v="248"/>
  </r>
  <r>
    <x v="253"/>
    <n v="17"/>
    <n v="57.67"/>
    <x v="249"/>
  </r>
  <r>
    <x v="254"/>
    <n v="18"/>
    <n v="61.02"/>
    <x v="250"/>
  </r>
  <r>
    <x v="255"/>
    <n v="18"/>
    <n v="50.8"/>
    <x v="251"/>
  </r>
  <r>
    <x v="256"/>
    <n v="20"/>
    <n v="51.88"/>
    <x v="252"/>
  </r>
  <r>
    <x v="257"/>
    <n v="21"/>
    <n v="51.13"/>
    <x v="253"/>
  </r>
  <r>
    <x v="258"/>
    <n v="23"/>
    <n v="65.099999999999994"/>
    <x v="254"/>
  </r>
  <r>
    <x v="259"/>
    <n v="25"/>
    <n v="62.67"/>
    <x v="255"/>
  </r>
  <r>
    <x v="260"/>
    <n v="18"/>
    <n v="49.63"/>
    <x v="256"/>
  </r>
  <r>
    <x v="261"/>
    <n v="19"/>
    <n v="51.44"/>
    <x v="257"/>
  </r>
  <r>
    <x v="262"/>
    <n v="22"/>
    <n v="58.82"/>
    <x v="258"/>
  </r>
  <r>
    <x v="263"/>
    <n v="17"/>
    <n v="60.66"/>
    <x v="259"/>
  </r>
  <r>
    <x v="264"/>
    <n v="17"/>
    <n v="55.97"/>
    <x v="260"/>
  </r>
  <r>
    <x v="265"/>
    <n v="20"/>
    <n v="49.54"/>
    <x v="261"/>
  </r>
  <r>
    <x v="266"/>
    <n v="20"/>
    <n v="67.42"/>
    <x v="262"/>
  </r>
  <r>
    <x v="267"/>
    <n v="18"/>
    <n v="56.76"/>
    <x v="263"/>
  </r>
  <r>
    <x v="268"/>
    <n v="21"/>
    <n v="63.49"/>
    <x v="264"/>
  </r>
  <r>
    <x v="269"/>
    <n v="20"/>
    <n v="52.61"/>
    <x v="265"/>
  </r>
  <r>
    <x v="270"/>
    <n v="16"/>
    <n v="48.33"/>
    <x v="266"/>
  </r>
  <r>
    <x v="271"/>
    <n v="18"/>
    <n v="63"/>
    <x v="267"/>
  </r>
  <r>
    <x v="272"/>
    <n v="20"/>
    <n v="50.02"/>
    <x v="268"/>
  </r>
  <r>
    <x v="273"/>
    <n v="22"/>
    <n v="54.15"/>
    <x v="269"/>
  </r>
  <r>
    <x v="274"/>
    <n v="22"/>
    <n v="62.17"/>
    <x v="270"/>
  </r>
  <r>
    <x v="275"/>
    <n v="19"/>
    <n v="60.93"/>
    <x v="271"/>
  </r>
  <r>
    <x v="276"/>
    <n v="26"/>
    <n v="60.13"/>
    <x v="272"/>
  </r>
  <r>
    <x v="277"/>
    <n v="17"/>
    <n v="64.56"/>
    <x v="273"/>
  </r>
  <r>
    <x v="278"/>
    <n v="18"/>
    <n v="60.95"/>
    <x v="274"/>
  </r>
  <r>
    <x v="279"/>
    <n v="26"/>
    <n v="56.33"/>
    <x v="275"/>
  </r>
  <r>
    <x v="280"/>
    <n v="22"/>
    <n v="58.55"/>
    <x v="276"/>
  </r>
  <r>
    <x v="281"/>
    <n v="19"/>
    <n v="53.47"/>
    <x v="277"/>
  </r>
  <r>
    <x v="282"/>
    <n v="23"/>
    <n v="67.03"/>
    <x v="278"/>
  </r>
  <r>
    <x v="283"/>
    <n v="24"/>
    <n v="50.09"/>
    <x v="279"/>
  </r>
  <r>
    <x v="284"/>
    <n v="19"/>
    <n v="52.57"/>
    <x v="280"/>
  </r>
  <r>
    <x v="285"/>
    <n v="17"/>
    <n v="65.53"/>
    <x v="281"/>
  </r>
  <r>
    <x v="286"/>
    <n v="21"/>
    <n v="48.51"/>
    <x v="282"/>
  </r>
  <r>
    <x v="287"/>
    <n v="25"/>
    <n v="63.66"/>
    <x v="283"/>
  </r>
  <r>
    <x v="288"/>
    <n v="19"/>
    <n v="52.37"/>
    <x v="284"/>
  </r>
  <r>
    <x v="289"/>
    <n v="23"/>
    <n v="61.24"/>
    <x v="285"/>
  </r>
  <r>
    <x v="290"/>
    <n v="19"/>
    <n v="52.99"/>
    <x v="286"/>
  </r>
  <r>
    <x v="291"/>
    <n v="22"/>
    <n v="49.37"/>
    <x v="287"/>
  </r>
  <r>
    <x v="292"/>
    <n v="26"/>
    <n v="61.9"/>
    <x v="288"/>
  </r>
  <r>
    <x v="293"/>
    <n v="21"/>
    <n v="65.790000000000006"/>
    <x v="289"/>
  </r>
  <r>
    <x v="294"/>
    <n v="17"/>
    <n v="63.92"/>
    <x v="290"/>
  </r>
  <r>
    <x v="295"/>
    <n v="18"/>
    <n v="48.99"/>
    <x v="291"/>
  </r>
  <r>
    <x v="296"/>
    <n v="19"/>
    <n v="62.23"/>
    <x v="292"/>
  </r>
  <r>
    <x v="297"/>
    <n v="18"/>
    <n v="59.66"/>
    <x v="293"/>
  </r>
  <r>
    <x v="298"/>
    <n v="22"/>
    <n v="51.43"/>
    <x v="294"/>
  </r>
  <r>
    <x v="299"/>
    <n v="27"/>
    <n v="57.74"/>
    <x v="295"/>
  </r>
  <r>
    <x v="300"/>
    <n v="19"/>
    <n v="52.82"/>
    <x v="296"/>
  </r>
  <r>
    <x v="301"/>
    <n v="20"/>
    <n v="62.53"/>
    <x v="297"/>
  </r>
  <r>
    <x v="302"/>
    <n v="24"/>
    <n v="60.39"/>
    <x v="298"/>
  </r>
  <r>
    <x v="303"/>
    <n v="23"/>
    <n v="49.56"/>
    <x v="299"/>
  </r>
  <r>
    <x v="304"/>
    <n v="24"/>
    <n v="62.82"/>
    <x v="300"/>
  </r>
  <r>
    <x v="305"/>
    <n v="23"/>
    <n v="52.1"/>
    <x v="301"/>
  </r>
  <r>
    <x v="306"/>
    <n v="18"/>
    <n v="60.84"/>
    <x v="302"/>
  </r>
  <r>
    <x v="307"/>
    <n v="22"/>
    <n v="47.88"/>
    <x v="303"/>
  </r>
  <r>
    <x v="308"/>
    <n v="21"/>
    <n v="49.81"/>
    <x v="304"/>
  </r>
  <r>
    <x v="309"/>
    <n v="25"/>
    <n v="49.3"/>
    <x v="305"/>
  </r>
  <r>
    <x v="310"/>
    <n v="26"/>
    <n v="67.37"/>
    <x v="306"/>
  </r>
  <r>
    <x v="311"/>
    <n v="27"/>
    <n v="59.42"/>
    <x v="307"/>
  </r>
  <r>
    <x v="312"/>
    <n v="20"/>
    <n v="50.15"/>
    <x v="308"/>
  </r>
  <r>
    <x v="313"/>
    <n v="18"/>
    <n v="63.34"/>
    <x v="309"/>
  </r>
  <r>
    <x v="314"/>
    <n v="20"/>
    <n v="55.98"/>
    <x v="310"/>
  </r>
  <r>
    <x v="315"/>
    <n v="27"/>
    <n v="62.02"/>
    <x v="311"/>
  </r>
  <r>
    <x v="316"/>
    <n v="19"/>
    <n v="58.54"/>
    <x v="312"/>
  </r>
  <r>
    <x v="317"/>
    <n v="20"/>
    <n v="50.23"/>
    <x v="313"/>
  </r>
  <r>
    <x v="318"/>
    <n v="27"/>
    <n v="62.5"/>
    <x v="314"/>
  </r>
  <r>
    <x v="319"/>
    <n v="21"/>
    <n v="65.17"/>
    <x v="315"/>
  </r>
  <r>
    <x v="320"/>
    <n v="26"/>
    <n v="63.57"/>
    <x v="316"/>
  </r>
  <r>
    <x v="321"/>
    <n v="20"/>
    <n v="66.569999999999993"/>
    <x v="317"/>
  </r>
  <r>
    <x v="322"/>
    <n v="24"/>
    <n v="61.24"/>
    <x v="318"/>
  </r>
  <r>
    <x v="323"/>
    <n v="25"/>
    <n v="66.61"/>
    <x v="319"/>
  </r>
  <r>
    <x v="324"/>
    <n v="23"/>
    <n v="62.4"/>
    <x v="320"/>
  </r>
  <r>
    <x v="325"/>
    <n v="26"/>
    <n v="59.99"/>
    <x v="321"/>
  </r>
  <r>
    <x v="326"/>
    <n v="24"/>
    <n v="49.41"/>
    <x v="322"/>
  </r>
  <r>
    <x v="327"/>
    <n v="19"/>
    <n v="57.99"/>
    <x v="323"/>
  </r>
  <r>
    <x v="328"/>
    <n v="27"/>
    <n v="57.22"/>
    <x v="324"/>
  </r>
  <r>
    <x v="329"/>
    <n v="19"/>
    <n v="49.05"/>
    <x v="325"/>
  </r>
  <r>
    <x v="330"/>
    <n v="26"/>
    <n v="57.34"/>
    <x v="326"/>
  </r>
  <r>
    <x v="331"/>
    <n v="27"/>
    <n v="61.68"/>
    <x v="327"/>
  </r>
  <r>
    <x v="332"/>
    <n v="20"/>
    <n v="52.39"/>
    <x v="328"/>
  </r>
  <r>
    <x v="333"/>
    <n v="23"/>
    <n v="54.02"/>
    <x v="329"/>
  </r>
  <r>
    <x v="334"/>
    <n v="21"/>
    <n v="50.48"/>
    <x v="330"/>
  </r>
  <r>
    <x v="335"/>
    <n v="27"/>
    <n v="60.67"/>
    <x v="331"/>
  </r>
  <r>
    <x v="336"/>
    <n v="27"/>
    <n v="52.01"/>
    <x v="332"/>
  </r>
  <r>
    <x v="337"/>
    <n v="23"/>
    <n v="66.59"/>
    <x v="333"/>
  </r>
  <r>
    <x v="338"/>
    <n v="27"/>
    <n v="58.43"/>
    <x v="334"/>
  </r>
  <r>
    <x v="339"/>
    <n v="19"/>
    <n v="58.74"/>
    <x v="335"/>
  </r>
  <r>
    <x v="340"/>
    <n v="25"/>
    <n v="56"/>
    <x v="336"/>
  </r>
  <r>
    <x v="341"/>
    <n v="24"/>
    <n v="65.319999999999993"/>
    <x v="337"/>
  </r>
  <r>
    <x v="342"/>
    <n v="21"/>
    <n v="65.27"/>
    <x v="338"/>
  </r>
  <r>
    <x v="343"/>
    <n v="20"/>
    <n v="54.55"/>
    <x v="339"/>
  </r>
  <r>
    <x v="344"/>
    <n v="25"/>
    <n v="57.19"/>
    <x v="340"/>
  </r>
  <r>
    <x v="345"/>
    <n v="25"/>
    <n v="48.67"/>
    <x v="341"/>
  </r>
  <r>
    <x v="346"/>
    <n v="28"/>
    <n v="64.58"/>
    <x v="342"/>
  </r>
  <r>
    <x v="347"/>
    <n v="25"/>
    <n v="65.78"/>
    <x v="343"/>
  </r>
  <r>
    <x v="348"/>
    <n v="19"/>
    <n v="66.13"/>
    <x v="344"/>
  </r>
  <r>
    <x v="349"/>
    <n v="28"/>
    <n v="60.42"/>
    <x v="345"/>
  </r>
  <r>
    <x v="350"/>
    <n v="19"/>
    <n v="64.23"/>
    <x v="346"/>
  </r>
  <r>
    <x v="351"/>
    <n v="27"/>
    <n v="59.62"/>
    <x v="347"/>
  </r>
  <r>
    <x v="352"/>
    <n v="24"/>
    <n v="57.66"/>
    <x v="348"/>
  </r>
  <r>
    <x v="353"/>
    <n v="27"/>
    <n v="66.47"/>
    <x v="349"/>
  </r>
  <r>
    <x v="354"/>
    <n v="22"/>
    <n v="59.77"/>
    <x v="350"/>
  </r>
  <r>
    <x v="355"/>
    <n v="21"/>
    <n v="62.88"/>
    <x v="203"/>
  </r>
  <r>
    <x v="356"/>
    <n v="26"/>
    <n v="55.37"/>
    <x v="351"/>
  </r>
  <r>
    <x v="357"/>
    <n v="22"/>
    <n v="49.39"/>
    <x v="352"/>
  </r>
  <r>
    <x v="358"/>
    <n v="19"/>
    <n v="55.15"/>
    <x v="353"/>
  </r>
  <r>
    <x v="359"/>
    <n v="19"/>
    <n v="53.64"/>
    <x v="354"/>
  </r>
  <r>
    <x v="360"/>
    <n v="22"/>
    <n v="49.02"/>
    <x v="355"/>
  </r>
  <r>
    <x v="361"/>
    <n v="26"/>
    <n v="66.13"/>
    <x v="356"/>
  </r>
  <r>
    <x v="362"/>
    <n v="24"/>
    <n v="47.66"/>
    <x v="357"/>
  </r>
  <r>
    <x v="363"/>
    <n v="24"/>
    <n v="47.57"/>
    <x v="358"/>
  </r>
  <r>
    <x v="364"/>
    <n v="20"/>
    <n v="60.29"/>
    <x v="359"/>
  </r>
  <r>
    <x v="365"/>
    <n v="22"/>
    <n v="57.47"/>
    <x v="360"/>
  </r>
  <r>
    <x v="366"/>
    <n v="22"/>
    <n v="52.04"/>
    <x v="361"/>
  </r>
  <r>
    <x v="367"/>
    <n v="27"/>
    <n v="56.31"/>
    <x v="362"/>
  </r>
  <r>
    <x v="368"/>
    <n v="23"/>
    <n v="62.78"/>
    <x v="363"/>
  </r>
  <r>
    <x v="369"/>
    <n v="25"/>
    <n v="47.35"/>
    <x v="364"/>
  </r>
  <r>
    <x v="370"/>
    <n v="23"/>
    <n v="55.83"/>
    <x v="365"/>
  </r>
  <r>
    <x v="371"/>
    <n v="27"/>
    <n v="53.68"/>
    <x v="366"/>
  </r>
  <r>
    <x v="372"/>
    <n v="25"/>
    <n v="57.53"/>
    <x v="367"/>
  </r>
  <r>
    <x v="373"/>
    <n v="27"/>
    <n v="49.7"/>
    <x v="368"/>
  </r>
  <r>
    <x v="374"/>
    <n v="25"/>
    <n v="58.67"/>
    <x v="369"/>
  </r>
  <r>
    <x v="375"/>
    <n v="20"/>
    <n v="51.42"/>
    <x v="370"/>
  </r>
  <r>
    <x v="376"/>
    <n v="22"/>
    <n v="64.48"/>
    <x v="371"/>
  </r>
  <r>
    <x v="377"/>
    <n v="25"/>
    <n v="47.64"/>
    <x v="372"/>
  </r>
  <r>
    <x v="378"/>
    <n v="27"/>
    <n v="54.3"/>
    <x v="373"/>
  </r>
  <r>
    <x v="379"/>
    <n v="22"/>
    <n v="56.94"/>
    <x v="374"/>
  </r>
  <r>
    <x v="380"/>
    <n v="19"/>
    <n v="59.31"/>
    <x v="375"/>
  </r>
  <r>
    <x v="381"/>
    <n v="23"/>
    <n v="50.19"/>
    <x v="376"/>
  </r>
  <r>
    <x v="382"/>
    <n v="22"/>
    <n v="60.62"/>
    <x v="377"/>
  </r>
  <r>
    <x v="383"/>
    <n v="28"/>
    <n v="57.93"/>
    <x v="378"/>
  </r>
  <r>
    <x v="384"/>
    <n v="28"/>
    <n v="66.319999999999993"/>
    <x v="379"/>
  </r>
  <r>
    <x v="385"/>
    <n v="21"/>
    <n v="64.11"/>
    <x v="380"/>
  </r>
  <r>
    <x v="386"/>
    <n v="25"/>
    <n v="59.76"/>
    <x v="381"/>
  </r>
  <r>
    <x v="387"/>
    <n v="26"/>
    <n v="60.84"/>
    <x v="382"/>
  </r>
  <r>
    <x v="388"/>
    <n v="24"/>
    <n v="54.9"/>
    <x v="383"/>
  </r>
  <r>
    <x v="389"/>
    <n v="22"/>
    <n v="54.6"/>
    <x v="384"/>
  </r>
  <r>
    <x v="390"/>
    <n v="24"/>
    <n v="51.92"/>
    <x v="385"/>
  </r>
  <r>
    <x v="391"/>
    <n v="26"/>
    <n v="51.58"/>
    <x v="386"/>
  </r>
  <r>
    <x v="392"/>
    <n v="26"/>
    <n v="51.24"/>
    <x v="387"/>
  </r>
  <r>
    <x v="393"/>
    <n v="22"/>
    <n v="61.42"/>
    <x v="388"/>
  </r>
  <r>
    <x v="394"/>
    <n v="27"/>
    <n v="60.65"/>
    <x v="389"/>
  </r>
  <r>
    <x v="395"/>
    <n v="29"/>
    <n v="48.4"/>
    <x v="390"/>
  </r>
  <r>
    <x v="396"/>
    <n v="28"/>
    <n v="63.66"/>
    <x v="391"/>
  </r>
  <r>
    <x v="397"/>
    <n v="24"/>
    <n v="58.78"/>
    <x v="392"/>
  </r>
  <r>
    <x v="398"/>
    <n v="22"/>
    <n v="57.7"/>
    <x v="393"/>
  </r>
  <r>
    <x v="399"/>
    <n v="22"/>
    <n v="59.69"/>
    <x v="394"/>
  </r>
  <r>
    <x v="400"/>
    <n v="25"/>
    <n v="64.92"/>
    <x v="395"/>
  </r>
  <r>
    <x v="401"/>
    <n v="27"/>
    <n v="56.57"/>
    <x v="396"/>
  </r>
  <r>
    <x v="402"/>
    <n v="20"/>
    <n v="52.61"/>
    <x v="397"/>
  </r>
  <r>
    <x v="403"/>
    <n v="29"/>
    <n v="48.46"/>
    <x v="398"/>
  </r>
  <r>
    <x v="404"/>
    <n v="23"/>
    <n v="58.03"/>
    <x v="399"/>
  </r>
  <r>
    <x v="405"/>
    <n v="20"/>
    <n v="57.36"/>
    <x v="400"/>
  </r>
  <r>
    <x v="406"/>
    <n v="24"/>
    <n v="56.39"/>
    <x v="401"/>
  </r>
  <r>
    <x v="407"/>
    <n v="23"/>
    <n v="59.95"/>
    <x v="402"/>
  </r>
  <r>
    <x v="408"/>
    <n v="21"/>
    <n v="65.95"/>
    <x v="403"/>
  </r>
  <r>
    <x v="409"/>
    <n v="23"/>
    <n v="59.22"/>
    <x v="404"/>
  </r>
  <r>
    <x v="410"/>
    <n v="24"/>
    <n v="53.6"/>
    <x v="405"/>
  </r>
  <r>
    <x v="411"/>
    <n v="29"/>
    <n v="61.79"/>
    <x v="406"/>
  </r>
  <r>
    <x v="412"/>
    <n v="29"/>
    <n v="48.06"/>
    <x v="407"/>
  </r>
  <r>
    <x v="413"/>
    <n v="21"/>
    <n v="53.24"/>
    <x v="408"/>
  </r>
  <r>
    <x v="414"/>
    <n v="29"/>
    <n v="59.11"/>
    <x v="409"/>
  </r>
  <r>
    <x v="415"/>
    <n v="23"/>
    <n v="55.94"/>
    <x v="410"/>
  </r>
  <r>
    <x v="416"/>
    <n v="27"/>
    <n v="51.5"/>
    <x v="411"/>
  </r>
  <r>
    <x v="417"/>
    <n v="26"/>
    <n v="57.64"/>
    <x v="412"/>
  </r>
  <r>
    <x v="418"/>
    <n v="24"/>
    <n v="48.61"/>
    <x v="413"/>
  </r>
  <r>
    <x v="419"/>
    <n v="27"/>
    <n v="56.99"/>
    <x v="414"/>
  </r>
  <r>
    <x v="420"/>
    <n v="22"/>
    <n v="65.180000000000007"/>
    <x v="415"/>
  </r>
  <r>
    <x v="421"/>
    <n v="29"/>
    <n v="57.18"/>
    <x v="416"/>
  </r>
  <r>
    <x v="422"/>
    <n v="27"/>
    <n v="53.62"/>
    <x v="417"/>
  </r>
  <r>
    <x v="423"/>
    <n v="23"/>
    <n v="58.98"/>
    <x v="418"/>
  </r>
  <r>
    <x v="424"/>
    <n v="22"/>
    <n v="48.34"/>
    <x v="419"/>
  </r>
  <r>
    <x v="425"/>
    <n v="23"/>
    <n v="63.33"/>
    <x v="17"/>
  </r>
  <r>
    <x v="426"/>
    <n v="28"/>
    <n v="54.8"/>
    <x v="420"/>
  </r>
  <r>
    <x v="427"/>
    <n v="26"/>
    <n v="57.2"/>
    <x v="421"/>
  </r>
  <r>
    <x v="428"/>
    <n v="29"/>
    <n v="56.3"/>
    <x v="422"/>
  </r>
  <r>
    <x v="429"/>
    <n v="22"/>
    <n v="47.06"/>
    <x v="423"/>
  </r>
  <r>
    <x v="430"/>
    <n v="29"/>
    <n v="61.96"/>
    <x v="424"/>
  </r>
  <r>
    <x v="431"/>
    <n v="28"/>
    <n v="64.39"/>
    <x v="425"/>
  </r>
  <r>
    <x v="432"/>
    <n v="23"/>
    <n v="50.98"/>
    <x v="426"/>
  </r>
  <r>
    <x v="433"/>
    <n v="22"/>
    <n v="55.76"/>
    <x v="427"/>
  </r>
  <r>
    <x v="434"/>
    <n v="24"/>
    <n v="59.54"/>
    <x v="428"/>
  </r>
  <r>
    <x v="435"/>
    <n v="23"/>
    <n v="52.44"/>
    <x v="429"/>
  </r>
  <r>
    <x v="436"/>
    <n v="29"/>
    <n v="59.29"/>
    <x v="430"/>
  </r>
  <r>
    <x v="437"/>
    <n v="24"/>
    <n v="54.02"/>
    <x v="431"/>
  </r>
  <r>
    <x v="438"/>
    <n v="25"/>
    <n v="64.11"/>
    <x v="432"/>
  </r>
  <r>
    <x v="439"/>
    <n v="21"/>
    <n v="61.32"/>
    <x v="433"/>
  </r>
  <r>
    <x v="440"/>
    <n v="29"/>
    <n v="50.02"/>
    <x v="434"/>
  </r>
  <r>
    <x v="441"/>
    <n v="30"/>
    <n v="60.85"/>
    <x v="435"/>
  </r>
  <r>
    <x v="442"/>
    <n v="30"/>
    <n v="60.55"/>
    <x v="436"/>
  </r>
  <r>
    <x v="443"/>
    <n v="30"/>
    <n v="53.34"/>
    <x v="437"/>
  </r>
  <r>
    <x v="444"/>
    <n v="21"/>
    <n v="50.01"/>
    <x v="438"/>
  </r>
  <r>
    <x v="445"/>
    <n v="26"/>
    <n v="57.03"/>
    <x v="439"/>
  </r>
  <r>
    <x v="446"/>
    <n v="23"/>
    <n v="57.05"/>
    <x v="440"/>
  </r>
  <r>
    <x v="447"/>
    <n v="26"/>
    <n v="63.55"/>
    <x v="441"/>
  </r>
  <r>
    <x v="448"/>
    <n v="25"/>
    <n v="49.98"/>
    <x v="442"/>
  </r>
  <r>
    <x v="449"/>
    <n v="24"/>
    <n v="56.96"/>
    <x v="443"/>
  </r>
  <r>
    <x v="450"/>
    <n v="26"/>
    <n v="49.72"/>
    <x v="444"/>
  </r>
  <r>
    <x v="451"/>
    <n v="23"/>
    <n v="51.03"/>
    <x v="445"/>
  </r>
  <r>
    <x v="452"/>
    <n v="26"/>
    <n v="52.41"/>
    <x v="446"/>
  </r>
  <r>
    <x v="453"/>
    <n v="26"/>
    <n v="50.83"/>
    <x v="447"/>
  </r>
  <r>
    <x v="454"/>
    <n v="28"/>
    <n v="61.35"/>
    <x v="448"/>
  </r>
  <r>
    <x v="455"/>
    <n v="27"/>
    <n v="59.62"/>
    <x v="449"/>
  </r>
  <r>
    <x v="456"/>
    <n v="30"/>
    <n v="61.51"/>
    <x v="450"/>
  </r>
  <r>
    <x v="457"/>
    <n v="22"/>
    <n v="56.97"/>
    <x v="451"/>
  </r>
  <r>
    <x v="458"/>
    <n v="29"/>
    <n v="58.07"/>
    <x v="452"/>
  </r>
  <r>
    <x v="459"/>
    <n v="30"/>
    <n v="63.39"/>
    <x v="453"/>
  </r>
  <r>
    <x v="460"/>
    <n v="27"/>
    <n v="64.88"/>
    <x v="454"/>
  </r>
  <r>
    <x v="461"/>
    <n v="22"/>
    <n v="65.86"/>
    <x v="455"/>
  </r>
  <r>
    <x v="462"/>
    <n v="23"/>
    <n v="55.47"/>
    <x v="456"/>
  </r>
  <r>
    <x v="463"/>
    <n v="28"/>
    <n v="51.88"/>
    <x v="457"/>
  </r>
  <r>
    <x v="464"/>
    <n v="31"/>
    <n v="57.52"/>
    <x v="458"/>
  </r>
  <r>
    <x v="465"/>
    <n v="31"/>
    <n v="63.56"/>
    <x v="459"/>
  </r>
  <r>
    <x v="466"/>
    <n v="26"/>
    <n v="56.02"/>
    <x v="460"/>
  </r>
  <r>
    <x v="467"/>
    <n v="24"/>
    <n v="60.85"/>
    <x v="461"/>
  </r>
  <r>
    <x v="468"/>
    <n v="29"/>
    <n v="59.08"/>
    <x v="462"/>
  </r>
  <r>
    <x v="469"/>
    <n v="23"/>
    <n v="57.06"/>
    <x v="463"/>
  </r>
  <r>
    <x v="470"/>
    <n v="26"/>
    <n v="48.56"/>
    <x v="464"/>
  </r>
  <r>
    <x v="471"/>
    <n v="27"/>
    <n v="65.069999999999993"/>
    <x v="465"/>
  </r>
  <r>
    <x v="472"/>
    <n v="24"/>
    <n v="46.73"/>
    <x v="466"/>
  </r>
  <r>
    <x v="473"/>
    <n v="27"/>
    <n v="50.21"/>
    <x v="467"/>
  </r>
  <r>
    <x v="474"/>
    <n v="27"/>
    <n v="52.32"/>
    <x v="468"/>
  </r>
  <r>
    <x v="475"/>
    <n v="30"/>
    <n v="64.42"/>
    <x v="469"/>
  </r>
  <r>
    <x v="476"/>
    <n v="22"/>
    <n v="49.59"/>
    <x v="470"/>
  </r>
  <r>
    <x v="477"/>
    <n v="31"/>
    <n v="49.19"/>
    <x v="471"/>
  </r>
  <r>
    <x v="478"/>
    <n v="31"/>
    <n v="52.77"/>
    <x v="472"/>
  </r>
  <r>
    <x v="479"/>
    <n v="22"/>
    <n v="49.87"/>
    <x v="473"/>
  </r>
  <r>
    <x v="480"/>
    <n v="25"/>
    <n v="53.77"/>
    <x v="474"/>
  </r>
  <r>
    <x v="481"/>
    <n v="26"/>
    <n v="48.84"/>
    <x v="475"/>
  </r>
  <r>
    <x v="482"/>
    <n v="24"/>
    <n v="55.31"/>
    <x v="476"/>
  </r>
  <r>
    <x v="483"/>
    <n v="30"/>
    <n v="53.24"/>
    <x v="477"/>
  </r>
  <r>
    <x v="484"/>
    <n v="26"/>
    <n v="57.23"/>
    <x v="478"/>
  </r>
  <r>
    <x v="485"/>
    <n v="30"/>
    <n v="61.51"/>
    <x v="479"/>
  </r>
  <r>
    <x v="486"/>
    <n v="27"/>
    <n v="52.32"/>
    <x v="480"/>
  </r>
  <r>
    <x v="487"/>
    <n v="26"/>
    <n v="52.23"/>
    <x v="481"/>
  </r>
  <r>
    <x v="488"/>
    <n v="31"/>
    <n v="55.09"/>
    <x v="482"/>
  </r>
  <r>
    <x v="489"/>
    <n v="25"/>
    <n v="63.14"/>
    <x v="483"/>
  </r>
  <r>
    <x v="490"/>
    <n v="27"/>
    <n v="61.42"/>
    <x v="484"/>
  </r>
  <r>
    <x v="491"/>
    <n v="23"/>
    <n v="65.36"/>
    <x v="485"/>
  </r>
  <r>
    <x v="492"/>
    <n v="32"/>
    <n v="52.44"/>
    <x v="486"/>
  </r>
  <r>
    <x v="493"/>
    <n v="24"/>
    <n v="54.33"/>
    <x v="487"/>
  </r>
  <r>
    <x v="494"/>
    <n v="24"/>
    <n v="53.98"/>
    <x v="488"/>
  </r>
  <r>
    <x v="495"/>
    <n v="23"/>
    <n v="63.96"/>
    <x v="489"/>
  </r>
  <r>
    <x v="496"/>
    <n v="23"/>
    <n v="57.93"/>
    <x v="490"/>
  </r>
  <r>
    <x v="497"/>
    <n v="27"/>
    <n v="54.43"/>
    <x v="491"/>
  </r>
  <r>
    <x v="498"/>
    <n v="22"/>
    <n v="58.33"/>
    <x v="492"/>
  </r>
  <r>
    <x v="499"/>
    <n v="25"/>
    <n v="60.3"/>
    <x v="493"/>
  </r>
  <r>
    <x v="500"/>
    <n v="25"/>
    <n v="65.41"/>
    <x v="494"/>
  </r>
  <r>
    <x v="501"/>
    <n v="25"/>
    <n v="63.76"/>
    <x v="495"/>
  </r>
  <r>
    <x v="502"/>
    <n v="25"/>
    <n v="55.65"/>
    <x v="496"/>
  </r>
  <r>
    <x v="503"/>
    <n v="25"/>
    <n v="59.74"/>
    <x v="497"/>
  </r>
  <r>
    <x v="504"/>
    <n v="24"/>
    <n v="56.9"/>
    <x v="498"/>
  </r>
  <r>
    <x v="505"/>
    <n v="26"/>
    <n v="64.16"/>
    <x v="499"/>
  </r>
  <r>
    <x v="506"/>
    <n v="25"/>
    <n v="46.73"/>
    <x v="500"/>
  </r>
  <r>
    <x v="507"/>
    <n v="27"/>
    <n v="54.08"/>
    <x v="501"/>
  </r>
  <r>
    <x v="508"/>
    <n v="27"/>
    <n v="46.08"/>
    <x v="502"/>
  </r>
  <r>
    <x v="509"/>
    <n v="24"/>
    <n v="61.16"/>
    <x v="503"/>
  </r>
  <r>
    <x v="510"/>
    <n v="27"/>
    <n v="55.14"/>
    <x v="504"/>
  </r>
  <r>
    <x v="511"/>
    <n v="32"/>
    <n v="49.88"/>
    <x v="505"/>
  </r>
  <r>
    <x v="512"/>
    <n v="24"/>
    <n v="46.6"/>
    <x v="506"/>
  </r>
  <r>
    <x v="513"/>
    <n v="25"/>
    <n v="59.02"/>
    <x v="507"/>
  </r>
  <r>
    <x v="514"/>
    <n v="30"/>
    <n v="49.53"/>
    <x v="508"/>
  </r>
  <r>
    <x v="515"/>
    <n v="25"/>
    <n v="56.95"/>
    <x v="509"/>
  </r>
  <r>
    <x v="516"/>
    <n v="27"/>
    <n v="57.34"/>
    <x v="510"/>
  </r>
  <r>
    <x v="517"/>
    <n v="27"/>
    <n v="48.28"/>
    <x v="511"/>
  </r>
  <r>
    <x v="518"/>
    <n v="28"/>
    <n v="51.79"/>
    <x v="512"/>
  </r>
  <r>
    <x v="519"/>
    <n v="31"/>
    <n v="48.69"/>
    <x v="513"/>
  </r>
  <r>
    <x v="520"/>
    <n v="26"/>
    <n v="58.81"/>
    <x v="514"/>
  </r>
  <r>
    <x v="521"/>
    <n v="30"/>
    <n v="53.98"/>
    <x v="515"/>
  </r>
  <r>
    <x v="522"/>
    <n v="27"/>
    <n v="52.51"/>
    <x v="316"/>
  </r>
  <r>
    <x v="523"/>
    <n v="28"/>
    <n v="56.32"/>
    <x v="516"/>
  </r>
  <r>
    <x v="524"/>
    <n v="25"/>
    <n v="50.41"/>
    <x v="517"/>
  </r>
  <r>
    <x v="525"/>
    <n v="24"/>
    <n v="62.6"/>
    <x v="110"/>
  </r>
  <r>
    <x v="526"/>
    <n v="32"/>
    <n v="48.34"/>
    <x v="518"/>
  </r>
  <r>
    <x v="527"/>
    <n v="27"/>
    <n v="47.35"/>
    <x v="519"/>
  </r>
  <r>
    <x v="528"/>
    <n v="32"/>
    <n v="63.07"/>
    <x v="520"/>
  </r>
  <r>
    <x v="529"/>
    <n v="26"/>
    <n v="52.81"/>
    <x v="521"/>
  </r>
  <r>
    <x v="530"/>
    <n v="25"/>
    <n v="53.23"/>
    <x v="522"/>
  </r>
  <r>
    <x v="531"/>
    <n v="23"/>
    <n v="60.86"/>
    <x v="415"/>
  </r>
  <r>
    <x v="532"/>
    <n v="31"/>
    <n v="52.11"/>
    <x v="523"/>
  </r>
  <r>
    <x v="533"/>
    <n v="25"/>
    <n v="58.94"/>
    <x v="524"/>
  </r>
  <r>
    <x v="534"/>
    <n v="31"/>
    <n v="58.62"/>
    <x v="525"/>
  </r>
  <r>
    <x v="535"/>
    <n v="24"/>
    <n v="62.51"/>
    <x v="526"/>
  </r>
  <r>
    <x v="536"/>
    <n v="29"/>
    <n v="46.22"/>
    <x v="527"/>
  </r>
  <r>
    <x v="537"/>
    <n v="27"/>
    <n v="59.06"/>
    <x v="528"/>
  </r>
  <r>
    <x v="538"/>
    <n v="29"/>
    <n v="47.09"/>
    <x v="529"/>
  </r>
  <r>
    <x v="539"/>
    <n v="33"/>
    <n v="57.4"/>
    <x v="530"/>
  </r>
  <r>
    <x v="540"/>
    <n v="24"/>
    <n v="59.23"/>
    <x v="484"/>
  </r>
  <r>
    <x v="541"/>
    <n v="24"/>
    <n v="55.29"/>
    <x v="531"/>
  </r>
  <r>
    <x v="542"/>
    <n v="30"/>
    <n v="53.46"/>
    <x v="532"/>
  </r>
  <r>
    <x v="543"/>
    <n v="31"/>
    <n v="49"/>
    <x v="533"/>
  </r>
  <r>
    <x v="544"/>
    <n v="29"/>
    <n v="62.99"/>
    <x v="534"/>
  </r>
  <r>
    <x v="545"/>
    <n v="28"/>
    <n v="65.34"/>
    <x v="522"/>
  </r>
  <r>
    <x v="546"/>
    <n v="31"/>
    <n v="56.16"/>
    <x v="535"/>
  </r>
  <r>
    <x v="547"/>
    <n v="31"/>
    <n v="53.93"/>
    <x v="536"/>
  </r>
  <r>
    <x v="548"/>
    <n v="24"/>
    <n v="53.07"/>
    <x v="537"/>
  </r>
  <r>
    <x v="549"/>
    <n v="25"/>
    <n v="52.8"/>
    <x v="538"/>
  </r>
  <r>
    <x v="550"/>
    <n v="29"/>
    <n v="64.709999999999994"/>
    <x v="539"/>
  </r>
  <r>
    <x v="551"/>
    <n v="33"/>
    <n v="46.27"/>
    <x v="540"/>
  </r>
  <r>
    <x v="552"/>
    <n v="24"/>
    <n v="57.56"/>
    <x v="541"/>
  </r>
  <r>
    <x v="553"/>
    <n v="25"/>
    <n v="50.84"/>
    <x v="542"/>
  </r>
  <r>
    <x v="554"/>
    <n v="32"/>
    <n v="64.39"/>
    <x v="543"/>
  </r>
  <r>
    <x v="555"/>
    <n v="25"/>
    <n v="46.14"/>
    <x v="544"/>
  </r>
  <r>
    <x v="556"/>
    <n v="33"/>
    <n v="46.75"/>
    <x v="545"/>
  </r>
  <r>
    <x v="557"/>
    <n v="29"/>
    <n v="62.88"/>
    <x v="546"/>
  </r>
  <r>
    <x v="558"/>
    <n v="25"/>
    <n v="46.85"/>
    <x v="547"/>
  </r>
  <r>
    <x v="559"/>
    <n v="29"/>
    <n v="64.86"/>
    <x v="548"/>
  </r>
  <r>
    <x v="560"/>
    <n v="30"/>
    <n v="56.42"/>
    <x v="549"/>
  </r>
  <r>
    <x v="561"/>
    <n v="26"/>
    <n v="64.06"/>
    <x v="550"/>
  </r>
  <r>
    <x v="562"/>
    <n v="33"/>
    <n v="63.37"/>
    <x v="551"/>
  </r>
  <r>
    <x v="563"/>
    <n v="33"/>
    <n v="56.6"/>
    <x v="552"/>
  </r>
  <r>
    <x v="564"/>
    <n v="33"/>
    <n v="50.84"/>
    <x v="553"/>
  </r>
  <r>
    <x v="565"/>
    <n v="33"/>
    <n v="46.31"/>
    <x v="554"/>
  </r>
  <r>
    <x v="566"/>
    <n v="25"/>
    <n v="60.39"/>
    <x v="555"/>
  </r>
  <r>
    <x v="567"/>
    <n v="25"/>
    <n v="46.68"/>
    <x v="556"/>
  </r>
  <r>
    <x v="568"/>
    <n v="32"/>
    <n v="48.2"/>
    <x v="557"/>
  </r>
  <r>
    <x v="569"/>
    <n v="33"/>
    <n v="53.93"/>
    <x v="558"/>
  </r>
  <r>
    <x v="570"/>
    <n v="31"/>
    <n v="50.42"/>
    <x v="559"/>
  </r>
  <r>
    <x v="571"/>
    <n v="27"/>
    <n v="50.61"/>
    <x v="560"/>
  </r>
  <r>
    <x v="572"/>
    <n v="29"/>
    <n v="48.22"/>
    <x v="561"/>
  </r>
  <r>
    <x v="573"/>
    <n v="29"/>
    <n v="56.25"/>
    <x v="244"/>
  </r>
  <r>
    <x v="574"/>
    <n v="27"/>
    <n v="47.57"/>
    <x v="562"/>
  </r>
  <r>
    <x v="575"/>
    <n v="30"/>
    <n v="58.48"/>
    <x v="563"/>
  </r>
  <r>
    <x v="576"/>
    <n v="25"/>
    <n v="64.2"/>
    <x v="564"/>
  </r>
  <r>
    <x v="577"/>
    <n v="31"/>
    <n v="54.24"/>
    <x v="565"/>
  </r>
  <r>
    <x v="578"/>
    <n v="26"/>
    <n v="49.51"/>
    <x v="108"/>
  </r>
  <r>
    <x v="579"/>
    <n v="31"/>
    <n v="63.75"/>
    <x v="566"/>
  </r>
  <r>
    <x v="580"/>
    <n v="28"/>
    <n v="57.85"/>
    <x v="567"/>
  </r>
  <r>
    <x v="581"/>
    <n v="25"/>
    <n v="56.52"/>
    <x v="568"/>
  </r>
  <r>
    <x v="582"/>
    <n v="28"/>
    <n v="56.98"/>
    <x v="569"/>
  </r>
  <r>
    <x v="583"/>
    <n v="25"/>
    <n v="59.35"/>
    <x v="570"/>
  </r>
  <r>
    <x v="584"/>
    <n v="26"/>
    <n v="63.66"/>
    <x v="571"/>
  </r>
  <r>
    <x v="585"/>
    <n v="28"/>
    <n v="59.12"/>
    <x v="572"/>
  </r>
  <r>
    <x v="586"/>
    <n v="33"/>
    <n v="47.87"/>
    <x v="573"/>
  </r>
  <r>
    <x v="587"/>
    <n v="29"/>
    <n v="58.49"/>
    <x v="444"/>
  </r>
  <r>
    <x v="588"/>
    <n v="28"/>
    <n v="60.14"/>
    <x v="574"/>
  </r>
  <r>
    <x v="589"/>
    <n v="31"/>
    <n v="48.2"/>
    <x v="575"/>
  </r>
  <r>
    <x v="590"/>
    <n v="25"/>
    <n v="48.67"/>
    <x v="576"/>
  </r>
  <r>
    <x v="591"/>
    <n v="29"/>
    <n v="53.18"/>
    <x v="577"/>
  </r>
  <r>
    <x v="592"/>
    <n v="26"/>
    <n v="57.25"/>
    <x v="578"/>
  </r>
  <r>
    <x v="593"/>
    <n v="25"/>
    <n v="59.39"/>
    <x v="579"/>
  </r>
  <r>
    <x v="594"/>
    <n v="28"/>
    <n v="62.77"/>
    <x v="580"/>
  </r>
  <r>
    <x v="595"/>
    <n v="33"/>
    <n v="64.41"/>
    <x v="581"/>
  </r>
  <r>
    <x v="596"/>
    <n v="30"/>
    <n v="60.39"/>
    <x v="582"/>
  </r>
  <r>
    <x v="597"/>
    <n v="28"/>
    <n v="56.43"/>
    <x v="583"/>
  </r>
  <r>
    <x v="598"/>
    <n v="28"/>
    <n v="61.87"/>
    <x v="584"/>
  </r>
  <r>
    <x v="599"/>
    <n v="30"/>
    <n v="47.92"/>
    <x v="585"/>
  </r>
  <r>
    <x v="600"/>
    <n v="27"/>
    <n v="59.63"/>
    <x v="586"/>
  </r>
  <r>
    <x v="601"/>
    <n v="27"/>
    <n v="54.17"/>
    <x v="68"/>
  </r>
  <r>
    <x v="602"/>
    <n v="28"/>
    <n v="62.87"/>
    <x v="587"/>
  </r>
  <r>
    <x v="603"/>
    <n v="27"/>
    <n v="54.53"/>
    <x v="588"/>
  </r>
  <r>
    <x v="604"/>
    <n v="27"/>
    <n v="54.42"/>
    <x v="589"/>
  </r>
  <r>
    <x v="605"/>
    <n v="26"/>
    <n v="61.75"/>
    <x v="590"/>
  </r>
  <r>
    <x v="606"/>
    <n v="27"/>
    <n v="46.68"/>
    <x v="591"/>
  </r>
  <r>
    <x v="607"/>
    <n v="33"/>
    <n v="55.48"/>
    <x v="592"/>
  </r>
  <r>
    <x v="608"/>
    <n v="32"/>
    <n v="53.76"/>
    <x v="593"/>
  </r>
  <r>
    <x v="609"/>
    <n v="34"/>
    <n v="48.99"/>
    <x v="594"/>
  </r>
  <r>
    <x v="610"/>
    <n v="27"/>
    <n v="46.77"/>
    <x v="595"/>
  </r>
  <r>
    <x v="611"/>
    <n v="35"/>
    <n v="61.36"/>
    <x v="596"/>
  </r>
  <r>
    <x v="612"/>
    <n v="32"/>
    <n v="62.59"/>
    <x v="597"/>
  </r>
  <r>
    <x v="613"/>
    <n v="30"/>
    <n v="58.62"/>
    <x v="598"/>
  </r>
  <r>
    <x v="614"/>
    <n v="31"/>
    <n v="53.37"/>
    <x v="599"/>
  </r>
  <r>
    <x v="615"/>
    <n v="33"/>
    <n v="64.69"/>
    <x v="600"/>
  </r>
  <r>
    <x v="616"/>
    <n v="34"/>
    <n v="47.02"/>
    <x v="601"/>
  </r>
  <r>
    <x v="617"/>
    <n v="27"/>
    <n v="56.7"/>
    <x v="602"/>
  </r>
  <r>
    <x v="618"/>
    <n v="34"/>
    <n v="62.27"/>
    <x v="603"/>
  </r>
  <r>
    <x v="619"/>
    <n v="27"/>
    <n v="48.21"/>
    <x v="604"/>
  </r>
  <r>
    <x v="620"/>
    <n v="27"/>
    <n v="51.54"/>
    <x v="605"/>
  </r>
  <r>
    <x v="621"/>
    <n v="30"/>
    <n v="52.01"/>
    <x v="606"/>
  </r>
  <r>
    <x v="622"/>
    <n v="31"/>
    <n v="46.14"/>
    <x v="607"/>
  </r>
  <r>
    <x v="623"/>
    <n v="32"/>
    <n v="55.29"/>
    <x v="608"/>
  </r>
  <r>
    <x v="624"/>
    <n v="27"/>
    <n v="60.77"/>
    <x v="609"/>
  </r>
  <r>
    <x v="625"/>
    <n v="27"/>
    <n v="52.73"/>
    <x v="610"/>
  </r>
  <r>
    <x v="626"/>
    <n v="28"/>
    <n v="60.2"/>
    <x v="611"/>
  </r>
  <r>
    <x v="627"/>
    <n v="31"/>
    <n v="63.84"/>
    <x v="612"/>
  </r>
  <r>
    <x v="628"/>
    <n v="26"/>
    <n v="52.37"/>
    <x v="613"/>
  </r>
  <r>
    <x v="629"/>
    <n v="34"/>
    <n v="62.82"/>
    <x v="614"/>
  </r>
  <r>
    <x v="630"/>
    <n v="32"/>
    <n v="47.05"/>
    <x v="615"/>
  </r>
  <r>
    <x v="631"/>
    <n v="32"/>
    <n v="58.82"/>
    <x v="616"/>
  </r>
  <r>
    <x v="632"/>
    <n v="29"/>
    <n v="58"/>
    <x v="617"/>
  </r>
  <r>
    <x v="633"/>
    <n v="30"/>
    <n v="56.86"/>
    <x v="618"/>
  </r>
  <r>
    <x v="634"/>
    <n v="31"/>
    <n v="48.23"/>
    <x v="83"/>
  </r>
  <r>
    <x v="635"/>
    <n v="31"/>
    <n v="48.89"/>
    <x v="619"/>
  </r>
  <r>
    <x v="636"/>
    <n v="35"/>
    <n v="64.08"/>
    <x v="620"/>
  </r>
  <r>
    <x v="637"/>
    <n v="32"/>
    <n v="59.17"/>
    <x v="621"/>
  </r>
  <r>
    <x v="638"/>
    <n v="35"/>
    <n v="57.85"/>
    <x v="622"/>
  </r>
  <r>
    <x v="639"/>
    <n v="31"/>
    <n v="63.14"/>
    <x v="623"/>
  </r>
  <r>
    <x v="640"/>
    <n v="33"/>
    <n v="50.53"/>
    <x v="624"/>
  </r>
  <r>
    <x v="641"/>
    <n v="31"/>
    <n v="49.22"/>
    <x v="625"/>
  </r>
  <r>
    <x v="642"/>
    <n v="28"/>
    <n v="58.55"/>
    <x v="626"/>
  </r>
  <r>
    <x v="643"/>
    <n v="27"/>
    <n v="58.12"/>
    <x v="146"/>
  </r>
  <r>
    <x v="644"/>
    <n v="35"/>
    <n v="49.39"/>
    <x v="627"/>
  </r>
  <r>
    <x v="645"/>
    <n v="27"/>
    <n v="64.08"/>
    <x v="628"/>
  </r>
  <r>
    <x v="646"/>
    <n v="29"/>
    <n v="57.94"/>
    <x v="629"/>
  </r>
  <r>
    <x v="647"/>
    <n v="32"/>
    <n v="60.24"/>
    <x v="630"/>
  </r>
  <r>
    <x v="648"/>
    <n v="27"/>
    <n v="59.49"/>
    <x v="631"/>
  </r>
  <r>
    <x v="649"/>
    <n v="36"/>
    <n v="45.59"/>
    <x v="632"/>
  </r>
  <r>
    <x v="650"/>
    <n v="28"/>
    <n v="55.81"/>
    <x v="633"/>
  </r>
  <r>
    <x v="651"/>
    <n v="36"/>
    <n v="54.55"/>
    <x v="634"/>
  </r>
  <r>
    <x v="652"/>
    <n v="32"/>
    <n v="57.03"/>
    <x v="635"/>
  </r>
  <r>
    <x v="653"/>
    <n v="32"/>
    <n v="47.89"/>
    <x v="636"/>
  </r>
  <r>
    <x v="654"/>
    <n v="27"/>
    <n v="46.02"/>
    <x v="637"/>
  </r>
  <r>
    <x v="655"/>
    <n v="27"/>
    <n v="53.7"/>
    <x v="638"/>
  </r>
  <r>
    <x v="656"/>
    <n v="36"/>
    <n v="59.54"/>
    <x v="639"/>
  </r>
  <r>
    <x v="657"/>
    <n v="31"/>
    <n v="59.62"/>
    <x v="640"/>
  </r>
  <r>
    <x v="658"/>
    <n v="27"/>
    <n v="60.67"/>
    <x v="641"/>
  </r>
  <r>
    <x v="659"/>
    <n v="34"/>
    <n v="47.99"/>
    <x v="642"/>
  </r>
  <r>
    <x v="660"/>
    <n v="35"/>
    <n v="50.69"/>
    <x v="643"/>
  </r>
  <r>
    <x v="661"/>
    <n v="27"/>
    <n v="56.08"/>
    <x v="644"/>
  </r>
  <r>
    <x v="662"/>
    <n v="36"/>
    <n v="56.22"/>
    <x v="645"/>
  </r>
  <r>
    <x v="663"/>
    <n v="36"/>
    <n v="51.61"/>
    <x v="130"/>
  </r>
  <r>
    <x v="664"/>
    <n v="31"/>
    <n v="47.63"/>
    <x v="646"/>
  </r>
  <r>
    <x v="665"/>
    <n v="34"/>
    <n v="50.61"/>
    <x v="647"/>
  </r>
  <r>
    <x v="666"/>
    <n v="32"/>
    <n v="64.33"/>
    <x v="648"/>
  </r>
  <r>
    <x v="667"/>
    <n v="30"/>
    <n v="57.91"/>
    <x v="649"/>
  </r>
  <r>
    <x v="668"/>
    <n v="27"/>
    <n v="53.64"/>
    <x v="650"/>
  </r>
  <r>
    <x v="669"/>
    <n v="32"/>
    <n v="51.09"/>
    <x v="651"/>
  </r>
  <r>
    <x v="670"/>
    <n v="33"/>
    <n v="53.3"/>
    <x v="652"/>
  </r>
  <r>
    <x v="671"/>
    <n v="33"/>
    <n v="44.95"/>
    <x v="653"/>
  </r>
  <r>
    <x v="672"/>
    <n v="32"/>
    <n v="45.47"/>
    <x v="654"/>
  </r>
  <r>
    <x v="673"/>
    <n v="33"/>
    <n v="58.78"/>
    <x v="655"/>
  </r>
  <r>
    <x v="674"/>
    <n v="31"/>
    <n v="62.46"/>
    <x v="656"/>
  </r>
  <r>
    <x v="675"/>
    <n v="30"/>
    <n v="59.53"/>
    <x v="657"/>
  </r>
  <r>
    <x v="676"/>
    <n v="30"/>
    <n v="60.5"/>
    <x v="658"/>
  </r>
  <r>
    <x v="677"/>
    <n v="34"/>
    <n v="57.2"/>
    <x v="659"/>
  </r>
  <r>
    <x v="678"/>
    <n v="34"/>
    <n v="56.85"/>
    <x v="660"/>
  </r>
  <r>
    <x v="679"/>
    <n v="34"/>
    <n v="52.14"/>
    <x v="246"/>
  </r>
  <r>
    <x v="680"/>
    <n v="33"/>
    <n v="60.9"/>
    <x v="661"/>
  </r>
  <r>
    <x v="681"/>
    <n v="31"/>
    <n v="64.209999999999994"/>
    <x v="662"/>
  </r>
  <r>
    <x v="682"/>
    <n v="29"/>
    <n v="48.76"/>
    <x v="663"/>
  </r>
  <r>
    <x v="683"/>
    <n v="31"/>
    <n v="60.23"/>
    <x v="664"/>
  </r>
  <r>
    <x v="684"/>
    <n v="34"/>
    <n v="58.48"/>
    <x v="665"/>
  </r>
  <r>
    <x v="685"/>
    <n v="36"/>
    <n v="56.53"/>
    <x v="666"/>
  </r>
  <r>
    <x v="686"/>
    <n v="32"/>
    <n v="55.69"/>
    <x v="667"/>
  </r>
  <r>
    <x v="687"/>
    <n v="35"/>
    <n v="51.23"/>
    <x v="668"/>
  </r>
  <r>
    <x v="688"/>
    <n v="32"/>
    <n v="47.5"/>
    <x v="345"/>
  </r>
  <r>
    <x v="689"/>
    <n v="36"/>
    <n v="50.27"/>
    <x v="669"/>
  </r>
  <r>
    <x v="690"/>
    <n v="30"/>
    <n v="60.32"/>
    <x v="670"/>
  </r>
  <r>
    <x v="691"/>
    <n v="36"/>
    <n v="62.58"/>
    <x v="671"/>
  </r>
  <r>
    <x v="692"/>
    <n v="31"/>
    <n v="59.48"/>
    <x v="672"/>
  </r>
  <r>
    <x v="693"/>
    <n v="30"/>
    <n v="55.27"/>
    <x v="673"/>
  </r>
  <r>
    <x v="694"/>
    <n v="37"/>
    <n v="47.01"/>
    <x v="674"/>
  </r>
  <r>
    <x v="695"/>
    <n v="29"/>
    <n v="48.71"/>
    <x v="675"/>
  </r>
  <r>
    <x v="696"/>
    <n v="29"/>
    <n v="47.75"/>
    <x v="218"/>
  </r>
  <r>
    <x v="697"/>
    <n v="31"/>
    <n v="61.48"/>
    <x v="676"/>
  </r>
  <r>
    <x v="698"/>
    <n v="32"/>
    <n v="57.98"/>
    <x v="677"/>
  </r>
  <r>
    <x v="699"/>
    <n v="33"/>
    <n v="63.05"/>
    <x v="678"/>
  </r>
  <r>
    <x v="700"/>
    <n v="31"/>
    <n v="50.04"/>
    <x v="679"/>
  </r>
  <r>
    <x v="701"/>
    <n v="37"/>
    <n v="59.67"/>
    <x v="680"/>
  </r>
  <r>
    <x v="702"/>
    <n v="36"/>
    <n v="58.03"/>
    <x v="681"/>
  </r>
  <r>
    <x v="703"/>
    <n v="34"/>
    <n v="63.5"/>
    <x v="682"/>
  </r>
  <r>
    <x v="704"/>
    <n v="36"/>
    <n v="61.78"/>
    <x v="683"/>
  </r>
  <r>
    <x v="705"/>
    <n v="33"/>
    <n v="61.8"/>
    <x v="684"/>
  </r>
  <r>
    <x v="706"/>
    <n v="30"/>
    <n v="57.19"/>
    <x v="685"/>
  </r>
  <r>
    <x v="707"/>
    <n v="29"/>
    <n v="60.44"/>
    <x v="686"/>
  </r>
  <r>
    <x v="708"/>
    <n v="37"/>
    <n v="55.11"/>
    <x v="687"/>
  </r>
  <r>
    <x v="709"/>
    <n v="32"/>
    <n v="53.15"/>
    <x v="688"/>
  </r>
  <r>
    <x v="710"/>
    <n v="30"/>
    <n v="53.62"/>
    <x v="689"/>
  </r>
  <r>
    <x v="711"/>
    <n v="28"/>
    <n v="46.05"/>
    <x v="690"/>
  </r>
  <r>
    <x v="712"/>
    <n v="34"/>
    <n v="52.11"/>
    <x v="691"/>
  </r>
  <r>
    <x v="713"/>
    <n v="28"/>
    <n v="52.83"/>
    <x v="692"/>
  </r>
  <r>
    <x v="714"/>
    <n v="31"/>
    <n v="62.74"/>
    <x v="693"/>
  </r>
  <r>
    <x v="715"/>
    <n v="28"/>
    <n v="46.12"/>
    <x v="694"/>
  </r>
  <r>
    <x v="716"/>
    <n v="35"/>
    <n v="58.8"/>
    <x v="695"/>
  </r>
  <r>
    <x v="717"/>
    <n v="35"/>
    <n v="48.33"/>
    <x v="696"/>
  </r>
  <r>
    <x v="718"/>
    <n v="37"/>
    <n v="50.93"/>
    <x v="697"/>
  </r>
  <r>
    <x v="719"/>
    <n v="35"/>
    <n v="59.49"/>
    <x v="698"/>
  </r>
  <r>
    <x v="720"/>
    <n v="37"/>
    <n v="51.42"/>
    <x v="699"/>
  </r>
  <r>
    <x v="721"/>
    <n v="35"/>
    <n v="50.44"/>
    <x v="700"/>
  </r>
  <r>
    <x v="722"/>
    <n v="31"/>
    <n v="48.81"/>
    <x v="701"/>
  </r>
  <r>
    <x v="723"/>
    <n v="30"/>
    <n v="61.41"/>
    <x v="702"/>
  </r>
  <r>
    <x v="724"/>
    <n v="33"/>
    <n v="51.95"/>
    <x v="703"/>
  </r>
  <r>
    <x v="725"/>
    <n v="33"/>
    <n v="45.27"/>
    <x v="704"/>
  </r>
  <r>
    <x v="726"/>
    <n v="32"/>
    <n v="53.63"/>
    <x v="705"/>
  </r>
  <r>
    <x v="727"/>
    <n v="33"/>
    <n v="53.3"/>
    <x v="706"/>
  </r>
  <r>
    <x v="728"/>
    <n v="31"/>
    <n v="56.74"/>
    <x v="707"/>
  </r>
  <r>
    <x v="729"/>
    <n v="38"/>
    <n v="57.18"/>
    <x v="708"/>
  </r>
  <r>
    <x v="730"/>
    <n v="36"/>
    <n v="54.91"/>
    <x v="709"/>
  </r>
  <r>
    <x v="731"/>
    <n v="31"/>
    <n v="54.94"/>
    <x v="710"/>
  </r>
  <r>
    <x v="732"/>
    <n v="29"/>
    <n v="63.71"/>
    <x v="711"/>
  </r>
  <r>
    <x v="733"/>
    <n v="37"/>
    <n v="63.62"/>
    <x v="712"/>
  </r>
  <r>
    <x v="734"/>
    <n v="38"/>
    <n v="49.42"/>
    <x v="713"/>
  </r>
  <r>
    <x v="735"/>
    <n v="35"/>
    <n v="54.36"/>
    <x v="714"/>
  </r>
  <r>
    <x v="736"/>
    <n v="37"/>
    <n v="60.64"/>
    <x v="715"/>
  </r>
  <r>
    <x v="737"/>
    <n v="38"/>
    <n v="54.61"/>
    <x v="716"/>
  </r>
  <r>
    <x v="738"/>
    <n v="31"/>
    <n v="58.55"/>
    <x v="717"/>
  </r>
  <r>
    <x v="739"/>
    <n v="38"/>
    <n v="61.69"/>
    <x v="718"/>
  </r>
  <r>
    <x v="740"/>
    <n v="34"/>
    <n v="45.2"/>
    <x v="719"/>
  </r>
  <r>
    <x v="741"/>
    <n v="34"/>
    <n v="47.55"/>
    <x v="720"/>
  </r>
  <r>
    <x v="742"/>
    <n v="30"/>
    <n v="50.87"/>
    <x v="721"/>
  </r>
  <r>
    <x v="743"/>
    <n v="34"/>
    <n v="59.27"/>
    <x v="722"/>
  </r>
  <r>
    <x v="744"/>
    <n v="37"/>
    <n v="58.69"/>
    <x v="723"/>
  </r>
  <r>
    <x v="745"/>
    <n v="33"/>
    <n v="49.57"/>
    <x v="724"/>
  </r>
  <r>
    <x v="746"/>
    <n v="34"/>
    <n v="48.87"/>
    <x v="725"/>
  </r>
  <r>
    <x v="747"/>
    <n v="35"/>
    <n v="55.45"/>
    <x v="726"/>
  </r>
  <r>
    <x v="748"/>
    <n v="36"/>
    <n v="57.64"/>
    <x v="727"/>
  </r>
  <r>
    <x v="749"/>
    <n v="34"/>
    <n v="60.16"/>
    <x v="728"/>
  </r>
  <r>
    <x v="750"/>
    <n v="34"/>
    <n v="46.7"/>
    <x v="729"/>
  </r>
  <r>
    <x v="751"/>
    <n v="37"/>
    <n v="58.7"/>
    <x v="730"/>
  </r>
  <r>
    <x v="752"/>
    <n v="35"/>
    <n v="51.65"/>
    <x v="731"/>
  </r>
  <r>
    <x v="753"/>
    <n v="37"/>
    <n v="57.25"/>
    <x v="732"/>
  </r>
  <r>
    <x v="754"/>
    <n v="38"/>
    <n v="50.07"/>
    <x v="733"/>
  </r>
  <r>
    <x v="755"/>
    <n v="36"/>
    <n v="56.63"/>
    <x v="734"/>
  </r>
  <r>
    <x v="756"/>
    <n v="34"/>
    <n v="44.86"/>
    <x v="735"/>
  </r>
  <r>
    <x v="757"/>
    <n v="33"/>
    <n v="49.49"/>
    <x v="736"/>
  </r>
  <r>
    <x v="758"/>
    <n v="35"/>
    <n v="49.7"/>
    <x v="737"/>
  </r>
  <r>
    <x v="759"/>
    <n v="36"/>
    <n v="56.83"/>
    <x v="649"/>
  </r>
  <r>
    <x v="760"/>
    <n v="39"/>
    <n v="54.65"/>
    <x v="738"/>
  </r>
  <r>
    <x v="761"/>
    <n v="36"/>
    <n v="46.31"/>
    <x v="739"/>
  </r>
  <r>
    <x v="762"/>
    <n v="32"/>
    <n v="47.25"/>
    <x v="740"/>
  </r>
  <r>
    <x v="763"/>
    <n v="35"/>
    <n v="60.66"/>
    <x v="741"/>
  </r>
  <r>
    <x v="764"/>
    <n v="39"/>
    <n v="44.9"/>
    <x v="742"/>
  </r>
  <r>
    <x v="765"/>
    <n v="33"/>
    <n v="54.21"/>
    <x v="743"/>
  </r>
  <r>
    <x v="766"/>
    <n v="38"/>
    <n v="49.8"/>
    <x v="744"/>
  </r>
  <r>
    <x v="767"/>
    <n v="39"/>
    <n v="58.42"/>
    <x v="745"/>
  </r>
  <r>
    <x v="768"/>
    <n v="32"/>
    <n v="61.03"/>
    <x v="746"/>
  </r>
  <r>
    <x v="769"/>
    <n v="34"/>
    <n v="45.36"/>
    <x v="747"/>
  </r>
  <r>
    <x v="770"/>
    <n v="30"/>
    <n v="59.49"/>
    <x v="748"/>
  </r>
  <r>
    <x v="771"/>
    <n v="30"/>
    <n v="62.66"/>
    <x v="749"/>
  </r>
  <r>
    <x v="772"/>
    <n v="30"/>
    <n v="59.25"/>
    <x v="750"/>
  </r>
  <r>
    <x v="773"/>
    <n v="34"/>
    <n v="48.73"/>
    <x v="751"/>
  </r>
  <r>
    <x v="774"/>
    <n v="34"/>
    <n v="48.3"/>
    <x v="470"/>
  </r>
  <r>
    <x v="775"/>
    <n v="38"/>
    <n v="51.19"/>
    <x v="752"/>
  </r>
  <r>
    <x v="776"/>
    <n v="36"/>
    <n v="61.01"/>
    <x v="753"/>
  </r>
  <r>
    <x v="777"/>
    <n v="30"/>
    <n v="46.28"/>
    <x v="13"/>
  </r>
  <r>
    <x v="778"/>
    <n v="37"/>
    <n v="61.92"/>
    <x v="754"/>
  </r>
  <r>
    <x v="779"/>
    <n v="31"/>
    <n v="49.91"/>
    <x v="755"/>
  </r>
  <r>
    <x v="780"/>
    <n v="39"/>
    <n v="45.9"/>
    <x v="756"/>
  </r>
  <r>
    <x v="781"/>
    <n v="39"/>
    <n v="47.31"/>
    <x v="757"/>
  </r>
  <r>
    <x v="782"/>
    <n v="34"/>
    <n v="48.66"/>
    <x v="758"/>
  </r>
  <r>
    <x v="783"/>
    <n v="31"/>
    <n v="52.04"/>
    <x v="759"/>
  </r>
  <r>
    <x v="784"/>
    <n v="34"/>
    <n v="44.46"/>
    <x v="760"/>
  </r>
  <r>
    <x v="785"/>
    <n v="32"/>
    <n v="57.36"/>
    <x v="761"/>
  </r>
  <r>
    <x v="786"/>
    <n v="34"/>
    <n v="48.46"/>
    <x v="762"/>
  </r>
  <r>
    <x v="787"/>
    <n v="35"/>
    <n v="59.43"/>
    <x v="763"/>
  </r>
  <r>
    <x v="788"/>
    <n v="37"/>
    <n v="52.42"/>
    <x v="764"/>
  </r>
  <r>
    <x v="789"/>
    <n v="32"/>
    <n v="46.07"/>
    <x v="765"/>
  </r>
  <r>
    <x v="790"/>
    <n v="38"/>
    <n v="52.02"/>
    <x v="766"/>
  </r>
  <r>
    <x v="791"/>
    <n v="38"/>
    <n v="58.78"/>
    <x v="767"/>
  </r>
  <r>
    <x v="792"/>
    <n v="37"/>
    <n v="60.92"/>
    <x v="768"/>
  </r>
  <r>
    <x v="793"/>
    <n v="39"/>
    <n v="52.97"/>
    <x v="493"/>
  </r>
  <r>
    <x v="794"/>
    <n v="37"/>
    <n v="48.23"/>
    <x v="769"/>
  </r>
  <r>
    <x v="795"/>
    <n v="36"/>
    <n v="50.67"/>
    <x v="770"/>
  </r>
  <r>
    <x v="796"/>
    <n v="35"/>
    <n v="51.61"/>
    <x v="771"/>
  </r>
  <r>
    <x v="797"/>
    <n v="34"/>
    <n v="56.54"/>
    <x v="772"/>
  </r>
  <r>
    <x v="798"/>
    <n v="31"/>
    <n v="52.18"/>
    <x v="773"/>
  </r>
  <r>
    <x v="799"/>
    <n v="33"/>
    <n v="43.25"/>
    <x v="774"/>
  </r>
  <r>
    <x v="800"/>
    <n v="32"/>
    <n v="57.93"/>
    <x v="572"/>
  </r>
  <r>
    <x v="801"/>
    <n v="31"/>
    <n v="49.39"/>
    <x v="775"/>
  </r>
  <r>
    <x v="802"/>
    <n v="32"/>
    <n v="56.7"/>
    <x v="342"/>
  </r>
  <r>
    <x v="803"/>
    <n v="39"/>
    <n v="53.77"/>
    <x v="776"/>
  </r>
  <r>
    <x v="804"/>
    <n v="40"/>
    <n v="58.11"/>
    <x v="777"/>
  </r>
  <r>
    <x v="805"/>
    <n v="34"/>
    <n v="57.04"/>
    <x v="778"/>
  </r>
  <r>
    <x v="806"/>
    <n v="34"/>
    <n v="62.66"/>
    <x v="779"/>
  </r>
  <r>
    <x v="807"/>
    <n v="33"/>
    <n v="46.41"/>
    <x v="780"/>
  </r>
  <r>
    <x v="808"/>
    <n v="35"/>
    <n v="54.48"/>
    <x v="781"/>
  </r>
  <r>
    <x v="809"/>
    <n v="33"/>
    <n v="48.16"/>
    <x v="782"/>
  </r>
  <r>
    <x v="810"/>
    <n v="31"/>
    <n v="48.33"/>
    <x v="783"/>
  </r>
  <r>
    <x v="811"/>
    <n v="34"/>
    <n v="55.73"/>
    <x v="784"/>
  </r>
  <r>
    <x v="812"/>
    <n v="39"/>
    <n v="54.02"/>
    <x v="785"/>
  </r>
  <r>
    <x v="813"/>
    <n v="38"/>
    <n v="60.72"/>
    <x v="786"/>
  </r>
  <r>
    <x v="814"/>
    <n v="39"/>
    <n v="57.31"/>
    <x v="558"/>
  </r>
  <r>
    <x v="815"/>
    <n v="37"/>
    <n v="46.26"/>
    <x v="787"/>
  </r>
  <r>
    <x v="816"/>
    <n v="40"/>
    <n v="46.47"/>
    <x v="788"/>
  </r>
  <r>
    <x v="817"/>
    <n v="32"/>
    <n v="49.74"/>
    <x v="789"/>
  </r>
  <r>
    <x v="818"/>
    <n v="39"/>
    <n v="53.17"/>
    <x v="790"/>
  </r>
  <r>
    <x v="819"/>
    <n v="36"/>
    <n v="44.19"/>
    <x v="791"/>
  </r>
  <r>
    <x v="820"/>
    <n v="33"/>
    <n v="62.08"/>
    <x v="792"/>
  </r>
  <r>
    <x v="821"/>
    <n v="36"/>
    <n v="57.71"/>
    <x v="793"/>
  </r>
  <r>
    <x v="822"/>
    <n v="32"/>
    <n v="61.4"/>
    <x v="794"/>
  </r>
  <r>
    <x v="823"/>
    <n v="31"/>
    <n v="51.36"/>
    <x v="795"/>
  </r>
  <r>
    <x v="824"/>
    <n v="38"/>
    <n v="46"/>
    <x v="796"/>
  </r>
  <r>
    <x v="825"/>
    <n v="40"/>
    <n v="53.85"/>
    <x v="797"/>
  </r>
  <r>
    <x v="826"/>
    <n v="34"/>
    <n v="57.14"/>
    <x v="798"/>
  </r>
  <r>
    <x v="827"/>
    <n v="40"/>
    <n v="59.9"/>
    <x v="799"/>
  </r>
  <r>
    <x v="828"/>
    <n v="35"/>
    <n v="56.79"/>
    <x v="800"/>
  </r>
  <r>
    <x v="829"/>
    <n v="36"/>
    <n v="56.88"/>
    <x v="801"/>
  </r>
  <r>
    <x v="830"/>
    <n v="33"/>
    <n v="46.53"/>
    <x v="89"/>
  </r>
  <r>
    <x v="831"/>
    <n v="33"/>
    <n v="61.96"/>
    <x v="802"/>
  </r>
  <r>
    <x v="832"/>
    <n v="36"/>
    <n v="51.01"/>
    <x v="803"/>
  </r>
  <r>
    <x v="833"/>
    <n v="39"/>
    <n v="51.61"/>
    <x v="804"/>
  </r>
  <r>
    <x v="834"/>
    <n v="41"/>
    <n v="58.18"/>
    <x v="805"/>
  </r>
  <r>
    <x v="835"/>
    <n v="37"/>
    <n v="58.13"/>
    <x v="806"/>
  </r>
  <r>
    <x v="836"/>
    <n v="37"/>
    <n v="44.37"/>
    <x v="807"/>
  </r>
  <r>
    <x v="837"/>
    <n v="36"/>
    <n v="57.97"/>
    <x v="808"/>
  </r>
  <r>
    <x v="838"/>
    <n v="32"/>
    <n v="48"/>
    <x v="809"/>
  </r>
  <r>
    <x v="839"/>
    <n v="38"/>
    <n v="60.77"/>
    <x v="810"/>
  </r>
  <r>
    <x v="840"/>
    <n v="38"/>
    <n v="59.88"/>
    <x v="811"/>
  </r>
  <r>
    <x v="841"/>
    <n v="40"/>
    <n v="61.74"/>
    <x v="582"/>
  </r>
  <r>
    <x v="842"/>
    <n v="39"/>
    <n v="49.18"/>
    <x v="812"/>
  </r>
  <r>
    <x v="843"/>
    <n v="32"/>
    <n v="44.31"/>
    <x v="813"/>
  </r>
  <r>
    <x v="844"/>
    <n v="36"/>
    <n v="61.26"/>
    <x v="814"/>
  </r>
  <r>
    <x v="845"/>
    <n v="41"/>
    <n v="51.79"/>
    <x v="815"/>
  </r>
  <r>
    <x v="846"/>
    <n v="41"/>
    <n v="48.71"/>
    <x v="816"/>
  </r>
  <r>
    <x v="847"/>
    <n v="33"/>
    <n v="58.35"/>
    <x v="817"/>
  </r>
  <r>
    <x v="848"/>
    <n v="39"/>
    <n v="52.04"/>
    <x v="818"/>
  </r>
  <r>
    <x v="849"/>
    <n v="39"/>
    <n v="58.07"/>
    <x v="819"/>
  </r>
  <r>
    <x v="850"/>
    <n v="35"/>
    <n v="47.87"/>
    <x v="820"/>
  </r>
  <r>
    <x v="851"/>
    <n v="32"/>
    <n v="45.8"/>
    <x v="821"/>
  </r>
  <r>
    <x v="852"/>
    <n v="36"/>
    <n v="62.34"/>
    <x v="363"/>
  </r>
  <r>
    <x v="853"/>
    <n v="38"/>
    <n v="49.34"/>
    <x v="822"/>
  </r>
  <r>
    <x v="854"/>
    <n v="33"/>
    <n v="52.04"/>
    <x v="451"/>
  </r>
  <r>
    <x v="855"/>
    <n v="36"/>
    <n v="45.02"/>
    <x v="823"/>
  </r>
  <r>
    <x v="856"/>
    <n v="40"/>
    <n v="62.2"/>
    <x v="824"/>
  </r>
  <r>
    <x v="857"/>
    <n v="34"/>
    <n v="58.95"/>
    <x v="825"/>
  </r>
  <r>
    <x v="858"/>
    <n v="42"/>
    <n v="52.49"/>
    <x v="826"/>
  </r>
  <r>
    <x v="859"/>
    <n v="42"/>
    <n v="59.48"/>
    <x v="827"/>
  </r>
  <r>
    <x v="860"/>
    <n v="34"/>
    <n v="60.95"/>
    <x v="828"/>
  </r>
  <r>
    <x v="861"/>
    <n v="34"/>
    <n v="59.2"/>
    <x v="829"/>
  </r>
  <r>
    <x v="862"/>
    <n v="41"/>
    <n v="50.89"/>
    <x v="830"/>
  </r>
  <r>
    <x v="863"/>
    <n v="38"/>
    <n v="51.29"/>
    <x v="831"/>
  </r>
  <r>
    <x v="864"/>
    <n v="40"/>
    <n v="43.15"/>
    <x v="832"/>
  </r>
  <r>
    <x v="865"/>
    <n v="35"/>
    <n v="53.1"/>
    <x v="833"/>
  </r>
  <r>
    <x v="866"/>
    <n v="38"/>
    <n v="58.75"/>
    <x v="834"/>
  </r>
  <r>
    <x v="867"/>
    <n v="35"/>
    <n v="50.61"/>
    <x v="835"/>
  </r>
  <r>
    <x v="868"/>
    <n v="35"/>
    <n v="43.92"/>
    <x v="836"/>
  </r>
  <r>
    <x v="869"/>
    <n v="33"/>
    <n v="44.29"/>
    <x v="837"/>
  </r>
  <r>
    <x v="870"/>
    <n v="38"/>
    <n v="59.81"/>
    <x v="838"/>
  </r>
  <r>
    <x v="871"/>
    <n v="39"/>
    <n v="58.33"/>
    <x v="839"/>
  </r>
  <r>
    <x v="872"/>
    <n v="33"/>
    <n v="51.68"/>
    <x v="840"/>
  </r>
  <r>
    <x v="873"/>
    <n v="36"/>
    <n v="58.08"/>
    <x v="841"/>
  </r>
  <r>
    <x v="874"/>
    <n v="38"/>
    <n v="55.01"/>
    <x v="842"/>
  </r>
  <r>
    <x v="875"/>
    <n v="33"/>
    <n v="52.21"/>
    <x v="843"/>
  </r>
  <r>
    <x v="876"/>
    <n v="37"/>
    <n v="55.19"/>
    <x v="844"/>
  </r>
  <r>
    <x v="877"/>
    <n v="42"/>
    <n v="57.31"/>
    <x v="845"/>
  </r>
  <r>
    <x v="878"/>
    <n v="39"/>
    <n v="46.42"/>
    <x v="846"/>
  </r>
  <r>
    <x v="879"/>
    <n v="41"/>
    <n v="46.52"/>
    <x v="847"/>
  </r>
  <r>
    <x v="880"/>
    <n v="37"/>
    <n v="59.16"/>
    <x v="848"/>
  </r>
  <r>
    <x v="881"/>
    <n v="42"/>
    <n v="48.28"/>
    <x v="849"/>
  </r>
  <r>
    <x v="882"/>
    <n v="42"/>
    <n v="56.5"/>
    <x v="850"/>
  </r>
  <r>
    <x v="883"/>
    <n v="35"/>
    <n v="58.35"/>
    <x v="851"/>
  </r>
  <r>
    <x v="884"/>
    <n v="33"/>
    <n v="45.55"/>
    <x v="852"/>
  </r>
  <r>
    <x v="885"/>
    <n v="36"/>
    <n v="42.68"/>
    <x v="853"/>
  </r>
  <r>
    <x v="886"/>
    <n v="35"/>
    <n v="53.82"/>
    <x v="854"/>
  </r>
  <r>
    <x v="887"/>
    <n v="38"/>
    <n v="59.52"/>
    <x v="855"/>
  </r>
  <r>
    <x v="888"/>
    <n v="37"/>
    <n v="62.38"/>
    <x v="467"/>
  </r>
  <r>
    <x v="889"/>
    <n v="35"/>
    <n v="56.24"/>
    <x v="856"/>
  </r>
  <r>
    <x v="890"/>
    <n v="36"/>
    <n v="47.1"/>
    <x v="857"/>
  </r>
  <r>
    <x v="891"/>
    <n v="36"/>
    <n v="55.6"/>
    <x v="858"/>
  </r>
  <r>
    <x v="892"/>
    <n v="34"/>
    <n v="59.54"/>
    <x v="859"/>
  </r>
  <r>
    <x v="893"/>
    <n v="33"/>
    <n v="60.9"/>
    <x v="860"/>
  </r>
  <r>
    <x v="894"/>
    <n v="42"/>
    <n v="45.53"/>
    <x v="861"/>
  </r>
  <r>
    <x v="895"/>
    <n v="39"/>
    <n v="43.9"/>
    <x v="862"/>
  </r>
  <r>
    <x v="896"/>
    <n v="35"/>
    <n v="48.04"/>
    <x v="863"/>
  </r>
  <r>
    <x v="897"/>
    <n v="36"/>
    <n v="57.14"/>
    <x v="864"/>
  </r>
  <r>
    <x v="898"/>
    <n v="36"/>
    <n v="47.77"/>
    <x v="865"/>
  </r>
  <r>
    <x v="899"/>
    <n v="42"/>
    <n v="43.32"/>
    <x v="866"/>
  </r>
  <r>
    <x v="900"/>
    <n v="43"/>
    <n v="55.71"/>
    <x v="867"/>
  </r>
  <r>
    <x v="901"/>
    <n v="35"/>
    <n v="45.47"/>
    <x v="868"/>
  </r>
  <r>
    <x v="902"/>
    <n v="35"/>
    <n v="53.34"/>
    <x v="869"/>
  </r>
  <r>
    <x v="903"/>
    <n v="42"/>
    <n v="49.22"/>
    <x v="343"/>
  </r>
  <r>
    <x v="904"/>
    <n v="39"/>
    <n v="58.4"/>
    <x v="870"/>
  </r>
  <r>
    <x v="905"/>
    <n v="41"/>
    <n v="55.26"/>
    <x v="871"/>
  </r>
  <r>
    <x v="906"/>
    <n v="43"/>
    <n v="52.3"/>
    <x v="872"/>
  </r>
  <r>
    <x v="907"/>
    <n v="35"/>
    <n v="60.33"/>
    <x v="873"/>
  </r>
  <r>
    <x v="908"/>
    <n v="37"/>
    <n v="56.71"/>
    <x v="874"/>
  </r>
  <r>
    <x v="909"/>
    <n v="37"/>
    <n v="48.31"/>
    <x v="875"/>
  </r>
  <r>
    <x v="910"/>
    <n v="40"/>
    <n v="57.08"/>
    <x v="876"/>
  </r>
  <r>
    <x v="911"/>
    <n v="37"/>
    <n v="42.99"/>
    <x v="877"/>
  </r>
  <r>
    <x v="912"/>
    <n v="36"/>
    <n v="55.23"/>
    <x v="878"/>
  </r>
  <r>
    <x v="913"/>
    <n v="35"/>
    <n v="55.86"/>
    <x v="217"/>
  </r>
  <r>
    <x v="914"/>
    <n v="40"/>
    <n v="55.51"/>
    <x v="879"/>
  </r>
  <r>
    <x v="915"/>
    <n v="43"/>
    <n v="53.91"/>
    <x v="880"/>
  </r>
  <r>
    <x v="916"/>
    <n v="39"/>
    <n v="50.41"/>
    <x v="881"/>
  </r>
  <r>
    <x v="917"/>
    <n v="36"/>
    <n v="43.15"/>
    <x v="882"/>
  </r>
  <r>
    <x v="918"/>
    <n v="35"/>
    <n v="60.18"/>
    <x v="883"/>
  </r>
  <r>
    <x v="919"/>
    <n v="41"/>
    <n v="55.86"/>
    <x v="884"/>
  </r>
  <r>
    <x v="920"/>
    <n v="41"/>
    <n v="44.11"/>
    <x v="885"/>
  </r>
  <r>
    <x v="921"/>
    <n v="38"/>
    <n v="44.41"/>
    <x v="886"/>
  </r>
  <r>
    <x v="922"/>
    <n v="38"/>
    <n v="59.98"/>
    <x v="887"/>
  </r>
  <r>
    <x v="923"/>
    <n v="42"/>
    <n v="54.92"/>
    <x v="888"/>
  </r>
  <r>
    <x v="924"/>
    <n v="39"/>
    <n v="47.3"/>
    <x v="889"/>
  </r>
  <r>
    <x v="925"/>
    <n v="43"/>
    <n v="45.53"/>
    <x v="890"/>
  </r>
  <r>
    <x v="926"/>
    <n v="41"/>
    <n v="61.32"/>
    <x v="891"/>
  </r>
  <r>
    <x v="927"/>
    <n v="43"/>
    <n v="44.52"/>
    <x v="892"/>
  </r>
  <r>
    <x v="928"/>
    <n v="40"/>
    <n v="59.57"/>
    <x v="893"/>
  </r>
  <r>
    <x v="929"/>
    <n v="39"/>
    <n v="56.07"/>
    <x v="172"/>
  </r>
  <r>
    <x v="930"/>
    <n v="36"/>
    <n v="53.77"/>
    <x v="894"/>
  </r>
  <r>
    <x v="931"/>
    <n v="39"/>
    <n v="52.67"/>
    <x v="895"/>
  </r>
  <r>
    <x v="932"/>
    <n v="39"/>
    <n v="47.39"/>
    <x v="896"/>
  </r>
  <r>
    <x v="933"/>
    <n v="36"/>
    <n v="43.86"/>
    <x v="897"/>
  </r>
  <r>
    <x v="934"/>
    <n v="44"/>
    <n v="57.36"/>
    <x v="898"/>
  </r>
  <r>
    <x v="935"/>
    <n v="39"/>
    <n v="58.02"/>
    <x v="899"/>
  </r>
  <r>
    <x v="936"/>
    <n v="40"/>
    <n v="52.28"/>
    <x v="900"/>
  </r>
  <r>
    <x v="937"/>
    <n v="44"/>
    <n v="44.13"/>
    <x v="901"/>
  </r>
  <r>
    <x v="938"/>
    <n v="40"/>
    <n v="55.76"/>
    <x v="902"/>
  </r>
  <r>
    <x v="939"/>
    <n v="40"/>
    <n v="46.3"/>
    <x v="903"/>
  </r>
  <r>
    <x v="940"/>
    <n v="37"/>
    <n v="42.34"/>
    <x v="904"/>
  </r>
  <r>
    <x v="941"/>
    <n v="39"/>
    <n v="53.42"/>
    <x v="675"/>
  </r>
  <r>
    <x v="942"/>
    <n v="37"/>
    <n v="59.21"/>
    <x v="905"/>
  </r>
  <r>
    <x v="943"/>
    <n v="36"/>
    <n v="46.75"/>
    <x v="906"/>
  </r>
  <r>
    <x v="944"/>
    <n v="37"/>
    <n v="56.04"/>
    <x v="907"/>
  </r>
  <r>
    <x v="945"/>
    <n v="42"/>
    <n v="50.95"/>
    <x v="908"/>
  </r>
  <r>
    <x v="946"/>
    <n v="41"/>
    <n v="53.69"/>
    <x v="909"/>
  </r>
  <r>
    <x v="947"/>
    <n v="43"/>
    <n v="55.36"/>
    <x v="910"/>
  </r>
  <r>
    <x v="948"/>
    <n v="35"/>
    <n v="56.42"/>
    <x v="911"/>
  </r>
  <r>
    <x v="949"/>
    <n v="37"/>
    <n v="57.54"/>
    <x v="912"/>
  </r>
  <r>
    <x v="950"/>
    <n v="41"/>
    <n v="47.26"/>
    <x v="913"/>
  </r>
  <r>
    <x v="951"/>
    <n v="45"/>
    <n v="49.37"/>
    <x v="914"/>
  </r>
  <r>
    <x v="952"/>
    <n v="38"/>
    <n v="50.29"/>
    <x v="915"/>
  </r>
  <r>
    <x v="953"/>
    <n v="38"/>
    <n v="59.83"/>
    <x v="916"/>
  </r>
  <r>
    <x v="954"/>
    <n v="40"/>
    <n v="48.48"/>
    <x v="917"/>
  </r>
  <r>
    <x v="955"/>
    <n v="41"/>
    <n v="49.72"/>
    <x v="918"/>
  </r>
  <r>
    <x v="956"/>
    <n v="36"/>
    <n v="56.6"/>
    <x v="919"/>
  </r>
  <r>
    <x v="957"/>
    <n v="43"/>
    <n v="48.05"/>
    <x v="920"/>
  </r>
  <r>
    <x v="958"/>
    <n v="44"/>
    <n v="52.17"/>
    <x v="921"/>
  </r>
  <r>
    <x v="959"/>
    <n v="36"/>
    <n v="58.25"/>
    <x v="922"/>
  </r>
  <r>
    <x v="960"/>
    <n v="39"/>
    <n v="52.25"/>
    <x v="923"/>
  </r>
  <r>
    <x v="961"/>
    <n v="36"/>
    <n v="46.31"/>
    <x v="924"/>
  </r>
  <r>
    <x v="962"/>
    <n v="36"/>
    <n v="52.22"/>
    <x v="925"/>
  </r>
  <r>
    <x v="963"/>
    <n v="36"/>
    <n v="60.98"/>
    <x v="926"/>
  </r>
  <r>
    <x v="964"/>
    <n v="43"/>
    <n v="52.31"/>
    <x v="927"/>
  </r>
  <r>
    <x v="965"/>
    <n v="38"/>
    <n v="53.24"/>
    <x v="928"/>
  </r>
  <r>
    <x v="966"/>
    <n v="42"/>
    <n v="49.04"/>
    <x v="6"/>
  </r>
  <r>
    <x v="967"/>
    <n v="37"/>
    <n v="57.33"/>
    <x v="929"/>
  </r>
  <r>
    <x v="968"/>
    <n v="40"/>
    <n v="56.31"/>
    <x v="930"/>
  </r>
  <r>
    <x v="969"/>
    <n v="44"/>
    <n v="45.78"/>
    <x v="931"/>
  </r>
  <r>
    <x v="970"/>
    <n v="37"/>
    <n v="61.65"/>
    <x v="932"/>
  </r>
  <r>
    <x v="971"/>
    <n v="39"/>
    <n v="59.76"/>
    <x v="933"/>
  </r>
  <r>
    <x v="972"/>
    <n v="42"/>
    <n v="57.36"/>
    <x v="934"/>
  </r>
  <r>
    <x v="973"/>
    <n v="41"/>
    <n v="44.01"/>
    <x v="935"/>
  </r>
  <r>
    <x v="974"/>
    <n v="42"/>
    <n v="42.79"/>
    <x v="936"/>
  </r>
  <r>
    <x v="975"/>
    <n v="44"/>
    <n v="45.2"/>
    <x v="937"/>
  </r>
  <r>
    <x v="976"/>
    <n v="40"/>
    <n v="44.31"/>
    <x v="938"/>
  </r>
  <r>
    <x v="977"/>
    <n v="45"/>
    <n v="49.85"/>
    <x v="939"/>
  </r>
  <r>
    <x v="978"/>
    <n v="41"/>
    <n v="49.69"/>
    <x v="940"/>
  </r>
  <r>
    <x v="979"/>
    <n v="45"/>
    <n v="47.6"/>
    <x v="941"/>
  </r>
  <r>
    <x v="980"/>
    <n v="40"/>
    <n v="53.91"/>
    <x v="942"/>
  </r>
  <r>
    <x v="981"/>
    <n v="44"/>
    <n v="48.42"/>
    <x v="943"/>
  </r>
  <r>
    <x v="982"/>
    <n v="44"/>
    <n v="45.85"/>
    <x v="944"/>
  </r>
  <r>
    <x v="983"/>
    <n v="42"/>
    <n v="45.38"/>
    <x v="488"/>
  </r>
  <r>
    <x v="984"/>
    <n v="44"/>
    <n v="45.07"/>
    <x v="945"/>
  </r>
  <r>
    <x v="985"/>
    <n v="42"/>
    <n v="53.37"/>
    <x v="946"/>
  </r>
  <r>
    <x v="986"/>
    <n v="39"/>
    <n v="61.31"/>
    <x v="947"/>
  </r>
  <r>
    <x v="987"/>
    <n v="38"/>
    <n v="49.3"/>
    <x v="948"/>
  </r>
  <r>
    <x v="988"/>
    <n v="44"/>
    <n v="56.54"/>
    <x v="949"/>
  </r>
  <r>
    <x v="989"/>
    <n v="46"/>
    <n v="48.61"/>
    <x v="950"/>
  </r>
  <r>
    <x v="990"/>
    <n v="42"/>
    <n v="50.09"/>
    <x v="951"/>
  </r>
  <r>
    <x v="991"/>
    <n v="45"/>
    <n v="60.91"/>
    <x v="952"/>
  </r>
  <r>
    <x v="992"/>
    <n v="37"/>
    <n v="61.15"/>
    <x v="953"/>
  </r>
  <r>
    <x v="993"/>
    <n v="38"/>
    <n v="58.04"/>
    <x v="954"/>
  </r>
  <r>
    <x v="994"/>
    <n v="42"/>
    <n v="57.33"/>
    <x v="955"/>
  </r>
  <r>
    <x v="995"/>
    <n v="45"/>
    <n v="56.15"/>
    <x v="956"/>
  </r>
  <r>
    <x v="996"/>
    <n v="44"/>
    <n v="45.31"/>
    <x v="957"/>
  </r>
  <r>
    <x v="997"/>
    <n v="37"/>
    <n v="59.35"/>
    <x v="958"/>
  </r>
  <r>
    <x v="998"/>
    <n v="39"/>
    <n v="44.51"/>
    <x v="959"/>
  </r>
  <r>
    <x v="999"/>
    <n v="40"/>
    <n v="47.14"/>
    <x v="960"/>
  </r>
  <r>
    <x v="1000"/>
    <n v="44"/>
    <n v="56.07"/>
    <x v="961"/>
  </r>
  <r>
    <x v="1001"/>
    <n v="40"/>
    <n v="46.48"/>
    <x v="962"/>
  </r>
  <r>
    <x v="1002"/>
    <n v="44"/>
    <n v="52.03"/>
    <x v="963"/>
  </r>
  <r>
    <x v="1003"/>
    <n v="44"/>
    <n v="42.76"/>
    <x v="964"/>
  </r>
  <r>
    <x v="1004"/>
    <n v="44"/>
    <n v="54.76"/>
    <x v="965"/>
  </r>
  <r>
    <x v="1005"/>
    <n v="40"/>
    <n v="42.11"/>
    <x v="966"/>
  </r>
  <r>
    <x v="1006"/>
    <n v="46"/>
    <n v="42.64"/>
    <x v="967"/>
  </r>
  <r>
    <x v="1007"/>
    <n v="45"/>
    <n v="48.56"/>
    <x v="968"/>
  </r>
  <r>
    <x v="1008"/>
    <n v="41"/>
    <n v="42.82"/>
    <x v="969"/>
  </r>
  <r>
    <x v="1009"/>
    <n v="43"/>
    <n v="60.13"/>
    <x v="970"/>
  </r>
  <r>
    <x v="1010"/>
    <n v="44"/>
    <n v="42.69"/>
    <x v="971"/>
  </r>
  <r>
    <x v="1011"/>
    <n v="45"/>
    <n v="56.31"/>
    <x v="972"/>
  </r>
  <r>
    <x v="1012"/>
    <n v="46"/>
    <n v="55.35"/>
    <x v="973"/>
  </r>
  <r>
    <x v="1013"/>
    <n v="42"/>
    <n v="57.36"/>
    <x v="974"/>
  </r>
  <r>
    <x v="1014"/>
    <n v="41"/>
    <n v="53.64"/>
    <x v="975"/>
  </r>
  <r>
    <x v="1015"/>
    <n v="45"/>
    <n v="47.02"/>
    <x v="860"/>
  </r>
  <r>
    <x v="1016"/>
    <n v="38"/>
    <n v="60.99"/>
    <x v="976"/>
  </r>
  <r>
    <x v="1017"/>
    <n v="37"/>
    <n v="51.35"/>
    <x v="977"/>
  </r>
  <r>
    <x v="1018"/>
    <n v="41"/>
    <n v="55.77"/>
    <x v="978"/>
  </r>
  <r>
    <x v="1019"/>
    <n v="41"/>
    <n v="49.67"/>
    <x v="979"/>
  </r>
  <r>
    <x v="1020"/>
    <n v="40"/>
    <n v="44.2"/>
    <x v="980"/>
  </r>
  <r>
    <x v="1021"/>
    <n v="45"/>
    <n v="54.28"/>
    <x v="981"/>
  </r>
  <r>
    <x v="1022"/>
    <n v="40"/>
    <n v="57.72"/>
    <x v="399"/>
  </r>
  <r>
    <x v="1023"/>
    <n v="40"/>
    <n v="60.43"/>
    <x v="982"/>
  </r>
  <r>
    <x v="1024"/>
    <n v="44"/>
    <n v="54.6"/>
    <x v="983"/>
  </r>
  <r>
    <x v="1025"/>
    <n v="43"/>
    <n v="55.48"/>
    <x v="984"/>
  </r>
  <r>
    <x v="1026"/>
    <n v="40"/>
    <n v="51.43"/>
    <x v="985"/>
  </r>
  <r>
    <x v="1027"/>
    <n v="38"/>
    <n v="45.47"/>
    <x v="986"/>
  </r>
  <r>
    <x v="1028"/>
    <n v="46"/>
    <n v="55.52"/>
    <x v="987"/>
  </r>
  <r>
    <x v="1029"/>
    <n v="46"/>
    <n v="45.6"/>
    <x v="988"/>
  </r>
  <r>
    <x v="1030"/>
    <n v="42"/>
    <n v="55.54"/>
    <x v="989"/>
  </r>
  <r>
    <x v="1031"/>
    <n v="40"/>
    <n v="57.57"/>
    <x v="990"/>
  </r>
  <r>
    <x v="1032"/>
    <n v="46"/>
    <n v="54.65"/>
    <x v="991"/>
  </r>
  <r>
    <x v="1033"/>
    <n v="42"/>
    <n v="47.3"/>
    <x v="992"/>
  </r>
  <r>
    <x v="1034"/>
    <n v="47"/>
    <n v="57.98"/>
    <x v="993"/>
  </r>
  <r>
    <x v="1035"/>
    <n v="43"/>
    <n v="43.03"/>
    <x v="994"/>
  </r>
  <r>
    <x v="1036"/>
    <n v="38"/>
    <n v="49.77"/>
    <x v="995"/>
  </r>
  <r>
    <x v="1037"/>
    <n v="47"/>
    <n v="41.81"/>
    <x v="996"/>
  </r>
  <r>
    <x v="1038"/>
    <n v="39"/>
    <n v="55.08"/>
    <x v="997"/>
  </r>
  <r>
    <x v="1039"/>
    <n v="40"/>
    <n v="43.72"/>
    <x v="998"/>
  </r>
  <r>
    <x v="1040"/>
    <n v="40"/>
    <n v="55.58"/>
    <x v="999"/>
  </r>
  <r>
    <x v="1041"/>
    <n v="39"/>
    <n v="41.63"/>
    <x v="1000"/>
  </r>
  <r>
    <x v="1042"/>
    <n v="44"/>
    <n v="42.83"/>
    <x v="1001"/>
  </r>
  <r>
    <x v="1043"/>
    <n v="43"/>
    <n v="55.09"/>
    <x v="1002"/>
  </r>
  <r>
    <x v="1044"/>
    <n v="48"/>
    <n v="42.71"/>
    <x v="1003"/>
  </r>
  <r>
    <x v="1045"/>
    <n v="47"/>
    <n v="45.21"/>
    <x v="1004"/>
  </r>
  <r>
    <x v="1046"/>
    <n v="39"/>
    <n v="50.81"/>
    <x v="1005"/>
  </r>
  <r>
    <x v="1047"/>
    <n v="41"/>
    <n v="55.24"/>
    <x v="1006"/>
  </r>
  <r>
    <x v="1048"/>
    <n v="42"/>
    <n v="41.05"/>
    <x v="1007"/>
  </r>
  <r>
    <x v="1049"/>
    <n v="40"/>
    <n v="59.73"/>
    <x v="1008"/>
  </r>
  <r>
    <x v="1050"/>
    <n v="44"/>
    <n v="47.07"/>
    <x v="632"/>
  </r>
  <r>
    <x v="1051"/>
    <n v="46"/>
    <n v="57.87"/>
    <x v="856"/>
  </r>
  <r>
    <x v="1052"/>
    <n v="39"/>
    <n v="56.95"/>
    <x v="1009"/>
  </r>
  <r>
    <x v="1053"/>
    <n v="42"/>
    <n v="48.55"/>
    <x v="1010"/>
  </r>
  <r>
    <x v="1054"/>
    <n v="43"/>
    <n v="58.79"/>
    <x v="1011"/>
  </r>
  <r>
    <x v="1055"/>
    <n v="47"/>
    <n v="60.36"/>
    <x v="1012"/>
  </r>
  <r>
    <x v="1056"/>
    <n v="45"/>
    <n v="43.35"/>
    <x v="1013"/>
  </r>
  <r>
    <x v="1057"/>
    <n v="44"/>
    <n v="58.82"/>
    <x v="815"/>
  </r>
  <r>
    <x v="1058"/>
    <n v="42"/>
    <n v="58.94"/>
    <x v="1014"/>
  </r>
  <r>
    <x v="1059"/>
    <n v="44"/>
    <n v="41.32"/>
    <x v="1015"/>
  </r>
  <r>
    <x v="1060"/>
    <n v="46"/>
    <n v="58.46"/>
    <x v="1016"/>
  </r>
  <r>
    <x v="1061"/>
    <n v="47"/>
    <n v="41.35"/>
    <x v="1017"/>
  </r>
  <r>
    <x v="1062"/>
    <n v="41"/>
    <n v="50.22"/>
    <x v="1018"/>
  </r>
  <r>
    <x v="1063"/>
    <n v="42"/>
    <n v="60.71"/>
    <x v="1019"/>
  </r>
  <r>
    <x v="1064"/>
    <n v="44"/>
    <n v="59.5"/>
    <x v="1020"/>
  </r>
  <r>
    <x v="1065"/>
    <n v="42"/>
    <n v="45.11"/>
    <x v="876"/>
  </r>
  <r>
    <x v="1066"/>
    <n v="41"/>
    <n v="56.57"/>
    <x v="1021"/>
  </r>
  <r>
    <x v="1067"/>
    <n v="48"/>
    <n v="51.15"/>
    <x v="1022"/>
  </r>
  <r>
    <x v="1068"/>
    <n v="48"/>
    <n v="45.7"/>
    <x v="1023"/>
  </r>
  <r>
    <x v="1069"/>
    <n v="45"/>
    <n v="43.21"/>
    <x v="1024"/>
  </r>
  <r>
    <x v="1070"/>
    <n v="47"/>
    <n v="48.65"/>
    <x v="1025"/>
  </r>
  <r>
    <x v="1071"/>
    <n v="39"/>
    <n v="57.85"/>
    <x v="1026"/>
  </r>
  <r>
    <x v="1072"/>
    <n v="43"/>
    <n v="55.81"/>
    <x v="1027"/>
  </r>
  <r>
    <x v="1073"/>
    <n v="42"/>
    <n v="51.28"/>
    <x v="1028"/>
  </r>
  <r>
    <x v="1074"/>
    <n v="43"/>
    <n v="48.3"/>
    <x v="1029"/>
  </r>
  <r>
    <x v="1075"/>
    <n v="44"/>
    <n v="46.3"/>
    <x v="1030"/>
  </r>
  <r>
    <x v="1076"/>
    <n v="40"/>
    <n v="58.48"/>
    <x v="1031"/>
  </r>
  <r>
    <x v="1077"/>
    <n v="45"/>
    <n v="45.54"/>
    <x v="1032"/>
  </r>
  <r>
    <x v="1078"/>
    <n v="45"/>
    <n v="47.45"/>
    <x v="1033"/>
  </r>
  <r>
    <x v="1079"/>
    <n v="46"/>
    <n v="58.39"/>
    <x v="1034"/>
  </r>
  <r>
    <x v="1080"/>
    <n v="45"/>
    <n v="42.28"/>
    <x v="1035"/>
  </r>
  <r>
    <x v="1081"/>
    <n v="40"/>
    <n v="53.99"/>
    <x v="1036"/>
  </r>
  <r>
    <x v="1082"/>
    <n v="47"/>
    <n v="56.62"/>
    <x v="1037"/>
  </r>
  <r>
    <x v="1083"/>
    <n v="45"/>
    <n v="46.03"/>
    <x v="1038"/>
  </r>
  <r>
    <x v="1084"/>
    <n v="46"/>
    <n v="51.05"/>
    <x v="1039"/>
  </r>
  <r>
    <x v="1085"/>
    <n v="47"/>
    <n v="50.72"/>
    <x v="941"/>
  </r>
  <r>
    <x v="1086"/>
    <n v="41"/>
    <n v="41.24"/>
    <x v="594"/>
  </r>
  <r>
    <x v="1087"/>
    <n v="43"/>
    <n v="44.29"/>
    <x v="1040"/>
  </r>
  <r>
    <x v="1088"/>
    <n v="47"/>
    <n v="44.08"/>
    <x v="1041"/>
  </r>
  <r>
    <x v="1089"/>
    <n v="43"/>
    <n v="48.36"/>
    <x v="1042"/>
  </r>
  <r>
    <x v="1090"/>
    <n v="44"/>
    <n v="48.4"/>
    <x v="1043"/>
  </r>
  <r>
    <x v="1091"/>
    <n v="40"/>
    <n v="48.1"/>
    <x v="1044"/>
  </r>
  <r>
    <x v="1092"/>
    <n v="40"/>
    <n v="54.03"/>
    <x v="1045"/>
  </r>
  <r>
    <x v="1093"/>
    <n v="44"/>
    <n v="58.32"/>
    <x v="1046"/>
  </r>
  <r>
    <x v="1094"/>
    <n v="43"/>
    <n v="45.41"/>
    <x v="1047"/>
  </r>
  <r>
    <x v="1095"/>
    <n v="46"/>
    <n v="45.5"/>
    <x v="1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450A6-7333-448F-A330-C53BCE30F4D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0" firstDataRow="1" firstDataCol="1"/>
  <pivotFields count="7">
    <pivotField axis="axisRow"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6"/>
    <field x="5"/>
    <field x="4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fixed_order_cost" fld="3" baseField="0" baseItem="0"/>
    <dataField name="Sum of unit_purchase_cost" fld="2" baseField="0" baseItem="0"/>
  </dataFields>
  <formats count="1">
    <format dxfId="0">
      <pivotArea outline="0" collapsedLevelsAreSubtotals="1" fieldPosition="0"/>
    </format>
  </format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7"/>
  <sheetViews>
    <sheetView workbookViewId="0">
      <selection activeCell="G5" sqref="G5"/>
    </sheetView>
  </sheetViews>
  <sheetFormatPr defaultRowHeight="14.85" x14ac:dyDescent="0.35"/>
  <cols>
    <col min="1" max="1" width="10.26953125" bestFit="1" customWidth="1"/>
    <col min="3" max="3" width="16" bestFit="1" customWidth="1"/>
    <col min="4" max="4" width="13.81640625" bestFit="1" customWidth="1"/>
    <col min="6" max="6" width="12.1796875" bestFit="1" customWidth="1"/>
    <col min="7" max="7" width="16.1796875" bestFit="1" customWidth="1"/>
  </cols>
  <sheetData>
    <row r="1" spans="1:8" x14ac:dyDescent="0.35">
      <c r="A1" s="2" t="s">
        <v>5</v>
      </c>
      <c r="B1" s="2" t="s">
        <v>4</v>
      </c>
      <c r="C1" s="2" t="s">
        <v>3</v>
      </c>
      <c r="D1" s="2" t="s">
        <v>2</v>
      </c>
      <c r="F1" s="2" t="s">
        <v>20</v>
      </c>
      <c r="G1" s="2" t="s">
        <v>21</v>
      </c>
      <c r="H1" s="2" t="s">
        <v>22</v>
      </c>
    </row>
    <row r="2" spans="1:8" x14ac:dyDescent="0.35">
      <c r="A2" s="1">
        <v>44562</v>
      </c>
      <c r="B2">
        <v>12</v>
      </c>
      <c r="C2">
        <v>58.26</v>
      </c>
      <c r="D2">
        <v>182.6</v>
      </c>
      <c r="F2">
        <f>SUM(B732:B1097)</f>
        <v>14217</v>
      </c>
      <c r="G2">
        <f>SUM(C732:C1097)</f>
        <v>19185.340000000007</v>
      </c>
      <c r="H2">
        <f>SUM(D732:D1097)</f>
        <v>63891.200000000106</v>
      </c>
    </row>
    <row r="3" spans="1:8" x14ac:dyDescent="0.35">
      <c r="A3" s="1">
        <v>44563</v>
      </c>
      <c r="B3">
        <v>11</v>
      </c>
      <c r="C3">
        <v>65.19</v>
      </c>
      <c r="D3">
        <v>129.66</v>
      </c>
      <c r="G3">
        <f>AVERAGE(C732:C1097)</f>
        <v>52.418961748633897</v>
      </c>
      <c r="H3">
        <f>AVERAGE(D732:D1097)</f>
        <v>174.56612021857953</v>
      </c>
    </row>
    <row r="4" spans="1:8" x14ac:dyDescent="0.35">
      <c r="A4" s="1">
        <v>44564</v>
      </c>
      <c r="B4">
        <v>17</v>
      </c>
      <c r="C4">
        <v>52.2</v>
      </c>
      <c r="D4">
        <v>219.51</v>
      </c>
    </row>
    <row r="5" spans="1:8" x14ac:dyDescent="0.35">
      <c r="A5" s="1">
        <v>44565</v>
      </c>
      <c r="B5">
        <v>15</v>
      </c>
      <c r="C5">
        <v>67.38</v>
      </c>
      <c r="D5">
        <v>153.51</v>
      </c>
      <c r="F5" s="6" t="s">
        <v>23</v>
      </c>
      <c r="G5">
        <f>F2</f>
        <v>14217</v>
      </c>
    </row>
    <row r="6" spans="1:8" x14ac:dyDescent="0.35">
      <c r="A6" s="1">
        <v>44566</v>
      </c>
      <c r="B6">
        <v>12</v>
      </c>
      <c r="C6">
        <v>63.49</v>
      </c>
      <c r="D6">
        <v>195.47</v>
      </c>
    </row>
    <row r="7" spans="1:8" x14ac:dyDescent="0.35">
      <c r="A7" s="1">
        <v>44567</v>
      </c>
      <c r="B7">
        <v>15</v>
      </c>
      <c r="C7">
        <v>62.53</v>
      </c>
      <c r="D7">
        <v>214.42</v>
      </c>
    </row>
    <row r="8" spans="1:8" x14ac:dyDescent="0.35">
      <c r="A8" s="1">
        <v>44568</v>
      </c>
      <c r="B8">
        <v>11</v>
      </c>
      <c r="C8">
        <v>59.68</v>
      </c>
      <c r="D8">
        <v>169.36</v>
      </c>
    </row>
    <row r="9" spans="1:8" x14ac:dyDescent="0.35">
      <c r="A9" s="1">
        <v>44569</v>
      </c>
      <c r="B9">
        <v>17</v>
      </c>
      <c r="C9">
        <v>62.85</v>
      </c>
      <c r="D9">
        <v>211.99</v>
      </c>
    </row>
    <row r="10" spans="1:8" x14ac:dyDescent="0.35">
      <c r="A10" s="1">
        <v>44570</v>
      </c>
      <c r="B10">
        <v>17</v>
      </c>
      <c r="C10">
        <v>58.33</v>
      </c>
      <c r="D10">
        <v>170.52</v>
      </c>
    </row>
    <row r="11" spans="1:8" x14ac:dyDescent="0.35">
      <c r="A11" s="1">
        <v>44571</v>
      </c>
      <c r="B11">
        <v>12</v>
      </c>
      <c r="C11">
        <v>54.84</v>
      </c>
      <c r="D11">
        <v>213.14</v>
      </c>
    </row>
    <row r="12" spans="1:8" x14ac:dyDescent="0.35">
      <c r="A12" s="1">
        <v>44572</v>
      </c>
      <c r="B12">
        <v>13</v>
      </c>
      <c r="C12">
        <v>66.849999999999994</v>
      </c>
      <c r="D12">
        <v>155.79</v>
      </c>
    </row>
    <row r="13" spans="1:8" x14ac:dyDescent="0.35">
      <c r="A13" s="1">
        <v>44573</v>
      </c>
      <c r="B13">
        <v>10</v>
      </c>
      <c r="C13">
        <v>66</v>
      </c>
      <c r="D13">
        <v>169.96</v>
      </c>
    </row>
    <row r="14" spans="1:8" x14ac:dyDescent="0.35">
      <c r="A14" s="1">
        <v>44574</v>
      </c>
      <c r="B14">
        <v>12</v>
      </c>
      <c r="C14">
        <v>66.599999999999994</v>
      </c>
      <c r="D14">
        <v>135.19999999999999</v>
      </c>
    </row>
    <row r="15" spans="1:8" x14ac:dyDescent="0.35">
      <c r="A15" s="1">
        <v>44575</v>
      </c>
      <c r="B15">
        <v>10</v>
      </c>
      <c r="C15">
        <v>52.12</v>
      </c>
      <c r="D15">
        <v>144.28</v>
      </c>
    </row>
    <row r="16" spans="1:8" x14ac:dyDescent="0.35">
      <c r="A16" s="1">
        <v>44576</v>
      </c>
      <c r="B16">
        <v>19</v>
      </c>
      <c r="C16">
        <v>67.010000000000005</v>
      </c>
      <c r="D16">
        <v>180.39</v>
      </c>
    </row>
    <row r="17" spans="1:4" x14ac:dyDescent="0.35">
      <c r="A17" s="1">
        <v>44577</v>
      </c>
      <c r="B17">
        <v>15</v>
      </c>
      <c r="C17">
        <v>50.49</v>
      </c>
      <c r="D17">
        <v>179.29</v>
      </c>
    </row>
    <row r="18" spans="1:4" x14ac:dyDescent="0.35">
      <c r="A18" s="1">
        <v>44578</v>
      </c>
      <c r="B18">
        <v>17</v>
      </c>
      <c r="C18">
        <v>55.3</v>
      </c>
      <c r="D18">
        <v>209.04</v>
      </c>
    </row>
    <row r="19" spans="1:4" x14ac:dyDescent="0.35">
      <c r="A19" s="1">
        <v>44579</v>
      </c>
      <c r="B19">
        <v>14</v>
      </c>
      <c r="C19">
        <v>50.71</v>
      </c>
      <c r="D19">
        <v>136.4</v>
      </c>
    </row>
    <row r="20" spans="1:4" x14ac:dyDescent="0.35">
      <c r="A20" s="1">
        <v>44580</v>
      </c>
      <c r="B20">
        <v>12</v>
      </c>
      <c r="C20">
        <v>64.48</v>
      </c>
      <c r="D20">
        <v>157.09</v>
      </c>
    </row>
    <row r="21" spans="1:4" x14ac:dyDescent="0.35">
      <c r="A21" s="1">
        <v>44581</v>
      </c>
      <c r="B21">
        <v>19</v>
      </c>
      <c r="C21">
        <v>55.59</v>
      </c>
      <c r="D21">
        <v>195.83</v>
      </c>
    </row>
    <row r="22" spans="1:4" x14ac:dyDescent="0.35">
      <c r="A22" s="1">
        <v>44582</v>
      </c>
      <c r="B22">
        <v>15</v>
      </c>
      <c r="C22">
        <v>62.69</v>
      </c>
      <c r="D22">
        <v>192.61</v>
      </c>
    </row>
    <row r="23" spans="1:4" x14ac:dyDescent="0.35">
      <c r="A23" s="1">
        <v>44583</v>
      </c>
      <c r="B23">
        <v>16</v>
      </c>
      <c r="C23">
        <v>61.93</v>
      </c>
      <c r="D23">
        <v>167.8</v>
      </c>
    </row>
    <row r="24" spans="1:4" x14ac:dyDescent="0.35">
      <c r="A24" s="1">
        <v>44584</v>
      </c>
      <c r="B24">
        <v>18</v>
      </c>
      <c r="C24">
        <v>62.45</v>
      </c>
      <c r="D24">
        <v>175.54</v>
      </c>
    </row>
    <row r="25" spans="1:4" x14ac:dyDescent="0.35">
      <c r="A25" s="1">
        <v>44585</v>
      </c>
      <c r="B25">
        <v>13</v>
      </c>
      <c r="C25">
        <v>59.04</v>
      </c>
      <c r="D25">
        <v>189.59</v>
      </c>
    </row>
    <row r="26" spans="1:4" x14ac:dyDescent="0.35">
      <c r="A26" s="1">
        <v>44586</v>
      </c>
      <c r="B26">
        <v>16</v>
      </c>
      <c r="C26">
        <v>59.72</v>
      </c>
      <c r="D26">
        <v>156.53</v>
      </c>
    </row>
    <row r="27" spans="1:4" x14ac:dyDescent="0.35">
      <c r="A27" s="1">
        <v>44587</v>
      </c>
      <c r="B27">
        <v>12</v>
      </c>
      <c r="C27">
        <v>52.11</v>
      </c>
      <c r="D27">
        <v>223.02</v>
      </c>
    </row>
    <row r="28" spans="1:4" x14ac:dyDescent="0.35">
      <c r="A28" s="1">
        <v>44588</v>
      </c>
      <c r="B28">
        <v>15</v>
      </c>
      <c r="C28">
        <v>58.38</v>
      </c>
      <c r="D28">
        <v>130.94</v>
      </c>
    </row>
    <row r="29" spans="1:4" x14ac:dyDescent="0.35">
      <c r="A29" s="1">
        <v>44589</v>
      </c>
      <c r="B29">
        <v>19</v>
      </c>
      <c r="C29">
        <v>53.17</v>
      </c>
      <c r="D29">
        <v>171.65</v>
      </c>
    </row>
    <row r="30" spans="1:4" x14ac:dyDescent="0.35">
      <c r="A30" s="1">
        <v>44590</v>
      </c>
      <c r="B30">
        <v>17</v>
      </c>
      <c r="C30">
        <v>63.29</v>
      </c>
      <c r="D30">
        <v>156.51</v>
      </c>
    </row>
    <row r="31" spans="1:4" x14ac:dyDescent="0.35">
      <c r="A31" s="1">
        <v>44591</v>
      </c>
      <c r="B31">
        <v>19</v>
      </c>
      <c r="C31">
        <v>67.06</v>
      </c>
      <c r="D31">
        <v>184.39</v>
      </c>
    </row>
    <row r="32" spans="1:4" x14ac:dyDescent="0.35">
      <c r="A32" s="1">
        <v>44592</v>
      </c>
      <c r="B32">
        <v>11</v>
      </c>
      <c r="C32">
        <v>56.94</v>
      </c>
      <c r="D32">
        <v>140.04</v>
      </c>
    </row>
    <row r="33" spans="1:4" x14ac:dyDescent="0.35">
      <c r="A33" s="1">
        <v>44593</v>
      </c>
      <c r="B33">
        <v>14</v>
      </c>
      <c r="C33">
        <v>55.62</v>
      </c>
      <c r="D33">
        <v>209.56</v>
      </c>
    </row>
    <row r="34" spans="1:4" x14ac:dyDescent="0.35">
      <c r="A34" s="1">
        <v>44594</v>
      </c>
      <c r="B34">
        <v>17</v>
      </c>
      <c r="C34">
        <v>70.2</v>
      </c>
      <c r="D34">
        <v>158.31</v>
      </c>
    </row>
    <row r="35" spans="1:4" x14ac:dyDescent="0.35">
      <c r="A35" s="1">
        <v>44595</v>
      </c>
      <c r="B35">
        <v>14</v>
      </c>
      <c r="C35">
        <v>51.6</v>
      </c>
      <c r="D35">
        <v>142.38</v>
      </c>
    </row>
    <row r="36" spans="1:4" x14ac:dyDescent="0.35">
      <c r="A36" s="1">
        <v>44596</v>
      </c>
      <c r="B36">
        <v>14</v>
      </c>
      <c r="C36">
        <v>57.44</v>
      </c>
      <c r="D36">
        <v>126.87</v>
      </c>
    </row>
    <row r="37" spans="1:4" x14ac:dyDescent="0.35">
      <c r="A37" s="1">
        <v>44597</v>
      </c>
      <c r="B37">
        <v>18</v>
      </c>
      <c r="C37">
        <v>60.92</v>
      </c>
      <c r="D37">
        <v>147.93</v>
      </c>
    </row>
    <row r="38" spans="1:4" x14ac:dyDescent="0.35">
      <c r="A38" s="1">
        <v>44598</v>
      </c>
      <c r="B38">
        <v>14</v>
      </c>
      <c r="C38">
        <v>69.959999999999994</v>
      </c>
      <c r="D38">
        <v>174.13</v>
      </c>
    </row>
    <row r="39" spans="1:4" x14ac:dyDescent="0.35">
      <c r="A39" s="1">
        <v>44599</v>
      </c>
      <c r="B39">
        <v>16</v>
      </c>
      <c r="C39">
        <v>62.49</v>
      </c>
      <c r="D39">
        <v>166.88</v>
      </c>
    </row>
    <row r="40" spans="1:4" x14ac:dyDescent="0.35">
      <c r="A40" s="1">
        <v>44600</v>
      </c>
      <c r="B40">
        <v>17</v>
      </c>
      <c r="C40">
        <v>61.54</v>
      </c>
      <c r="D40">
        <v>211.12</v>
      </c>
    </row>
    <row r="41" spans="1:4" x14ac:dyDescent="0.35">
      <c r="A41" s="1">
        <v>44601</v>
      </c>
      <c r="B41">
        <v>17</v>
      </c>
      <c r="C41">
        <v>59.76</v>
      </c>
      <c r="D41">
        <v>201.35</v>
      </c>
    </row>
    <row r="42" spans="1:4" x14ac:dyDescent="0.35">
      <c r="A42" s="1">
        <v>44602</v>
      </c>
      <c r="B42">
        <v>12</v>
      </c>
      <c r="C42">
        <v>53.5</v>
      </c>
      <c r="D42">
        <v>166.39</v>
      </c>
    </row>
    <row r="43" spans="1:4" x14ac:dyDescent="0.35">
      <c r="A43" s="1">
        <v>44603</v>
      </c>
      <c r="B43">
        <v>15</v>
      </c>
      <c r="C43">
        <v>67.540000000000006</v>
      </c>
      <c r="D43">
        <v>204.65</v>
      </c>
    </row>
    <row r="44" spans="1:4" x14ac:dyDescent="0.35">
      <c r="A44" s="1">
        <v>44604</v>
      </c>
      <c r="B44">
        <v>15</v>
      </c>
      <c r="C44">
        <v>57.81</v>
      </c>
      <c r="D44">
        <v>170.23</v>
      </c>
    </row>
    <row r="45" spans="1:4" x14ac:dyDescent="0.35">
      <c r="A45" s="1">
        <v>44605</v>
      </c>
      <c r="B45">
        <v>13</v>
      </c>
      <c r="C45">
        <v>66.930000000000007</v>
      </c>
      <c r="D45">
        <v>146.69999999999999</v>
      </c>
    </row>
    <row r="46" spans="1:4" x14ac:dyDescent="0.35">
      <c r="A46" s="1">
        <v>44606</v>
      </c>
      <c r="B46">
        <v>15</v>
      </c>
      <c r="C46">
        <v>66.08</v>
      </c>
      <c r="D46">
        <v>178.23</v>
      </c>
    </row>
    <row r="47" spans="1:4" x14ac:dyDescent="0.35">
      <c r="A47" s="1">
        <v>44607</v>
      </c>
      <c r="B47">
        <v>12</v>
      </c>
      <c r="C47">
        <v>66.53</v>
      </c>
      <c r="D47">
        <v>125.07</v>
      </c>
    </row>
    <row r="48" spans="1:4" x14ac:dyDescent="0.35">
      <c r="A48" s="1">
        <v>44608</v>
      </c>
      <c r="B48">
        <v>17</v>
      </c>
      <c r="C48">
        <v>62.33</v>
      </c>
      <c r="D48">
        <v>178.68</v>
      </c>
    </row>
    <row r="49" spans="1:4" x14ac:dyDescent="0.35">
      <c r="A49" s="1">
        <v>44609</v>
      </c>
      <c r="B49">
        <v>13</v>
      </c>
      <c r="C49">
        <v>67.540000000000006</v>
      </c>
      <c r="D49">
        <v>202.89</v>
      </c>
    </row>
    <row r="50" spans="1:4" x14ac:dyDescent="0.35">
      <c r="A50" s="1">
        <v>44610</v>
      </c>
      <c r="B50">
        <v>17</v>
      </c>
      <c r="C50">
        <v>59.2</v>
      </c>
      <c r="D50">
        <v>192.08</v>
      </c>
    </row>
    <row r="51" spans="1:4" x14ac:dyDescent="0.35">
      <c r="A51" s="1">
        <v>44611</v>
      </c>
      <c r="B51">
        <v>11</v>
      </c>
      <c r="C51">
        <v>66.34</v>
      </c>
      <c r="D51">
        <v>171</v>
      </c>
    </row>
    <row r="52" spans="1:4" x14ac:dyDescent="0.35">
      <c r="A52" s="1">
        <v>44612</v>
      </c>
      <c r="B52">
        <v>16</v>
      </c>
      <c r="C52">
        <v>60.75</v>
      </c>
      <c r="D52">
        <v>132.12</v>
      </c>
    </row>
    <row r="53" spans="1:4" x14ac:dyDescent="0.35">
      <c r="A53" s="1">
        <v>44613</v>
      </c>
      <c r="B53">
        <v>11</v>
      </c>
      <c r="C53">
        <v>52.52</v>
      </c>
      <c r="D53">
        <v>196.84</v>
      </c>
    </row>
    <row r="54" spans="1:4" x14ac:dyDescent="0.35">
      <c r="A54" s="1">
        <v>44614</v>
      </c>
      <c r="B54">
        <v>19</v>
      </c>
      <c r="C54">
        <v>53.19</v>
      </c>
      <c r="D54">
        <v>166.85</v>
      </c>
    </row>
    <row r="55" spans="1:4" x14ac:dyDescent="0.35">
      <c r="A55" s="1">
        <v>44615</v>
      </c>
      <c r="B55">
        <v>17</v>
      </c>
      <c r="C55">
        <v>68.88</v>
      </c>
      <c r="D55">
        <v>146.15</v>
      </c>
    </row>
    <row r="56" spans="1:4" x14ac:dyDescent="0.35">
      <c r="A56" s="1">
        <v>44616</v>
      </c>
      <c r="B56">
        <v>16</v>
      </c>
      <c r="C56">
        <v>50.96</v>
      </c>
      <c r="D56">
        <v>211.81</v>
      </c>
    </row>
    <row r="57" spans="1:4" x14ac:dyDescent="0.35">
      <c r="A57" s="1">
        <v>44617</v>
      </c>
      <c r="B57">
        <v>14</v>
      </c>
      <c r="C57">
        <v>64.930000000000007</v>
      </c>
      <c r="D57">
        <v>181.07</v>
      </c>
    </row>
    <row r="58" spans="1:4" x14ac:dyDescent="0.35">
      <c r="A58" s="1">
        <v>44618</v>
      </c>
      <c r="B58">
        <v>19</v>
      </c>
      <c r="C58">
        <v>62.98</v>
      </c>
      <c r="D58">
        <v>197.6</v>
      </c>
    </row>
    <row r="59" spans="1:4" x14ac:dyDescent="0.35">
      <c r="A59" s="1">
        <v>44619</v>
      </c>
      <c r="B59">
        <v>20</v>
      </c>
      <c r="C59">
        <v>59.1</v>
      </c>
      <c r="D59">
        <v>128.93</v>
      </c>
    </row>
    <row r="60" spans="1:4" x14ac:dyDescent="0.35">
      <c r="A60" s="1">
        <v>44620</v>
      </c>
      <c r="B60">
        <v>19</v>
      </c>
      <c r="C60">
        <v>66.430000000000007</v>
      </c>
      <c r="D60">
        <v>188.87</v>
      </c>
    </row>
    <row r="61" spans="1:4" x14ac:dyDescent="0.35">
      <c r="A61" s="1">
        <v>44621</v>
      </c>
      <c r="B61">
        <v>17</v>
      </c>
      <c r="C61">
        <v>57.05</v>
      </c>
      <c r="D61">
        <v>193.29</v>
      </c>
    </row>
    <row r="62" spans="1:4" x14ac:dyDescent="0.35">
      <c r="A62" s="1">
        <v>44622</v>
      </c>
      <c r="B62">
        <v>17</v>
      </c>
      <c r="C62">
        <v>60.56</v>
      </c>
      <c r="D62">
        <v>146.26</v>
      </c>
    </row>
    <row r="63" spans="1:4" x14ac:dyDescent="0.35">
      <c r="A63" s="1">
        <v>44623</v>
      </c>
      <c r="B63">
        <v>15</v>
      </c>
      <c r="C63">
        <v>54.88</v>
      </c>
      <c r="D63">
        <v>141.71</v>
      </c>
    </row>
    <row r="64" spans="1:4" x14ac:dyDescent="0.35">
      <c r="A64" s="1">
        <v>44624</v>
      </c>
      <c r="B64">
        <v>14</v>
      </c>
      <c r="C64">
        <v>60.35</v>
      </c>
      <c r="D64">
        <v>181.13</v>
      </c>
    </row>
    <row r="65" spans="1:4" x14ac:dyDescent="0.35">
      <c r="A65" s="1">
        <v>44625</v>
      </c>
      <c r="B65">
        <v>15</v>
      </c>
      <c r="C65">
        <v>65.56</v>
      </c>
      <c r="D65">
        <v>180.74</v>
      </c>
    </row>
    <row r="66" spans="1:4" x14ac:dyDescent="0.35">
      <c r="A66" s="1">
        <v>44626</v>
      </c>
      <c r="B66">
        <v>16</v>
      </c>
      <c r="C66">
        <v>59.65</v>
      </c>
      <c r="D66">
        <v>172.86</v>
      </c>
    </row>
    <row r="67" spans="1:4" x14ac:dyDescent="0.35">
      <c r="A67" s="1">
        <v>44627</v>
      </c>
      <c r="B67">
        <v>15</v>
      </c>
      <c r="C67">
        <v>62.09</v>
      </c>
      <c r="D67">
        <v>169.81</v>
      </c>
    </row>
    <row r="68" spans="1:4" x14ac:dyDescent="0.35">
      <c r="A68" s="1">
        <v>44628</v>
      </c>
      <c r="B68">
        <v>12</v>
      </c>
      <c r="C68">
        <v>54.23</v>
      </c>
      <c r="D68">
        <v>163.4</v>
      </c>
    </row>
    <row r="69" spans="1:4" x14ac:dyDescent="0.35">
      <c r="A69" s="1">
        <v>44629</v>
      </c>
      <c r="B69">
        <v>20</v>
      </c>
      <c r="C69">
        <v>55</v>
      </c>
      <c r="D69">
        <v>145.26</v>
      </c>
    </row>
    <row r="70" spans="1:4" x14ac:dyDescent="0.35">
      <c r="A70" s="1">
        <v>44630</v>
      </c>
      <c r="B70">
        <v>12</v>
      </c>
      <c r="C70">
        <v>57.8</v>
      </c>
      <c r="D70">
        <v>169.56</v>
      </c>
    </row>
    <row r="71" spans="1:4" x14ac:dyDescent="0.35">
      <c r="A71" s="1">
        <v>44631</v>
      </c>
      <c r="B71">
        <v>14</v>
      </c>
      <c r="C71">
        <v>61.2</v>
      </c>
      <c r="D71">
        <v>126</v>
      </c>
    </row>
    <row r="72" spans="1:4" x14ac:dyDescent="0.35">
      <c r="A72" s="1">
        <v>44632</v>
      </c>
      <c r="B72">
        <v>19</v>
      </c>
      <c r="C72">
        <v>59.86</v>
      </c>
      <c r="D72">
        <v>198.63</v>
      </c>
    </row>
    <row r="73" spans="1:4" x14ac:dyDescent="0.35">
      <c r="A73" s="1">
        <v>44633</v>
      </c>
      <c r="B73">
        <v>17</v>
      </c>
      <c r="C73">
        <v>51.45</v>
      </c>
      <c r="D73">
        <v>185.62</v>
      </c>
    </row>
    <row r="74" spans="1:4" x14ac:dyDescent="0.35">
      <c r="A74" s="1">
        <v>44634</v>
      </c>
      <c r="B74">
        <v>15</v>
      </c>
      <c r="C74">
        <v>61.64</v>
      </c>
      <c r="D74">
        <v>186.32</v>
      </c>
    </row>
    <row r="75" spans="1:4" x14ac:dyDescent="0.35">
      <c r="A75" s="1">
        <v>44635</v>
      </c>
      <c r="B75">
        <v>12</v>
      </c>
      <c r="C75">
        <v>50.23</v>
      </c>
      <c r="D75">
        <v>140.27000000000001</v>
      </c>
    </row>
    <row r="76" spans="1:4" x14ac:dyDescent="0.35">
      <c r="A76" s="1">
        <v>44636</v>
      </c>
      <c r="B76">
        <v>13</v>
      </c>
      <c r="C76">
        <v>66.78</v>
      </c>
      <c r="D76">
        <v>152.08000000000001</v>
      </c>
    </row>
    <row r="77" spans="1:4" x14ac:dyDescent="0.35">
      <c r="A77" s="1">
        <v>44637</v>
      </c>
      <c r="B77">
        <v>15</v>
      </c>
      <c r="C77">
        <v>59.74</v>
      </c>
      <c r="D77">
        <v>182.15</v>
      </c>
    </row>
    <row r="78" spans="1:4" x14ac:dyDescent="0.35">
      <c r="A78" s="1">
        <v>44638</v>
      </c>
      <c r="B78">
        <v>17</v>
      </c>
      <c r="C78">
        <v>62.07</v>
      </c>
      <c r="D78">
        <v>206.96</v>
      </c>
    </row>
    <row r="79" spans="1:4" x14ac:dyDescent="0.35">
      <c r="A79" s="1">
        <v>44639</v>
      </c>
      <c r="B79">
        <v>20</v>
      </c>
      <c r="C79">
        <v>61.31</v>
      </c>
      <c r="D79">
        <v>183.53</v>
      </c>
    </row>
    <row r="80" spans="1:4" x14ac:dyDescent="0.35">
      <c r="A80" s="1">
        <v>44640</v>
      </c>
      <c r="B80">
        <v>14</v>
      </c>
      <c r="C80">
        <v>69</v>
      </c>
      <c r="D80">
        <v>149.49</v>
      </c>
    </row>
    <row r="81" spans="1:4" x14ac:dyDescent="0.35">
      <c r="A81" s="1">
        <v>44641</v>
      </c>
      <c r="B81">
        <v>14</v>
      </c>
      <c r="C81">
        <v>62.71</v>
      </c>
      <c r="D81">
        <v>152.05000000000001</v>
      </c>
    </row>
    <row r="82" spans="1:4" x14ac:dyDescent="0.35">
      <c r="A82" s="1">
        <v>44642</v>
      </c>
      <c r="B82">
        <v>16</v>
      </c>
      <c r="C82">
        <v>67.98</v>
      </c>
      <c r="D82">
        <v>167.76</v>
      </c>
    </row>
    <row r="83" spans="1:4" x14ac:dyDescent="0.35">
      <c r="A83" s="1">
        <v>44643</v>
      </c>
      <c r="B83">
        <v>14</v>
      </c>
      <c r="C83">
        <v>57.85</v>
      </c>
      <c r="D83">
        <v>223.09</v>
      </c>
    </row>
    <row r="84" spans="1:4" x14ac:dyDescent="0.35">
      <c r="A84" s="1">
        <v>44644</v>
      </c>
      <c r="B84">
        <v>12</v>
      </c>
      <c r="C84">
        <v>64.42</v>
      </c>
      <c r="D84">
        <v>204.82</v>
      </c>
    </row>
    <row r="85" spans="1:4" x14ac:dyDescent="0.35">
      <c r="A85" s="1">
        <v>44645</v>
      </c>
      <c r="B85">
        <v>16</v>
      </c>
      <c r="C85">
        <v>57.89</v>
      </c>
      <c r="D85">
        <v>173.45</v>
      </c>
    </row>
    <row r="86" spans="1:4" x14ac:dyDescent="0.35">
      <c r="A86" s="1">
        <v>44646</v>
      </c>
      <c r="B86">
        <v>12</v>
      </c>
      <c r="C86">
        <v>63.75</v>
      </c>
      <c r="D86">
        <v>139.31</v>
      </c>
    </row>
    <row r="87" spans="1:4" x14ac:dyDescent="0.35">
      <c r="A87" s="1">
        <v>44647</v>
      </c>
      <c r="B87">
        <v>13</v>
      </c>
      <c r="C87">
        <v>52.78</v>
      </c>
      <c r="D87">
        <v>124.78</v>
      </c>
    </row>
    <row r="88" spans="1:4" x14ac:dyDescent="0.35">
      <c r="A88" s="1">
        <v>44648</v>
      </c>
      <c r="B88">
        <v>17</v>
      </c>
      <c r="C88">
        <v>67.709999999999994</v>
      </c>
      <c r="D88">
        <v>167.57</v>
      </c>
    </row>
    <row r="89" spans="1:4" x14ac:dyDescent="0.35">
      <c r="A89" s="1">
        <v>44649</v>
      </c>
      <c r="B89">
        <v>17</v>
      </c>
      <c r="C89">
        <v>50.28</v>
      </c>
      <c r="D89">
        <v>197.04</v>
      </c>
    </row>
    <row r="90" spans="1:4" x14ac:dyDescent="0.35">
      <c r="A90" s="1">
        <v>44650</v>
      </c>
      <c r="B90">
        <v>21</v>
      </c>
      <c r="C90">
        <v>67.36</v>
      </c>
      <c r="D90">
        <v>189.34</v>
      </c>
    </row>
    <row r="91" spans="1:4" x14ac:dyDescent="0.35">
      <c r="A91" s="1">
        <v>44651</v>
      </c>
      <c r="B91">
        <v>13</v>
      </c>
      <c r="C91">
        <v>65.83</v>
      </c>
      <c r="D91">
        <v>190.83</v>
      </c>
    </row>
    <row r="92" spans="1:4" x14ac:dyDescent="0.35">
      <c r="A92" s="1">
        <v>44652</v>
      </c>
      <c r="B92">
        <v>14</v>
      </c>
      <c r="C92">
        <v>52.37</v>
      </c>
      <c r="D92">
        <v>158.84</v>
      </c>
    </row>
    <row r="93" spans="1:4" x14ac:dyDescent="0.35">
      <c r="A93" s="1">
        <v>44653</v>
      </c>
      <c r="B93">
        <v>19</v>
      </c>
      <c r="C93">
        <v>63.09</v>
      </c>
      <c r="D93">
        <v>208.6</v>
      </c>
    </row>
    <row r="94" spans="1:4" x14ac:dyDescent="0.35">
      <c r="A94" s="1">
        <v>44654</v>
      </c>
      <c r="B94">
        <v>17</v>
      </c>
      <c r="C94">
        <v>54.06</v>
      </c>
      <c r="D94">
        <v>182.62</v>
      </c>
    </row>
    <row r="95" spans="1:4" x14ac:dyDescent="0.35">
      <c r="A95" s="1">
        <v>44655</v>
      </c>
      <c r="B95">
        <v>19</v>
      </c>
      <c r="C95">
        <v>52.5</v>
      </c>
      <c r="D95">
        <v>195.4</v>
      </c>
    </row>
    <row r="96" spans="1:4" x14ac:dyDescent="0.35">
      <c r="A96" s="1">
        <v>44656</v>
      </c>
      <c r="B96">
        <v>15</v>
      </c>
      <c r="C96">
        <v>65.739999999999995</v>
      </c>
      <c r="D96">
        <v>145.71</v>
      </c>
    </row>
    <row r="97" spans="1:4" x14ac:dyDescent="0.35">
      <c r="A97" s="1">
        <v>44657</v>
      </c>
      <c r="B97">
        <v>13</v>
      </c>
      <c r="C97">
        <v>59.32</v>
      </c>
      <c r="D97">
        <v>182.13</v>
      </c>
    </row>
    <row r="98" spans="1:4" x14ac:dyDescent="0.35">
      <c r="A98" s="1">
        <v>44658</v>
      </c>
      <c r="B98">
        <v>21</v>
      </c>
      <c r="C98">
        <v>62.39</v>
      </c>
      <c r="D98">
        <v>199.29</v>
      </c>
    </row>
    <row r="99" spans="1:4" x14ac:dyDescent="0.35">
      <c r="A99" s="1">
        <v>44659</v>
      </c>
      <c r="B99">
        <v>17</v>
      </c>
      <c r="C99">
        <v>57.96</v>
      </c>
      <c r="D99">
        <v>152.1</v>
      </c>
    </row>
    <row r="100" spans="1:4" x14ac:dyDescent="0.35">
      <c r="A100" s="1">
        <v>44660</v>
      </c>
      <c r="B100">
        <v>16</v>
      </c>
      <c r="C100">
        <v>60.87</v>
      </c>
      <c r="D100">
        <v>171.48</v>
      </c>
    </row>
    <row r="101" spans="1:4" x14ac:dyDescent="0.35">
      <c r="A101" s="1">
        <v>44661</v>
      </c>
      <c r="B101">
        <v>17</v>
      </c>
      <c r="C101">
        <v>66.58</v>
      </c>
      <c r="D101">
        <v>212.03</v>
      </c>
    </row>
    <row r="102" spans="1:4" x14ac:dyDescent="0.35">
      <c r="A102" s="1">
        <v>44662</v>
      </c>
      <c r="B102">
        <v>15</v>
      </c>
      <c r="C102">
        <v>54.52</v>
      </c>
      <c r="D102">
        <v>149.08000000000001</v>
      </c>
    </row>
    <row r="103" spans="1:4" x14ac:dyDescent="0.35">
      <c r="A103" s="1">
        <v>44663</v>
      </c>
      <c r="B103">
        <v>17</v>
      </c>
      <c r="C103">
        <v>58.73</v>
      </c>
      <c r="D103">
        <v>175.39</v>
      </c>
    </row>
    <row r="104" spans="1:4" x14ac:dyDescent="0.35">
      <c r="A104" s="1">
        <v>44664</v>
      </c>
      <c r="B104">
        <v>17</v>
      </c>
      <c r="C104">
        <v>64.81</v>
      </c>
      <c r="D104">
        <v>133.13999999999999</v>
      </c>
    </row>
    <row r="105" spans="1:4" x14ac:dyDescent="0.35">
      <c r="A105" s="1">
        <v>44665</v>
      </c>
      <c r="B105">
        <v>15</v>
      </c>
      <c r="C105">
        <v>49.71</v>
      </c>
      <c r="D105">
        <v>145.99</v>
      </c>
    </row>
    <row r="106" spans="1:4" x14ac:dyDescent="0.35">
      <c r="A106" s="1">
        <v>44666</v>
      </c>
      <c r="B106">
        <v>20</v>
      </c>
      <c r="C106">
        <v>67.45</v>
      </c>
      <c r="D106">
        <v>138.37</v>
      </c>
    </row>
    <row r="107" spans="1:4" x14ac:dyDescent="0.35">
      <c r="A107" s="1">
        <v>44667</v>
      </c>
      <c r="B107">
        <v>22</v>
      </c>
      <c r="C107">
        <v>51.75</v>
      </c>
      <c r="D107">
        <v>221.25</v>
      </c>
    </row>
    <row r="108" spans="1:4" x14ac:dyDescent="0.35">
      <c r="A108" s="1">
        <v>44668</v>
      </c>
      <c r="B108">
        <v>20</v>
      </c>
      <c r="C108">
        <v>65.3</v>
      </c>
      <c r="D108">
        <v>222.65</v>
      </c>
    </row>
    <row r="109" spans="1:4" x14ac:dyDescent="0.35">
      <c r="A109" s="1">
        <v>44669</v>
      </c>
      <c r="B109">
        <v>20</v>
      </c>
      <c r="C109">
        <v>52.97</v>
      </c>
      <c r="D109">
        <v>184.22</v>
      </c>
    </row>
    <row r="110" spans="1:4" x14ac:dyDescent="0.35">
      <c r="A110" s="1">
        <v>44670</v>
      </c>
      <c r="B110">
        <v>20</v>
      </c>
      <c r="C110">
        <v>55.95</v>
      </c>
      <c r="D110">
        <v>182.55</v>
      </c>
    </row>
    <row r="111" spans="1:4" x14ac:dyDescent="0.35">
      <c r="A111" s="1">
        <v>44671</v>
      </c>
      <c r="B111">
        <v>20</v>
      </c>
      <c r="C111">
        <v>61.62</v>
      </c>
      <c r="D111">
        <v>212.01</v>
      </c>
    </row>
    <row r="112" spans="1:4" x14ac:dyDescent="0.35">
      <c r="A112" s="1">
        <v>44672</v>
      </c>
      <c r="B112">
        <v>17</v>
      </c>
      <c r="C112">
        <v>66.45</v>
      </c>
      <c r="D112">
        <v>214.82</v>
      </c>
    </row>
    <row r="113" spans="1:4" x14ac:dyDescent="0.35">
      <c r="A113" s="1">
        <v>44673</v>
      </c>
      <c r="B113">
        <v>16</v>
      </c>
      <c r="C113">
        <v>51.06</v>
      </c>
      <c r="D113">
        <v>181.43</v>
      </c>
    </row>
    <row r="114" spans="1:4" x14ac:dyDescent="0.35">
      <c r="A114" s="1">
        <v>44674</v>
      </c>
      <c r="B114">
        <v>19</v>
      </c>
      <c r="C114">
        <v>55.07</v>
      </c>
      <c r="D114">
        <v>162.91</v>
      </c>
    </row>
    <row r="115" spans="1:4" x14ac:dyDescent="0.35">
      <c r="A115" s="1">
        <v>44675</v>
      </c>
      <c r="B115">
        <v>22</v>
      </c>
      <c r="C115">
        <v>55.76</v>
      </c>
      <c r="D115">
        <v>154.66</v>
      </c>
    </row>
    <row r="116" spans="1:4" x14ac:dyDescent="0.35">
      <c r="A116" s="1">
        <v>44676</v>
      </c>
      <c r="B116">
        <v>19</v>
      </c>
      <c r="C116">
        <v>56.15</v>
      </c>
      <c r="D116">
        <v>142.66999999999999</v>
      </c>
    </row>
    <row r="117" spans="1:4" x14ac:dyDescent="0.35">
      <c r="A117" s="1">
        <v>44677</v>
      </c>
      <c r="B117">
        <v>13</v>
      </c>
      <c r="C117">
        <v>55.61</v>
      </c>
      <c r="D117">
        <v>163.38999999999999</v>
      </c>
    </row>
    <row r="118" spans="1:4" x14ac:dyDescent="0.35">
      <c r="A118" s="1">
        <v>44678</v>
      </c>
      <c r="B118">
        <v>12</v>
      </c>
      <c r="C118">
        <v>68.87</v>
      </c>
      <c r="D118">
        <v>159.97</v>
      </c>
    </row>
    <row r="119" spans="1:4" x14ac:dyDescent="0.35">
      <c r="A119" s="1">
        <v>44679</v>
      </c>
      <c r="B119">
        <v>14</v>
      </c>
      <c r="C119">
        <v>50.84</v>
      </c>
      <c r="D119">
        <v>154.68</v>
      </c>
    </row>
    <row r="120" spans="1:4" x14ac:dyDescent="0.35">
      <c r="A120" s="1">
        <v>44680</v>
      </c>
      <c r="B120">
        <v>14</v>
      </c>
      <c r="C120">
        <v>49.53</v>
      </c>
      <c r="D120">
        <v>130.88999999999999</v>
      </c>
    </row>
    <row r="121" spans="1:4" x14ac:dyDescent="0.35">
      <c r="A121" s="1">
        <v>44681</v>
      </c>
      <c r="B121">
        <v>22</v>
      </c>
      <c r="C121">
        <v>58.21</v>
      </c>
      <c r="D121">
        <v>214.12</v>
      </c>
    </row>
    <row r="122" spans="1:4" x14ac:dyDescent="0.35">
      <c r="A122" s="1">
        <v>44682</v>
      </c>
      <c r="B122">
        <v>20</v>
      </c>
      <c r="C122">
        <v>54.3</v>
      </c>
      <c r="D122">
        <v>158.05000000000001</v>
      </c>
    </row>
    <row r="123" spans="1:4" x14ac:dyDescent="0.35">
      <c r="A123" s="1">
        <v>44683</v>
      </c>
      <c r="B123">
        <v>17</v>
      </c>
      <c r="C123">
        <v>67.42</v>
      </c>
      <c r="D123">
        <v>188.79</v>
      </c>
    </row>
    <row r="124" spans="1:4" x14ac:dyDescent="0.35">
      <c r="A124" s="1">
        <v>44684</v>
      </c>
      <c r="B124">
        <v>21</v>
      </c>
      <c r="C124">
        <v>63.11</v>
      </c>
      <c r="D124">
        <v>136.41</v>
      </c>
    </row>
    <row r="125" spans="1:4" x14ac:dyDescent="0.35">
      <c r="A125" s="1">
        <v>44685</v>
      </c>
      <c r="B125">
        <v>15</v>
      </c>
      <c r="C125">
        <v>54.61</v>
      </c>
      <c r="D125">
        <v>158.57</v>
      </c>
    </row>
    <row r="126" spans="1:4" x14ac:dyDescent="0.35">
      <c r="A126" s="1">
        <v>44686</v>
      </c>
      <c r="B126">
        <v>17</v>
      </c>
      <c r="C126">
        <v>60.71</v>
      </c>
      <c r="D126">
        <v>151.66999999999999</v>
      </c>
    </row>
    <row r="127" spans="1:4" x14ac:dyDescent="0.35">
      <c r="A127" s="1">
        <v>44687</v>
      </c>
      <c r="B127">
        <v>21</v>
      </c>
      <c r="C127">
        <v>67.44</v>
      </c>
      <c r="D127">
        <v>133.15</v>
      </c>
    </row>
    <row r="128" spans="1:4" x14ac:dyDescent="0.35">
      <c r="A128" s="1">
        <v>44688</v>
      </c>
      <c r="B128">
        <v>19</v>
      </c>
      <c r="C128">
        <v>59.34</v>
      </c>
      <c r="D128">
        <v>164.9</v>
      </c>
    </row>
    <row r="129" spans="1:4" x14ac:dyDescent="0.35">
      <c r="A129" s="1">
        <v>44689</v>
      </c>
      <c r="B129">
        <v>14</v>
      </c>
      <c r="C129">
        <v>54.42</v>
      </c>
      <c r="D129">
        <v>135.46</v>
      </c>
    </row>
    <row r="130" spans="1:4" x14ac:dyDescent="0.35">
      <c r="A130" s="1">
        <v>44690</v>
      </c>
      <c r="B130">
        <v>16</v>
      </c>
      <c r="C130">
        <v>60.38</v>
      </c>
      <c r="D130">
        <v>148.57</v>
      </c>
    </row>
    <row r="131" spans="1:4" x14ac:dyDescent="0.35">
      <c r="A131" s="1">
        <v>44691</v>
      </c>
      <c r="B131">
        <v>22</v>
      </c>
      <c r="C131">
        <v>55.1</v>
      </c>
      <c r="D131">
        <v>184.48</v>
      </c>
    </row>
    <row r="132" spans="1:4" x14ac:dyDescent="0.35">
      <c r="A132" s="1">
        <v>44692</v>
      </c>
      <c r="B132">
        <v>19</v>
      </c>
      <c r="C132">
        <v>58.33</v>
      </c>
      <c r="D132">
        <v>185.46</v>
      </c>
    </row>
    <row r="133" spans="1:4" x14ac:dyDescent="0.35">
      <c r="A133" s="1">
        <v>44693</v>
      </c>
      <c r="B133">
        <v>17</v>
      </c>
      <c r="C133">
        <v>52.28</v>
      </c>
      <c r="D133">
        <v>195.02</v>
      </c>
    </row>
    <row r="134" spans="1:4" x14ac:dyDescent="0.35">
      <c r="A134" s="1">
        <v>44694</v>
      </c>
      <c r="B134">
        <v>22</v>
      </c>
      <c r="C134">
        <v>64.87</v>
      </c>
      <c r="D134">
        <v>124.31</v>
      </c>
    </row>
    <row r="135" spans="1:4" x14ac:dyDescent="0.35">
      <c r="A135" s="1">
        <v>44695</v>
      </c>
      <c r="B135">
        <v>19</v>
      </c>
      <c r="C135">
        <v>53.47</v>
      </c>
      <c r="D135">
        <v>203.27</v>
      </c>
    </row>
    <row r="136" spans="1:4" x14ac:dyDescent="0.35">
      <c r="A136" s="1">
        <v>44696</v>
      </c>
      <c r="B136">
        <v>22</v>
      </c>
      <c r="C136">
        <v>61.08</v>
      </c>
      <c r="D136">
        <v>138.07</v>
      </c>
    </row>
    <row r="137" spans="1:4" x14ac:dyDescent="0.35">
      <c r="A137" s="1">
        <v>44697</v>
      </c>
      <c r="B137">
        <v>18</v>
      </c>
      <c r="C137">
        <v>67.47</v>
      </c>
      <c r="D137">
        <v>194.1</v>
      </c>
    </row>
    <row r="138" spans="1:4" x14ac:dyDescent="0.35">
      <c r="A138" s="1">
        <v>44698</v>
      </c>
      <c r="B138">
        <v>16</v>
      </c>
      <c r="C138">
        <v>66.36</v>
      </c>
      <c r="D138">
        <v>218.39</v>
      </c>
    </row>
    <row r="139" spans="1:4" x14ac:dyDescent="0.35">
      <c r="A139" s="1">
        <v>44699</v>
      </c>
      <c r="B139">
        <v>14</v>
      </c>
      <c r="C139">
        <v>54.09</v>
      </c>
      <c r="D139">
        <v>158.13</v>
      </c>
    </row>
    <row r="140" spans="1:4" x14ac:dyDescent="0.35">
      <c r="A140" s="1">
        <v>44700</v>
      </c>
      <c r="B140">
        <v>15</v>
      </c>
      <c r="C140">
        <v>55.17</v>
      </c>
      <c r="D140">
        <v>156.06</v>
      </c>
    </row>
    <row r="141" spans="1:4" x14ac:dyDescent="0.35">
      <c r="A141" s="1">
        <v>44701</v>
      </c>
      <c r="B141">
        <v>22</v>
      </c>
      <c r="C141">
        <v>56.95</v>
      </c>
      <c r="D141">
        <v>144.41</v>
      </c>
    </row>
    <row r="142" spans="1:4" x14ac:dyDescent="0.35">
      <c r="A142" s="1">
        <v>44702</v>
      </c>
      <c r="B142">
        <v>22</v>
      </c>
      <c r="C142">
        <v>68.959999999999994</v>
      </c>
      <c r="D142">
        <v>182.27</v>
      </c>
    </row>
    <row r="143" spans="1:4" x14ac:dyDescent="0.35">
      <c r="A143" s="1">
        <v>44703</v>
      </c>
      <c r="B143">
        <v>21</v>
      </c>
      <c r="C143">
        <v>61.39</v>
      </c>
      <c r="D143">
        <v>148.31</v>
      </c>
    </row>
    <row r="144" spans="1:4" x14ac:dyDescent="0.35">
      <c r="A144" s="1">
        <v>44704</v>
      </c>
      <c r="B144">
        <v>20</v>
      </c>
      <c r="C144">
        <v>52.55</v>
      </c>
      <c r="D144">
        <v>223.49</v>
      </c>
    </row>
    <row r="145" spans="1:4" x14ac:dyDescent="0.35">
      <c r="A145" s="1">
        <v>44705</v>
      </c>
      <c r="B145">
        <v>16</v>
      </c>
      <c r="C145">
        <v>52.18</v>
      </c>
      <c r="D145">
        <v>150.94</v>
      </c>
    </row>
    <row r="146" spans="1:4" x14ac:dyDescent="0.35">
      <c r="A146" s="1">
        <v>44706</v>
      </c>
      <c r="B146">
        <v>15</v>
      </c>
      <c r="C146">
        <v>55.55</v>
      </c>
      <c r="D146">
        <v>165.71</v>
      </c>
    </row>
    <row r="147" spans="1:4" x14ac:dyDescent="0.35">
      <c r="A147" s="1">
        <v>44707</v>
      </c>
      <c r="B147">
        <v>18</v>
      </c>
      <c r="C147">
        <v>66.5</v>
      </c>
      <c r="D147">
        <v>152.57</v>
      </c>
    </row>
    <row r="148" spans="1:4" x14ac:dyDescent="0.35">
      <c r="A148" s="1">
        <v>44708</v>
      </c>
      <c r="B148">
        <v>21</v>
      </c>
      <c r="C148">
        <v>49.28</v>
      </c>
      <c r="D148">
        <v>152.94999999999999</v>
      </c>
    </row>
    <row r="149" spans="1:4" x14ac:dyDescent="0.35">
      <c r="A149" s="1">
        <v>44709</v>
      </c>
      <c r="B149">
        <v>15</v>
      </c>
      <c r="C149">
        <v>57.5</v>
      </c>
      <c r="D149">
        <v>208.61</v>
      </c>
    </row>
    <row r="150" spans="1:4" x14ac:dyDescent="0.35">
      <c r="A150" s="1">
        <v>44710</v>
      </c>
      <c r="B150">
        <v>19</v>
      </c>
      <c r="C150">
        <v>65.05</v>
      </c>
      <c r="D150">
        <v>167.54</v>
      </c>
    </row>
    <row r="151" spans="1:4" x14ac:dyDescent="0.35">
      <c r="A151" s="1">
        <v>44711</v>
      </c>
      <c r="B151">
        <v>18</v>
      </c>
      <c r="C151">
        <v>67.09</v>
      </c>
      <c r="D151">
        <v>204.59</v>
      </c>
    </row>
    <row r="152" spans="1:4" x14ac:dyDescent="0.35">
      <c r="A152" s="1">
        <v>44712</v>
      </c>
      <c r="B152">
        <v>18</v>
      </c>
      <c r="C152">
        <v>65.16</v>
      </c>
      <c r="D152">
        <v>126.81</v>
      </c>
    </row>
    <row r="153" spans="1:4" x14ac:dyDescent="0.35">
      <c r="A153" s="1">
        <v>44713</v>
      </c>
      <c r="B153">
        <v>14</v>
      </c>
      <c r="C153">
        <v>55.66</v>
      </c>
      <c r="D153">
        <v>125.74</v>
      </c>
    </row>
    <row r="154" spans="1:4" x14ac:dyDescent="0.35">
      <c r="A154" s="1">
        <v>44714</v>
      </c>
      <c r="B154">
        <v>17</v>
      </c>
      <c r="C154">
        <v>55.83</v>
      </c>
      <c r="D154">
        <v>197.3</v>
      </c>
    </row>
    <row r="155" spans="1:4" x14ac:dyDescent="0.35">
      <c r="A155" s="1">
        <v>44715</v>
      </c>
      <c r="B155">
        <v>15</v>
      </c>
      <c r="C155">
        <v>66.06</v>
      </c>
      <c r="D155">
        <v>186.01</v>
      </c>
    </row>
    <row r="156" spans="1:4" x14ac:dyDescent="0.35">
      <c r="A156" s="1">
        <v>44716</v>
      </c>
      <c r="B156">
        <v>22</v>
      </c>
      <c r="C156">
        <v>60.42</v>
      </c>
      <c r="D156">
        <v>209.93</v>
      </c>
    </row>
    <row r="157" spans="1:4" x14ac:dyDescent="0.35">
      <c r="A157" s="1">
        <v>44717</v>
      </c>
      <c r="B157">
        <v>21</v>
      </c>
      <c r="C157">
        <v>61.72</v>
      </c>
      <c r="D157">
        <v>194.64</v>
      </c>
    </row>
    <row r="158" spans="1:4" x14ac:dyDescent="0.35">
      <c r="A158" s="1">
        <v>44718</v>
      </c>
      <c r="B158">
        <v>19</v>
      </c>
      <c r="C158">
        <v>52.86</v>
      </c>
      <c r="D158">
        <v>183.81</v>
      </c>
    </row>
    <row r="159" spans="1:4" x14ac:dyDescent="0.35">
      <c r="A159" s="1">
        <v>44719</v>
      </c>
      <c r="B159">
        <v>14</v>
      </c>
      <c r="C159">
        <v>68.7</v>
      </c>
      <c r="D159">
        <v>179.19</v>
      </c>
    </row>
    <row r="160" spans="1:4" x14ac:dyDescent="0.35">
      <c r="A160" s="1">
        <v>44720</v>
      </c>
      <c r="B160">
        <v>17</v>
      </c>
      <c r="C160">
        <v>50.82</v>
      </c>
      <c r="D160">
        <v>171.41</v>
      </c>
    </row>
    <row r="161" spans="1:4" x14ac:dyDescent="0.35">
      <c r="A161" s="1">
        <v>44721</v>
      </c>
      <c r="B161">
        <v>18</v>
      </c>
      <c r="C161">
        <v>56.94</v>
      </c>
      <c r="D161">
        <v>154.88</v>
      </c>
    </row>
    <row r="162" spans="1:4" x14ac:dyDescent="0.35">
      <c r="A162" s="1">
        <v>44722</v>
      </c>
      <c r="B162">
        <v>17</v>
      </c>
      <c r="C162">
        <v>58.5</v>
      </c>
      <c r="D162">
        <v>212.62</v>
      </c>
    </row>
    <row r="163" spans="1:4" x14ac:dyDescent="0.35">
      <c r="A163" s="1">
        <v>44723</v>
      </c>
      <c r="B163">
        <v>17</v>
      </c>
      <c r="C163">
        <v>64.87</v>
      </c>
      <c r="D163">
        <v>194.22</v>
      </c>
    </row>
    <row r="164" spans="1:4" x14ac:dyDescent="0.35">
      <c r="A164" s="1">
        <v>44724</v>
      </c>
      <c r="B164">
        <v>21</v>
      </c>
      <c r="C164">
        <v>64.27</v>
      </c>
      <c r="D164">
        <v>195.43</v>
      </c>
    </row>
    <row r="165" spans="1:4" x14ac:dyDescent="0.35">
      <c r="A165" s="1">
        <v>44725</v>
      </c>
      <c r="B165">
        <v>17</v>
      </c>
      <c r="C165">
        <v>60.44</v>
      </c>
      <c r="D165">
        <v>163.65</v>
      </c>
    </row>
    <row r="166" spans="1:4" x14ac:dyDescent="0.35">
      <c r="A166" s="1">
        <v>44726</v>
      </c>
      <c r="B166">
        <v>20</v>
      </c>
      <c r="C166">
        <v>61.31</v>
      </c>
      <c r="D166">
        <v>124.88</v>
      </c>
    </row>
    <row r="167" spans="1:4" x14ac:dyDescent="0.35">
      <c r="A167" s="1">
        <v>44727</v>
      </c>
      <c r="B167">
        <v>15</v>
      </c>
      <c r="C167">
        <v>49.15</v>
      </c>
      <c r="D167">
        <v>172.82</v>
      </c>
    </row>
    <row r="168" spans="1:4" x14ac:dyDescent="0.35">
      <c r="A168" s="1">
        <v>44728</v>
      </c>
      <c r="B168">
        <v>17</v>
      </c>
      <c r="C168">
        <v>53.21</v>
      </c>
      <c r="D168">
        <v>171.09</v>
      </c>
    </row>
    <row r="169" spans="1:4" x14ac:dyDescent="0.35">
      <c r="A169" s="1">
        <v>44729</v>
      </c>
      <c r="B169">
        <v>18</v>
      </c>
      <c r="C169">
        <v>49.94</v>
      </c>
      <c r="D169">
        <v>168.74</v>
      </c>
    </row>
    <row r="170" spans="1:4" x14ac:dyDescent="0.35">
      <c r="A170" s="1">
        <v>44730</v>
      </c>
      <c r="B170">
        <v>14</v>
      </c>
      <c r="C170">
        <v>55.08</v>
      </c>
      <c r="D170">
        <v>158.29</v>
      </c>
    </row>
    <row r="171" spans="1:4" x14ac:dyDescent="0.35">
      <c r="A171" s="1">
        <v>44731</v>
      </c>
      <c r="B171">
        <v>17</v>
      </c>
      <c r="C171">
        <v>54.46</v>
      </c>
      <c r="D171">
        <v>194.69</v>
      </c>
    </row>
    <row r="172" spans="1:4" x14ac:dyDescent="0.35">
      <c r="A172" s="1">
        <v>44732</v>
      </c>
      <c r="B172">
        <v>16</v>
      </c>
      <c r="C172">
        <v>66.290000000000006</v>
      </c>
      <c r="D172">
        <v>197.27</v>
      </c>
    </row>
    <row r="173" spans="1:4" x14ac:dyDescent="0.35">
      <c r="A173" s="1">
        <v>44733</v>
      </c>
      <c r="B173">
        <v>15</v>
      </c>
      <c r="C173">
        <v>67.44</v>
      </c>
      <c r="D173">
        <v>213.62</v>
      </c>
    </row>
    <row r="174" spans="1:4" x14ac:dyDescent="0.35">
      <c r="A174" s="1">
        <v>44734</v>
      </c>
      <c r="B174">
        <v>20</v>
      </c>
      <c r="C174">
        <v>60.16</v>
      </c>
      <c r="D174">
        <v>172.86</v>
      </c>
    </row>
    <row r="175" spans="1:4" x14ac:dyDescent="0.35">
      <c r="A175" s="1">
        <v>44735</v>
      </c>
      <c r="B175">
        <v>20</v>
      </c>
      <c r="C175">
        <v>65.75</v>
      </c>
      <c r="D175">
        <v>160.30000000000001</v>
      </c>
    </row>
    <row r="176" spans="1:4" x14ac:dyDescent="0.35">
      <c r="A176" s="1">
        <v>44736</v>
      </c>
      <c r="B176">
        <v>18</v>
      </c>
      <c r="C176">
        <v>65.510000000000005</v>
      </c>
      <c r="D176">
        <v>160.91999999999999</v>
      </c>
    </row>
    <row r="177" spans="1:4" x14ac:dyDescent="0.35">
      <c r="A177" s="1">
        <v>44737</v>
      </c>
      <c r="B177">
        <v>14</v>
      </c>
      <c r="C177">
        <v>67.349999999999994</v>
      </c>
      <c r="D177">
        <v>124.66</v>
      </c>
    </row>
    <row r="178" spans="1:4" x14ac:dyDescent="0.35">
      <c r="A178" s="1">
        <v>44738</v>
      </c>
      <c r="B178">
        <v>16</v>
      </c>
      <c r="C178">
        <v>65.16</v>
      </c>
      <c r="D178">
        <v>203.97</v>
      </c>
    </row>
    <row r="179" spans="1:4" x14ac:dyDescent="0.35">
      <c r="A179" s="1">
        <v>44739</v>
      </c>
      <c r="B179">
        <v>17</v>
      </c>
      <c r="C179">
        <v>52.32</v>
      </c>
      <c r="D179">
        <v>220.48</v>
      </c>
    </row>
    <row r="180" spans="1:4" x14ac:dyDescent="0.35">
      <c r="A180" s="1">
        <v>44740</v>
      </c>
      <c r="B180">
        <v>21</v>
      </c>
      <c r="C180">
        <v>54.37</v>
      </c>
      <c r="D180">
        <v>201.35</v>
      </c>
    </row>
    <row r="181" spans="1:4" x14ac:dyDescent="0.35">
      <c r="A181" s="1">
        <v>44741</v>
      </c>
      <c r="B181">
        <v>19</v>
      </c>
      <c r="C181">
        <v>54.2</v>
      </c>
      <c r="D181">
        <v>202.87</v>
      </c>
    </row>
    <row r="182" spans="1:4" x14ac:dyDescent="0.35">
      <c r="A182" s="1">
        <v>44742</v>
      </c>
      <c r="B182">
        <v>18</v>
      </c>
      <c r="C182">
        <v>51.57</v>
      </c>
      <c r="D182">
        <v>148.97</v>
      </c>
    </row>
    <row r="183" spans="1:4" x14ac:dyDescent="0.35">
      <c r="A183" s="1">
        <v>44743</v>
      </c>
      <c r="B183">
        <v>17</v>
      </c>
      <c r="C183">
        <v>67.709999999999994</v>
      </c>
      <c r="D183">
        <v>125.98</v>
      </c>
    </row>
    <row r="184" spans="1:4" x14ac:dyDescent="0.35">
      <c r="A184" s="1">
        <v>44744</v>
      </c>
      <c r="B184">
        <v>15</v>
      </c>
      <c r="C184">
        <v>51.67</v>
      </c>
      <c r="D184">
        <v>183.17</v>
      </c>
    </row>
    <row r="185" spans="1:4" x14ac:dyDescent="0.35">
      <c r="A185" s="1">
        <v>44745</v>
      </c>
      <c r="B185">
        <v>22</v>
      </c>
      <c r="C185">
        <v>66.27</v>
      </c>
      <c r="D185">
        <v>157.47999999999999</v>
      </c>
    </row>
    <row r="186" spans="1:4" x14ac:dyDescent="0.35">
      <c r="A186" s="1">
        <v>44746</v>
      </c>
      <c r="B186">
        <v>15</v>
      </c>
      <c r="C186">
        <v>59.26</v>
      </c>
      <c r="D186">
        <v>179.01</v>
      </c>
    </row>
    <row r="187" spans="1:4" x14ac:dyDescent="0.35">
      <c r="A187" s="1">
        <v>44747</v>
      </c>
      <c r="B187">
        <v>16</v>
      </c>
      <c r="C187">
        <v>57.12</v>
      </c>
      <c r="D187">
        <v>172.5</v>
      </c>
    </row>
    <row r="188" spans="1:4" x14ac:dyDescent="0.35">
      <c r="A188" s="1">
        <v>44748</v>
      </c>
      <c r="B188">
        <v>21</v>
      </c>
      <c r="C188">
        <v>63.79</v>
      </c>
      <c r="D188">
        <v>206.32</v>
      </c>
    </row>
    <row r="189" spans="1:4" x14ac:dyDescent="0.35">
      <c r="A189" s="1">
        <v>44749</v>
      </c>
      <c r="B189">
        <v>20</v>
      </c>
      <c r="C189">
        <v>55.47</v>
      </c>
      <c r="D189">
        <v>173.99</v>
      </c>
    </row>
    <row r="190" spans="1:4" x14ac:dyDescent="0.35">
      <c r="A190" s="1">
        <v>44750</v>
      </c>
      <c r="B190">
        <v>24</v>
      </c>
      <c r="C190">
        <v>65.3</v>
      </c>
      <c r="D190">
        <v>172.39</v>
      </c>
    </row>
    <row r="191" spans="1:4" x14ac:dyDescent="0.35">
      <c r="A191" s="1">
        <v>44751</v>
      </c>
      <c r="B191">
        <v>17</v>
      </c>
      <c r="C191">
        <v>55.75</v>
      </c>
      <c r="D191">
        <v>144.08000000000001</v>
      </c>
    </row>
    <row r="192" spans="1:4" x14ac:dyDescent="0.35">
      <c r="A192" s="1">
        <v>44752</v>
      </c>
      <c r="B192">
        <v>19</v>
      </c>
      <c r="C192">
        <v>67.81</v>
      </c>
      <c r="D192">
        <v>196.44</v>
      </c>
    </row>
    <row r="193" spans="1:4" x14ac:dyDescent="0.35">
      <c r="A193" s="1">
        <v>44753</v>
      </c>
      <c r="B193">
        <v>24</v>
      </c>
      <c r="C193">
        <v>53.39</v>
      </c>
      <c r="D193">
        <v>188.22</v>
      </c>
    </row>
    <row r="194" spans="1:4" x14ac:dyDescent="0.35">
      <c r="A194" s="1">
        <v>44754</v>
      </c>
      <c r="B194">
        <v>21</v>
      </c>
      <c r="C194">
        <v>49.82</v>
      </c>
      <c r="D194">
        <v>189.69</v>
      </c>
    </row>
    <row r="195" spans="1:4" x14ac:dyDescent="0.35">
      <c r="A195" s="1">
        <v>44755</v>
      </c>
      <c r="B195">
        <v>17</v>
      </c>
      <c r="C195">
        <v>52.81</v>
      </c>
      <c r="D195">
        <v>221.63</v>
      </c>
    </row>
    <row r="196" spans="1:4" x14ac:dyDescent="0.35">
      <c r="A196" s="1">
        <v>44756</v>
      </c>
      <c r="B196">
        <v>20</v>
      </c>
      <c r="C196">
        <v>66.27</v>
      </c>
      <c r="D196">
        <v>125.19</v>
      </c>
    </row>
    <row r="197" spans="1:4" x14ac:dyDescent="0.35">
      <c r="A197" s="1">
        <v>44757</v>
      </c>
      <c r="B197">
        <v>24</v>
      </c>
      <c r="C197">
        <v>50.33</v>
      </c>
      <c r="D197">
        <v>147.97</v>
      </c>
    </row>
    <row r="198" spans="1:4" x14ac:dyDescent="0.35">
      <c r="A198" s="1">
        <v>44758</v>
      </c>
      <c r="B198">
        <v>15</v>
      </c>
      <c r="C198">
        <v>51.9</v>
      </c>
      <c r="D198">
        <v>133.24</v>
      </c>
    </row>
    <row r="199" spans="1:4" x14ac:dyDescent="0.35">
      <c r="A199" s="1">
        <v>44759</v>
      </c>
      <c r="B199">
        <v>21</v>
      </c>
      <c r="C199">
        <v>59.87</v>
      </c>
      <c r="D199">
        <v>177.68</v>
      </c>
    </row>
    <row r="200" spans="1:4" x14ac:dyDescent="0.35">
      <c r="A200" s="1">
        <v>44760</v>
      </c>
      <c r="B200">
        <v>15</v>
      </c>
      <c r="C200">
        <v>53.74</v>
      </c>
      <c r="D200">
        <v>134.09</v>
      </c>
    </row>
    <row r="201" spans="1:4" x14ac:dyDescent="0.35">
      <c r="A201" s="1">
        <v>44761</v>
      </c>
      <c r="B201">
        <v>20</v>
      </c>
      <c r="C201">
        <v>57.05</v>
      </c>
      <c r="D201">
        <v>137.16999999999999</v>
      </c>
    </row>
    <row r="202" spans="1:4" x14ac:dyDescent="0.35">
      <c r="A202" s="1">
        <v>44762</v>
      </c>
      <c r="B202">
        <v>24</v>
      </c>
      <c r="C202">
        <v>56.25</v>
      </c>
      <c r="D202">
        <v>212.06</v>
      </c>
    </row>
    <row r="203" spans="1:4" x14ac:dyDescent="0.35">
      <c r="A203" s="1">
        <v>44763</v>
      </c>
      <c r="B203">
        <v>21</v>
      </c>
      <c r="C203">
        <v>56.79</v>
      </c>
      <c r="D203">
        <v>146.99</v>
      </c>
    </row>
    <row r="204" spans="1:4" x14ac:dyDescent="0.35">
      <c r="A204" s="1">
        <v>44764</v>
      </c>
      <c r="B204">
        <v>20</v>
      </c>
      <c r="C204">
        <v>65.959999999999994</v>
      </c>
      <c r="D204">
        <v>222.96</v>
      </c>
    </row>
    <row r="205" spans="1:4" x14ac:dyDescent="0.35">
      <c r="A205" s="1">
        <v>44765</v>
      </c>
      <c r="B205">
        <v>21</v>
      </c>
      <c r="C205">
        <v>65.67</v>
      </c>
      <c r="D205">
        <v>221.5</v>
      </c>
    </row>
    <row r="206" spans="1:4" x14ac:dyDescent="0.35">
      <c r="A206" s="1">
        <v>44766</v>
      </c>
      <c r="B206">
        <v>20</v>
      </c>
      <c r="C206">
        <v>68.290000000000006</v>
      </c>
      <c r="D206">
        <v>190.04</v>
      </c>
    </row>
    <row r="207" spans="1:4" x14ac:dyDescent="0.35">
      <c r="A207" s="1">
        <v>44767</v>
      </c>
      <c r="B207">
        <v>15</v>
      </c>
      <c r="C207">
        <v>59.87</v>
      </c>
      <c r="D207">
        <v>198.92</v>
      </c>
    </row>
    <row r="208" spans="1:4" x14ac:dyDescent="0.35">
      <c r="A208" s="1">
        <v>44768</v>
      </c>
      <c r="B208">
        <v>22</v>
      </c>
      <c r="C208">
        <v>60.27</v>
      </c>
      <c r="D208">
        <v>191.33</v>
      </c>
    </row>
    <row r="209" spans="1:4" x14ac:dyDescent="0.35">
      <c r="A209" s="1">
        <v>44769</v>
      </c>
      <c r="B209">
        <v>18</v>
      </c>
      <c r="C209">
        <v>62.79</v>
      </c>
      <c r="D209">
        <v>139.11000000000001</v>
      </c>
    </row>
    <row r="210" spans="1:4" x14ac:dyDescent="0.35">
      <c r="A210" s="1">
        <v>44770</v>
      </c>
      <c r="B210">
        <v>19</v>
      </c>
      <c r="C210">
        <v>68.63</v>
      </c>
      <c r="D210">
        <v>222</v>
      </c>
    </row>
    <row r="211" spans="1:4" x14ac:dyDescent="0.35">
      <c r="A211" s="1">
        <v>44771</v>
      </c>
      <c r="B211">
        <v>22</v>
      </c>
      <c r="C211">
        <v>66.14</v>
      </c>
      <c r="D211">
        <v>142.53</v>
      </c>
    </row>
    <row r="212" spans="1:4" x14ac:dyDescent="0.35">
      <c r="A212" s="1">
        <v>44772</v>
      </c>
      <c r="B212">
        <v>19</v>
      </c>
      <c r="C212">
        <v>55.38</v>
      </c>
      <c r="D212">
        <v>200.7</v>
      </c>
    </row>
    <row r="213" spans="1:4" x14ac:dyDescent="0.35">
      <c r="A213" s="1">
        <v>44773</v>
      </c>
      <c r="B213">
        <v>18</v>
      </c>
      <c r="C213">
        <v>66.209999999999994</v>
      </c>
      <c r="D213">
        <v>143.43</v>
      </c>
    </row>
    <row r="214" spans="1:4" x14ac:dyDescent="0.35">
      <c r="A214" s="1">
        <v>44774</v>
      </c>
      <c r="B214">
        <v>16</v>
      </c>
      <c r="C214">
        <v>60.34</v>
      </c>
      <c r="D214">
        <v>130.11000000000001</v>
      </c>
    </row>
    <row r="215" spans="1:4" x14ac:dyDescent="0.35">
      <c r="A215" s="1">
        <v>44775</v>
      </c>
      <c r="B215">
        <v>22</v>
      </c>
      <c r="C215">
        <v>50.73</v>
      </c>
      <c r="D215">
        <v>143.47</v>
      </c>
    </row>
    <row r="216" spans="1:4" x14ac:dyDescent="0.35">
      <c r="A216" s="1">
        <v>44776</v>
      </c>
      <c r="B216">
        <v>18</v>
      </c>
      <c r="C216">
        <v>65.209999999999994</v>
      </c>
      <c r="D216">
        <v>210.07</v>
      </c>
    </row>
    <row r="217" spans="1:4" x14ac:dyDescent="0.35">
      <c r="A217" s="1">
        <v>44777</v>
      </c>
      <c r="B217">
        <v>23</v>
      </c>
      <c r="C217">
        <v>68.05</v>
      </c>
      <c r="D217">
        <v>168.02</v>
      </c>
    </row>
    <row r="218" spans="1:4" x14ac:dyDescent="0.35">
      <c r="A218" s="1">
        <v>44778</v>
      </c>
      <c r="B218">
        <v>24</v>
      </c>
      <c r="C218">
        <v>64.03</v>
      </c>
      <c r="D218">
        <v>151.63</v>
      </c>
    </row>
    <row r="219" spans="1:4" x14ac:dyDescent="0.35">
      <c r="A219" s="1">
        <v>44779</v>
      </c>
      <c r="B219">
        <v>16</v>
      </c>
      <c r="C219">
        <v>52.36</v>
      </c>
      <c r="D219">
        <v>174.15</v>
      </c>
    </row>
    <row r="220" spans="1:4" x14ac:dyDescent="0.35">
      <c r="A220" s="1">
        <v>44780</v>
      </c>
      <c r="B220">
        <v>21</v>
      </c>
      <c r="C220">
        <v>64.849999999999994</v>
      </c>
      <c r="D220">
        <v>156.41999999999999</v>
      </c>
    </row>
    <row r="221" spans="1:4" x14ac:dyDescent="0.35">
      <c r="A221" s="1">
        <v>44781</v>
      </c>
      <c r="B221">
        <v>17</v>
      </c>
      <c r="C221">
        <v>57.82</v>
      </c>
      <c r="D221">
        <v>216.46</v>
      </c>
    </row>
    <row r="222" spans="1:4" x14ac:dyDescent="0.35">
      <c r="A222" s="1">
        <v>44782</v>
      </c>
      <c r="B222">
        <v>18</v>
      </c>
      <c r="C222">
        <v>48.79</v>
      </c>
      <c r="D222">
        <v>147.52000000000001</v>
      </c>
    </row>
    <row r="223" spans="1:4" x14ac:dyDescent="0.35">
      <c r="A223" s="1">
        <v>44783</v>
      </c>
      <c r="B223">
        <v>17</v>
      </c>
      <c r="C223">
        <v>67.58</v>
      </c>
      <c r="D223">
        <v>177.6</v>
      </c>
    </row>
    <row r="224" spans="1:4" x14ac:dyDescent="0.35">
      <c r="A224" s="1">
        <v>44784</v>
      </c>
      <c r="B224">
        <v>19</v>
      </c>
      <c r="C224">
        <v>56.79</v>
      </c>
      <c r="D224">
        <v>167.72</v>
      </c>
    </row>
    <row r="225" spans="1:4" x14ac:dyDescent="0.35">
      <c r="A225" s="1">
        <v>44785</v>
      </c>
      <c r="B225">
        <v>24</v>
      </c>
      <c r="C225">
        <v>60.66</v>
      </c>
      <c r="D225">
        <v>195.78</v>
      </c>
    </row>
    <row r="226" spans="1:4" x14ac:dyDescent="0.35">
      <c r="A226" s="1">
        <v>44786</v>
      </c>
      <c r="B226">
        <v>23</v>
      </c>
      <c r="C226">
        <v>64.22</v>
      </c>
      <c r="D226">
        <v>172.86</v>
      </c>
    </row>
    <row r="227" spans="1:4" x14ac:dyDescent="0.35">
      <c r="A227" s="1">
        <v>44787</v>
      </c>
      <c r="B227">
        <v>23</v>
      </c>
      <c r="C227">
        <v>65.09</v>
      </c>
      <c r="D227">
        <v>130.32</v>
      </c>
    </row>
    <row r="228" spans="1:4" x14ac:dyDescent="0.35">
      <c r="A228" s="1">
        <v>44788</v>
      </c>
      <c r="B228">
        <v>21</v>
      </c>
      <c r="C228">
        <v>57.29</v>
      </c>
      <c r="D228">
        <v>146.12</v>
      </c>
    </row>
    <row r="229" spans="1:4" x14ac:dyDescent="0.35">
      <c r="A229" s="1">
        <v>44789</v>
      </c>
      <c r="B229">
        <v>18</v>
      </c>
      <c r="C229">
        <v>62.99</v>
      </c>
      <c r="D229">
        <v>162.93</v>
      </c>
    </row>
    <row r="230" spans="1:4" x14ac:dyDescent="0.35">
      <c r="A230" s="1">
        <v>44790</v>
      </c>
      <c r="B230">
        <v>23</v>
      </c>
      <c r="C230">
        <v>64.209999999999994</v>
      </c>
      <c r="D230">
        <v>165.52</v>
      </c>
    </row>
    <row r="231" spans="1:4" x14ac:dyDescent="0.35">
      <c r="A231" s="1">
        <v>44791</v>
      </c>
      <c r="B231">
        <v>24</v>
      </c>
      <c r="C231">
        <v>56.95</v>
      </c>
      <c r="D231">
        <v>142.43</v>
      </c>
    </row>
    <row r="232" spans="1:4" x14ac:dyDescent="0.35">
      <c r="A232" s="1">
        <v>44792</v>
      </c>
      <c r="B232">
        <v>16</v>
      </c>
      <c r="C232">
        <v>67.239999999999995</v>
      </c>
      <c r="D232">
        <v>152.94</v>
      </c>
    </row>
    <row r="233" spans="1:4" x14ac:dyDescent="0.35">
      <c r="A233" s="1">
        <v>44793</v>
      </c>
      <c r="B233">
        <v>20</v>
      </c>
      <c r="C233">
        <v>48.53</v>
      </c>
      <c r="D233">
        <v>135.94999999999999</v>
      </c>
    </row>
    <row r="234" spans="1:4" x14ac:dyDescent="0.35">
      <c r="A234" s="1">
        <v>44794</v>
      </c>
      <c r="B234">
        <v>16</v>
      </c>
      <c r="C234">
        <v>62.87</v>
      </c>
      <c r="D234">
        <v>149.43</v>
      </c>
    </row>
    <row r="235" spans="1:4" x14ac:dyDescent="0.35">
      <c r="A235" s="1">
        <v>44795</v>
      </c>
      <c r="B235">
        <v>25</v>
      </c>
      <c r="C235">
        <v>56.94</v>
      </c>
      <c r="D235">
        <v>128.81</v>
      </c>
    </row>
    <row r="236" spans="1:4" x14ac:dyDescent="0.35">
      <c r="A236" s="1">
        <v>44796</v>
      </c>
      <c r="B236">
        <v>19</v>
      </c>
      <c r="C236">
        <v>58.63</v>
      </c>
      <c r="D236">
        <v>197.8</v>
      </c>
    </row>
    <row r="237" spans="1:4" x14ac:dyDescent="0.35">
      <c r="A237" s="1">
        <v>44797</v>
      </c>
      <c r="B237">
        <v>20</v>
      </c>
      <c r="C237">
        <v>61.08</v>
      </c>
      <c r="D237">
        <v>174.56</v>
      </c>
    </row>
    <row r="238" spans="1:4" x14ac:dyDescent="0.35">
      <c r="A238" s="1">
        <v>44798</v>
      </c>
      <c r="B238">
        <v>23</v>
      </c>
      <c r="C238">
        <v>51.65</v>
      </c>
      <c r="D238">
        <v>177.24</v>
      </c>
    </row>
    <row r="239" spans="1:4" x14ac:dyDescent="0.35">
      <c r="A239" s="1">
        <v>44799</v>
      </c>
      <c r="B239">
        <v>17</v>
      </c>
      <c r="C239">
        <v>57.38</v>
      </c>
      <c r="D239">
        <v>154.34</v>
      </c>
    </row>
    <row r="240" spans="1:4" x14ac:dyDescent="0.35">
      <c r="A240" s="1">
        <v>44800</v>
      </c>
      <c r="B240">
        <v>18</v>
      </c>
      <c r="C240">
        <v>60.4</v>
      </c>
      <c r="D240">
        <v>163.63999999999999</v>
      </c>
    </row>
    <row r="241" spans="1:4" x14ac:dyDescent="0.35">
      <c r="A241" s="1">
        <v>44801</v>
      </c>
      <c r="B241">
        <v>23</v>
      </c>
      <c r="C241">
        <v>65.05</v>
      </c>
      <c r="D241">
        <v>211.72</v>
      </c>
    </row>
    <row r="242" spans="1:4" x14ac:dyDescent="0.35">
      <c r="A242" s="1">
        <v>44802</v>
      </c>
      <c r="B242">
        <v>24</v>
      </c>
      <c r="C242">
        <v>49.05</v>
      </c>
      <c r="D242">
        <v>215.5</v>
      </c>
    </row>
    <row r="243" spans="1:4" x14ac:dyDescent="0.35">
      <c r="A243" s="1">
        <v>44803</v>
      </c>
      <c r="B243">
        <v>23</v>
      </c>
      <c r="C243">
        <v>57.92</v>
      </c>
      <c r="D243">
        <v>166.39</v>
      </c>
    </row>
    <row r="244" spans="1:4" x14ac:dyDescent="0.35">
      <c r="A244" s="1">
        <v>44804</v>
      </c>
      <c r="B244">
        <v>24</v>
      </c>
      <c r="C244">
        <v>67.81</v>
      </c>
      <c r="D244">
        <v>163.01</v>
      </c>
    </row>
    <row r="245" spans="1:4" x14ac:dyDescent="0.35">
      <c r="A245" s="1">
        <v>44805</v>
      </c>
      <c r="B245">
        <v>25</v>
      </c>
      <c r="C245">
        <v>64.11</v>
      </c>
      <c r="D245">
        <v>174.03</v>
      </c>
    </row>
    <row r="246" spans="1:4" x14ac:dyDescent="0.35">
      <c r="A246" s="1">
        <v>44806</v>
      </c>
      <c r="B246">
        <v>18</v>
      </c>
      <c r="C246">
        <v>62.46</v>
      </c>
      <c r="D246">
        <v>221.68</v>
      </c>
    </row>
    <row r="247" spans="1:4" x14ac:dyDescent="0.35">
      <c r="A247" s="1">
        <v>44807</v>
      </c>
      <c r="B247">
        <v>19</v>
      </c>
      <c r="C247">
        <v>65.47</v>
      </c>
      <c r="D247">
        <v>217.49</v>
      </c>
    </row>
    <row r="248" spans="1:4" x14ac:dyDescent="0.35">
      <c r="A248" s="1">
        <v>44808</v>
      </c>
      <c r="B248">
        <v>22</v>
      </c>
      <c r="C248">
        <v>55.78</v>
      </c>
      <c r="D248">
        <v>211.85</v>
      </c>
    </row>
    <row r="249" spans="1:4" x14ac:dyDescent="0.35">
      <c r="A249" s="1">
        <v>44809</v>
      </c>
      <c r="B249">
        <v>21</v>
      </c>
      <c r="C249">
        <v>57.09</v>
      </c>
      <c r="D249">
        <v>200.54</v>
      </c>
    </row>
    <row r="250" spans="1:4" x14ac:dyDescent="0.35">
      <c r="A250" s="1">
        <v>44810</v>
      </c>
      <c r="B250">
        <v>24</v>
      </c>
      <c r="C250">
        <v>55.72</v>
      </c>
      <c r="D250">
        <v>134.63999999999999</v>
      </c>
    </row>
    <row r="251" spans="1:4" x14ac:dyDescent="0.35">
      <c r="A251" s="1">
        <v>44811</v>
      </c>
      <c r="B251">
        <v>18</v>
      </c>
      <c r="C251">
        <v>64.39</v>
      </c>
      <c r="D251">
        <v>155.36000000000001</v>
      </c>
    </row>
    <row r="252" spans="1:4" x14ac:dyDescent="0.35">
      <c r="A252" s="1">
        <v>44812</v>
      </c>
      <c r="B252">
        <v>23</v>
      </c>
      <c r="C252">
        <v>59.65</v>
      </c>
      <c r="D252">
        <v>181.03</v>
      </c>
    </row>
    <row r="253" spans="1:4" x14ac:dyDescent="0.35">
      <c r="A253" s="1">
        <v>44813</v>
      </c>
      <c r="B253">
        <v>25</v>
      </c>
      <c r="C253">
        <v>52.15</v>
      </c>
      <c r="D253">
        <v>206.61</v>
      </c>
    </row>
    <row r="254" spans="1:4" x14ac:dyDescent="0.35">
      <c r="A254" s="1">
        <v>44814</v>
      </c>
      <c r="B254">
        <v>17</v>
      </c>
      <c r="C254">
        <v>52.23</v>
      </c>
      <c r="D254">
        <v>212.6</v>
      </c>
    </row>
    <row r="255" spans="1:4" x14ac:dyDescent="0.35">
      <c r="A255" s="1">
        <v>44815</v>
      </c>
      <c r="B255">
        <v>17</v>
      </c>
      <c r="C255">
        <v>57.67</v>
      </c>
      <c r="D255">
        <v>194.57</v>
      </c>
    </row>
    <row r="256" spans="1:4" x14ac:dyDescent="0.35">
      <c r="A256" s="1">
        <v>44816</v>
      </c>
      <c r="B256">
        <v>18</v>
      </c>
      <c r="C256">
        <v>61.02</v>
      </c>
      <c r="D256">
        <v>200.64</v>
      </c>
    </row>
    <row r="257" spans="1:4" x14ac:dyDescent="0.35">
      <c r="A257" s="1">
        <v>44817</v>
      </c>
      <c r="B257">
        <v>18</v>
      </c>
      <c r="C257">
        <v>50.8</v>
      </c>
      <c r="D257">
        <v>224.06</v>
      </c>
    </row>
    <row r="258" spans="1:4" x14ac:dyDescent="0.35">
      <c r="A258" s="1">
        <v>44818</v>
      </c>
      <c r="B258">
        <v>20</v>
      </c>
      <c r="C258">
        <v>51.88</v>
      </c>
      <c r="D258">
        <v>211.17</v>
      </c>
    </row>
    <row r="259" spans="1:4" x14ac:dyDescent="0.35">
      <c r="A259" s="1">
        <v>44819</v>
      </c>
      <c r="B259">
        <v>21</v>
      </c>
      <c r="C259">
        <v>51.13</v>
      </c>
      <c r="D259">
        <v>167.4</v>
      </c>
    </row>
    <row r="260" spans="1:4" x14ac:dyDescent="0.35">
      <c r="A260" s="1">
        <v>44820</v>
      </c>
      <c r="B260">
        <v>23</v>
      </c>
      <c r="C260">
        <v>65.099999999999994</v>
      </c>
      <c r="D260">
        <v>149.09</v>
      </c>
    </row>
    <row r="261" spans="1:4" x14ac:dyDescent="0.35">
      <c r="A261" s="1">
        <v>44821</v>
      </c>
      <c r="B261">
        <v>25</v>
      </c>
      <c r="C261">
        <v>62.67</v>
      </c>
      <c r="D261">
        <v>175.81</v>
      </c>
    </row>
    <row r="262" spans="1:4" x14ac:dyDescent="0.35">
      <c r="A262" s="1">
        <v>44822</v>
      </c>
      <c r="B262">
        <v>18</v>
      </c>
      <c r="C262">
        <v>49.63</v>
      </c>
      <c r="D262">
        <v>201.61</v>
      </c>
    </row>
    <row r="263" spans="1:4" x14ac:dyDescent="0.35">
      <c r="A263" s="1">
        <v>44823</v>
      </c>
      <c r="B263">
        <v>19</v>
      </c>
      <c r="C263">
        <v>51.44</v>
      </c>
      <c r="D263">
        <v>152.16</v>
      </c>
    </row>
    <row r="264" spans="1:4" x14ac:dyDescent="0.35">
      <c r="A264" s="1">
        <v>44824</v>
      </c>
      <c r="B264">
        <v>22</v>
      </c>
      <c r="C264">
        <v>58.82</v>
      </c>
      <c r="D264">
        <v>202.15</v>
      </c>
    </row>
    <row r="265" spans="1:4" x14ac:dyDescent="0.35">
      <c r="A265" s="1">
        <v>44825</v>
      </c>
      <c r="B265">
        <v>17</v>
      </c>
      <c r="C265">
        <v>60.66</v>
      </c>
      <c r="D265">
        <v>214.51</v>
      </c>
    </row>
    <row r="266" spans="1:4" x14ac:dyDescent="0.35">
      <c r="A266" s="1">
        <v>44826</v>
      </c>
      <c r="B266">
        <v>17</v>
      </c>
      <c r="C266">
        <v>55.97</v>
      </c>
      <c r="D266">
        <v>215.2</v>
      </c>
    </row>
    <row r="267" spans="1:4" x14ac:dyDescent="0.35">
      <c r="A267" s="1">
        <v>44827</v>
      </c>
      <c r="B267">
        <v>20</v>
      </c>
      <c r="C267">
        <v>49.54</v>
      </c>
      <c r="D267">
        <v>193.26</v>
      </c>
    </row>
    <row r="268" spans="1:4" x14ac:dyDescent="0.35">
      <c r="A268" s="1">
        <v>44828</v>
      </c>
      <c r="B268">
        <v>20</v>
      </c>
      <c r="C268">
        <v>67.42</v>
      </c>
      <c r="D268">
        <v>204.23</v>
      </c>
    </row>
    <row r="269" spans="1:4" x14ac:dyDescent="0.35">
      <c r="A269" s="1">
        <v>44829</v>
      </c>
      <c r="B269">
        <v>18</v>
      </c>
      <c r="C269">
        <v>56.76</v>
      </c>
      <c r="D269">
        <v>153.91999999999999</v>
      </c>
    </row>
    <row r="270" spans="1:4" x14ac:dyDescent="0.35">
      <c r="A270" s="1">
        <v>44830</v>
      </c>
      <c r="B270">
        <v>21</v>
      </c>
      <c r="C270">
        <v>63.49</v>
      </c>
      <c r="D270">
        <v>160.16999999999999</v>
      </c>
    </row>
    <row r="271" spans="1:4" x14ac:dyDescent="0.35">
      <c r="A271" s="1">
        <v>44831</v>
      </c>
      <c r="B271">
        <v>20</v>
      </c>
      <c r="C271">
        <v>52.61</v>
      </c>
      <c r="D271">
        <v>193.81</v>
      </c>
    </row>
    <row r="272" spans="1:4" x14ac:dyDescent="0.35">
      <c r="A272" s="1">
        <v>44832</v>
      </c>
      <c r="B272">
        <v>16</v>
      </c>
      <c r="C272">
        <v>48.33</v>
      </c>
      <c r="D272">
        <v>215.55</v>
      </c>
    </row>
    <row r="273" spans="1:4" x14ac:dyDescent="0.35">
      <c r="A273" s="1">
        <v>44833</v>
      </c>
      <c r="B273">
        <v>18</v>
      </c>
      <c r="C273">
        <v>63</v>
      </c>
      <c r="D273">
        <v>221.12</v>
      </c>
    </row>
    <row r="274" spans="1:4" x14ac:dyDescent="0.35">
      <c r="A274" s="1">
        <v>44834</v>
      </c>
      <c r="B274">
        <v>20</v>
      </c>
      <c r="C274">
        <v>50.02</v>
      </c>
      <c r="D274">
        <v>157.49</v>
      </c>
    </row>
    <row r="275" spans="1:4" x14ac:dyDescent="0.35">
      <c r="A275" s="1">
        <v>44835</v>
      </c>
      <c r="B275">
        <v>22</v>
      </c>
      <c r="C275">
        <v>54.15</v>
      </c>
      <c r="D275">
        <v>161.35</v>
      </c>
    </row>
    <row r="276" spans="1:4" x14ac:dyDescent="0.35">
      <c r="A276" s="1">
        <v>44836</v>
      </c>
      <c r="B276">
        <v>22</v>
      </c>
      <c r="C276">
        <v>62.17</v>
      </c>
      <c r="D276">
        <v>194.71</v>
      </c>
    </row>
    <row r="277" spans="1:4" x14ac:dyDescent="0.35">
      <c r="A277" s="1">
        <v>44837</v>
      </c>
      <c r="B277">
        <v>19</v>
      </c>
      <c r="C277">
        <v>60.93</v>
      </c>
      <c r="D277">
        <v>175.66</v>
      </c>
    </row>
    <row r="278" spans="1:4" x14ac:dyDescent="0.35">
      <c r="A278" s="1">
        <v>44838</v>
      </c>
      <c r="B278">
        <v>26</v>
      </c>
      <c r="C278">
        <v>60.13</v>
      </c>
      <c r="D278">
        <v>128.59</v>
      </c>
    </row>
    <row r="279" spans="1:4" x14ac:dyDescent="0.35">
      <c r="A279" s="1">
        <v>44839</v>
      </c>
      <c r="B279">
        <v>17</v>
      </c>
      <c r="C279">
        <v>64.56</v>
      </c>
      <c r="D279">
        <v>176.26</v>
      </c>
    </row>
    <row r="280" spans="1:4" x14ac:dyDescent="0.35">
      <c r="A280" s="1">
        <v>44840</v>
      </c>
      <c r="B280">
        <v>18</v>
      </c>
      <c r="C280">
        <v>60.95</v>
      </c>
      <c r="D280">
        <v>174.89</v>
      </c>
    </row>
    <row r="281" spans="1:4" x14ac:dyDescent="0.35">
      <c r="A281" s="1">
        <v>44841</v>
      </c>
      <c r="B281">
        <v>26</v>
      </c>
      <c r="C281">
        <v>56.33</v>
      </c>
      <c r="D281">
        <v>160.86000000000001</v>
      </c>
    </row>
    <row r="282" spans="1:4" x14ac:dyDescent="0.35">
      <c r="A282" s="1">
        <v>44842</v>
      </c>
      <c r="B282">
        <v>22</v>
      </c>
      <c r="C282">
        <v>58.55</v>
      </c>
      <c r="D282">
        <v>222.95</v>
      </c>
    </row>
    <row r="283" spans="1:4" x14ac:dyDescent="0.35">
      <c r="A283" s="1">
        <v>44843</v>
      </c>
      <c r="B283">
        <v>19</v>
      </c>
      <c r="C283">
        <v>53.47</v>
      </c>
      <c r="D283">
        <v>165.78</v>
      </c>
    </row>
    <row r="284" spans="1:4" x14ac:dyDescent="0.35">
      <c r="A284" s="1">
        <v>44844</v>
      </c>
      <c r="B284">
        <v>23</v>
      </c>
      <c r="C284">
        <v>67.03</v>
      </c>
      <c r="D284">
        <v>209.9</v>
      </c>
    </row>
    <row r="285" spans="1:4" x14ac:dyDescent="0.35">
      <c r="A285" s="1">
        <v>44845</v>
      </c>
      <c r="B285">
        <v>24</v>
      </c>
      <c r="C285">
        <v>50.09</v>
      </c>
      <c r="D285">
        <v>206.49</v>
      </c>
    </row>
    <row r="286" spans="1:4" x14ac:dyDescent="0.35">
      <c r="A286" s="1">
        <v>44846</v>
      </c>
      <c r="B286">
        <v>19</v>
      </c>
      <c r="C286">
        <v>52.57</v>
      </c>
      <c r="D286">
        <v>221.8</v>
      </c>
    </row>
    <row r="287" spans="1:4" x14ac:dyDescent="0.35">
      <c r="A287" s="1">
        <v>44847</v>
      </c>
      <c r="B287">
        <v>17</v>
      </c>
      <c r="C287">
        <v>65.53</v>
      </c>
      <c r="D287">
        <v>197.85</v>
      </c>
    </row>
    <row r="288" spans="1:4" x14ac:dyDescent="0.35">
      <c r="A288" s="1">
        <v>44848</v>
      </c>
      <c r="B288">
        <v>21</v>
      </c>
      <c r="C288">
        <v>48.51</v>
      </c>
      <c r="D288">
        <v>188.18</v>
      </c>
    </row>
    <row r="289" spans="1:4" x14ac:dyDescent="0.35">
      <c r="A289" s="1">
        <v>44849</v>
      </c>
      <c r="B289">
        <v>25</v>
      </c>
      <c r="C289">
        <v>63.66</v>
      </c>
      <c r="D289">
        <v>156.74</v>
      </c>
    </row>
    <row r="290" spans="1:4" x14ac:dyDescent="0.35">
      <c r="A290" s="1">
        <v>44850</v>
      </c>
      <c r="B290">
        <v>19</v>
      </c>
      <c r="C290">
        <v>52.37</v>
      </c>
      <c r="D290">
        <v>213</v>
      </c>
    </row>
    <row r="291" spans="1:4" x14ac:dyDescent="0.35">
      <c r="A291" s="1">
        <v>44851</v>
      </c>
      <c r="B291">
        <v>23</v>
      </c>
      <c r="C291">
        <v>61.24</v>
      </c>
      <c r="D291">
        <v>197.96</v>
      </c>
    </row>
    <row r="292" spans="1:4" x14ac:dyDescent="0.35">
      <c r="A292" s="1">
        <v>44852</v>
      </c>
      <c r="B292">
        <v>19</v>
      </c>
      <c r="C292">
        <v>52.99</v>
      </c>
      <c r="D292">
        <v>128.41</v>
      </c>
    </row>
    <row r="293" spans="1:4" x14ac:dyDescent="0.35">
      <c r="A293" s="1">
        <v>44853</v>
      </c>
      <c r="B293">
        <v>22</v>
      </c>
      <c r="C293">
        <v>49.37</v>
      </c>
      <c r="D293">
        <v>201.55</v>
      </c>
    </row>
    <row r="294" spans="1:4" x14ac:dyDescent="0.35">
      <c r="A294" s="1">
        <v>44854</v>
      </c>
      <c r="B294">
        <v>26</v>
      </c>
      <c r="C294">
        <v>61.9</v>
      </c>
      <c r="D294">
        <v>182.71</v>
      </c>
    </row>
    <row r="295" spans="1:4" x14ac:dyDescent="0.35">
      <c r="A295" s="1">
        <v>44855</v>
      </c>
      <c r="B295">
        <v>21</v>
      </c>
      <c r="C295">
        <v>65.790000000000006</v>
      </c>
      <c r="D295">
        <v>206.44</v>
      </c>
    </row>
    <row r="296" spans="1:4" x14ac:dyDescent="0.35">
      <c r="A296" s="1">
        <v>44856</v>
      </c>
      <c r="B296">
        <v>17</v>
      </c>
      <c r="C296">
        <v>63.92</v>
      </c>
      <c r="D296">
        <v>172.66</v>
      </c>
    </row>
    <row r="297" spans="1:4" x14ac:dyDescent="0.35">
      <c r="A297" s="1">
        <v>44857</v>
      </c>
      <c r="B297">
        <v>18</v>
      </c>
      <c r="C297">
        <v>48.99</v>
      </c>
      <c r="D297">
        <v>158.38</v>
      </c>
    </row>
    <row r="298" spans="1:4" x14ac:dyDescent="0.35">
      <c r="A298" s="1">
        <v>44858</v>
      </c>
      <c r="B298">
        <v>19</v>
      </c>
      <c r="C298">
        <v>62.23</v>
      </c>
      <c r="D298">
        <v>131.16</v>
      </c>
    </row>
    <row r="299" spans="1:4" x14ac:dyDescent="0.35">
      <c r="A299" s="1">
        <v>44859</v>
      </c>
      <c r="B299">
        <v>18</v>
      </c>
      <c r="C299">
        <v>59.66</v>
      </c>
      <c r="D299">
        <v>150.72999999999999</v>
      </c>
    </row>
    <row r="300" spans="1:4" x14ac:dyDescent="0.35">
      <c r="A300" s="1">
        <v>44860</v>
      </c>
      <c r="B300">
        <v>22</v>
      </c>
      <c r="C300">
        <v>51.43</v>
      </c>
      <c r="D300">
        <v>174.68</v>
      </c>
    </row>
    <row r="301" spans="1:4" x14ac:dyDescent="0.35">
      <c r="A301" s="1">
        <v>44861</v>
      </c>
      <c r="B301">
        <v>27</v>
      </c>
      <c r="C301">
        <v>57.74</v>
      </c>
      <c r="D301">
        <v>177.74</v>
      </c>
    </row>
    <row r="302" spans="1:4" x14ac:dyDescent="0.35">
      <c r="A302" s="1">
        <v>44862</v>
      </c>
      <c r="B302">
        <v>19</v>
      </c>
      <c r="C302">
        <v>52.82</v>
      </c>
      <c r="D302">
        <v>164.32</v>
      </c>
    </row>
    <row r="303" spans="1:4" x14ac:dyDescent="0.35">
      <c r="A303" s="1">
        <v>44863</v>
      </c>
      <c r="B303">
        <v>20</v>
      </c>
      <c r="C303">
        <v>62.53</v>
      </c>
      <c r="D303">
        <v>129.88</v>
      </c>
    </row>
    <row r="304" spans="1:4" x14ac:dyDescent="0.35">
      <c r="A304" s="1">
        <v>44864</v>
      </c>
      <c r="B304">
        <v>24</v>
      </c>
      <c r="C304">
        <v>60.39</v>
      </c>
      <c r="D304">
        <v>154.13</v>
      </c>
    </row>
    <row r="305" spans="1:4" x14ac:dyDescent="0.35">
      <c r="A305" s="1">
        <v>44865</v>
      </c>
      <c r="B305">
        <v>23</v>
      </c>
      <c r="C305">
        <v>49.56</v>
      </c>
      <c r="D305">
        <v>164.66</v>
      </c>
    </row>
    <row r="306" spans="1:4" x14ac:dyDescent="0.35">
      <c r="A306" s="1">
        <v>44866</v>
      </c>
      <c r="B306">
        <v>24</v>
      </c>
      <c r="C306">
        <v>62.82</v>
      </c>
      <c r="D306">
        <v>151.33000000000001</v>
      </c>
    </row>
    <row r="307" spans="1:4" x14ac:dyDescent="0.35">
      <c r="A307" s="1">
        <v>44867</v>
      </c>
      <c r="B307">
        <v>23</v>
      </c>
      <c r="C307">
        <v>52.1</v>
      </c>
      <c r="D307">
        <v>126.67</v>
      </c>
    </row>
    <row r="308" spans="1:4" x14ac:dyDescent="0.35">
      <c r="A308" s="1">
        <v>44868</v>
      </c>
      <c r="B308">
        <v>18</v>
      </c>
      <c r="C308">
        <v>60.84</v>
      </c>
      <c r="D308">
        <v>159.01</v>
      </c>
    </row>
    <row r="309" spans="1:4" x14ac:dyDescent="0.35">
      <c r="A309" s="1">
        <v>44869</v>
      </c>
      <c r="B309">
        <v>22</v>
      </c>
      <c r="C309">
        <v>47.88</v>
      </c>
      <c r="D309">
        <v>194.95</v>
      </c>
    </row>
    <row r="310" spans="1:4" x14ac:dyDescent="0.35">
      <c r="A310" s="1">
        <v>44870</v>
      </c>
      <c r="B310">
        <v>21</v>
      </c>
      <c r="C310">
        <v>49.81</v>
      </c>
      <c r="D310">
        <v>145.82</v>
      </c>
    </row>
    <row r="311" spans="1:4" x14ac:dyDescent="0.35">
      <c r="A311" s="1">
        <v>44871</v>
      </c>
      <c r="B311">
        <v>25</v>
      </c>
      <c r="C311">
        <v>49.3</v>
      </c>
      <c r="D311">
        <v>210.4</v>
      </c>
    </row>
    <row r="312" spans="1:4" x14ac:dyDescent="0.35">
      <c r="A312" s="1">
        <v>44872</v>
      </c>
      <c r="B312">
        <v>26</v>
      </c>
      <c r="C312">
        <v>67.37</v>
      </c>
      <c r="D312">
        <v>203.02</v>
      </c>
    </row>
    <row r="313" spans="1:4" x14ac:dyDescent="0.35">
      <c r="A313" s="1">
        <v>44873</v>
      </c>
      <c r="B313">
        <v>27</v>
      </c>
      <c r="C313">
        <v>59.42</v>
      </c>
      <c r="D313">
        <v>215.98</v>
      </c>
    </row>
    <row r="314" spans="1:4" x14ac:dyDescent="0.35">
      <c r="A314" s="1">
        <v>44874</v>
      </c>
      <c r="B314">
        <v>20</v>
      </c>
      <c r="C314">
        <v>50.15</v>
      </c>
      <c r="D314">
        <v>134.88999999999999</v>
      </c>
    </row>
    <row r="315" spans="1:4" x14ac:dyDescent="0.35">
      <c r="A315" s="1">
        <v>44875</v>
      </c>
      <c r="B315">
        <v>18</v>
      </c>
      <c r="C315">
        <v>63.34</v>
      </c>
      <c r="D315">
        <v>168.71</v>
      </c>
    </row>
    <row r="316" spans="1:4" x14ac:dyDescent="0.35">
      <c r="A316" s="1">
        <v>44876</v>
      </c>
      <c r="B316">
        <v>20</v>
      </c>
      <c r="C316">
        <v>55.98</v>
      </c>
      <c r="D316">
        <v>214.28</v>
      </c>
    </row>
    <row r="317" spans="1:4" x14ac:dyDescent="0.35">
      <c r="A317" s="1">
        <v>44877</v>
      </c>
      <c r="B317">
        <v>27</v>
      </c>
      <c r="C317">
        <v>62.02</v>
      </c>
      <c r="D317">
        <v>187.14</v>
      </c>
    </row>
    <row r="318" spans="1:4" x14ac:dyDescent="0.35">
      <c r="A318" s="1">
        <v>44878</v>
      </c>
      <c r="B318">
        <v>19</v>
      </c>
      <c r="C318">
        <v>58.54</v>
      </c>
      <c r="D318">
        <v>223.36</v>
      </c>
    </row>
    <row r="319" spans="1:4" x14ac:dyDescent="0.35">
      <c r="A319" s="1">
        <v>44879</v>
      </c>
      <c r="B319">
        <v>20</v>
      </c>
      <c r="C319">
        <v>50.23</v>
      </c>
      <c r="D319">
        <v>124.99</v>
      </c>
    </row>
    <row r="320" spans="1:4" x14ac:dyDescent="0.35">
      <c r="A320" s="1">
        <v>44880</v>
      </c>
      <c r="B320">
        <v>27</v>
      </c>
      <c r="C320">
        <v>62.5</v>
      </c>
      <c r="D320">
        <v>204.05</v>
      </c>
    </row>
    <row r="321" spans="1:4" x14ac:dyDescent="0.35">
      <c r="A321" s="1">
        <v>44881</v>
      </c>
      <c r="B321">
        <v>21</v>
      </c>
      <c r="C321">
        <v>65.17</v>
      </c>
      <c r="D321">
        <v>173.52</v>
      </c>
    </row>
    <row r="322" spans="1:4" x14ac:dyDescent="0.35">
      <c r="A322" s="1">
        <v>44882</v>
      </c>
      <c r="B322">
        <v>26</v>
      </c>
      <c r="C322">
        <v>63.57</v>
      </c>
      <c r="D322">
        <v>220.06</v>
      </c>
    </row>
    <row r="323" spans="1:4" x14ac:dyDescent="0.35">
      <c r="A323" s="1">
        <v>44883</v>
      </c>
      <c r="B323">
        <v>20</v>
      </c>
      <c r="C323">
        <v>66.569999999999993</v>
      </c>
      <c r="D323">
        <v>155.91999999999999</v>
      </c>
    </row>
    <row r="324" spans="1:4" x14ac:dyDescent="0.35">
      <c r="A324" s="1">
        <v>44884</v>
      </c>
      <c r="B324">
        <v>24</v>
      </c>
      <c r="C324">
        <v>61.24</v>
      </c>
      <c r="D324">
        <v>210.88</v>
      </c>
    </row>
    <row r="325" spans="1:4" x14ac:dyDescent="0.35">
      <c r="A325" s="1">
        <v>44885</v>
      </c>
      <c r="B325">
        <v>25</v>
      </c>
      <c r="C325">
        <v>66.61</v>
      </c>
      <c r="D325">
        <v>166.33</v>
      </c>
    </row>
    <row r="326" spans="1:4" x14ac:dyDescent="0.35">
      <c r="A326" s="1">
        <v>44886</v>
      </c>
      <c r="B326">
        <v>23</v>
      </c>
      <c r="C326">
        <v>62.4</v>
      </c>
      <c r="D326">
        <v>160.21</v>
      </c>
    </row>
    <row r="327" spans="1:4" x14ac:dyDescent="0.35">
      <c r="A327" s="1">
        <v>44887</v>
      </c>
      <c r="B327">
        <v>26</v>
      </c>
      <c r="C327">
        <v>59.99</v>
      </c>
      <c r="D327">
        <v>173.86</v>
      </c>
    </row>
    <row r="328" spans="1:4" x14ac:dyDescent="0.35">
      <c r="A328" s="1">
        <v>44888</v>
      </c>
      <c r="B328">
        <v>24</v>
      </c>
      <c r="C328">
        <v>49.41</v>
      </c>
      <c r="D328">
        <v>223.53</v>
      </c>
    </row>
    <row r="329" spans="1:4" x14ac:dyDescent="0.35">
      <c r="A329" s="1">
        <v>44889</v>
      </c>
      <c r="B329">
        <v>19</v>
      </c>
      <c r="C329">
        <v>57.99</v>
      </c>
      <c r="D329">
        <v>138.28</v>
      </c>
    </row>
    <row r="330" spans="1:4" x14ac:dyDescent="0.35">
      <c r="A330" s="1">
        <v>44890</v>
      </c>
      <c r="B330">
        <v>27</v>
      </c>
      <c r="C330">
        <v>57.22</v>
      </c>
      <c r="D330">
        <v>142.83000000000001</v>
      </c>
    </row>
    <row r="331" spans="1:4" x14ac:dyDescent="0.35">
      <c r="A331" s="1">
        <v>44891</v>
      </c>
      <c r="B331">
        <v>19</v>
      </c>
      <c r="C331">
        <v>49.05</v>
      </c>
      <c r="D331">
        <v>172.46</v>
      </c>
    </row>
    <row r="332" spans="1:4" x14ac:dyDescent="0.35">
      <c r="A332" s="1">
        <v>44892</v>
      </c>
      <c r="B332">
        <v>26</v>
      </c>
      <c r="C332">
        <v>57.34</v>
      </c>
      <c r="D332">
        <v>170.12</v>
      </c>
    </row>
    <row r="333" spans="1:4" x14ac:dyDescent="0.35">
      <c r="A333" s="1">
        <v>44893</v>
      </c>
      <c r="B333">
        <v>27</v>
      </c>
      <c r="C333">
        <v>61.68</v>
      </c>
      <c r="D333">
        <v>150.25</v>
      </c>
    </row>
    <row r="334" spans="1:4" x14ac:dyDescent="0.35">
      <c r="A334" s="1">
        <v>44894</v>
      </c>
      <c r="B334">
        <v>20</v>
      </c>
      <c r="C334">
        <v>52.39</v>
      </c>
      <c r="D334">
        <v>219.88</v>
      </c>
    </row>
    <row r="335" spans="1:4" x14ac:dyDescent="0.35">
      <c r="A335" s="1">
        <v>44895</v>
      </c>
      <c r="B335">
        <v>23</v>
      </c>
      <c r="C335">
        <v>54.02</v>
      </c>
      <c r="D335">
        <v>205.74</v>
      </c>
    </row>
    <row r="336" spans="1:4" x14ac:dyDescent="0.35">
      <c r="A336" s="1">
        <v>44896</v>
      </c>
      <c r="B336">
        <v>21</v>
      </c>
      <c r="C336">
        <v>50.48</v>
      </c>
      <c r="D336">
        <v>203.67</v>
      </c>
    </row>
    <row r="337" spans="1:4" x14ac:dyDescent="0.35">
      <c r="A337" s="1">
        <v>44897</v>
      </c>
      <c r="B337">
        <v>27</v>
      </c>
      <c r="C337">
        <v>60.67</v>
      </c>
      <c r="D337">
        <v>204.96</v>
      </c>
    </row>
    <row r="338" spans="1:4" x14ac:dyDescent="0.35">
      <c r="A338" s="1">
        <v>44898</v>
      </c>
      <c r="B338">
        <v>27</v>
      </c>
      <c r="C338">
        <v>52.01</v>
      </c>
      <c r="D338">
        <v>172.08</v>
      </c>
    </row>
    <row r="339" spans="1:4" x14ac:dyDescent="0.35">
      <c r="A339" s="1">
        <v>44899</v>
      </c>
      <c r="B339">
        <v>23</v>
      </c>
      <c r="C339">
        <v>66.59</v>
      </c>
      <c r="D339">
        <v>156.69999999999999</v>
      </c>
    </row>
    <row r="340" spans="1:4" x14ac:dyDescent="0.35">
      <c r="A340" s="1">
        <v>44900</v>
      </c>
      <c r="B340">
        <v>27</v>
      </c>
      <c r="C340">
        <v>58.43</v>
      </c>
      <c r="D340">
        <v>134.55000000000001</v>
      </c>
    </row>
    <row r="341" spans="1:4" x14ac:dyDescent="0.35">
      <c r="A341" s="1">
        <v>44901</v>
      </c>
      <c r="B341">
        <v>19</v>
      </c>
      <c r="C341">
        <v>58.74</v>
      </c>
      <c r="D341">
        <v>189.76</v>
      </c>
    </row>
    <row r="342" spans="1:4" x14ac:dyDescent="0.35">
      <c r="A342" s="1">
        <v>44902</v>
      </c>
      <c r="B342">
        <v>25</v>
      </c>
      <c r="C342">
        <v>56</v>
      </c>
      <c r="D342">
        <v>204.78</v>
      </c>
    </row>
    <row r="343" spans="1:4" x14ac:dyDescent="0.35">
      <c r="A343" s="1">
        <v>44903</v>
      </c>
      <c r="B343">
        <v>24</v>
      </c>
      <c r="C343">
        <v>65.319999999999993</v>
      </c>
      <c r="D343">
        <v>125.65</v>
      </c>
    </row>
    <row r="344" spans="1:4" x14ac:dyDescent="0.35">
      <c r="A344" s="1">
        <v>44904</v>
      </c>
      <c r="B344">
        <v>21</v>
      </c>
      <c r="C344">
        <v>65.27</v>
      </c>
      <c r="D344">
        <v>155.09</v>
      </c>
    </row>
    <row r="345" spans="1:4" x14ac:dyDescent="0.35">
      <c r="A345" s="1">
        <v>44905</v>
      </c>
      <c r="B345">
        <v>20</v>
      </c>
      <c r="C345">
        <v>54.55</v>
      </c>
      <c r="D345">
        <v>187.32</v>
      </c>
    </row>
    <row r="346" spans="1:4" x14ac:dyDescent="0.35">
      <c r="A346" s="1">
        <v>44906</v>
      </c>
      <c r="B346">
        <v>25</v>
      </c>
      <c r="C346">
        <v>57.19</v>
      </c>
      <c r="D346">
        <v>157.29</v>
      </c>
    </row>
    <row r="347" spans="1:4" x14ac:dyDescent="0.35">
      <c r="A347" s="1">
        <v>44907</v>
      </c>
      <c r="B347">
        <v>25</v>
      </c>
      <c r="C347">
        <v>48.67</v>
      </c>
      <c r="D347">
        <v>139.66</v>
      </c>
    </row>
    <row r="348" spans="1:4" x14ac:dyDescent="0.35">
      <c r="A348" s="1">
        <v>44908</v>
      </c>
      <c r="B348">
        <v>28</v>
      </c>
      <c r="C348">
        <v>64.58</v>
      </c>
      <c r="D348">
        <v>176.64</v>
      </c>
    </row>
    <row r="349" spans="1:4" x14ac:dyDescent="0.35">
      <c r="A349" s="1">
        <v>44909</v>
      </c>
      <c r="B349">
        <v>25</v>
      </c>
      <c r="C349">
        <v>65.78</v>
      </c>
      <c r="D349">
        <v>140.01</v>
      </c>
    </row>
    <row r="350" spans="1:4" x14ac:dyDescent="0.35">
      <c r="A350" s="1">
        <v>44910</v>
      </c>
      <c r="B350">
        <v>19</v>
      </c>
      <c r="C350">
        <v>66.13</v>
      </c>
      <c r="D350">
        <v>143.63</v>
      </c>
    </row>
    <row r="351" spans="1:4" x14ac:dyDescent="0.35">
      <c r="A351" s="1">
        <v>44911</v>
      </c>
      <c r="B351">
        <v>28</v>
      </c>
      <c r="C351">
        <v>60.42</v>
      </c>
      <c r="D351">
        <v>203.76</v>
      </c>
    </row>
    <row r="352" spans="1:4" x14ac:dyDescent="0.35">
      <c r="A352" s="1">
        <v>44912</v>
      </c>
      <c r="B352">
        <v>19</v>
      </c>
      <c r="C352">
        <v>64.23</v>
      </c>
      <c r="D352">
        <v>156.85</v>
      </c>
    </row>
    <row r="353" spans="1:4" x14ac:dyDescent="0.35">
      <c r="A353" s="1">
        <v>44913</v>
      </c>
      <c r="B353">
        <v>27</v>
      </c>
      <c r="C353">
        <v>59.62</v>
      </c>
      <c r="D353">
        <v>133.76</v>
      </c>
    </row>
    <row r="354" spans="1:4" x14ac:dyDescent="0.35">
      <c r="A354" s="1">
        <v>44914</v>
      </c>
      <c r="B354">
        <v>24</v>
      </c>
      <c r="C354">
        <v>57.66</v>
      </c>
      <c r="D354">
        <v>156.47999999999999</v>
      </c>
    </row>
    <row r="355" spans="1:4" x14ac:dyDescent="0.35">
      <c r="A355" s="1">
        <v>44915</v>
      </c>
      <c r="B355">
        <v>27</v>
      </c>
      <c r="C355">
        <v>66.47</v>
      </c>
      <c r="D355">
        <v>177.23</v>
      </c>
    </row>
    <row r="356" spans="1:4" x14ac:dyDescent="0.35">
      <c r="A356" s="1">
        <v>44916</v>
      </c>
      <c r="B356">
        <v>22</v>
      </c>
      <c r="C356">
        <v>59.77</v>
      </c>
      <c r="D356">
        <v>212.95</v>
      </c>
    </row>
    <row r="357" spans="1:4" x14ac:dyDescent="0.35">
      <c r="A357" s="1">
        <v>44917</v>
      </c>
      <c r="B357">
        <v>21</v>
      </c>
      <c r="C357">
        <v>62.88</v>
      </c>
      <c r="D357">
        <v>198.92</v>
      </c>
    </row>
    <row r="358" spans="1:4" x14ac:dyDescent="0.35">
      <c r="A358" s="1">
        <v>44918</v>
      </c>
      <c r="B358">
        <v>26</v>
      </c>
      <c r="C358">
        <v>55.37</v>
      </c>
      <c r="D358">
        <v>161.53</v>
      </c>
    </row>
    <row r="359" spans="1:4" x14ac:dyDescent="0.35">
      <c r="A359" s="1">
        <v>44919</v>
      </c>
      <c r="B359">
        <v>22</v>
      </c>
      <c r="C359">
        <v>49.39</v>
      </c>
      <c r="D359">
        <v>221.65</v>
      </c>
    </row>
    <row r="360" spans="1:4" x14ac:dyDescent="0.35">
      <c r="A360" s="1">
        <v>44920</v>
      </c>
      <c r="B360">
        <v>19</v>
      </c>
      <c r="C360">
        <v>55.15</v>
      </c>
      <c r="D360">
        <v>174.96</v>
      </c>
    </row>
    <row r="361" spans="1:4" x14ac:dyDescent="0.35">
      <c r="A361" s="1">
        <v>44921</v>
      </c>
      <c r="B361">
        <v>19</v>
      </c>
      <c r="C361">
        <v>53.64</v>
      </c>
      <c r="D361">
        <v>215.23</v>
      </c>
    </row>
    <row r="362" spans="1:4" x14ac:dyDescent="0.35">
      <c r="A362" s="1">
        <v>44922</v>
      </c>
      <c r="B362">
        <v>22</v>
      </c>
      <c r="C362">
        <v>49.02</v>
      </c>
      <c r="D362">
        <v>206.02</v>
      </c>
    </row>
    <row r="363" spans="1:4" x14ac:dyDescent="0.35">
      <c r="A363" s="1">
        <v>44923</v>
      </c>
      <c r="B363">
        <v>26</v>
      </c>
      <c r="C363">
        <v>66.13</v>
      </c>
      <c r="D363">
        <v>136.91999999999999</v>
      </c>
    </row>
    <row r="364" spans="1:4" x14ac:dyDescent="0.35">
      <c r="A364" s="1">
        <v>44924</v>
      </c>
      <c r="B364">
        <v>24</v>
      </c>
      <c r="C364">
        <v>47.66</v>
      </c>
      <c r="D364">
        <v>193.93</v>
      </c>
    </row>
    <row r="365" spans="1:4" x14ac:dyDescent="0.35">
      <c r="A365" s="1">
        <v>44925</v>
      </c>
      <c r="B365">
        <v>24</v>
      </c>
      <c r="C365">
        <v>47.57</v>
      </c>
      <c r="D365">
        <v>148.58000000000001</v>
      </c>
    </row>
    <row r="366" spans="1:4" x14ac:dyDescent="0.35">
      <c r="A366" s="1">
        <v>44926</v>
      </c>
      <c r="B366">
        <v>20</v>
      </c>
      <c r="C366">
        <v>60.29</v>
      </c>
      <c r="D366">
        <v>222.45</v>
      </c>
    </row>
    <row r="367" spans="1:4" x14ac:dyDescent="0.35">
      <c r="A367" s="1">
        <v>44927</v>
      </c>
      <c r="B367">
        <v>22</v>
      </c>
      <c r="C367">
        <v>57.47</v>
      </c>
      <c r="D367">
        <v>159.83000000000001</v>
      </c>
    </row>
    <row r="368" spans="1:4" x14ac:dyDescent="0.35">
      <c r="A368" s="1">
        <v>44928</v>
      </c>
      <c r="B368">
        <v>22</v>
      </c>
      <c r="C368">
        <v>52.04</v>
      </c>
      <c r="D368">
        <v>160.74</v>
      </c>
    </row>
    <row r="369" spans="1:4" x14ac:dyDescent="0.35">
      <c r="A369" s="1">
        <v>44929</v>
      </c>
      <c r="B369">
        <v>27</v>
      </c>
      <c r="C369">
        <v>56.31</v>
      </c>
      <c r="D369">
        <v>217.89</v>
      </c>
    </row>
    <row r="370" spans="1:4" x14ac:dyDescent="0.35">
      <c r="A370" s="1">
        <v>44930</v>
      </c>
      <c r="B370">
        <v>23</v>
      </c>
      <c r="C370">
        <v>62.78</v>
      </c>
      <c r="D370">
        <v>137.57</v>
      </c>
    </row>
    <row r="371" spans="1:4" x14ac:dyDescent="0.35">
      <c r="A371" s="1">
        <v>44931</v>
      </c>
      <c r="B371">
        <v>25</v>
      </c>
      <c r="C371">
        <v>47.35</v>
      </c>
      <c r="D371">
        <v>213.86</v>
      </c>
    </row>
    <row r="372" spans="1:4" x14ac:dyDescent="0.35">
      <c r="A372" s="1">
        <v>44932</v>
      </c>
      <c r="B372">
        <v>23</v>
      </c>
      <c r="C372">
        <v>55.83</v>
      </c>
      <c r="D372">
        <v>130.53</v>
      </c>
    </row>
    <row r="373" spans="1:4" x14ac:dyDescent="0.35">
      <c r="A373" s="1">
        <v>44933</v>
      </c>
      <c r="B373">
        <v>27</v>
      </c>
      <c r="C373">
        <v>53.68</v>
      </c>
      <c r="D373">
        <v>190.62</v>
      </c>
    </row>
    <row r="374" spans="1:4" x14ac:dyDescent="0.35">
      <c r="A374" s="1">
        <v>44934</v>
      </c>
      <c r="B374">
        <v>25</v>
      </c>
      <c r="C374">
        <v>57.53</v>
      </c>
      <c r="D374">
        <v>140.61000000000001</v>
      </c>
    </row>
    <row r="375" spans="1:4" x14ac:dyDescent="0.35">
      <c r="A375" s="1">
        <v>44935</v>
      </c>
      <c r="B375">
        <v>27</v>
      </c>
      <c r="C375">
        <v>49.7</v>
      </c>
      <c r="D375">
        <v>152.03</v>
      </c>
    </row>
    <row r="376" spans="1:4" x14ac:dyDescent="0.35">
      <c r="A376" s="1">
        <v>44936</v>
      </c>
      <c r="B376">
        <v>25</v>
      </c>
      <c r="C376">
        <v>58.67</v>
      </c>
      <c r="D376">
        <v>151.47</v>
      </c>
    </row>
    <row r="377" spans="1:4" x14ac:dyDescent="0.35">
      <c r="A377" s="1">
        <v>44937</v>
      </c>
      <c r="B377">
        <v>20</v>
      </c>
      <c r="C377">
        <v>51.42</v>
      </c>
      <c r="D377">
        <v>145.08000000000001</v>
      </c>
    </row>
    <row r="378" spans="1:4" x14ac:dyDescent="0.35">
      <c r="A378" s="1">
        <v>44938</v>
      </c>
      <c r="B378">
        <v>22</v>
      </c>
      <c r="C378">
        <v>64.48</v>
      </c>
      <c r="D378">
        <v>165.73</v>
      </c>
    </row>
    <row r="379" spans="1:4" x14ac:dyDescent="0.35">
      <c r="A379" s="1">
        <v>44939</v>
      </c>
      <c r="B379">
        <v>25</v>
      </c>
      <c r="C379">
        <v>47.64</v>
      </c>
      <c r="D379">
        <v>190.69</v>
      </c>
    </row>
    <row r="380" spans="1:4" x14ac:dyDescent="0.35">
      <c r="A380" s="1">
        <v>44940</v>
      </c>
      <c r="B380">
        <v>27</v>
      </c>
      <c r="C380">
        <v>54.3</v>
      </c>
      <c r="D380">
        <v>218.53</v>
      </c>
    </row>
    <row r="381" spans="1:4" x14ac:dyDescent="0.35">
      <c r="A381" s="1">
        <v>44941</v>
      </c>
      <c r="B381">
        <v>22</v>
      </c>
      <c r="C381">
        <v>56.94</v>
      </c>
      <c r="D381">
        <v>128.52000000000001</v>
      </c>
    </row>
    <row r="382" spans="1:4" x14ac:dyDescent="0.35">
      <c r="A382" s="1">
        <v>44942</v>
      </c>
      <c r="B382">
        <v>19</v>
      </c>
      <c r="C382">
        <v>59.31</v>
      </c>
      <c r="D382">
        <v>223.31</v>
      </c>
    </row>
    <row r="383" spans="1:4" x14ac:dyDescent="0.35">
      <c r="A383" s="1">
        <v>44943</v>
      </c>
      <c r="B383">
        <v>23</v>
      </c>
      <c r="C383">
        <v>50.19</v>
      </c>
      <c r="D383">
        <v>166.97</v>
      </c>
    </row>
    <row r="384" spans="1:4" x14ac:dyDescent="0.35">
      <c r="A384" s="1">
        <v>44944</v>
      </c>
      <c r="B384">
        <v>22</v>
      </c>
      <c r="C384">
        <v>60.62</v>
      </c>
      <c r="D384">
        <v>169.28</v>
      </c>
    </row>
    <row r="385" spans="1:4" x14ac:dyDescent="0.35">
      <c r="A385" s="1">
        <v>44945</v>
      </c>
      <c r="B385">
        <v>28</v>
      </c>
      <c r="C385">
        <v>57.93</v>
      </c>
      <c r="D385">
        <v>179.14</v>
      </c>
    </row>
    <row r="386" spans="1:4" x14ac:dyDescent="0.35">
      <c r="A386" s="1">
        <v>44946</v>
      </c>
      <c r="B386">
        <v>28</v>
      </c>
      <c r="C386">
        <v>66.319999999999993</v>
      </c>
      <c r="D386">
        <v>143.28</v>
      </c>
    </row>
    <row r="387" spans="1:4" x14ac:dyDescent="0.35">
      <c r="A387" s="1">
        <v>44947</v>
      </c>
      <c r="B387">
        <v>21</v>
      </c>
      <c r="C387">
        <v>64.11</v>
      </c>
      <c r="D387">
        <v>153.56</v>
      </c>
    </row>
    <row r="388" spans="1:4" x14ac:dyDescent="0.35">
      <c r="A388" s="1">
        <v>44948</v>
      </c>
      <c r="B388">
        <v>25</v>
      </c>
      <c r="C388">
        <v>59.76</v>
      </c>
      <c r="D388">
        <v>210.57</v>
      </c>
    </row>
    <row r="389" spans="1:4" x14ac:dyDescent="0.35">
      <c r="A389" s="1">
        <v>44949</v>
      </c>
      <c r="B389">
        <v>26</v>
      </c>
      <c r="C389">
        <v>60.84</v>
      </c>
      <c r="D389">
        <v>205.86</v>
      </c>
    </row>
    <row r="390" spans="1:4" x14ac:dyDescent="0.35">
      <c r="A390" s="1">
        <v>44950</v>
      </c>
      <c r="B390">
        <v>24</v>
      </c>
      <c r="C390">
        <v>54.9</v>
      </c>
      <c r="D390">
        <v>149.41999999999999</v>
      </c>
    </row>
    <row r="391" spans="1:4" x14ac:dyDescent="0.35">
      <c r="A391" s="1">
        <v>44951</v>
      </c>
      <c r="B391">
        <v>22</v>
      </c>
      <c r="C391">
        <v>54.6</v>
      </c>
      <c r="D391">
        <v>212.86</v>
      </c>
    </row>
    <row r="392" spans="1:4" x14ac:dyDescent="0.35">
      <c r="A392" s="1">
        <v>44952</v>
      </c>
      <c r="B392">
        <v>24</v>
      </c>
      <c r="C392">
        <v>51.92</v>
      </c>
      <c r="D392">
        <v>193.61</v>
      </c>
    </row>
    <row r="393" spans="1:4" x14ac:dyDescent="0.35">
      <c r="A393" s="1">
        <v>44953</v>
      </c>
      <c r="B393">
        <v>26</v>
      </c>
      <c r="C393">
        <v>51.58</v>
      </c>
      <c r="D393">
        <v>125</v>
      </c>
    </row>
    <row r="394" spans="1:4" x14ac:dyDescent="0.35">
      <c r="A394" s="1">
        <v>44954</v>
      </c>
      <c r="B394">
        <v>26</v>
      </c>
      <c r="C394">
        <v>51.24</v>
      </c>
      <c r="D394">
        <v>151.69</v>
      </c>
    </row>
    <row r="395" spans="1:4" x14ac:dyDescent="0.35">
      <c r="A395" s="1">
        <v>44955</v>
      </c>
      <c r="B395">
        <v>22</v>
      </c>
      <c r="C395">
        <v>61.42</v>
      </c>
      <c r="D395">
        <v>208.94</v>
      </c>
    </row>
    <row r="396" spans="1:4" x14ac:dyDescent="0.35">
      <c r="A396" s="1">
        <v>44956</v>
      </c>
      <c r="B396">
        <v>27</v>
      </c>
      <c r="C396">
        <v>60.65</v>
      </c>
      <c r="D396">
        <v>135.24</v>
      </c>
    </row>
    <row r="397" spans="1:4" x14ac:dyDescent="0.35">
      <c r="A397" s="1">
        <v>44957</v>
      </c>
      <c r="B397">
        <v>29</v>
      </c>
      <c r="C397">
        <v>48.4</v>
      </c>
      <c r="D397">
        <v>150.84</v>
      </c>
    </row>
    <row r="398" spans="1:4" x14ac:dyDescent="0.35">
      <c r="A398" s="1">
        <v>44958</v>
      </c>
      <c r="B398">
        <v>28</v>
      </c>
      <c r="C398">
        <v>63.66</v>
      </c>
      <c r="D398">
        <v>137.88999999999999</v>
      </c>
    </row>
    <row r="399" spans="1:4" x14ac:dyDescent="0.35">
      <c r="A399" s="1">
        <v>44959</v>
      </c>
      <c r="B399">
        <v>24</v>
      </c>
      <c r="C399">
        <v>58.78</v>
      </c>
      <c r="D399">
        <v>133.53</v>
      </c>
    </row>
    <row r="400" spans="1:4" x14ac:dyDescent="0.35">
      <c r="A400" s="1">
        <v>44960</v>
      </c>
      <c r="B400">
        <v>22</v>
      </c>
      <c r="C400">
        <v>57.7</v>
      </c>
      <c r="D400">
        <v>131.66999999999999</v>
      </c>
    </row>
    <row r="401" spans="1:4" x14ac:dyDescent="0.35">
      <c r="A401" s="1">
        <v>44961</v>
      </c>
      <c r="B401">
        <v>22</v>
      </c>
      <c r="C401">
        <v>59.69</v>
      </c>
      <c r="D401">
        <v>172.52</v>
      </c>
    </row>
    <row r="402" spans="1:4" x14ac:dyDescent="0.35">
      <c r="A402" s="1">
        <v>44962</v>
      </c>
      <c r="B402">
        <v>25</v>
      </c>
      <c r="C402">
        <v>64.92</v>
      </c>
      <c r="D402">
        <v>160.36000000000001</v>
      </c>
    </row>
    <row r="403" spans="1:4" x14ac:dyDescent="0.35">
      <c r="A403" s="1">
        <v>44963</v>
      </c>
      <c r="B403">
        <v>27</v>
      </c>
      <c r="C403">
        <v>56.57</v>
      </c>
      <c r="D403">
        <v>181.18</v>
      </c>
    </row>
    <row r="404" spans="1:4" x14ac:dyDescent="0.35">
      <c r="A404" s="1">
        <v>44964</v>
      </c>
      <c r="B404">
        <v>20</v>
      </c>
      <c r="C404">
        <v>52.61</v>
      </c>
      <c r="D404">
        <v>130.68</v>
      </c>
    </row>
    <row r="405" spans="1:4" x14ac:dyDescent="0.35">
      <c r="A405" s="1">
        <v>44965</v>
      </c>
      <c r="B405">
        <v>29</v>
      </c>
      <c r="C405">
        <v>48.46</v>
      </c>
      <c r="D405">
        <v>187.6</v>
      </c>
    </row>
    <row r="406" spans="1:4" x14ac:dyDescent="0.35">
      <c r="A406" s="1">
        <v>44966</v>
      </c>
      <c r="B406">
        <v>23</v>
      </c>
      <c r="C406">
        <v>58.03</v>
      </c>
      <c r="D406">
        <v>149.22</v>
      </c>
    </row>
    <row r="407" spans="1:4" x14ac:dyDescent="0.35">
      <c r="A407" s="1">
        <v>44967</v>
      </c>
      <c r="B407">
        <v>20</v>
      </c>
      <c r="C407">
        <v>57.36</v>
      </c>
      <c r="D407">
        <v>218.38</v>
      </c>
    </row>
    <row r="408" spans="1:4" x14ac:dyDescent="0.35">
      <c r="A408" s="1">
        <v>44968</v>
      </c>
      <c r="B408">
        <v>24</v>
      </c>
      <c r="C408">
        <v>56.39</v>
      </c>
      <c r="D408">
        <v>199.76</v>
      </c>
    </row>
    <row r="409" spans="1:4" x14ac:dyDescent="0.35">
      <c r="A409" s="1">
        <v>44969</v>
      </c>
      <c r="B409">
        <v>23</v>
      </c>
      <c r="C409">
        <v>59.95</v>
      </c>
      <c r="D409">
        <v>185.76</v>
      </c>
    </row>
    <row r="410" spans="1:4" x14ac:dyDescent="0.35">
      <c r="A410" s="1">
        <v>44970</v>
      </c>
      <c r="B410">
        <v>21</v>
      </c>
      <c r="C410">
        <v>65.95</v>
      </c>
      <c r="D410">
        <v>199.3</v>
      </c>
    </row>
    <row r="411" spans="1:4" x14ac:dyDescent="0.35">
      <c r="A411" s="1">
        <v>44971</v>
      </c>
      <c r="B411">
        <v>23</v>
      </c>
      <c r="C411">
        <v>59.22</v>
      </c>
      <c r="D411">
        <v>139.21</v>
      </c>
    </row>
    <row r="412" spans="1:4" x14ac:dyDescent="0.35">
      <c r="A412" s="1">
        <v>44972</v>
      </c>
      <c r="B412">
        <v>24</v>
      </c>
      <c r="C412">
        <v>53.6</v>
      </c>
      <c r="D412">
        <v>216.95</v>
      </c>
    </row>
    <row r="413" spans="1:4" x14ac:dyDescent="0.35">
      <c r="A413" s="1">
        <v>44973</v>
      </c>
      <c r="B413">
        <v>29</v>
      </c>
      <c r="C413">
        <v>61.79</v>
      </c>
      <c r="D413">
        <v>210.54</v>
      </c>
    </row>
    <row r="414" spans="1:4" x14ac:dyDescent="0.35">
      <c r="A414" s="1">
        <v>44974</v>
      </c>
      <c r="B414">
        <v>29</v>
      </c>
      <c r="C414">
        <v>48.06</v>
      </c>
      <c r="D414">
        <v>152.56</v>
      </c>
    </row>
    <row r="415" spans="1:4" x14ac:dyDescent="0.35">
      <c r="A415" s="1">
        <v>44975</v>
      </c>
      <c r="B415">
        <v>21</v>
      </c>
      <c r="C415">
        <v>53.24</v>
      </c>
      <c r="D415">
        <v>168.51</v>
      </c>
    </row>
    <row r="416" spans="1:4" x14ac:dyDescent="0.35">
      <c r="A416" s="1">
        <v>44976</v>
      </c>
      <c r="B416">
        <v>29</v>
      </c>
      <c r="C416">
        <v>59.11</v>
      </c>
      <c r="D416">
        <v>211.91</v>
      </c>
    </row>
    <row r="417" spans="1:4" x14ac:dyDescent="0.35">
      <c r="A417" s="1">
        <v>44977</v>
      </c>
      <c r="B417">
        <v>23</v>
      </c>
      <c r="C417">
        <v>55.94</v>
      </c>
      <c r="D417">
        <v>180.37</v>
      </c>
    </row>
    <row r="418" spans="1:4" x14ac:dyDescent="0.35">
      <c r="A418" s="1">
        <v>44978</v>
      </c>
      <c r="B418">
        <v>27</v>
      </c>
      <c r="C418">
        <v>51.5</v>
      </c>
      <c r="D418">
        <v>172.06</v>
      </c>
    </row>
    <row r="419" spans="1:4" x14ac:dyDescent="0.35">
      <c r="A419" s="1">
        <v>44979</v>
      </c>
      <c r="B419">
        <v>26</v>
      </c>
      <c r="C419">
        <v>57.64</v>
      </c>
      <c r="D419">
        <v>137.44999999999999</v>
      </c>
    </row>
    <row r="420" spans="1:4" x14ac:dyDescent="0.35">
      <c r="A420" s="1">
        <v>44980</v>
      </c>
      <c r="B420">
        <v>24</v>
      </c>
      <c r="C420">
        <v>48.61</v>
      </c>
      <c r="D420">
        <v>158.63999999999999</v>
      </c>
    </row>
    <row r="421" spans="1:4" x14ac:dyDescent="0.35">
      <c r="A421" s="1">
        <v>44981</v>
      </c>
      <c r="B421">
        <v>27</v>
      </c>
      <c r="C421">
        <v>56.99</v>
      </c>
      <c r="D421">
        <v>147.35</v>
      </c>
    </row>
    <row r="422" spans="1:4" x14ac:dyDescent="0.35">
      <c r="A422" s="1">
        <v>44982</v>
      </c>
      <c r="B422">
        <v>22</v>
      </c>
      <c r="C422">
        <v>65.180000000000007</v>
      </c>
      <c r="D422">
        <v>218.09</v>
      </c>
    </row>
    <row r="423" spans="1:4" x14ac:dyDescent="0.35">
      <c r="A423" s="1">
        <v>44983</v>
      </c>
      <c r="B423">
        <v>29</v>
      </c>
      <c r="C423">
        <v>57.18</v>
      </c>
      <c r="D423">
        <v>155.9</v>
      </c>
    </row>
    <row r="424" spans="1:4" x14ac:dyDescent="0.35">
      <c r="A424" s="1">
        <v>44984</v>
      </c>
      <c r="B424">
        <v>27</v>
      </c>
      <c r="C424">
        <v>53.62</v>
      </c>
      <c r="D424">
        <v>194.72</v>
      </c>
    </row>
    <row r="425" spans="1:4" x14ac:dyDescent="0.35">
      <c r="A425" s="1">
        <v>44985</v>
      </c>
      <c r="B425">
        <v>23</v>
      </c>
      <c r="C425">
        <v>58.98</v>
      </c>
      <c r="D425">
        <v>132.41999999999999</v>
      </c>
    </row>
    <row r="426" spans="1:4" x14ac:dyDescent="0.35">
      <c r="A426" s="1">
        <v>44986</v>
      </c>
      <c r="B426">
        <v>22</v>
      </c>
      <c r="C426">
        <v>48.34</v>
      </c>
      <c r="D426">
        <v>194.41</v>
      </c>
    </row>
    <row r="427" spans="1:4" x14ac:dyDescent="0.35">
      <c r="A427" s="1">
        <v>44987</v>
      </c>
      <c r="B427">
        <v>23</v>
      </c>
      <c r="C427">
        <v>63.33</v>
      </c>
      <c r="D427">
        <v>136.4</v>
      </c>
    </row>
    <row r="428" spans="1:4" x14ac:dyDescent="0.35">
      <c r="A428" s="1">
        <v>44988</v>
      </c>
      <c r="B428">
        <v>28</v>
      </c>
      <c r="C428">
        <v>54.8</v>
      </c>
      <c r="D428">
        <v>157.83000000000001</v>
      </c>
    </row>
    <row r="429" spans="1:4" x14ac:dyDescent="0.35">
      <c r="A429" s="1">
        <v>44989</v>
      </c>
      <c r="B429">
        <v>26</v>
      </c>
      <c r="C429">
        <v>57.2</v>
      </c>
      <c r="D429">
        <v>209.11</v>
      </c>
    </row>
    <row r="430" spans="1:4" x14ac:dyDescent="0.35">
      <c r="A430" s="1">
        <v>44990</v>
      </c>
      <c r="B430">
        <v>29</v>
      </c>
      <c r="C430">
        <v>56.3</v>
      </c>
      <c r="D430">
        <v>138.62</v>
      </c>
    </row>
    <row r="431" spans="1:4" x14ac:dyDescent="0.35">
      <c r="A431" s="1">
        <v>44991</v>
      </c>
      <c r="B431">
        <v>22</v>
      </c>
      <c r="C431">
        <v>47.06</v>
      </c>
      <c r="D431">
        <v>127.08</v>
      </c>
    </row>
    <row r="432" spans="1:4" x14ac:dyDescent="0.35">
      <c r="A432" s="1">
        <v>44992</v>
      </c>
      <c r="B432">
        <v>29</v>
      </c>
      <c r="C432">
        <v>61.96</v>
      </c>
      <c r="D432">
        <v>149.33000000000001</v>
      </c>
    </row>
    <row r="433" spans="1:4" x14ac:dyDescent="0.35">
      <c r="A433" s="1">
        <v>44993</v>
      </c>
      <c r="B433">
        <v>28</v>
      </c>
      <c r="C433">
        <v>64.39</v>
      </c>
      <c r="D433">
        <v>220.63</v>
      </c>
    </row>
    <row r="434" spans="1:4" x14ac:dyDescent="0.35">
      <c r="A434" s="1">
        <v>44994</v>
      </c>
      <c r="B434">
        <v>23</v>
      </c>
      <c r="C434">
        <v>50.98</v>
      </c>
      <c r="D434">
        <v>207.53</v>
      </c>
    </row>
    <row r="435" spans="1:4" x14ac:dyDescent="0.35">
      <c r="A435" s="1">
        <v>44995</v>
      </c>
      <c r="B435">
        <v>22</v>
      </c>
      <c r="C435">
        <v>55.76</v>
      </c>
      <c r="D435">
        <v>156.05000000000001</v>
      </c>
    </row>
    <row r="436" spans="1:4" x14ac:dyDescent="0.35">
      <c r="A436" s="1">
        <v>44996</v>
      </c>
      <c r="B436">
        <v>24</v>
      </c>
      <c r="C436">
        <v>59.54</v>
      </c>
      <c r="D436">
        <v>149.99</v>
      </c>
    </row>
    <row r="437" spans="1:4" x14ac:dyDescent="0.35">
      <c r="A437" s="1">
        <v>44997</v>
      </c>
      <c r="B437">
        <v>23</v>
      </c>
      <c r="C437">
        <v>52.44</v>
      </c>
      <c r="D437">
        <v>172.7</v>
      </c>
    </row>
    <row r="438" spans="1:4" x14ac:dyDescent="0.35">
      <c r="A438" s="1">
        <v>44998</v>
      </c>
      <c r="B438">
        <v>29</v>
      </c>
      <c r="C438">
        <v>59.29</v>
      </c>
      <c r="D438">
        <v>140.76</v>
      </c>
    </row>
    <row r="439" spans="1:4" x14ac:dyDescent="0.35">
      <c r="A439" s="1">
        <v>44999</v>
      </c>
      <c r="B439">
        <v>24</v>
      </c>
      <c r="C439">
        <v>54.02</v>
      </c>
      <c r="D439">
        <v>136.81</v>
      </c>
    </row>
    <row r="440" spans="1:4" x14ac:dyDescent="0.35">
      <c r="A440" s="1">
        <v>45000</v>
      </c>
      <c r="B440">
        <v>25</v>
      </c>
      <c r="C440">
        <v>64.11</v>
      </c>
      <c r="D440">
        <v>214.18</v>
      </c>
    </row>
    <row r="441" spans="1:4" x14ac:dyDescent="0.35">
      <c r="A441" s="1">
        <v>45001</v>
      </c>
      <c r="B441">
        <v>21</v>
      </c>
      <c r="C441">
        <v>61.32</v>
      </c>
      <c r="D441">
        <v>168.01</v>
      </c>
    </row>
    <row r="442" spans="1:4" x14ac:dyDescent="0.35">
      <c r="A442" s="1">
        <v>45002</v>
      </c>
      <c r="B442">
        <v>29</v>
      </c>
      <c r="C442">
        <v>50.02</v>
      </c>
      <c r="D442">
        <v>152.76</v>
      </c>
    </row>
    <row r="443" spans="1:4" x14ac:dyDescent="0.35">
      <c r="A443" s="1">
        <v>45003</v>
      </c>
      <c r="B443">
        <v>30</v>
      </c>
      <c r="C443">
        <v>60.85</v>
      </c>
      <c r="D443">
        <v>154.16</v>
      </c>
    </row>
    <row r="444" spans="1:4" x14ac:dyDescent="0.35">
      <c r="A444" s="1">
        <v>45004</v>
      </c>
      <c r="B444">
        <v>30</v>
      </c>
      <c r="C444">
        <v>60.55</v>
      </c>
      <c r="D444">
        <v>188.65</v>
      </c>
    </row>
    <row r="445" spans="1:4" x14ac:dyDescent="0.35">
      <c r="A445" s="1">
        <v>45005</v>
      </c>
      <c r="B445">
        <v>30</v>
      </c>
      <c r="C445">
        <v>53.34</v>
      </c>
      <c r="D445">
        <v>155.86000000000001</v>
      </c>
    </row>
    <row r="446" spans="1:4" x14ac:dyDescent="0.35">
      <c r="A446" s="1">
        <v>45006</v>
      </c>
      <c r="B446">
        <v>21</v>
      </c>
      <c r="C446">
        <v>50.01</v>
      </c>
      <c r="D446">
        <v>193.1</v>
      </c>
    </row>
    <row r="447" spans="1:4" x14ac:dyDescent="0.35">
      <c r="A447" s="1">
        <v>45007</v>
      </c>
      <c r="B447">
        <v>26</v>
      </c>
      <c r="C447">
        <v>57.03</v>
      </c>
      <c r="D447">
        <v>218.22</v>
      </c>
    </row>
    <row r="448" spans="1:4" x14ac:dyDescent="0.35">
      <c r="A448" s="1">
        <v>45008</v>
      </c>
      <c r="B448">
        <v>23</v>
      </c>
      <c r="C448">
        <v>57.05</v>
      </c>
      <c r="D448">
        <v>139.03</v>
      </c>
    </row>
    <row r="449" spans="1:4" x14ac:dyDescent="0.35">
      <c r="A449" s="1">
        <v>45009</v>
      </c>
      <c r="B449">
        <v>26</v>
      </c>
      <c r="C449">
        <v>63.55</v>
      </c>
      <c r="D449">
        <v>220.76</v>
      </c>
    </row>
    <row r="450" spans="1:4" x14ac:dyDescent="0.35">
      <c r="A450" s="1">
        <v>45010</v>
      </c>
      <c r="B450">
        <v>25</v>
      </c>
      <c r="C450">
        <v>49.98</v>
      </c>
      <c r="D450">
        <v>174.14</v>
      </c>
    </row>
    <row r="451" spans="1:4" x14ac:dyDescent="0.35">
      <c r="A451" s="1">
        <v>45011</v>
      </c>
      <c r="B451">
        <v>24</v>
      </c>
      <c r="C451">
        <v>56.96</v>
      </c>
      <c r="D451">
        <v>203.09</v>
      </c>
    </row>
    <row r="452" spans="1:4" x14ac:dyDescent="0.35">
      <c r="A452" s="1">
        <v>45012</v>
      </c>
      <c r="B452">
        <v>26</v>
      </c>
      <c r="C452">
        <v>49.72</v>
      </c>
      <c r="D452">
        <v>184.82</v>
      </c>
    </row>
    <row r="453" spans="1:4" x14ac:dyDescent="0.35">
      <c r="A453" s="1">
        <v>45013</v>
      </c>
      <c r="B453">
        <v>23</v>
      </c>
      <c r="C453">
        <v>51.03</v>
      </c>
      <c r="D453">
        <v>184.69</v>
      </c>
    </row>
    <row r="454" spans="1:4" x14ac:dyDescent="0.35">
      <c r="A454" s="1">
        <v>45014</v>
      </c>
      <c r="B454">
        <v>26</v>
      </c>
      <c r="C454">
        <v>52.41</v>
      </c>
      <c r="D454">
        <v>204.74</v>
      </c>
    </row>
    <row r="455" spans="1:4" x14ac:dyDescent="0.35">
      <c r="A455" s="1">
        <v>45015</v>
      </c>
      <c r="B455">
        <v>26</v>
      </c>
      <c r="C455">
        <v>50.83</v>
      </c>
      <c r="D455">
        <v>176.34</v>
      </c>
    </row>
    <row r="456" spans="1:4" x14ac:dyDescent="0.35">
      <c r="A456" s="1">
        <v>45016</v>
      </c>
      <c r="B456">
        <v>28</v>
      </c>
      <c r="C456">
        <v>61.35</v>
      </c>
      <c r="D456">
        <v>167.81</v>
      </c>
    </row>
    <row r="457" spans="1:4" x14ac:dyDescent="0.35">
      <c r="A457" s="1">
        <v>45017</v>
      </c>
      <c r="B457">
        <v>27</v>
      </c>
      <c r="C457">
        <v>59.62</v>
      </c>
      <c r="D457">
        <v>207.2</v>
      </c>
    </row>
    <row r="458" spans="1:4" x14ac:dyDescent="0.35">
      <c r="A458" s="1">
        <v>45018</v>
      </c>
      <c r="B458">
        <v>30</v>
      </c>
      <c r="C458">
        <v>61.51</v>
      </c>
      <c r="D458">
        <v>148.28</v>
      </c>
    </row>
    <row r="459" spans="1:4" x14ac:dyDescent="0.35">
      <c r="A459" s="1">
        <v>45019</v>
      </c>
      <c r="B459">
        <v>22</v>
      </c>
      <c r="C459">
        <v>56.97</v>
      </c>
      <c r="D459">
        <v>180.18</v>
      </c>
    </row>
    <row r="460" spans="1:4" x14ac:dyDescent="0.35">
      <c r="A460" s="1">
        <v>45020</v>
      </c>
      <c r="B460">
        <v>29</v>
      </c>
      <c r="C460">
        <v>58.07</v>
      </c>
      <c r="D460">
        <v>198.83</v>
      </c>
    </row>
    <row r="461" spans="1:4" x14ac:dyDescent="0.35">
      <c r="A461" s="1">
        <v>45021</v>
      </c>
      <c r="B461">
        <v>30</v>
      </c>
      <c r="C461">
        <v>63.39</v>
      </c>
      <c r="D461">
        <v>171.95</v>
      </c>
    </row>
    <row r="462" spans="1:4" x14ac:dyDescent="0.35">
      <c r="A462" s="1">
        <v>45022</v>
      </c>
      <c r="B462">
        <v>27</v>
      </c>
      <c r="C462">
        <v>64.88</v>
      </c>
      <c r="D462">
        <v>223.37</v>
      </c>
    </row>
    <row r="463" spans="1:4" x14ac:dyDescent="0.35">
      <c r="A463" s="1">
        <v>45023</v>
      </c>
      <c r="B463">
        <v>22</v>
      </c>
      <c r="C463">
        <v>65.86</v>
      </c>
      <c r="D463">
        <v>153.91</v>
      </c>
    </row>
    <row r="464" spans="1:4" x14ac:dyDescent="0.35">
      <c r="A464" s="1">
        <v>45024</v>
      </c>
      <c r="B464">
        <v>23</v>
      </c>
      <c r="C464">
        <v>55.47</v>
      </c>
      <c r="D464">
        <v>162.53</v>
      </c>
    </row>
    <row r="465" spans="1:4" x14ac:dyDescent="0.35">
      <c r="A465" s="1">
        <v>45025</v>
      </c>
      <c r="B465">
        <v>28</v>
      </c>
      <c r="C465">
        <v>51.88</v>
      </c>
      <c r="D465">
        <v>211.56</v>
      </c>
    </row>
    <row r="466" spans="1:4" x14ac:dyDescent="0.35">
      <c r="A466" s="1">
        <v>45026</v>
      </c>
      <c r="B466">
        <v>31</v>
      </c>
      <c r="C466">
        <v>57.52</v>
      </c>
      <c r="D466">
        <v>143.91</v>
      </c>
    </row>
    <row r="467" spans="1:4" x14ac:dyDescent="0.35">
      <c r="A467" s="1">
        <v>45027</v>
      </c>
      <c r="B467">
        <v>31</v>
      </c>
      <c r="C467">
        <v>63.56</v>
      </c>
      <c r="D467">
        <v>141.53</v>
      </c>
    </row>
    <row r="468" spans="1:4" x14ac:dyDescent="0.35">
      <c r="A468" s="1">
        <v>45028</v>
      </c>
      <c r="B468">
        <v>26</v>
      </c>
      <c r="C468">
        <v>56.02</v>
      </c>
      <c r="D468">
        <v>158.80000000000001</v>
      </c>
    </row>
    <row r="469" spans="1:4" x14ac:dyDescent="0.35">
      <c r="A469" s="1">
        <v>45029</v>
      </c>
      <c r="B469">
        <v>24</v>
      </c>
      <c r="C469">
        <v>60.85</v>
      </c>
      <c r="D469">
        <v>172.16</v>
      </c>
    </row>
    <row r="470" spans="1:4" x14ac:dyDescent="0.35">
      <c r="A470" s="1">
        <v>45030</v>
      </c>
      <c r="B470">
        <v>29</v>
      </c>
      <c r="C470">
        <v>59.08</v>
      </c>
      <c r="D470">
        <v>156.83000000000001</v>
      </c>
    </row>
    <row r="471" spans="1:4" x14ac:dyDescent="0.35">
      <c r="A471" s="1">
        <v>45031</v>
      </c>
      <c r="B471">
        <v>23</v>
      </c>
      <c r="C471">
        <v>57.06</v>
      </c>
      <c r="D471">
        <v>176.3</v>
      </c>
    </row>
    <row r="472" spans="1:4" x14ac:dyDescent="0.35">
      <c r="A472" s="1">
        <v>45032</v>
      </c>
      <c r="B472">
        <v>26</v>
      </c>
      <c r="C472">
        <v>48.56</v>
      </c>
      <c r="D472">
        <v>179.23</v>
      </c>
    </row>
    <row r="473" spans="1:4" x14ac:dyDescent="0.35">
      <c r="A473" s="1">
        <v>45033</v>
      </c>
      <c r="B473">
        <v>27</v>
      </c>
      <c r="C473">
        <v>65.069999999999993</v>
      </c>
      <c r="D473">
        <v>165.28</v>
      </c>
    </row>
    <row r="474" spans="1:4" x14ac:dyDescent="0.35">
      <c r="A474" s="1">
        <v>45034</v>
      </c>
      <c r="B474">
        <v>24</v>
      </c>
      <c r="C474">
        <v>46.73</v>
      </c>
      <c r="D474">
        <v>169.27</v>
      </c>
    </row>
    <row r="475" spans="1:4" x14ac:dyDescent="0.35">
      <c r="A475" s="1">
        <v>45035</v>
      </c>
      <c r="B475">
        <v>27</v>
      </c>
      <c r="C475">
        <v>50.21</v>
      </c>
      <c r="D475">
        <v>219.33</v>
      </c>
    </row>
    <row r="476" spans="1:4" x14ac:dyDescent="0.35">
      <c r="A476" s="1">
        <v>45036</v>
      </c>
      <c r="B476">
        <v>27</v>
      </c>
      <c r="C476">
        <v>52.32</v>
      </c>
      <c r="D476">
        <v>223.91</v>
      </c>
    </row>
    <row r="477" spans="1:4" x14ac:dyDescent="0.35">
      <c r="A477" s="1">
        <v>45037</v>
      </c>
      <c r="B477">
        <v>30</v>
      </c>
      <c r="C477">
        <v>64.42</v>
      </c>
      <c r="D477">
        <v>180.69</v>
      </c>
    </row>
    <row r="478" spans="1:4" x14ac:dyDescent="0.35">
      <c r="A478" s="1">
        <v>45038</v>
      </c>
      <c r="B478">
        <v>22</v>
      </c>
      <c r="C478">
        <v>49.59</v>
      </c>
      <c r="D478">
        <v>144.32</v>
      </c>
    </row>
    <row r="479" spans="1:4" x14ac:dyDescent="0.35">
      <c r="A479" s="1">
        <v>45039</v>
      </c>
      <c r="B479">
        <v>31</v>
      </c>
      <c r="C479">
        <v>49.19</v>
      </c>
      <c r="D479">
        <v>216.05</v>
      </c>
    </row>
    <row r="480" spans="1:4" x14ac:dyDescent="0.35">
      <c r="A480" s="1">
        <v>45040</v>
      </c>
      <c r="B480">
        <v>31</v>
      </c>
      <c r="C480">
        <v>52.77</v>
      </c>
      <c r="D480">
        <v>132.1</v>
      </c>
    </row>
    <row r="481" spans="1:4" x14ac:dyDescent="0.35">
      <c r="A481" s="1">
        <v>45041</v>
      </c>
      <c r="B481">
        <v>22</v>
      </c>
      <c r="C481">
        <v>49.87</v>
      </c>
      <c r="D481">
        <v>186.07</v>
      </c>
    </row>
    <row r="482" spans="1:4" x14ac:dyDescent="0.35">
      <c r="A482" s="1">
        <v>45042</v>
      </c>
      <c r="B482">
        <v>25</v>
      </c>
      <c r="C482">
        <v>53.77</v>
      </c>
      <c r="D482">
        <v>209.6</v>
      </c>
    </row>
    <row r="483" spans="1:4" x14ac:dyDescent="0.35">
      <c r="A483" s="1">
        <v>45043</v>
      </c>
      <c r="B483">
        <v>26</v>
      </c>
      <c r="C483">
        <v>48.84</v>
      </c>
      <c r="D483">
        <v>151.58000000000001</v>
      </c>
    </row>
    <row r="484" spans="1:4" x14ac:dyDescent="0.35">
      <c r="A484" s="1">
        <v>45044</v>
      </c>
      <c r="B484">
        <v>24</v>
      </c>
      <c r="C484">
        <v>55.31</v>
      </c>
      <c r="D484">
        <v>195.44</v>
      </c>
    </row>
    <row r="485" spans="1:4" x14ac:dyDescent="0.35">
      <c r="A485" s="1">
        <v>45045</v>
      </c>
      <c r="B485">
        <v>30</v>
      </c>
      <c r="C485">
        <v>53.24</v>
      </c>
      <c r="D485">
        <v>158.77000000000001</v>
      </c>
    </row>
    <row r="486" spans="1:4" x14ac:dyDescent="0.35">
      <c r="A486" s="1">
        <v>45046</v>
      </c>
      <c r="B486">
        <v>26</v>
      </c>
      <c r="C486">
        <v>57.23</v>
      </c>
      <c r="D486">
        <v>199.13</v>
      </c>
    </row>
    <row r="487" spans="1:4" x14ac:dyDescent="0.35">
      <c r="A487" s="1">
        <v>45047</v>
      </c>
      <c r="B487">
        <v>30</v>
      </c>
      <c r="C487">
        <v>61.51</v>
      </c>
      <c r="D487">
        <v>205.19</v>
      </c>
    </row>
    <row r="488" spans="1:4" x14ac:dyDescent="0.35">
      <c r="A488" s="1">
        <v>45048</v>
      </c>
      <c r="B488">
        <v>27</v>
      </c>
      <c r="C488">
        <v>52.32</v>
      </c>
      <c r="D488">
        <v>219.86</v>
      </c>
    </row>
    <row r="489" spans="1:4" x14ac:dyDescent="0.35">
      <c r="A489" s="1">
        <v>45049</v>
      </c>
      <c r="B489">
        <v>26</v>
      </c>
      <c r="C489">
        <v>52.23</v>
      </c>
      <c r="D489">
        <v>129.87</v>
      </c>
    </row>
    <row r="490" spans="1:4" x14ac:dyDescent="0.35">
      <c r="A490" s="1">
        <v>45050</v>
      </c>
      <c r="B490">
        <v>31</v>
      </c>
      <c r="C490">
        <v>55.09</v>
      </c>
      <c r="D490">
        <v>202.05</v>
      </c>
    </row>
    <row r="491" spans="1:4" x14ac:dyDescent="0.35">
      <c r="A491" s="1">
        <v>45051</v>
      </c>
      <c r="B491">
        <v>25</v>
      </c>
      <c r="C491">
        <v>63.14</v>
      </c>
      <c r="D491">
        <v>154.52000000000001</v>
      </c>
    </row>
    <row r="492" spans="1:4" x14ac:dyDescent="0.35">
      <c r="A492" s="1">
        <v>45052</v>
      </c>
      <c r="B492">
        <v>27</v>
      </c>
      <c r="C492">
        <v>61.42</v>
      </c>
      <c r="D492">
        <v>222.48</v>
      </c>
    </row>
    <row r="493" spans="1:4" x14ac:dyDescent="0.35">
      <c r="A493" s="1">
        <v>45053</v>
      </c>
      <c r="B493">
        <v>23</v>
      </c>
      <c r="C493">
        <v>65.36</v>
      </c>
      <c r="D493">
        <v>153.46</v>
      </c>
    </row>
    <row r="494" spans="1:4" x14ac:dyDescent="0.35">
      <c r="A494" s="1">
        <v>45054</v>
      </c>
      <c r="B494">
        <v>32</v>
      </c>
      <c r="C494">
        <v>52.44</v>
      </c>
      <c r="D494">
        <v>168.83</v>
      </c>
    </row>
    <row r="495" spans="1:4" x14ac:dyDescent="0.35">
      <c r="A495" s="1">
        <v>45055</v>
      </c>
      <c r="B495">
        <v>24</v>
      </c>
      <c r="C495">
        <v>54.33</v>
      </c>
      <c r="D495">
        <v>223.59</v>
      </c>
    </row>
    <row r="496" spans="1:4" x14ac:dyDescent="0.35">
      <c r="A496" s="1">
        <v>45056</v>
      </c>
      <c r="B496">
        <v>24</v>
      </c>
      <c r="C496">
        <v>53.98</v>
      </c>
      <c r="D496">
        <v>189.97</v>
      </c>
    </row>
    <row r="497" spans="1:4" x14ac:dyDescent="0.35">
      <c r="A497" s="1">
        <v>45057</v>
      </c>
      <c r="B497">
        <v>23</v>
      </c>
      <c r="C497">
        <v>63.96</v>
      </c>
      <c r="D497">
        <v>219.34</v>
      </c>
    </row>
    <row r="498" spans="1:4" x14ac:dyDescent="0.35">
      <c r="A498" s="1">
        <v>45058</v>
      </c>
      <c r="B498">
        <v>23</v>
      </c>
      <c r="C498">
        <v>57.93</v>
      </c>
      <c r="D498">
        <v>210.24</v>
      </c>
    </row>
    <row r="499" spans="1:4" x14ac:dyDescent="0.35">
      <c r="A499" s="1">
        <v>45059</v>
      </c>
      <c r="B499">
        <v>27</v>
      </c>
      <c r="C499">
        <v>54.43</v>
      </c>
      <c r="D499">
        <v>135.6</v>
      </c>
    </row>
    <row r="500" spans="1:4" x14ac:dyDescent="0.35">
      <c r="A500" s="1">
        <v>45060</v>
      </c>
      <c r="B500">
        <v>22</v>
      </c>
      <c r="C500">
        <v>58.33</v>
      </c>
      <c r="D500">
        <v>148.65</v>
      </c>
    </row>
    <row r="501" spans="1:4" x14ac:dyDescent="0.35">
      <c r="A501" s="1">
        <v>45061</v>
      </c>
      <c r="B501">
        <v>25</v>
      </c>
      <c r="C501">
        <v>60.3</v>
      </c>
      <c r="D501">
        <v>136.18</v>
      </c>
    </row>
    <row r="502" spans="1:4" x14ac:dyDescent="0.35">
      <c r="A502" s="1">
        <v>45062</v>
      </c>
      <c r="B502">
        <v>25</v>
      </c>
      <c r="C502">
        <v>65.41</v>
      </c>
      <c r="D502">
        <v>223.64</v>
      </c>
    </row>
    <row r="503" spans="1:4" x14ac:dyDescent="0.35">
      <c r="A503" s="1">
        <v>45063</v>
      </c>
      <c r="B503">
        <v>25</v>
      </c>
      <c r="C503">
        <v>63.76</v>
      </c>
      <c r="D503">
        <v>134.59</v>
      </c>
    </row>
    <row r="504" spans="1:4" x14ac:dyDescent="0.35">
      <c r="A504" s="1">
        <v>45064</v>
      </c>
      <c r="B504">
        <v>25</v>
      </c>
      <c r="C504">
        <v>55.65</v>
      </c>
      <c r="D504">
        <v>165.32</v>
      </c>
    </row>
    <row r="505" spans="1:4" x14ac:dyDescent="0.35">
      <c r="A505" s="1">
        <v>45065</v>
      </c>
      <c r="B505">
        <v>25</v>
      </c>
      <c r="C505">
        <v>59.74</v>
      </c>
      <c r="D505">
        <v>152.34</v>
      </c>
    </row>
    <row r="506" spans="1:4" x14ac:dyDescent="0.35">
      <c r="A506" s="1">
        <v>45066</v>
      </c>
      <c r="B506">
        <v>24</v>
      </c>
      <c r="C506">
        <v>56.9</v>
      </c>
      <c r="D506">
        <v>157.1</v>
      </c>
    </row>
    <row r="507" spans="1:4" x14ac:dyDescent="0.35">
      <c r="A507" s="1">
        <v>45067</v>
      </c>
      <c r="B507">
        <v>26</v>
      </c>
      <c r="C507">
        <v>64.16</v>
      </c>
      <c r="D507">
        <v>144.06</v>
      </c>
    </row>
    <row r="508" spans="1:4" x14ac:dyDescent="0.35">
      <c r="A508" s="1">
        <v>45068</v>
      </c>
      <c r="B508">
        <v>25</v>
      </c>
      <c r="C508">
        <v>46.73</v>
      </c>
      <c r="D508">
        <v>144.83000000000001</v>
      </c>
    </row>
    <row r="509" spans="1:4" x14ac:dyDescent="0.35">
      <c r="A509" s="1">
        <v>45069</v>
      </c>
      <c r="B509">
        <v>27</v>
      </c>
      <c r="C509">
        <v>54.08</v>
      </c>
      <c r="D509">
        <v>150.30000000000001</v>
      </c>
    </row>
    <row r="510" spans="1:4" x14ac:dyDescent="0.35">
      <c r="A510" s="1">
        <v>45070</v>
      </c>
      <c r="B510">
        <v>27</v>
      </c>
      <c r="C510">
        <v>46.08</v>
      </c>
      <c r="D510">
        <v>149.96</v>
      </c>
    </row>
    <row r="511" spans="1:4" x14ac:dyDescent="0.35">
      <c r="A511" s="1">
        <v>45071</v>
      </c>
      <c r="B511">
        <v>24</v>
      </c>
      <c r="C511">
        <v>61.16</v>
      </c>
      <c r="D511">
        <v>149.72</v>
      </c>
    </row>
    <row r="512" spans="1:4" x14ac:dyDescent="0.35">
      <c r="A512" s="1">
        <v>45072</v>
      </c>
      <c r="B512">
        <v>27</v>
      </c>
      <c r="C512">
        <v>55.14</v>
      </c>
      <c r="D512">
        <v>193.16</v>
      </c>
    </row>
    <row r="513" spans="1:4" x14ac:dyDescent="0.35">
      <c r="A513" s="1">
        <v>45073</v>
      </c>
      <c r="B513">
        <v>32</v>
      </c>
      <c r="C513">
        <v>49.88</v>
      </c>
      <c r="D513">
        <v>147.94999999999999</v>
      </c>
    </row>
    <row r="514" spans="1:4" x14ac:dyDescent="0.35">
      <c r="A514" s="1">
        <v>45074</v>
      </c>
      <c r="B514">
        <v>24</v>
      </c>
      <c r="C514">
        <v>46.6</v>
      </c>
      <c r="D514">
        <v>137.99</v>
      </c>
    </row>
    <row r="515" spans="1:4" x14ac:dyDescent="0.35">
      <c r="A515" s="1">
        <v>45075</v>
      </c>
      <c r="B515">
        <v>25</v>
      </c>
      <c r="C515">
        <v>59.02</v>
      </c>
      <c r="D515">
        <v>204.86</v>
      </c>
    </row>
    <row r="516" spans="1:4" x14ac:dyDescent="0.35">
      <c r="A516" s="1">
        <v>45076</v>
      </c>
      <c r="B516">
        <v>30</v>
      </c>
      <c r="C516">
        <v>49.53</v>
      </c>
      <c r="D516">
        <v>207.38</v>
      </c>
    </row>
    <row r="517" spans="1:4" x14ac:dyDescent="0.35">
      <c r="A517" s="1">
        <v>45077</v>
      </c>
      <c r="B517">
        <v>25</v>
      </c>
      <c r="C517">
        <v>56.95</v>
      </c>
      <c r="D517">
        <v>172.64</v>
      </c>
    </row>
    <row r="518" spans="1:4" x14ac:dyDescent="0.35">
      <c r="A518" s="1">
        <v>45078</v>
      </c>
      <c r="B518">
        <v>27</v>
      </c>
      <c r="C518">
        <v>57.34</v>
      </c>
      <c r="D518">
        <v>202.85</v>
      </c>
    </row>
    <row r="519" spans="1:4" x14ac:dyDescent="0.35">
      <c r="A519" s="1">
        <v>45079</v>
      </c>
      <c r="B519">
        <v>27</v>
      </c>
      <c r="C519">
        <v>48.28</v>
      </c>
      <c r="D519">
        <v>132.4</v>
      </c>
    </row>
    <row r="520" spans="1:4" x14ac:dyDescent="0.35">
      <c r="A520" s="1">
        <v>45080</v>
      </c>
      <c r="B520">
        <v>28</v>
      </c>
      <c r="C520">
        <v>51.79</v>
      </c>
      <c r="D520">
        <v>145.47</v>
      </c>
    </row>
    <row r="521" spans="1:4" x14ac:dyDescent="0.35">
      <c r="A521" s="1">
        <v>45081</v>
      </c>
      <c r="B521">
        <v>31</v>
      </c>
      <c r="C521">
        <v>48.69</v>
      </c>
      <c r="D521">
        <v>153.57</v>
      </c>
    </row>
    <row r="522" spans="1:4" x14ac:dyDescent="0.35">
      <c r="A522" s="1">
        <v>45082</v>
      </c>
      <c r="B522">
        <v>26</v>
      </c>
      <c r="C522">
        <v>58.81</v>
      </c>
      <c r="D522">
        <v>200.92</v>
      </c>
    </row>
    <row r="523" spans="1:4" x14ac:dyDescent="0.35">
      <c r="A523" s="1">
        <v>45083</v>
      </c>
      <c r="B523">
        <v>30</v>
      </c>
      <c r="C523">
        <v>53.98</v>
      </c>
      <c r="D523">
        <v>145.1</v>
      </c>
    </row>
    <row r="524" spans="1:4" x14ac:dyDescent="0.35">
      <c r="A524" s="1">
        <v>45084</v>
      </c>
      <c r="B524">
        <v>27</v>
      </c>
      <c r="C524">
        <v>52.51</v>
      </c>
      <c r="D524">
        <v>220.06</v>
      </c>
    </row>
    <row r="525" spans="1:4" x14ac:dyDescent="0.35">
      <c r="A525" s="1">
        <v>45085</v>
      </c>
      <c r="B525">
        <v>28</v>
      </c>
      <c r="C525">
        <v>56.32</v>
      </c>
      <c r="D525">
        <v>153.44999999999999</v>
      </c>
    </row>
    <row r="526" spans="1:4" x14ac:dyDescent="0.35">
      <c r="A526" s="1">
        <v>45086</v>
      </c>
      <c r="B526">
        <v>25</v>
      </c>
      <c r="C526">
        <v>50.41</v>
      </c>
      <c r="D526">
        <v>189.51</v>
      </c>
    </row>
    <row r="527" spans="1:4" x14ac:dyDescent="0.35">
      <c r="A527" s="1">
        <v>45087</v>
      </c>
      <c r="B527">
        <v>24</v>
      </c>
      <c r="C527">
        <v>62.6</v>
      </c>
      <c r="D527">
        <v>214.82</v>
      </c>
    </row>
    <row r="528" spans="1:4" x14ac:dyDescent="0.35">
      <c r="A528" s="1">
        <v>45088</v>
      </c>
      <c r="B528">
        <v>32</v>
      </c>
      <c r="C528">
        <v>48.34</v>
      </c>
      <c r="D528">
        <v>205.5</v>
      </c>
    </row>
    <row r="529" spans="1:4" x14ac:dyDescent="0.35">
      <c r="A529" s="1">
        <v>45089</v>
      </c>
      <c r="B529">
        <v>27</v>
      </c>
      <c r="C529">
        <v>47.35</v>
      </c>
      <c r="D529">
        <v>198.67</v>
      </c>
    </row>
    <row r="530" spans="1:4" x14ac:dyDescent="0.35">
      <c r="A530" s="1">
        <v>45090</v>
      </c>
      <c r="B530">
        <v>32</v>
      </c>
      <c r="C530">
        <v>63.07</v>
      </c>
      <c r="D530">
        <v>144.77000000000001</v>
      </c>
    </row>
    <row r="531" spans="1:4" x14ac:dyDescent="0.35">
      <c r="A531" s="1">
        <v>45091</v>
      </c>
      <c r="B531">
        <v>26</v>
      </c>
      <c r="C531">
        <v>52.81</v>
      </c>
      <c r="D531">
        <v>153.94</v>
      </c>
    </row>
    <row r="532" spans="1:4" x14ac:dyDescent="0.35">
      <c r="A532" s="1">
        <v>45092</v>
      </c>
      <c r="B532">
        <v>25</v>
      </c>
      <c r="C532">
        <v>53.23</v>
      </c>
      <c r="D532">
        <v>207.6</v>
      </c>
    </row>
    <row r="533" spans="1:4" x14ac:dyDescent="0.35">
      <c r="A533" s="1">
        <v>45093</v>
      </c>
      <c r="B533">
        <v>23</v>
      </c>
      <c r="C533">
        <v>60.86</v>
      </c>
      <c r="D533">
        <v>218.09</v>
      </c>
    </row>
    <row r="534" spans="1:4" x14ac:dyDescent="0.35">
      <c r="A534" s="1">
        <v>45094</v>
      </c>
      <c r="B534">
        <v>31</v>
      </c>
      <c r="C534">
        <v>52.11</v>
      </c>
      <c r="D534">
        <v>197.46</v>
      </c>
    </row>
    <row r="535" spans="1:4" x14ac:dyDescent="0.35">
      <c r="A535" s="1">
        <v>45095</v>
      </c>
      <c r="B535">
        <v>25</v>
      </c>
      <c r="C535">
        <v>58.94</v>
      </c>
      <c r="D535">
        <v>187.79</v>
      </c>
    </row>
    <row r="536" spans="1:4" x14ac:dyDescent="0.35">
      <c r="A536" s="1">
        <v>45096</v>
      </c>
      <c r="B536">
        <v>31</v>
      </c>
      <c r="C536">
        <v>58.62</v>
      </c>
      <c r="D536">
        <v>215.26</v>
      </c>
    </row>
    <row r="537" spans="1:4" x14ac:dyDescent="0.35">
      <c r="A537" s="1">
        <v>45097</v>
      </c>
      <c r="B537">
        <v>24</v>
      </c>
      <c r="C537">
        <v>62.51</v>
      </c>
      <c r="D537">
        <v>215.96</v>
      </c>
    </row>
    <row r="538" spans="1:4" x14ac:dyDescent="0.35">
      <c r="A538" s="1">
        <v>45098</v>
      </c>
      <c r="B538">
        <v>29</v>
      </c>
      <c r="C538">
        <v>46.22</v>
      </c>
      <c r="D538">
        <v>183.95</v>
      </c>
    </row>
    <row r="539" spans="1:4" x14ac:dyDescent="0.35">
      <c r="A539" s="1">
        <v>45099</v>
      </c>
      <c r="B539">
        <v>27</v>
      </c>
      <c r="C539">
        <v>59.06</v>
      </c>
      <c r="D539">
        <v>178.65</v>
      </c>
    </row>
    <row r="540" spans="1:4" x14ac:dyDescent="0.35">
      <c r="A540" s="1">
        <v>45100</v>
      </c>
      <c r="B540">
        <v>29</v>
      </c>
      <c r="C540">
        <v>47.09</v>
      </c>
      <c r="D540">
        <v>125.49</v>
      </c>
    </row>
    <row r="541" spans="1:4" x14ac:dyDescent="0.35">
      <c r="A541" s="1">
        <v>45101</v>
      </c>
      <c r="B541">
        <v>33</v>
      </c>
      <c r="C541">
        <v>57.4</v>
      </c>
      <c r="D541">
        <v>140.6</v>
      </c>
    </row>
    <row r="542" spans="1:4" x14ac:dyDescent="0.35">
      <c r="A542" s="1">
        <v>45102</v>
      </c>
      <c r="B542">
        <v>24</v>
      </c>
      <c r="C542">
        <v>59.23</v>
      </c>
      <c r="D542">
        <v>222.48</v>
      </c>
    </row>
    <row r="543" spans="1:4" x14ac:dyDescent="0.35">
      <c r="A543" s="1">
        <v>45103</v>
      </c>
      <c r="B543">
        <v>24</v>
      </c>
      <c r="C543">
        <v>55.29</v>
      </c>
      <c r="D543">
        <v>221.32</v>
      </c>
    </row>
    <row r="544" spans="1:4" x14ac:dyDescent="0.35">
      <c r="A544" s="1">
        <v>45104</v>
      </c>
      <c r="B544">
        <v>30</v>
      </c>
      <c r="C544">
        <v>53.46</v>
      </c>
      <c r="D544">
        <v>206.75</v>
      </c>
    </row>
    <row r="545" spans="1:4" x14ac:dyDescent="0.35">
      <c r="A545" s="1">
        <v>45105</v>
      </c>
      <c r="B545">
        <v>31</v>
      </c>
      <c r="C545">
        <v>49</v>
      </c>
      <c r="D545">
        <v>180.72</v>
      </c>
    </row>
    <row r="546" spans="1:4" x14ac:dyDescent="0.35">
      <c r="A546" s="1">
        <v>45106</v>
      </c>
      <c r="B546">
        <v>29</v>
      </c>
      <c r="C546">
        <v>62.99</v>
      </c>
      <c r="D546">
        <v>200.13</v>
      </c>
    </row>
    <row r="547" spans="1:4" x14ac:dyDescent="0.35">
      <c r="A547" s="1">
        <v>45107</v>
      </c>
      <c r="B547">
        <v>28</v>
      </c>
      <c r="C547">
        <v>65.34</v>
      </c>
      <c r="D547">
        <v>207.6</v>
      </c>
    </row>
    <row r="548" spans="1:4" x14ac:dyDescent="0.35">
      <c r="A548" s="1">
        <v>45108</v>
      </c>
      <c r="B548">
        <v>31</v>
      </c>
      <c r="C548">
        <v>56.16</v>
      </c>
      <c r="D548">
        <v>210.37</v>
      </c>
    </row>
    <row r="549" spans="1:4" x14ac:dyDescent="0.35">
      <c r="A549" s="1">
        <v>45109</v>
      </c>
      <c r="B549">
        <v>31</v>
      </c>
      <c r="C549">
        <v>53.93</v>
      </c>
      <c r="D549">
        <v>168.55</v>
      </c>
    </row>
    <row r="550" spans="1:4" x14ac:dyDescent="0.35">
      <c r="A550" s="1">
        <v>45110</v>
      </c>
      <c r="B550">
        <v>24</v>
      </c>
      <c r="C550">
        <v>53.07</v>
      </c>
      <c r="D550">
        <v>182.53</v>
      </c>
    </row>
    <row r="551" spans="1:4" x14ac:dyDescent="0.35">
      <c r="A551" s="1">
        <v>45111</v>
      </c>
      <c r="B551">
        <v>25</v>
      </c>
      <c r="C551">
        <v>52.8</v>
      </c>
      <c r="D551">
        <v>203.19</v>
      </c>
    </row>
    <row r="552" spans="1:4" x14ac:dyDescent="0.35">
      <c r="A552" s="1">
        <v>45112</v>
      </c>
      <c r="B552">
        <v>29</v>
      </c>
      <c r="C552">
        <v>64.709999999999994</v>
      </c>
      <c r="D552">
        <v>218.3</v>
      </c>
    </row>
    <row r="553" spans="1:4" x14ac:dyDescent="0.35">
      <c r="A553" s="1">
        <v>45113</v>
      </c>
      <c r="B553">
        <v>33</v>
      </c>
      <c r="C553">
        <v>46.27</v>
      </c>
      <c r="D553">
        <v>137.02000000000001</v>
      </c>
    </row>
    <row r="554" spans="1:4" x14ac:dyDescent="0.35">
      <c r="A554" s="1">
        <v>45114</v>
      </c>
      <c r="B554">
        <v>24</v>
      </c>
      <c r="C554">
        <v>57.56</v>
      </c>
      <c r="D554">
        <v>204.97</v>
      </c>
    </row>
    <row r="555" spans="1:4" x14ac:dyDescent="0.35">
      <c r="A555" s="1">
        <v>45115</v>
      </c>
      <c r="B555">
        <v>25</v>
      </c>
      <c r="C555">
        <v>50.84</v>
      </c>
      <c r="D555">
        <v>200.02</v>
      </c>
    </row>
    <row r="556" spans="1:4" x14ac:dyDescent="0.35">
      <c r="A556" s="1">
        <v>45116</v>
      </c>
      <c r="B556">
        <v>32</v>
      </c>
      <c r="C556">
        <v>64.39</v>
      </c>
      <c r="D556">
        <v>154.61000000000001</v>
      </c>
    </row>
    <row r="557" spans="1:4" x14ac:dyDescent="0.35">
      <c r="A557" s="1">
        <v>45117</v>
      </c>
      <c r="B557">
        <v>25</v>
      </c>
      <c r="C557">
        <v>46.14</v>
      </c>
      <c r="D557">
        <v>219.24</v>
      </c>
    </row>
    <row r="558" spans="1:4" x14ac:dyDescent="0.35">
      <c r="A558" s="1">
        <v>45118</v>
      </c>
      <c r="B558">
        <v>33</v>
      </c>
      <c r="C558">
        <v>46.75</v>
      </c>
      <c r="D558">
        <v>202.57</v>
      </c>
    </row>
    <row r="559" spans="1:4" x14ac:dyDescent="0.35">
      <c r="A559" s="1">
        <v>45119</v>
      </c>
      <c r="B559">
        <v>29</v>
      </c>
      <c r="C559">
        <v>62.88</v>
      </c>
      <c r="D559">
        <v>125.22</v>
      </c>
    </row>
    <row r="560" spans="1:4" x14ac:dyDescent="0.35">
      <c r="A560" s="1">
        <v>45120</v>
      </c>
      <c r="B560">
        <v>25</v>
      </c>
      <c r="C560">
        <v>46.85</v>
      </c>
      <c r="D560">
        <v>177.41</v>
      </c>
    </row>
    <row r="561" spans="1:4" x14ac:dyDescent="0.35">
      <c r="A561" s="1">
        <v>45121</v>
      </c>
      <c r="B561">
        <v>29</v>
      </c>
      <c r="C561">
        <v>64.86</v>
      </c>
      <c r="D561">
        <v>136.97</v>
      </c>
    </row>
    <row r="562" spans="1:4" x14ac:dyDescent="0.35">
      <c r="A562" s="1">
        <v>45122</v>
      </c>
      <c r="B562">
        <v>30</v>
      </c>
      <c r="C562">
        <v>56.42</v>
      </c>
      <c r="D562">
        <v>150.43</v>
      </c>
    </row>
    <row r="563" spans="1:4" x14ac:dyDescent="0.35">
      <c r="A563" s="1">
        <v>45123</v>
      </c>
      <c r="B563">
        <v>26</v>
      </c>
      <c r="C563">
        <v>64.06</v>
      </c>
      <c r="D563">
        <v>139.09</v>
      </c>
    </row>
    <row r="564" spans="1:4" x14ac:dyDescent="0.35">
      <c r="A564" s="1">
        <v>45124</v>
      </c>
      <c r="B564">
        <v>33</v>
      </c>
      <c r="C564">
        <v>63.37</v>
      </c>
      <c r="D564">
        <v>194.67</v>
      </c>
    </row>
    <row r="565" spans="1:4" x14ac:dyDescent="0.35">
      <c r="A565" s="1">
        <v>45125</v>
      </c>
      <c r="B565">
        <v>33</v>
      </c>
      <c r="C565">
        <v>56.6</v>
      </c>
      <c r="D565">
        <v>131.28</v>
      </c>
    </row>
    <row r="566" spans="1:4" x14ac:dyDescent="0.35">
      <c r="A566" s="1">
        <v>45126</v>
      </c>
      <c r="B566">
        <v>33</v>
      </c>
      <c r="C566">
        <v>50.84</v>
      </c>
      <c r="D566">
        <v>160.22999999999999</v>
      </c>
    </row>
    <row r="567" spans="1:4" x14ac:dyDescent="0.35">
      <c r="A567" s="1">
        <v>45127</v>
      </c>
      <c r="B567">
        <v>33</v>
      </c>
      <c r="C567">
        <v>46.31</v>
      </c>
      <c r="D567">
        <v>186.44</v>
      </c>
    </row>
    <row r="568" spans="1:4" x14ac:dyDescent="0.35">
      <c r="A568" s="1">
        <v>45128</v>
      </c>
      <c r="B568">
        <v>25</v>
      </c>
      <c r="C568">
        <v>60.39</v>
      </c>
      <c r="D568">
        <v>199.03</v>
      </c>
    </row>
    <row r="569" spans="1:4" x14ac:dyDescent="0.35">
      <c r="A569" s="1">
        <v>45129</v>
      </c>
      <c r="B569">
        <v>25</v>
      </c>
      <c r="C569">
        <v>46.68</v>
      </c>
      <c r="D569">
        <v>144.25</v>
      </c>
    </row>
    <row r="570" spans="1:4" x14ac:dyDescent="0.35">
      <c r="A570" s="1">
        <v>45130</v>
      </c>
      <c r="B570">
        <v>32</v>
      </c>
      <c r="C570">
        <v>48.2</v>
      </c>
      <c r="D570">
        <v>139.12</v>
      </c>
    </row>
    <row r="571" spans="1:4" x14ac:dyDescent="0.35">
      <c r="A571" s="1">
        <v>45131</v>
      </c>
      <c r="B571">
        <v>33</v>
      </c>
      <c r="C571">
        <v>53.93</v>
      </c>
      <c r="D571">
        <v>168.45</v>
      </c>
    </row>
    <row r="572" spans="1:4" x14ac:dyDescent="0.35">
      <c r="A572" s="1">
        <v>45132</v>
      </c>
      <c r="B572">
        <v>31</v>
      </c>
      <c r="C572">
        <v>50.42</v>
      </c>
      <c r="D572">
        <v>223.69</v>
      </c>
    </row>
    <row r="573" spans="1:4" x14ac:dyDescent="0.35">
      <c r="A573" s="1">
        <v>45133</v>
      </c>
      <c r="B573">
        <v>27</v>
      </c>
      <c r="C573">
        <v>50.61</v>
      </c>
      <c r="D573">
        <v>224.14</v>
      </c>
    </row>
    <row r="574" spans="1:4" x14ac:dyDescent="0.35">
      <c r="A574" s="1">
        <v>45134</v>
      </c>
      <c r="B574">
        <v>29</v>
      </c>
      <c r="C574">
        <v>48.22</v>
      </c>
      <c r="D574">
        <v>131.21</v>
      </c>
    </row>
    <row r="575" spans="1:4" x14ac:dyDescent="0.35">
      <c r="A575" s="1">
        <v>45135</v>
      </c>
      <c r="B575">
        <v>29</v>
      </c>
      <c r="C575">
        <v>56.25</v>
      </c>
      <c r="D575">
        <v>134.63999999999999</v>
      </c>
    </row>
    <row r="576" spans="1:4" x14ac:dyDescent="0.35">
      <c r="A576" s="1">
        <v>45136</v>
      </c>
      <c r="B576">
        <v>27</v>
      </c>
      <c r="C576">
        <v>47.57</v>
      </c>
      <c r="D576">
        <v>152.09</v>
      </c>
    </row>
    <row r="577" spans="1:4" x14ac:dyDescent="0.35">
      <c r="A577" s="1">
        <v>45137</v>
      </c>
      <c r="B577">
        <v>30</v>
      </c>
      <c r="C577">
        <v>58.48</v>
      </c>
      <c r="D577">
        <v>147.53</v>
      </c>
    </row>
    <row r="578" spans="1:4" x14ac:dyDescent="0.35">
      <c r="A578" s="1">
        <v>45138</v>
      </c>
      <c r="B578">
        <v>25</v>
      </c>
      <c r="C578">
        <v>64.2</v>
      </c>
      <c r="D578">
        <v>128.34</v>
      </c>
    </row>
    <row r="579" spans="1:4" x14ac:dyDescent="0.35">
      <c r="A579" s="1">
        <v>45139</v>
      </c>
      <c r="B579">
        <v>31</v>
      </c>
      <c r="C579">
        <v>54.24</v>
      </c>
      <c r="D579">
        <v>189.29</v>
      </c>
    </row>
    <row r="580" spans="1:4" x14ac:dyDescent="0.35">
      <c r="A580" s="1">
        <v>45140</v>
      </c>
      <c r="B580">
        <v>26</v>
      </c>
      <c r="C580">
        <v>49.51</v>
      </c>
      <c r="D580">
        <v>182.55</v>
      </c>
    </row>
    <row r="581" spans="1:4" x14ac:dyDescent="0.35">
      <c r="A581" s="1">
        <v>45141</v>
      </c>
      <c r="B581">
        <v>31</v>
      </c>
      <c r="C581">
        <v>63.75</v>
      </c>
      <c r="D581">
        <v>200.29</v>
      </c>
    </row>
    <row r="582" spans="1:4" x14ac:dyDescent="0.35">
      <c r="A582" s="1">
        <v>45142</v>
      </c>
      <c r="B582">
        <v>28</v>
      </c>
      <c r="C582">
        <v>57.85</v>
      </c>
      <c r="D582">
        <v>175.79</v>
      </c>
    </row>
    <row r="583" spans="1:4" x14ac:dyDescent="0.35">
      <c r="A583" s="1">
        <v>45143</v>
      </c>
      <c r="B583">
        <v>25</v>
      </c>
      <c r="C583">
        <v>56.52</v>
      </c>
      <c r="D583">
        <v>224.04</v>
      </c>
    </row>
    <row r="584" spans="1:4" x14ac:dyDescent="0.35">
      <c r="A584" s="1">
        <v>45144</v>
      </c>
      <c r="B584">
        <v>28</v>
      </c>
      <c r="C584">
        <v>56.98</v>
      </c>
      <c r="D584">
        <v>135.37</v>
      </c>
    </row>
    <row r="585" spans="1:4" x14ac:dyDescent="0.35">
      <c r="A585" s="1">
        <v>45145</v>
      </c>
      <c r="B585">
        <v>25</v>
      </c>
      <c r="C585">
        <v>59.35</v>
      </c>
      <c r="D585">
        <v>219.99</v>
      </c>
    </row>
    <row r="586" spans="1:4" x14ac:dyDescent="0.35">
      <c r="A586" s="1">
        <v>45146</v>
      </c>
      <c r="B586">
        <v>26</v>
      </c>
      <c r="C586">
        <v>63.66</v>
      </c>
      <c r="D586">
        <v>215.91</v>
      </c>
    </row>
    <row r="587" spans="1:4" x14ac:dyDescent="0.35">
      <c r="A587" s="1">
        <v>45147</v>
      </c>
      <c r="B587">
        <v>28</v>
      </c>
      <c r="C587">
        <v>59.12</v>
      </c>
      <c r="D587">
        <v>222.37</v>
      </c>
    </row>
    <row r="588" spans="1:4" x14ac:dyDescent="0.35">
      <c r="A588" s="1">
        <v>45148</v>
      </c>
      <c r="B588">
        <v>33</v>
      </c>
      <c r="C588">
        <v>47.87</v>
      </c>
      <c r="D588">
        <v>168.65</v>
      </c>
    </row>
    <row r="589" spans="1:4" x14ac:dyDescent="0.35">
      <c r="A589" s="1">
        <v>45149</v>
      </c>
      <c r="B589">
        <v>29</v>
      </c>
      <c r="C589">
        <v>58.49</v>
      </c>
      <c r="D589">
        <v>184.82</v>
      </c>
    </row>
    <row r="590" spans="1:4" x14ac:dyDescent="0.35">
      <c r="A590" s="1">
        <v>45150</v>
      </c>
      <c r="B590">
        <v>28</v>
      </c>
      <c r="C590">
        <v>60.14</v>
      </c>
      <c r="D590">
        <v>173.42</v>
      </c>
    </row>
    <row r="591" spans="1:4" x14ac:dyDescent="0.35">
      <c r="A591" s="1">
        <v>45151</v>
      </c>
      <c r="B591">
        <v>31</v>
      </c>
      <c r="C591">
        <v>48.2</v>
      </c>
      <c r="D591">
        <v>196.17</v>
      </c>
    </row>
    <row r="592" spans="1:4" x14ac:dyDescent="0.35">
      <c r="A592" s="1">
        <v>45152</v>
      </c>
      <c r="B592">
        <v>25</v>
      </c>
      <c r="C592">
        <v>48.67</v>
      </c>
      <c r="D592">
        <v>178.26</v>
      </c>
    </row>
    <row r="593" spans="1:4" x14ac:dyDescent="0.35">
      <c r="A593" s="1">
        <v>45153</v>
      </c>
      <c r="B593">
        <v>29</v>
      </c>
      <c r="C593">
        <v>53.18</v>
      </c>
      <c r="D593">
        <v>129.63</v>
      </c>
    </row>
    <row r="594" spans="1:4" x14ac:dyDescent="0.35">
      <c r="A594" s="1">
        <v>45154</v>
      </c>
      <c r="B594">
        <v>26</v>
      </c>
      <c r="C594">
        <v>57.25</v>
      </c>
      <c r="D594">
        <v>206.3</v>
      </c>
    </row>
    <row r="595" spans="1:4" x14ac:dyDescent="0.35">
      <c r="A595" s="1">
        <v>45155</v>
      </c>
      <c r="B595">
        <v>25</v>
      </c>
      <c r="C595">
        <v>59.39</v>
      </c>
      <c r="D595">
        <v>173.39</v>
      </c>
    </row>
    <row r="596" spans="1:4" x14ac:dyDescent="0.35">
      <c r="A596" s="1">
        <v>45156</v>
      </c>
      <c r="B596">
        <v>28</v>
      </c>
      <c r="C596">
        <v>62.77</v>
      </c>
      <c r="D596">
        <v>224.13</v>
      </c>
    </row>
    <row r="597" spans="1:4" x14ac:dyDescent="0.35">
      <c r="A597" s="1">
        <v>45157</v>
      </c>
      <c r="B597">
        <v>33</v>
      </c>
      <c r="C597">
        <v>64.41</v>
      </c>
      <c r="D597">
        <v>199.77</v>
      </c>
    </row>
    <row r="598" spans="1:4" x14ac:dyDescent="0.35">
      <c r="A598" s="1">
        <v>45158</v>
      </c>
      <c r="B598">
        <v>30</v>
      </c>
      <c r="C598">
        <v>60.39</v>
      </c>
      <c r="D598">
        <v>155.69999999999999</v>
      </c>
    </row>
    <row r="599" spans="1:4" x14ac:dyDescent="0.35">
      <c r="A599" s="1">
        <v>45159</v>
      </c>
      <c r="B599">
        <v>28</v>
      </c>
      <c r="C599">
        <v>56.43</v>
      </c>
      <c r="D599">
        <v>216.01</v>
      </c>
    </row>
    <row r="600" spans="1:4" x14ac:dyDescent="0.35">
      <c r="A600" s="1">
        <v>45160</v>
      </c>
      <c r="B600">
        <v>28</v>
      </c>
      <c r="C600">
        <v>61.87</v>
      </c>
      <c r="D600">
        <v>171.29</v>
      </c>
    </row>
    <row r="601" spans="1:4" x14ac:dyDescent="0.35">
      <c r="A601" s="1">
        <v>45161</v>
      </c>
      <c r="B601">
        <v>30</v>
      </c>
      <c r="C601">
        <v>47.92</v>
      </c>
      <c r="D601">
        <v>205.13</v>
      </c>
    </row>
    <row r="602" spans="1:4" x14ac:dyDescent="0.35">
      <c r="A602" s="1">
        <v>45162</v>
      </c>
      <c r="B602">
        <v>27</v>
      </c>
      <c r="C602">
        <v>59.63</v>
      </c>
      <c r="D602">
        <v>202.83</v>
      </c>
    </row>
    <row r="603" spans="1:4" x14ac:dyDescent="0.35">
      <c r="A603" s="1">
        <v>45163</v>
      </c>
      <c r="B603">
        <v>27</v>
      </c>
      <c r="C603">
        <v>54.17</v>
      </c>
      <c r="D603">
        <v>169.56</v>
      </c>
    </row>
    <row r="604" spans="1:4" x14ac:dyDescent="0.35">
      <c r="A604" s="1">
        <v>45164</v>
      </c>
      <c r="B604">
        <v>28</v>
      </c>
      <c r="C604">
        <v>62.87</v>
      </c>
      <c r="D604">
        <v>158.79</v>
      </c>
    </row>
    <row r="605" spans="1:4" x14ac:dyDescent="0.35">
      <c r="A605" s="1">
        <v>45165</v>
      </c>
      <c r="B605">
        <v>27</v>
      </c>
      <c r="C605">
        <v>54.53</v>
      </c>
      <c r="D605">
        <v>217.71</v>
      </c>
    </row>
    <row r="606" spans="1:4" x14ac:dyDescent="0.35">
      <c r="A606" s="1">
        <v>45166</v>
      </c>
      <c r="B606">
        <v>27</v>
      </c>
      <c r="C606">
        <v>54.42</v>
      </c>
      <c r="D606">
        <v>141.02000000000001</v>
      </c>
    </row>
    <row r="607" spans="1:4" x14ac:dyDescent="0.35">
      <c r="A607" s="1">
        <v>45167</v>
      </c>
      <c r="B607">
        <v>26</v>
      </c>
      <c r="C607">
        <v>61.75</v>
      </c>
      <c r="D607">
        <v>200.35</v>
      </c>
    </row>
    <row r="608" spans="1:4" x14ac:dyDescent="0.35">
      <c r="A608" s="1">
        <v>45168</v>
      </c>
      <c r="B608">
        <v>27</v>
      </c>
      <c r="C608">
        <v>46.68</v>
      </c>
      <c r="D608">
        <v>222.8</v>
      </c>
    </row>
    <row r="609" spans="1:4" x14ac:dyDescent="0.35">
      <c r="A609" s="1">
        <v>45169</v>
      </c>
      <c r="B609">
        <v>33</v>
      </c>
      <c r="C609">
        <v>55.48</v>
      </c>
      <c r="D609">
        <v>194.43</v>
      </c>
    </row>
    <row r="610" spans="1:4" x14ac:dyDescent="0.35">
      <c r="A610" s="1">
        <v>45170</v>
      </c>
      <c r="B610">
        <v>32</v>
      </c>
      <c r="C610">
        <v>53.76</v>
      </c>
      <c r="D610">
        <v>132.57</v>
      </c>
    </row>
    <row r="611" spans="1:4" x14ac:dyDescent="0.35">
      <c r="A611" s="1">
        <v>45171</v>
      </c>
      <c r="B611">
        <v>34</v>
      </c>
      <c r="C611">
        <v>48.99</v>
      </c>
      <c r="D611">
        <v>167.9</v>
      </c>
    </row>
    <row r="612" spans="1:4" x14ac:dyDescent="0.35">
      <c r="A612" s="1">
        <v>45172</v>
      </c>
      <c r="B612">
        <v>27</v>
      </c>
      <c r="C612">
        <v>46.77</v>
      </c>
      <c r="D612">
        <v>181</v>
      </c>
    </row>
    <row r="613" spans="1:4" x14ac:dyDescent="0.35">
      <c r="A613" s="1">
        <v>45173</v>
      </c>
      <c r="B613">
        <v>35</v>
      </c>
      <c r="C613">
        <v>61.36</v>
      </c>
      <c r="D613">
        <v>164.69</v>
      </c>
    </row>
    <row r="614" spans="1:4" x14ac:dyDescent="0.35">
      <c r="A614" s="1">
        <v>45174</v>
      </c>
      <c r="B614">
        <v>32</v>
      </c>
      <c r="C614">
        <v>62.59</v>
      </c>
      <c r="D614">
        <v>133.63999999999999</v>
      </c>
    </row>
    <row r="615" spans="1:4" x14ac:dyDescent="0.35">
      <c r="A615" s="1">
        <v>45175</v>
      </c>
      <c r="B615">
        <v>30</v>
      </c>
      <c r="C615">
        <v>58.62</v>
      </c>
      <c r="D615">
        <v>223.72</v>
      </c>
    </row>
    <row r="616" spans="1:4" x14ac:dyDescent="0.35">
      <c r="A616" s="1">
        <v>45176</v>
      </c>
      <c r="B616">
        <v>31</v>
      </c>
      <c r="C616">
        <v>53.37</v>
      </c>
      <c r="D616">
        <v>151.30000000000001</v>
      </c>
    </row>
    <row r="617" spans="1:4" x14ac:dyDescent="0.35">
      <c r="A617" s="1">
        <v>45177</v>
      </c>
      <c r="B617">
        <v>33</v>
      </c>
      <c r="C617">
        <v>64.69</v>
      </c>
      <c r="D617">
        <v>155.4</v>
      </c>
    </row>
    <row r="618" spans="1:4" x14ac:dyDescent="0.35">
      <c r="A618" s="1">
        <v>45178</v>
      </c>
      <c r="B618">
        <v>34</v>
      </c>
      <c r="C618">
        <v>47.02</v>
      </c>
      <c r="D618">
        <v>179.35</v>
      </c>
    </row>
    <row r="619" spans="1:4" x14ac:dyDescent="0.35">
      <c r="A619" s="1">
        <v>45179</v>
      </c>
      <c r="B619">
        <v>27</v>
      </c>
      <c r="C619">
        <v>56.7</v>
      </c>
      <c r="D619">
        <v>210.13</v>
      </c>
    </row>
    <row r="620" spans="1:4" x14ac:dyDescent="0.35">
      <c r="A620" s="1">
        <v>45180</v>
      </c>
      <c r="B620">
        <v>34</v>
      </c>
      <c r="C620">
        <v>62.27</v>
      </c>
      <c r="D620">
        <v>199.82</v>
      </c>
    </row>
    <row r="621" spans="1:4" x14ac:dyDescent="0.35">
      <c r="A621" s="1">
        <v>45181</v>
      </c>
      <c r="B621">
        <v>27</v>
      </c>
      <c r="C621">
        <v>48.21</v>
      </c>
      <c r="D621">
        <v>165.47</v>
      </c>
    </row>
    <row r="622" spans="1:4" x14ac:dyDescent="0.35">
      <c r="A622" s="1">
        <v>45182</v>
      </c>
      <c r="B622">
        <v>27</v>
      </c>
      <c r="C622">
        <v>51.54</v>
      </c>
      <c r="D622">
        <v>210.82</v>
      </c>
    </row>
    <row r="623" spans="1:4" x14ac:dyDescent="0.35">
      <c r="A623" s="1">
        <v>45183</v>
      </c>
      <c r="B623">
        <v>30</v>
      </c>
      <c r="C623">
        <v>52.01</v>
      </c>
      <c r="D623">
        <v>143.83000000000001</v>
      </c>
    </row>
    <row r="624" spans="1:4" x14ac:dyDescent="0.35">
      <c r="A624" s="1">
        <v>45184</v>
      </c>
      <c r="B624">
        <v>31</v>
      </c>
      <c r="C624">
        <v>46.14</v>
      </c>
      <c r="D624">
        <v>161.85</v>
      </c>
    </row>
    <row r="625" spans="1:4" x14ac:dyDescent="0.35">
      <c r="A625" s="1">
        <v>45185</v>
      </c>
      <c r="B625">
        <v>32</v>
      </c>
      <c r="C625">
        <v>55.29</v>
      </c>
      <c r="D625">
        <v>222.92</v>
      </c>
    </row>
    <row r="626" spans="1:4" x14ac:dyDescent="0.35">
      <c r="A626" s="1">
        <v>45186</v>
      </c>
      <c r="B626">
        <v>27</v>
      </c>
      <c r="C626">
        <v>60.77</v>
      </c>
      <c r="D626">
        <v>129.82</v>
      </c>
    </row>
    <row r="627" spans="1:4" x14ac:dyDescent="0.35">
      <c r="A627" s="1">
        <v>45187</v>
      </c>
      <c r="B627">
        <v>27</v>
      </c>
      <c r="C627">
        <v>52.73</v>
      </c>
      <c r="D627">
        <v>133.47</v>
      </c>
    </row>
    <row r="628" spans="1:4" x14ac:dyDescent="0.35">
      <c r="A628" s="1">
        <v>45188</v>
      </c>
      <c r="B628">
        <v>28</v>
      </c>
      <c r="C628">
        <v>60.2</v>
      </c>
      <c r="D628">
        <v>130.81</v>
      </c>
    </row>
    <row r="629" spans="1:4" x14ac:dyDescent="0.35">
      <c r="A629" s="1">
        <v>45189</v>
      </c>
      <c r="B629">
        <v>31</v>
      </c>
      <c r="C629">
        <v>63.84</v>
      </c>
      <c r="D629">
        <v>173.16</v>
      </c>
    </row>
    <row r="630" spans="1:4" x14ac:dyDescent="0.35">
      <c r="A630" s="1">
        <v>45190</v>
      </c>
      <c r="B630">
        <v>26</v>
      </c>
      <c r="C630">
        <v>52.37</v>
      </c>
      <c r="D630">
        <v>206.66</v>
      </c>
    </row>
    <row r="631" spans="1:4" x14ac:dyDescent="0.35">
      <c r="A631" s="1">
        <v>45191</v>
      </c>
      <c r="B631">
        <v>34</v>
      </c>
      <c r="C631">
        <v>62.82</v>
      </c>
      <c r="D631">
        <v>145.68</v>
      </c>
    </row>
    <row r="632" spans="1:4" x14ac:dyDescent="0.35">
      <c r="A632" s="1">
        <v>45192</v>
      </c>
      <c r="B632">
        <v>32</v>
      </c>
      <c r="C632">
        <v>47.05</v>
      </c>
      <c r="D632">
        <v>182.32</v>
      </c>
    </row>
    <row r="633" spans="1:4" x14ac:dyDescent="0.35">
      <c r="A633" s="1">
        <v>45193</v>
      </c>
      <c r="B633">
        <v>32</v>
      </c>
      <c r="C633">
        <v>58.82</v>
      </c>
      <c r="D633">
        <v>221.21</v>
      </c>
    </row>
    <row r="634" spans="1:4" x14ac:dyDescent="0.35">
      <c r="A634" s="1">
        <v>45194</v>
      </c>
      <c r="B634">
        <v>29</v>
      </c>
      <c r="C634">
        <v>58</v>
      </c>
      <c r="D634">
        <v>167.34</v>
      </c>
    </row>
    <row r="635" spans="1:4" x14ac:dyDescent="0.35">
      <c r="A635" s="1">
        <v>45195</v>
      </c>
      <c r="B635">
        <v>30</v>
      </c>
      <c r="C635">
        <v>56.86</v>
      </c>
      <c r="D635">
        <v>174.25</v>
      </c>
    </row>
    <row r="636" spans="1:4" x14ac:dyDescent="0.35">
      <c r="A636" s="1">
        <v>45196</v>
      </c>
      <c r="B636">
        <v>31</v>
      </c>
      <c r="C636">
        <v>48.23</v>
      </c>
      <c r="D636">
        <v>173.45</v>
      </c>
    </row>
    <row r="637" spans="1:4" x14ac:dyDescent="0.35">
      <c r="A637" s="1">
        <v>45197</v>
      </c>
      <c r="B637">
        <v>31</v>
      </c>
      <c r="C637">
        <v>48.89</v>
      </c>
      <c r="D637">
        <v>211.27</v>
      </c>
    </row>
    <row r="638" spans="1:4" x14ac:dyDescent="0.35">
      <c r="A638" s="1">
        <v>45198</v>
      </c>
      <c r="B638">
        <v>35</v>
      </c>
      <c r="C638">
        <v>64.08</v>
      </c>
      <c r="D638">
        <v>193.13</v>
      </c>
    </row>
    <row r="639" spans="1:4" x14ac:dyDescent="0.35">
      <c r="A639" s="1">
        <v>45199</v>
      </c>
      <c r="B639">
        <v>32</v>
      </c>
      <c r="C639">
        <v>59.17</v>
      </c>
      <c r="D639">
        <v>196.53</v>
      </c>
    </row>
    <row r="640" spans="1:4" x14ac:dyDescent="0.35">
      <c r="A640" s="1">
        <v>45200</v>
      </c>
      <c r="B640">
        <v>35</v>
      </c>
      <c r="C640">
        <v>57.85</v>
      </c>
      <c r="D640">
        <v>214.86</v>
      </c>
    </row>
    <row r="641" spans="1:4" x14ac:dyDescent="0.35">
      <c r="A641" s="1">
        <v>45201</v>
      </c>
      <c r="B641">
        <v>31</v>
      </c>
      <c r="C641">
        <v>63.14</v>
      </c>
      <c r="D641">
        <v>149.16999999999999</v>
      </c>
    </row>
    <row r="642" spans="1:4" x14ac:dyDescent="0.35">
      <c r="A642" s="1">
        <v>45202</v>
      </c>
      <c r="B642">
        <v>33</v>
      </c>
      <c r="C642">
        <v>50.53</v>
      </c>
      <c r="D642">
        <v>124.41</v>
      </c>
    </row>
    <row r="643" spans="1:4" x14ac:dyDescent="0.35">
      <c r="A643" s="1">
        <v>45203</v>
      </c>
      <c r="B643">
        <v>31</v>
      </c>
      <c r="C643">
        <v>49.22</v>
      </c>
      <c r="D643">
        <v>131.52000000000001</v>
      </c>
    </row>
    <row r="644" spans="1:4" x14ac:dyDescent="0.35">
      <c r="A644" s="1">
        <v>45204</v>
      </c>
      <c r="B644">
        <v>28</v>
      </c>
      <c r="C644">
        <v>58.55</v>
      </c>
      <c r="D644">
        <v>203.54</v>
      </c>
    </row>
    <row r="645" spans="1:4" x14ac:dyDescent="0.35">
      <c r="A645" s="1">
        <v>45205</v>
      </c>
      <c r="B645">
        <v>27</v>
      </c>
      <c r="C645">
        <v>58.12</v>
      </c>
      <c r="D645">
        <v>152.94999999999999</v>
      </c>
    </row>
    <row r="646" spans="1:4" x14ac:dyDescent="0.35">
      <c r="A646" s="1">
        <v>45206</v>
      </c>
      <c r="B646">
        <v>35</v>
      </c>
      <c r="C646">
        <v>49.39</v>
      </c>
      <c r="D646">
        <v>213.21</v>
      </c>
    </row>
    <row r="647" spans="1:4" x14ac:dyDescent="0.35">
      <c r="A647" s="1">
        <v>45207</v>
      </c>
      <c r="B647">
        <v>27</v>
      </c>
      <c r="C647">
        <v>64.08</v>
      </c>
      <c r="D647">
        <v>135.12</v>
      </c>
    </row>
    <row r="648" spans="1:4" x14ac:dyDescent="0.35">
      <c r="A648" s="1">
        <v>45208</v>
      </c>
      <c r="B648">
        <v>29</v>
      </c>
      <c r="C648">
        <v>57.94</v>
      </c>
      <c r="D648">
        <v>182.33</v>
      </c>
    </row>
    <row r="649" spans="1:4" x14ac:dyDescent="0.35">
      <c r="A649" s="1">
        <v>45209</v>
      </c>
      <c r="B649">
        <v>32</v>
      </c>
      <c r="C649">
        <v>60.24</v>
      </c>
      <c r="D649">
        <v>221.98</v>
      </c>
    </row>
    <row r="650" spans="1:4" x14ac:dyDescent="0.35">
      <c r="A650" s="1">
        <v>45210</v>
      </c>
      <c r="B650">
        <v>27</v>
      </c>
      <c r="C650">
        <v>59.49</v>
      </c>
      <c r="D650">
        <v>222.05</v>
      </c>
    </row>
    <row r="651" spans="1:4" x14ac:dyDescent="0.35">
      <c r="A651" s="1">
        <v>45211</v>
      </c>
      <c r="B651">
        <v>36</v>
      </c>
      <c r="C651">
        <v>45.59</v>
      </c>
      <c r="D651">
        <v>168.58</v>
      </c>
    </row>
    <row r="652" spans="1:4" x14ac:dyDescent="0.35">
      <c r="A652" s="1">
        <v>45212</v>
      </c>
      <c r="B652">
        <v>28</v>
      </c>
      <c r="C652">
        <v>55.81</v>
      </c>
      <c r="D652">
        <v>146.62</v>
      </c>
    </row>
    <row r="653" spans="1:4" x14ac:dyDescent="0.35">
      <c r="A653" s="1">
        <v>45213</v>
      </c>
      <c r="B653">
        <v>36</v>
      </c>
      <c r="C653">
        <v>54.55</v>
      </c>
      <c r="D653">
        <v>157.97999999999999</v>
      </c>
    </row>
    <row r="654" spans="1:4" x14ac:dyDescent="0.35">
      <c r="A654" s="1">
        <v>45214</v>
      </c>
      <c r="B654">
        <v>32</v>
      </c>
      <c r="C654">
        <v>57.03</v>
      </c>
      <c r="D654">
        <v>205.32</v>
      </c>
    </row>
    <row r="655" spans="1:4" x14ac:dyDescent="0.35">
      <c r="A655" s="1">
        <v>45215</v>
      </c>
      <c r="B655">
        <v>32</v>
      </c>
      <c r="C655">
        <v>47.89</v>
      </c>
      <c r="D655">
        <v>178.82</v>
      </c>
    </row>
    <row r="656" spans="1:4" x14ac:dyDescent="0.35">
      <c r="A656" s="1">
        <v>45216</v>
      </c>
      <c r="B656">
        <v>27</v>
      </c>
      <c r="C656">
        <v>46.02</v>
      </c>
      <c r="D656">
        <v>191.52</v>
      </c>
    </row>
    <row r="657" spans="1:4" x14ac:dyDescent="0.35">
      <c r="A657" s="1">
        <v>45217</v>
      </c>
      <c r="B657">
        <v>27</v>
      </c>
      <c r="C657">
        <v>53.7</v>
      </c>
      <c r="D657">
        <v>187.62</v>
      </c>
    </row>
    <row r="658" spans="1:4" x14ac:dyDescent="0.35">
      <c r="A658" s="1">
        <v>45218</v>
      </c>
      <c r="B658">
        <v>36</v>
      </c>
      <c r="C658">
        <v>59.54</v>
      </c>
      <c r="D658">
        <v>178.01</v>
      </c>
    </row>
    <row r="659" spans="1:4" x14ac:dyDescent="0.35">
      <c r="A659" s="1">
        <v>45219</v>
      </c>
      <c r="B659">
        <v>31</v>
      </c>
      <c r="C659">
        <v>59.62</v>
      </c>
      <c r="D659">
        <v>217.74</v>
      </c>
    </row>
    <row r="660" spans="1:4" x14ac:dyDescent="0.35">
      <c r="A660" s="1">
        <v>45220</v>
      </c>
      <c r="B660">
        <v>27</v>
      </c>
      <c r="C660">
        <v>60.67</v>
      </c>
      <c r="D660">
        <v>147.84</v>
      </c>
    </row>
    <row r="661" spans="1:4" x14ac:dyDescent="0.35">
      <c r="A661" s="1">
        <v>45221</v>
      </c>
      <c r="B661">
        <v>34</v>
      </c>
      <c r="C661">
        <v>47.99</v>
      </c>
      <c r="D661">
        <v>219.13</v>
      </c>
    </row>
    <row r="662" spans="1:4" x14ac:dyDescent="0.35">
      <c r="A662" s="1">
        <v>45222</v>
      </c>
      <c r="B662">
        <v>35</v>
      </c>
      <c r="C662">
        <v>50.69</v>
      </c>
      <c r="D662">
        <v>140.19</v>
      </c>
    </row>
    <row r="663" spans="1:4" x14ac:dyDescent="0.35">
      <c r="A663" s="1">
        <v>45223</v>
      </c>
      <c r="B663">
        <v>27</v>
      </c>
      <c r="C663">
        <v>56.08</v>
      </c>
      <c r="D663">
        <v>131.4</v>
      </c>
    </row>
    <row r="664" spans="1:4" x14ac:dyDescent="0.35">
      <c r="A664" s="1">
        <v>45224</v>
      </c>
      <c r="B664">
        <v>36</v>
      </c>
      <c r="C664">
        <v>56.22</v>
      </c>
      <c r="D664">
        <v>202.76</v>
      </c>
    </row>
    <row r="665" spans="1:4" x14ac:dyDescent="0.35">
      <c r="A665" s="1">
        <v>45225</v>
      </c>
      <c r="B665">
        <v>36</v>
      </c>
      <c r="C665">
        <v>51.61</v>
      </c>
      <c r="D665">
        <v>185.46</v>
      </c>
    </row>
    <row r="666" spans="1:4" x14ac:dyDescent="0.35">
      <c r="A666" s="1">
        <v>45226</v>
      </c>
      <c r="B666">
        <v>31</v>
      </c>
      <c r="C666">
        <v>47.63</v>
      </c>
      <c r="D666">
        <v>198.55</v>
      </c>
    </row>
    <row r="667" spans="1:4" x14ac:dyDescent="0.35">
      <c r="A667" s="1">
        <v>45227</v>
      </c>
      <c r="B667">
        <v>34</v>
      </c>
      <c r="C667">
        <v>50.61</v>
      </c>
      <c r="D667">
        <v>134.86000000000001</v>
      </c>
    </row>
    <row r="668" spans="1:4" x14ac:dyDescent="0.35">
      <c r="A668" s="1">
        <v>45228</v>
      </c>
      <c r="B668">
        <v>32</v>
      </c>
      <c r="C668">
        <v>64.33</v>
      </c>
      <c r="D668">
        <v>200.62</v>
      </c>
    </row>
    <row r="669" spans="1:4" x14ac:dyDescent="0.35">
      <c r="A669" s="1">
        <v>45229</v>
      </c>
      <c r="B669">
        <v>30</v>
      </c>
      <c r="C669">
        <v>57.91</v>
      </c>
      <c r="D669">
        <v>215.94</v>
      </c>
    </row>
    <row r="670" spans="1:4" x14ac:dyDescent="0.35">
      <c r="A670" s="1">
        <v>45230</v>
      </c>
      <c r="B670">
        <v>27</v>
      </c>
      <c r="C670">
        <v>53.64</v>
      </c>
      <c r="D670">
        <v>184.11</v>
      </c>
    </row>
    <row r="671" spans="1:4" x14ac:dyDescent="0.35">
      <c r="A671" s="1">
        <v>45231</v>
      </c>
      <c r="B671">
        <v>32</v>
      </c>
      <c r="C671">
        <v>51.09</v>
      </c>
      <c r="D671">
        <v>180.03</v>
      </c>
    </row>
    <row r="672" spans="1:4" x14ac:dyDescent="0.35">
      <c r="A672" s="1">
        <v>45232</v>
      </c>
      <c r="B672">
        <v>33</v>
      </c>
      <c r="C672">
        <v>53.3</v>
      </c>
      <c r="D672">
        <v>159.08000000000001</v>
      </c>
    </row>
    <row r="673" spans="1:4" x14ac:dyDescent="0.35">
      <c r="A673" s="1">
        <v>45233</v>
      </c>
      <c r="B673">
        <v>33</v>
      </c>
      <c r="C673">
        <v>44.95</v>
      </c>
      <c r="D673">
        <v>127.42</v>
      </c>
    </row>
    <row r="674" spans="1:4" x14ac:dyDescent="0.35">
      <c r="A674" s="1">
        <v>45234</v>
      </c>
      <c r="B674">
        <v>32</v>
      </c>
      <c r="C674">
        <v>45.47</v>
      </c>
      <c r="D674">
        <v>147.34</v>
      </c>
    </row>
    <row r="675" spans="1:4" x14ac:dyDescent="0.35">
      <c r="A675" s="1">
        <v>45235</v>
      </c>
      <c r="B675">
        <v>33</v>
      </c>
      <c r="C675">
        <v>58.78</v>
      </c>
      <c r="D675">
        <v>137.65</v>
      </c>
    </row>
    <row r="676" spans="1:4" x14ac:dyDescent="0.35">
      <c r="A676" s="1">
        <v>45236</v>
      </c>
      <c r="B676">
        <v>31</v>
      </c>
      <c r="C676">
        <v>62.46</v>
      </c>
      <c r="D676">
        <v>210</v>
      </c>
    </row>
    <row r="677" spans="1:4" x14ac:dyDescent="0.35">
      <c r="A677" s="1">
        <v>45237</v>
      </c>
      <c r="B677">
        <v>30</v>
      </c>
      <c r="C677">
        <v>59.53</v>
      </c>
      <c r="D677">
        <v>205.56</v>
      </c>
    </row>
    <row r="678" spans="1:4" x14ac:dyDescent="0.35">
      <c r="A678" s="1">
        <v>45238</v>
      </c>
      <c r="B678">
        <v>30</v>
      </c>
      <c r="C678">
        <v>60.5</v>
      </c>
      <c r="D678">
        <v>169.58</v>
      </c>
    </row>
    <row r="679" spans="1:4" x14ac:dyDescent="0.35">
      <c r="A679" s="1">
        <v>45239</v>
      </c>
      <c r="B679">
        <v>34</v>
      </c>
      <c r="C679">
        <v>57.2</v>
      </c>
      <c r="D679">
        <v>178.67</v>
      </c>
    </row>
    <row r="680" spans="1:4" x14ac:dyDescent="0.35">
      <c r="A680" s="1">
        <v>45240</v>
      </c>
      <c r="B680">
        <v>34</v>
      </c>
      <c r="C680">
        <v>56.85</v>
      </c>
      <c r="D680">
        <v>151.16999999999999</v>
      </c>
    </row>
    <row r="681" spans="1:4" x14ac:dyDescent="0.35">
      <c r="A681" s="1">
        <v>45241</v>
      </c>
      <c r="B681">
        <v>34</v>
      </c>
      <c r="C681">
        <v>52.14</v>
      </c>
      <c r="D681">
        <v>181.03</v>
      </c>
    </row>
    <row r="682" spans="1:4" x14ac:dyDescent="0.35">
      <c r="A682" s="1">
        <v>45242</v>
      </c>
      <c r="B682">
        <v>33</v>
      </c>
      <c r="C682">
        <v>60.9</v>
      </c>
      <c r="D682">
        <v>162.62</v>
      </c>
    </row>
    <row r="683" spans="1:4" x14ac:dyDescent="0.35">
      <c r="A683" s="1">
        <v>45243</v>
      </c>
      <c r="B683">
        <v>31</v>
      </c>
      <c r="C683">
        <v>64.209999999999994</v>
      </c>
      <c r="D683">
        <v>141.85</v>
      </c>
    </row>
    <row r="684" spans="1:4" x14ac:dyDescent="0.35">
      <c r="A684" s="1">
        <v>45244</v>
      </c>
      <c r="B684">
        <v>29</v>
      </c>
      <c r="C684">
        <v>48.76</v>
      </c>
      <c r="D684">
        <v>221.37</v>
      </c>
    </row>
    <row r="685" spans="1:4" x14ac:dyDescent="0.35">
      <c r="A685" s="1">
        <v>45245</v>
      </c>
      <c r="B685">
        <v>31</v>
      </c>
      <c r="C685">
        <v>60.23</v>
      </c>
      <c r="D685">
        <v>201.02</v>
      </c>
    </row>
    <row r="686" spans="1:4" x14ac:dyDescent="0.35">
      <c r="A686" s="1">
        <v>45246</v>
      </c>
      <c r="B686">
        <v>34</v>
      </c>
      <c r="C686">
        <v>58.48</v>
      </c>
      <c r="D686">
        <v>142.38999999999999</v>
      </c>
    </row>
    <row r="687" spans="1:4" x14ac:dyDescent="0.35">
      <c r="A687" s="1">
        <v>45247</v>
      </c>
      <c r="B687">
        <v>36</v>
      </c>
      <c r="C687">
        <v>56.53</v>
      </c>
      <c r="D687">
        <v>128.38999999999999</v>
      </c>
    </row>
    <row r="688" spans="1:4" x14ac:dyDescent="0.35">
      <c r="A688" s="1">
        <v>45248</v>
      </c>
      <c r="B688">
        <v>32</v>
      </c>
      <c r="C688">
        <v>55.69</v>
      </c>
      <c r="D688">
        <v>137.38</v>
      </c>
    </row>
    <row r="689" spans="1:4" x14ac:dyDescent="0.35">
      <c r="A689" s="1">
        <v>45249</v>
      </c>
      <c r="B689">
        <v>35</v>
      </c>
      <c r="C689">
        <v>51.23</v>
      </c>
      <c r="D689">
        <v>158.36000000000001</v>
      </c>
    </row>
    <row r="690" spans="1:4" x14ac:dyDescent="0.35">
      <c r="A690" s="1">
        <v>45250</v>
      </c>
      <c r="B690">
        <v>32</v>
      </c>
      <c r="C690">
        <v>47.5</v>
      </c>
      <c r="D690">
        <v>203.76</v>
      </c>
    </row>
    <row r="691" spans="1:4" x14ac:dyDescent="0.35">
      <c r="A691" s="1">
        <v>45251</v>
      </c>
      <c r="B691">
        <v>36</v>
      </c>
      <c r="C691">
        <v>50.27</v>
      </c>
      <c r="D691">
        <v>160.32</v>
      </c>
    </row>
    <row r="692" spans="1:4" x14ac:dyDescent="0.35">
      <c r="A692" s="1">
        <v>45252</v>
      </c>
      <c r="B692">
        <v>30</v>
      </c>
      <c r="C692">
        <v>60.32</v>
      </c>
      <c r="D692">
        <v>192.85</v>
      </c>
    </row>
    <row r="693" spans="1:4" x14ac:dyDescent="0.35">
      <c r="A693" s="1">
        <v>45253</v>
      </c>
      <c r="B693">
        <v>36</v>
      </c>
      <c r="C693">
        <v>62.58</v>
      </c>
      <c r="D693">
        <v>142.57</v>
      </c>
    </row>
    <row r="694" spans="1:4" x14ac:dyDescent="0.35">
      <c r="A694" s="1">
        <v>45254</v>
      </c>
      <c r="B694">
        <v>31</v>
      </c>
      <c r="C694">
        <v>59.48</v>
      </c>
      <c r="D694">
        <v>125.14</v>
      </c>
    </row>
    <row r="695" spans="1:4" x14ac:dyDescent="0.35">
      <c r="A695" s="1">
        <v>45255</v>
      </c>
      <c r="B695">
        <v>30</v>
      </c>
      <c r="C695">
        <v>55.27</v>
      </c>
      <c r="D695">
        <v>185.83</v>
      </c>
    </row>
    <row r="696" spans="1:4" x14ac:dyDescent="0.35">
      <c r="A696" s="1">
        <v>45256</v>
      </c>
      <c r="B696">
        <v>37</v>
      </c>
      <c r="C696">
        <v>47.01</v>
      </c>
      <c r="D696">
        <v>147.07</v>
      </c>
    </row>
    <row r="697" spans="1:4" x14ac:dyDescent="0.35">
      <c r="A697" s="1">
        <v>45257</v>
      </c>
      <c r="B697">
        <v>29</v>
      </c>
      <c r="C697">
        <v>48.71</v>
      </c>
      <c r="D697">
        <v>180.73</v>
      </c>
    </row>
    <row r="698" spans="1:4" x14ac:dyDescent="0.35">
      <c r="A698" s="1">
        <v>45258</v>
      </c>
      <c r="B698">
        <v>29</v>
      </c>
      <c r="C698">
        <v>47.75</v>
      </c>
      <c r="D698">
        <v>147.52000000000001</v>
      </c>
    </row>
    <row r="699" spans="1:4" x14ac:dyDescent="0.35">
      <c r="A699" s="1">
        <v>45259</v>
      </c>
      <c r="B699">
        <v>31</v>
      </c>
      <c r="C699">
        <v>61.48</v>
      </c>
      <c r="D699">
        <v>124.91</v>
      </c>
    </row>
    <row r="700" spans="1:4" x14ac:dyDescent="0.35">
      <c r="A700" s="1">
        <v>45260</v>
      </c>
      <c r="B700">
        <v>32</v>
      </c>
      <c r="C700">
        <v>57.98</v>
      </c>
      <c r="D700">
        <v>131.72999999999999</v>
      </c>
    </row>
    <row r="701" spans="1:4" x14ac:dyDescent="0.35">
      <c r="A701" s="1">
        <v>45261</v>
      </c>
      <c r="B701">
        <v>33</v>
      </c>
      <c r="C701">
        <v>63.05</v>
      </c>
      <c r="D701">
        <v>182.87</v>
      </c>
    </row>
    <row r="702" spans="1:4" x14ac:dyDescent="0.35">
      <c r="A702" s="1">
        <v>45262</v>
      </c>
      <c r="B702">
        <v>31</v>
      </c>
      <c r="C702">
        <v>50.04</v>
      </c>
      <c r="D702">
        <v>163.24</v>
      </c>
    </row>
    <row r="703" spans="1:4" x14ac:dyDescent="0.35">
      <c r="A703" s="1">
        <v>45263</v>
      </c>
      <c r="B703">
        <v>37</v>
      </c>
      <c r="C703">
        <v>59.67</v>
      </c>
      <c r="D703">
        <v>198.91</v>
      </c>
    </row>
    <row r="704" spans="1:4" x14ac:dyDescent="0.35">
      <c r="A704" s="1">
        <v>45264</v>
      </c>
      <c r="B704">
        <v>36</v>
      </c>
      <c r="C704">
        <v>58.03</v>
      </c>
      <c r="D704">
        <v>189</v>
      </c>
    </row>
    <row r="705" spans="1:4" x14ac:dyDescent="0.35">
      <c r="A705" s="1">
        <v>45265</v>
      </c>
      <c r="B705">
        <v>34</v>
      </c>
      <c r="C705">
        <v>63.5</v>
      </c>
      <c r="D705">
        <v>185.28</v>
      </c>
    </row>
    <row r="706" spans="1:4" x14ac:dyDescent="0.35">
      <c r="A706" s="1">
        <v>45266</v>
      </c>
      <c r="B706">
        <v>36</v>
      </c>
      <c r="C706">
        <v>61.78</v>
      </c>
      <c r="D706">
        <v>185.14</v>
      </c>
    </row>
    <row r="707" spans="1:4" x14ac:dyDescent="0.35">
      <c r="A707" s="1">
        <v>45267</v>
      </c>
      <c r="B707">
        <v>33</v>
      </c>
      <c r="C707">
        <v>61.8</v>
      </c>
      <c r="D707">
        <v>201.92</v>
      </c>
    </row>
    <row r="708" spans="1:4" x14ac:dyDescent="0.35">
      <c r="A708" s="1">
        <v>45268</v>
      </c>
      <c r="B708">
        <v>30</v>
      </c>
      <c r="C708">
        <v>57.19</v>
      </c>
      <c r="D708">
        <v>192.88</v>
      </c>
    </row>
    <row r="709" spans="1:4" x14ac:dyDescent="0.35">
      <c r="A709" s="1">
        <v>45269</v>
      </c>
      <c r="B709">
        <v>29</v>
      </c>
      <c r="C709">
        <v>60.44</v>
      </c>
      <c r="D709">
        <v>139.19</v>
      </c>
    </row>
    <row r="710" spans="1:4" x14ac:dyDescent="0.35">
      <c r="A710" s="1">
        <v>45270</v>
      </c>
      <c r="B710">
        <v>37</v>
      </c>
      <c r="C710">
        <v>55.11</v>
      </c>
      <c r="D710">
        <v>198.12</v>
      </c>
    </row>
    <row r="711" spans="1:4" x14ac:dyDescent="0.35">
      <c r="A711" s="1">
        <v>45271</v>
      </c>
      <c r="B711">
        <v>32</v>
      </c>
      <c r="C711">
        <v>53.15</v>
      </c>
      <c r="D711">
        <v>191.93</v>
      </c>
    </row>
    <row r="712" spans="1:4" x14ac:dyDescent="0.35">
      <c r="A712" s="1">
        <v>45272</v>
      </c>
      <c r="B712">
        <v>30</v>
      </c>
      <c r="C712">
        <v>53.62</v>
      </c>
      <c r="D712">
        <v>175.01</v>
      </c>
    </row>
    <row r="713" spans="1:4" x14ac:dyDescent="0.35">
      <c r="A713" s="1">
        <v>45273</v>
      </c>
      <c r="B713">
        <v>28</v>
      </c>
      <c r="C713">
        <v>46.05</v>
      </c>
      <c r="D713">
        <v>150.22999999999999</v>
      </c>
    </row>
    <row r="714" spans="1:4" x14ac:dyDescent="0.35">
      <c r="A714" s="1">
        <v>45274</v>
      </c>
      <c r="B714">
        <v>34</v>
      </c>
      <c r="C714">
        <v>52.11</v>
      </c>
      <c r="D714">
        <v>132.13999999999999</v>
      </c>
    </row>
    <row r="715" spans="1:4" x14ac:dyDescent="0.35">
      <c r="A715" s="1">
        <v>45275</v>
      </c>
      <c r="B715">
        <v>28</v>
      </c>
      <c r="C715">
        <v>52.83</v>
      </c>
      <c r="D715">
        <v>150.68</v>
      </c>
    </row>
    <row r="716" spans="1:4" x14ac:dyDescent="0.35">
      <c r="A716" s="1">
        <v>45276</v>
      </c>
      <c r="B716">
        <v>31</v>
      </c>
      <c r="C716">
        <v>62.74</v>
      </c>
      <c r="D716">
        <v>202.62</v>
      </c>
    </row>
    <row r="717" spans="1:4" x14ac:dyDescent="0.35">
      <c r="A717" s="1">
        <v>45277</v>
      </c>
      <c r="B717">
        <v>28</v>
      </c>
      <c r="C717">
        <v>46.12</v>
      </c>
      <c r="D717">
        <v>199.96</v>
      </c>
    </row>
    <row r="718" spans="1:4" x14ac:dyDescent="0.35">
      <c r="A718" s="1">
        <v>45278</v>
      </c>
      <c r="B718">
        <v>35</v>
      </c>
      <c r="C718">
        <v>58.8</v>
      </c>
      <c r="D718">
        <v>203.28</v>
      </c>
    </row>
    <row r="719" spans="1:4" x14ac:dyDescent="0.35">
      <c r="A719" s="1">
        <v>45279</v>
      </c>
      <c r="B719">
        <v>35</v>
      </c>
      <c r="C719">
        <v>48.33</v>
      </c>
      <c r="D719">
        <v>126.35</v>
      </c>
    </row>
    <row r="720" spans="1:4" x14ac:dyDescent="0.35">
      <c r="A720" s="1">
        <v>45280</v>
      </c>
      <c r="B720">
        <v>37</v>
      </c>
      <c r="C720">
        <v>50.93</v>
      </c>
      <c r="D720">
        <v>215.92</v>
      </c>
    </row>
    <row r="721" spans="1:4" x14ac:dyDescent="0.35">
      <c r="A721" s="1">
        <v>45281</v>
      </c>
      <c r="B721">
        <v>35</v>
      </c>
      <c r="C721">
        <v>59.49</v>
      </c>
      <c r="D721">
        <v>186.42</v>
      </c>
    </row>
    <row r="722" spans="1:4" x14ac:dyDescent="0.35">
      <c r="A722" s="1">
        <v>45282</v>
      </c>
      <c r="B722">
        <v>37</v>
      </c>
      <c r="C722">
        <v>51.42</v>
      </c>
      <c r="D722">
        <v>160.58000000000001</v>
      </c>
    </row>
    <row r="723" spans="1:4" x14ac:dyDescent="0.35">
      <c r="A723" s="1">
        <v>45283</v>
      </c>
      <c r="B723">
        <v>35</v>
      </c>
      <c r="C723">
        <v>50.44</v>
      </c>
      <c r="D723">
        <v>164.5</v>
      </c>
    </row>
    <row r="724" spans="1:4" x14ac:dyDescent="0.35">
      <c r="A724" s="1">
        <v>45284</v>
      </c>
      <c r="B724">
        <v>31</v>
      </c>
      <c r="C724">
        <v>48.81</v>
      </c>
      <c r="D724">
        <v>197.02</v>
      </c>
    </row>
    <row r="725" spans="1:4" x14ac:dyDescent="0.35">
      <c r="A725" s="1">
        <v>45285</v>
      </c>
      <c r="B725">
        <v>30</v>
      </c>
      <c r="C725">
        <v>61.41</v>
      </c>
      <c r="D725">
        <v>181.06</v>
      </c>
    </row>
    <row r="726" spans="1:4" x14ac:dyDescent="0.35">
      <c r="A726" s="1">
        <v>45286</v>
      </c>
      <c r="B726">
        <v>33</v>
      </c>
      <c r="C726">
        <v>51.95</v>
      </c>
      <c r="D726">
        <v>194.55</v>
      </c>
    </row>
    <row r="727" spans="1:4" x14ac:dyDescent="0.35">
      <c r="A727" s="1">
        <v>45287</v>
      </c>
      <c r="B727">
        <v>33</v>
      </c>
      <c r="C727">
        <v>45.27</v>
      </c>
      <c r="D727">
        <v>209.46</v>
      </c>
    </row>
    <row r="728" spans="1:4" x14ac:dyDescent="0.35">
      <c r="A728" s="1">
        <v>45288</v>
      </c>
      <c r="B728">
        <v>32</v>
      </c>
      <c r="C728">
        <v>53.63</v>
      </c>
      <c r="D728">
        <v>204.24</v>
      </c>
    </row>
    <row r="729" spans="1:4" x14ac:dyDescent="0.35">
      <c r="A729" s="1">
        <v>45289</v>
      </c>
      <c r="B729">
        <v>33</v>
      </c>
      <c r="C729">
        <v>53.3</v>
      </c>
      <c r="D729">
        <v>203.29</v>
      </c>
    </row>
    <row r="730" spans="1:4" x14ac:dyDescent="0.35">
      <c r="A730" s="1">
        <v>45290</v>
      </c>
      <c r="B730">
        <v>31</v>
      </c>
      <c r="C730">
        <v>56.74</v>
      </c>
      <c r="D730">
        <v>168.16</v>
      </c>
    </row>
    <row r="731" spans="1:4" x14ac:dyDescent="0.35">
      <c r="A731" s="1">
        <v>45291</v>
      </c>
      <c r="B731">
        <v>38</v>
      </c>
      <c r="C731">
        <v>57.18</v>
      </c>
      <c r="D731">
        <v>217.03</v>
      </c>
    </row>
    <row r="732" spans="1:4" x14ac:dyDescent="0.35">
      <c r="A732" s="1">
        <v>45292</v>
      </c>
      <c r="B732">
        <v>36</v>
      </c>
      <c r="C732">
        <v>54.91</v>
      </c>
      <c r="D732">
        <v>130.83000000000001</v>
      </c>
    </row>
    <row r="733" spans="1:4" x14ac:dyDescent="0.35">
      <c r="A733" s="1">
        <v>45293</v>
      </c>
      <c r="B733">
        <v>31</v>
      </c>
      <c r="C733">
        <v>54.94</v>
      </c>
      <c r="D733">
        <v>218.71</v>
      </c>
    </row>
    <row r="734" spans="1:4" x14ac:dyDescent="0.35">
      <c r="A734" s="1">
        <v>45294</v>
      </c>
      <c r="B734">
        <v>29</v>
      </c>
      <c r="C734">
        <v>63.71</v>
      </c>
      <c r="D734">
        <v>168.19</v>
      </c>
    </row>
    <row r="735" spans="1:4" x14ac:dyDescent="0.35">
      <c r="A735" s="1">
        <v>45295</v>
      </c>
      <c r="B735">
        <v>37</v>
      </c>
      <c r="C735">
        <v>63.62</v>
      </c>
      <c r="D735">
        <v>215.15</v>
      </c>
    </row>
    <row r="736" spans="1:4" x14ac:dyDescent="0.35">
      <c r="A736" s="1">
        <v>45296</v>
      </c>
      <c r="B736">
        <v>38</v>
      </c>
      <c r="C736">
        <v>49.42</v>
      </c>
      <c r="D736">
        <v>137.43</v>
      </c>
    </row>
    <row r="737" spans="1:4" x14ac:dyDescent="0.35">
      <c r="A737" s="1">
        <v>45297</v>
      </c>
      <c r="B737">
        <v>35</v>
      </c>
      <c r="C737">
        <v>54.36</v>
      </c>
      <c r="D737">
        <v>182.19</v>
      </c>
    </row>
    <row r="738" spans="1:4" x14ac:dyDescent="0.35">
      <c r="A738" s="1">
        <v>45298</v>
      </c>
      <c r="B738">
        <v>37</v>
      </c>
      <c r="C738">
        <v>60.64</v>
      </c>
      <c r="D738">
        <v>205.72</v>
      </c>
    </row>
    <row r="739" spans="1:4" x14ac:dyDescent="0.35">
      <c r="A739" s="1">
        <v>45299</v>
      </c>
      <c r="B739">
        <v>38</v>
      </c>
      <c r="C739">
        <v>54.61</v>
      </c>
      <c r="D739">
        <v>204.32</v>
      </c>
    </row>
    <row r="740" spans="1:4" x14ac:dyDescent="0.35">
      <c r="A740" s="1">
        <v>45300</v>
      </c>
      <c r="B740">
        <v>31</v>
      </c>
      <c r="C740">
        <v>58.55</v>
      </c>
      <c r="D740">
        <v>180.65</v>
      </c>
    </row>
    <row r="741" spans="1:4" x14ac:dyDescent="0.35">
      <c r="A741" s="1">
        <v>45301</v>
      </c>
      <c r="B741">
        <v>38</v>
      </c>
      <c r="C741">
        <v>61.69</v>
      </c>
      <c r="D741">
        <v>170.42</v>
      </c>
    </row>
    <row r="742" spans="1:4" x14ac:dyDescent="0.35">
      <c r="A742" s="1">
        <v>45302</v>
      </c>
      <c r="B742">
        <v>34</v>
      </c>
      <c r="C742">
        <v>45.2</v>
      </c>
      <c r="D742">
        <v>182.47</v>
      </c>
    </row>
    <row r="743" spans="1:4" x14ac:dyDescent="0.35">
      <c r="A743" s="1">
        <v>45303</v>
      </c>
      <c r="B743">
        <v>34</v>
      </c>
      <c r="C743">
        <v>47.55</v>
      </c>
      <c r="D743">
        <v>203.3</v>
      </c>
    </row>
    <row r="744" spans="1:4" x14ac:dyDescent="0.35">
      <c r="A744" s="1">
        <v>45304</v>
      </c>
      <c r="B744">
        <v>30</v>
      </c>
      <c r="C744">
        <v>50.87</v>
      </c>
      <c r="D744">
        <v>169.57</v>
      </c>
    </row>
    <row r="745" spans="1:4" x14ac:dyDescent="0.35">
      <c r="A745" s="1">
        <v>45305</v>
      </c>
      <c r="B745">
        <v>34</v>
      </c>
      <c r="C745">
        <v>59.27</v>
      </c>
      <c r="D745">
        <v>177.64</v>
      </c>
    </row>
    <row r="746" spans="1:4" x14ac:dyDescent="0.35">
      <c r="A746" s="1">
        <v>45306</v>
      </c>
      <c r="B746">
        <v>37</v>
      </c>
      <c r="C746">
        <v>58.69</v>
      </c>
      <c r="D746">
        <v>176.46</v>
      </c>
    </row>
    <row r="747" spans="1:4" x14ac:dyDescent="0.35">
      <c r="A747" s="1">
        <v>45307</v>
      </c>
      <c r="B747">
        <v>33</v>
      </c>
      <c r="C747">
        <v>49.57</v>
      </c>
      <c r="D747">
        <v>173.01</v>
      </c>
    </row>
    <row r="748" spans="1:4" x14ac:dyDescent="0.35">
      <c r="A748" s="1">
        <v>45308</v>
      </c>
      <c r="B748">
        <v>34</v>
      </c>
      <c r="C748">
        <v>48.87</v>
      </c>
      <c r="D748">
        <v>155.88999999999999</v>
      </c>
    </row>
    <row r="749" spans="1:4" x14ac:dyDescent="0.35">
      <c r="A749" s="1">
        <v>45309</v>
      </c>
      <c r="B749">
        <v>35</v>
      </c>
      <c r="C749">
        <v>55.45</v>
      </c>
      <c r="D749">
        <v>185.35</v>
      </c>
    </row>
    <row r="750" spans="1:4" x14ac:dyDescent="0.35">
      <c r="A750" s="1">
        <v>45310</v>
      </c>
      <c r="B750">
        <v>36</v>
      </c>
      <c r="C750">
        <v>57.64</v>
      </c>
      <c r="D750">
        <v>221.23</v>
      </c>
    </row>
    <row r="751" spans="1:4" x14ac:dyDescent="0.35">
      <c r="A751" s="1">
        <v>45311</v>
      </c>
      <c r="B751">
        <v>34</v>
      </c>
      <c r="C751">
        <v>60.16</v>
      </c>
      <c r="D751">
        <v>180.27</v>
      </c>
    </row>
    <row r="752" spans="1:4" x14ac:dyDescent="0.35">
      <c r="A752" s="1">
        <v>45312</v>
      </c>
      <c r="B752">
        <v>34</v>
      </c>
      <c r="C752">
        <v>46.7</v>
      </c>
      <c r="D752">
        <v>170.36</v>
      </c>
    </row>
    <row r="753" spans="1:4" x14ac:dyDescent="0.35">
      <c r="A753" s="1">
        <v>45313</v>
      </c>
      <c r="B753">
        <v>37</v>
      </c>
      <c r="C753">
        <v>58.7</v>
      </c>
      <c r="D753">
        <v>174.74</v>
      </c>
    </row>
    <row r="754" spans="1:4" x14ac:dyDescent="0.35">
      <c r="A754" s="1">
        <v>45314</v>
      </c>
      <c r="B754">
        <v>35</v>
      </c>
      <c r="C754">
        <v>51.65</v>
      </c>
      <c r="D754">
        <v>208.87</v>
      </c>
    </row>
    <row r="755" spans="1:4" x14ac:dyDescent="0.35">
      <c r="A755" s="1">
        <v>45315</v>
      </c>
      <c r="B755">
        <v>37</v>
      </c>
      <c r="C755">
        <v>57.25</v>
      </c>
      <c r="D755">
        <v>218.88</v>
      </c>
    </row>
    <row r="756" spans="1:4" x14ac:dyDescent="0.35">
      <c r="A756" s="1">
        <v>45316</v>
      </c>
      <c r="B756">
        <v>38</v>
      </c>
      <c r="C756">
        <v>50.07</v>
      </c>
      <c r="D756">
        <v>215.7</v>
      </c>
    </row>
    <row r="757" spans="1:4" x14ac:dyDescent="0.35">
      <c r="A757" s="1">
        <v>45317</v>
      </c>
      <c r="B757">
        <v>36</v>
      </c>
      <c r="C757">
        <v>56.63</v>
      </c>
      <c r="D757">
        <v>160.72999999999999</v>
      </c>
    </row>
    <row r="758" spans="1:4" x14ac:dyDescent="0.35">
      <c r="A758" s="1">
        <v>45318</v>
      </c>
      <c r="B758">
        <v>34</v>
      </c>
      <c r="C758">
        <v>44.86</v>
      </c>
      <c r="D758">
        <v>171.89</v>
      </c>
    </row>
    <row r="759" spans="1:4" x14ac:dyDescent="0.35">
      <c r="A759" s="1">
        <v>45319</v>
      </c>
      <c r="B759">
        <v>33</v>
      </c>
      <c r="C759">
        <v>49.49</v>
      </c>
      <c r="D759">
        <v>180.28</v>
      </c>
    </row>
    <row r="760" spans="1:4" x14ac:dyDescent="0.35">
      <c r="A760" s="1">
        <v>45320</v>
      </c>
      <c r="B760">
        <v>35</v>
      </c>
      <c r="C760">
        <v>49.7</v>
      </c>
      <c r="D760">
        <v>223.77</v>
      </c>
    </row>
    <row r="761" spans="1:4" x14ac:dyDescent="0.35">
      <c r="A761" s="1">
        <v>45321</v>
      </c>
      <c r="B761">
        <v>36</v>
      </c>
      <c r="C761">
        <v>56.83</v>
      </c>
      <c r="D761">
        <v>215.94</v>
      </c>
    </row>
    <row r="762" spans="1:4" x14ac:dyDescent="0.35">
      <c r="A762" s="1">
        <v>45322</v>
      </c>
      <c r="B762">
        <v>39</v>
      </c>
      <c r="C762">
        <v>54.65</v>
      </c>
      <c r="D762">
        <v>135.5</v>
      </c>
    </row>
    <row r="763" spans="1:4" x14ac:dyDescent="0.35">
      <c r="A763" s="1">
        <v>45323</v>
      </c>
      <c r="B763">
        <v>36</v>
      </c>
      <c r="C763">
        <v>46.31</v>
      </c>
      <c r="D763">
        <v>209.16</v>
      </c>
    </row>
    <row r="764" spans="1:4" x14ac:dyDescent="0.35">
      <c r="A764" s="1">
        <v>45324</v>
      </c>
      <c r="B764">
        <v>32</v>
      </c>
      <c r="C764">
        <v>47.25</v>
      </c>
      <c r="D764">
        <v>199.2</v>
      </c>
    </row>
    <row r="765" spans="1:4" x14ac:dyDescent="0.35">
      <c r="A765" s="1">
        <v>45325</v>
      </c>
      <c r="B765">
        <v>35</v>
      </c>
      <c r="C765">
        <v>60.66</v>
      </c>
      <c r="D765">
        <v>135.75</v>
      </c>
    </row>
    <row r="766" spans="1:4" x14ac:dyDescent="0.35">
      <c r="A766" s="1">
        <v>45326</v>
      </c>
      <c r="B766">
        <v>39</v>
      </c>
      <c r="C766">
        <v>44.9</v>
      </c>
      <c r="D766">
        <v>213.07</v>
      </c>
    </row>
    <row r="767" spans="1:4" x14ac:dyDescent="0.35">
      <c r="A767" s="1">
        <v>45327</v>
      </c>
      <c r="B767">
        <v>33</v>
      </c>
      <c r="C767">
        <v>54.21</v>
      </c>
      <c r="D767">
        <v>134.34</v>
      </c>
    </row>
    <row r="768" spans="1:4" x14ac:dyDescent="0.35">
      <c r="A768" s="1">
        <v>45328</v>
      </c>
      <c r="B768">
        <v>38</v>
      </c>
      <c r="C768">
        <v>49.8</v>
      </c>
      <c r="D768">
        <v>155.68</v>
      </c>
    </row>
    <row r="769" spans="1:4" x14ac:dyDescent="0.35">
      <c r="A769" s="1">
        <v>45329</v>
      </c>
      <c r="B769">
        <v>39</v>
      </c>
      <c r="C769">
        <v>58.42</v>
      </c>
      <c r="D769">
        <v>127.37</v>
      </c>
    </row>
    <row r="770" spans="1:4" x14ac:dyDescent="0.35">
      <c r="A770" s="1">
        <v>45330</v>
      </c>
      <c r="B770">
        <v>32</v>
      </c>
      <c r="C770">
        <v>61.03</v>
      </c>
      <c r="D770">
        <v>146.69</v>
      </c>
    </row>
    <row r="771" spans="1:4" x14ac:dyDescent="0.35">
      <c r="A771" s="1">
        <v>45331</v>
      </c>
      <c r="B771">
        <v>34</v>
      </c>
      <c r="C771">
        <v>45.36</v>
      </c>
      <c r="D771">
        <v>157.25</v>
      </c>
    </row>
    <row r="772" spans="1:4" x14ac:dyDescent="0.35">
      <c r="A772" s="1">
        <v>45332</v>
      </c>
      <c r="B772">
        <v>30</v>
      </c>
      <c r="C772">
        <v>59.49</v>
      </c>
      <c r="D772">
        <v>193.68</v>
      </c>
    </row>
    <row r="773" spans="1:4" x14ac:dyDescent="0.35">
      <c r="A773" s="1">
        <v>45333</v>
      </c>
      <c r="B773">
        <v>30</v>
      </c>
      <c r="C773">
        <v>62.66</v>
      </c>
      <c r="D773">
        <v>158.68</v>
      </c>
    </row>
    <row r="774" spans="1:4" x14ac:dyDescent="0.35">
      <c r="A774" s="1">
        <v>45334</v>
      </c>
      <c r="B774">
        <v>30</v>
      </c>
      <c r="C774">
        <v>59.25</v>
      </c>
      <c r="D774">
        <v>212.45</v>
      </c>
    </row>
    <row r="775" spans="1:4" x14ac:dyDescent="0.35">
      <c r="A775" s="1">
        <v>45335</v>
      </c>
      <c r="B775">
        <v>34</v>
      </c>
      <c r="C775">
        <v>48.73</v>
      </c>
      <c r="D775">
        <v>142.13999999999999</v>
      </c>
    </row>
    <row r="776" spans="1:4" x14ac:dyDescent="0.35">
      <c r="A776" s="1">
        <v>45336</v>
      </c>
      <c r="B776">
        <v>34</v>
      </c>
      <c r="C776">
        <v>48.3</v>
      </c>
      <c r="D776">
        <v>144.32</v>
      </c>
    </row>
    <row r="777" spans="1:4" x14ac:dyDescent="0.35">
      <c r="A777" s="1">
        <v>45337</v>
      </c>
      <c r="B777">
        <v>38</v>
      </c>
      <c r="C777">
        <v>51.19</v>
      </c>
      <c r="D777">
        <v>139.82</v>
      </c>
    </row>
    <row r="778" spans="1:4" x14ac:dyDescent="0.35">
      <c r="A778" s="1">
        <v>45338</v>
      </c>
      <c r="B778">
        <v>36</v>
      </c>
      <c r="C778">
        <v>61.01</v>
      </c>
      <c r="D778">
        <v>137.87</v>
      </c>
    </row>
    <row r="779" spans="1:4" x14ac:dyDescent="0.35">
      <c r="A779" s="1">
        <v>45339</v>
      </c>
      <c r="B779">
        <v>30</v>
      </c>
      <c r="C779">
        <v>46.28</v>
      </c>
      <c r="D779">
        <v>144.28</v>
      </c>
    </row>
    <row r="780" spans="1:4" x14ac:dyDescent="0.35">
      <c r="A780" s="1">
        <v>45340</v>
      </c>
      <c r="B780">
        <v>37</v>
      </c>
      <c r="C780">
        <v>61.92</v>
      </c>
      <c r="D780">
        <v>139.57</v>
      </c>
    </row>
    <row r="781" spans="1:4" x14ac:dyDescent="0.35">
      <c r="A781" s="1">
        <v>45341</v>
      </c>
      <c r="B781">
        <v>31</v>
      </c>
      <c r="C781">
        <v>49.91</v>
      </c>
      <c r="D781">
        <v>159.37</v>
      </c>
    </row>
    <row r="782" spans="1:4" x14ac:dyDescent="0.35">
      <c r="A782" s="1">
        <v>45342</v>
      </c>
      <c r="B782">
        <v>39</v>
      </c>
      <c r="C782">
        <v>45.9</v>
      </c>
      <c r="D782">
        <v>178.15</v>
      </c>
    </row>
    <row r="783" spans="1:4" x14ac:dyDescent="0.35">
      <c r="A783" s="1">
        <v>45343</v>
      </c>
      <c r="B783">
        <v>39</v>
      </c>
      <c r="C783">
        <v>47.31</v>
      </c>
      <c r="D783">
        <v>150.01</v>
      </c>
    </row>
    <row r="784" spans="1:4" x14ac:dyDescent="0.35">
      <c r="A784" s="1">
        <v>45344</v>
      </c>
      <c r="B784">
        <v>34</v>
      </c>
      <c r="C784">
        <v>48.66</v>
      </c>
      <c r="D784">
        <v>176.56</v>
      </c>
    </row>
    <row r="785" spans="1:4" x14ac:dyDescent="0.35">
      <c r="A785" s="1">
        <v>45345</v>
      </c>
      <c r="B785">
        <v>31</v>
      </c>
      <c r="C785">
        <v>52.04</v>
      </c>
      <c r="D785">
        <v>194.03</v>
      </c>
    </row>
    <row r="786" spans="1:4" x14ac:dyDescent="0.35">
      <c r="A786" s="1">
        <v>45346</v>
      </c>
      <c r="B786">
        <v>34</v>
      </c>
      <c r="C786">
        <v>44.46</v>
      </c>
      <c r="D786">
        <v>204.18</v>
      </c>
    </row>
    <row r="787" spans="1:4" x14ac:dyDescent="0.35">
      <c r="A787" s="1">
        <v>45347</v>
      </c>
      <c r="B787">
        <v>32</v>
      </c>
      <c r="C787">
        <v>57.36</v>
      </c>
      <c r="D787">
        <v>205.67</v>
      </c>
    </row>
    <row r="788" spans="1:4" x14ac:dyDescent="0.35">
      <c r="A788" s="1">
        <v>45348</v>
      </c>
      <c r="B788">
        <v>34</v>
      </c>
      <c r="C788">
        <v>48.46</v>
      </c>
      <c r="D788">
        <v>136.49</v>
      </c>
    </row>
    <row r="789" spans="1:4" x14ac:dyDescent="0.35">
      <c r="A789" s="1">
        <v>45349</v>
      </c>
      <c r="B789">
        <v>35</v>
      </c>
      <c r="C789">
        <v>59.43</v>
      </c>
      <c r="D789">
        <v>193.7</v>
      </c>
    </row>
    <row r="790" spans="1:4" x14ac:dyDescent="0.35">
      <c r="A790" s="1">
        <v>45350</v>
      </c>
      <c r="B790">
        <v>37</v>
      </c>
      <c r="C790">
        <v>52.42</v>
      </c>
      <c r="D790">
        <v>222.7</v>
      </c>
    </row>
    <row r="791" spans="1:4" x14ac:dyDescent="0.35">
      <c r="A791" s="1">
        <v>45351</v>
      </c>
      <c r="B791">
        <v>32</v>
      </c>
      <c r="C791">
        <v>46.07</v>
      </c>
      <c r="D791">
        <v>205.6</v>
      </c>
    </row>
    <row r="792" spans="1:4" x14ac:dyDescent="0.35">
      <c r="A792" s="1">
        <v>45352</v>
      </c>
      <c r="B792">
        <v>38</v>
      </c>
      <c r="C792">
        <v>52.02</v>
      </c>
      <c r="D792">
        <v>176.45</v>
      </c>
    </row>
    <row r="793" spans="1:4" x14ac:dyDescent="0.35">
      <c r="A793" s="1">
        <v>45353</v>
      </c>
      <c r="B793">
        <v>38</v>
      </c>
      <c r="C793">
        <v>58.78</v>
      </c>
      <c r="D793">
        <v>133.82</v>
      </c>
    </row>
    <row r="794" spans="1:4" x14ac:dyDescent="0.35">
      <c r="A794" s="1">
        <v>45354</v>
      </c>
      <c r="B794">
        <v>37</v>
      </c>
      <c r="C794">
        <v>60.92</v>
      </c>
      <c r="D794">
        <v>156.59</v>
      </c>
    </row>
    <row r="795" spans="1:4" x14ac:dyDescent="0.35">
      <c r="A795" s="1">
        <v>45355</v>
      </c>
      <c r="B795">
        <v>39</v>
      </c>
      <c r="C795">
        <v>52.97</v>
      </c>
      <c r="D795">
        <v>136.18</v>
      </c>
    </row>
    <row r="796" spans="1:4" x14ac:dyDescent="0.35">
      <c r="A796" s="1">
        <v>45356</v>
      </c>
      <c r="B796">
        <v>37</v>
      </c>
      <c r="C796">
        <v>48.23</v>
      </c>
      <c r="D796">
        <v>134.24</v>
      </c>
    </row>
    <row r="797" spans="1:4" x14ac:dyDescent="0.35">
      <c r="A797" s="1">
        <v>45357</v>
      </c>
      <c r="B797">
        <v>36</v>
      </c>
      <c r="C797">
        <v>50.67</v>
      </c>
      <c r="D797">
        <v>198.23</v>
      </c>
    </row>
    <row r="798" spans="1:4" x14ac:dyDescent="0.35">
      <c r="A798" s="1">
        <v>45358</v>
      </c>
      <c r="B798">
        <v>35</v>
      </c>
      <c r="C798">
        <v>51.61</v>
      </c>
      <c r="D798">
        <v>182.99</v>
      </c>
    </row>
    <row r="799" spans="1:4" x14ac:dyDescent="0.35">
      <c r="A799" s="1">
        <v>45359</v>
      </c>
      <c r="B799">
        <v>34</v>
      </c>
      <c r="C799">
        <v>56.54</v>
      </c>
      <c r="D799">
        <v>153.43</v>
      </c>
    </row>
    <row r="800" spans="1:4" x14ac:dyDescent="0.35">
      <c r="A800" s="1">
        <v>45360</v>
      </c>
      <c r="B800">
        <v>31</v>
      </c>
      <c r="C800">
        <v>52.18</v>
      </c>
      <c r="D800">
        <v>181.49</v>
      </c>
    </row>
    <row r="801" spans="1:4" x14ac:dyDescent="0.35">
      <c r="A801" s="1">
        <v>45361</v>
      </c>
      <c r="B801">
        <v>33</v>
      </c>
      <c r="C801">
        <v>43.25</v>
      </c>
      <c r="D801">
        <v>187.64</v>
      </c>
    </row>
    <row r="802" spans="1:4" x14ac:dyDescent="0.35">
      <c r="A802" s="1">
        <v>45362</v>
      </c>
      <c r="B802">
        <v>32</v>
      </c>
      <c r="C802">
        <v>57.93</v>
      </c>
      <c r="D802">
        <v>222.37</v>
      </c>
    </row>
    <row r="803" spans="1:4" x14ac:dyDescent="0.35">
      <c r="A803" s="1">
        <v>45363</v>
      </c>
      <c r="B803">
        <v>31</v>
      </c>
      <c r="C803">
        <v>49.39</v>
      </c>
      <c r="D803">
        <v>184.8</v>
      </c>
    </row>
    <row r="804" spans="1:4" x14ac:dyDescent="0.35">
      <c r="A804" s="1">
        <v>45364</v>
      </c>
      <c r="B804">
        <v>32</v>
      </c>
      <c r="C804">
        <v>56.7</v>
      </c>
      <c r="D804">
        <v>176.64</v>
      </c>
    </row>
    <row r="805" spans="1:4" x14ac:dyDescent="0.35">
      <c r="A805" s="1">
        <v>45365</v>
      </c>
      <c r="B805">
        <v>39</v>
      </c>
      <c r="C805">
        <v>53.77</v>
      </c>
      <c r="D805">
        <v>184.49</v>
      </c>
    </row>
    <row r="806" spans="1:4" x14ac:dyDescent="0.35">
      <c r="A806" s="1">
        <v>45366</v>
      </c>
      <c r="B806">
        <v>40</v>
      </c>
      <c r="C806">
        <v>58.11</v>
      </c>
      <c r="D806">
        <v>214.89</v>
      </c>
    </row>
    <row r="807" spans="1:4" x14ac:dyDescent="0.35">
      <c r="A807" s="1">
        <v>45367</v>
      </c>
      <c r="B807">
        <v>34</v>
      </c>
      <c r="C807">
        <v>57.04</v>
      </c>
      <c r="D807">
        <v>125.61</v>
      </c>
    </row>
    <row r="808" spans="1:4" x14ac:dyDescent="0.35">
      <c r="A808" s="1">
        <v>45368</v>
      </c>
      <c r="B808">
        <v>34</v>
      </c>
      <c r="C808">
        <v>62.66</v>
      </c>
      <c r="D808">
        <v>217.37</v>
      </c>
    </row>
    <row r="809" spans="1:4" x14ac:dyDescent="0.35">
      <c r="A809" s="1">
        <v>45369</v>
      </c>
      <c r="B809">
        <v>33</v>
      </c>
      <c r="C809">
        <v>46.41</v>
      </c>
      <c r="D809">
        <v>138.59</v>
      </c>
    </row>
    <row r="810" spans="1:4" x14ac:dyDescent="0.35">
      <c r="A810" s="1">
        <v>45370</v>
      </c>
      <c r="B810">
        <v>35</v>
      </c>
      <c r="C810">
        <v>54.48</v>
      </c>
      <c r="D810">
        <v>222.02</v>
      </c>
    </row>
    <row r="811" spans="1:4" x14ac:dyDescent="0.35">
      <c r="A811" s="1">
        <v>45371</v>
      </c>
      <c r="B811">
        <v>33</v>
      </c>
      <c r="C811">
        <v>48.16</v>
      </c>
      <c r="D811">
        <v>154.05000000000001</v>
      </c>
    </row>
    <row r="812" spans="1:4" x14ac:dyDescent="0.35">
      <c r="A812" s="1">
        <v>45372</v>
      </c>
      <c r="B812">
        <v>31</v>
      </c>
      <c r="C812">
        <v>48.33</v>
      </c>
      <c r="D812">
        <v>154.28</v>
      </c>
    </row>
    <row r="813" spans="1:4" x14ac:dyDescent="0.35">
      <c r="A813" s="1">
        <v>45373</v>
      </c>
      <c r="B813">
        <v>34</v>
      </c>
      <c r="C813">
        <v>55.73</v>
      </c>
      <c r="D813">
        <v>139.63</v>
      </c>
    </row>
    <row r="814" spans="1:4" x14ac:dyDescent="0.35">
      <c r="A814" s="1">
        <v>45374</v>
      </c>
      <c r="B814">
        <v>39</v>
      </c>
      <c r="C814">
        <v>54.02</v>
      </c>
      <c r="D814">
        <v>129.07</v>
      </c>
    </row>
    <row r="815" spans="1:4" x14ac:dyDescent="0.35">
      <c r="A815" s="1">
        <v>45375</v>
      </c>
      <c r="B815">
        <v>38</v>
      </c>
      <c r="C815">
        <v>60.72</v>
      </c>
      <c r="D815">
        <v>161</v>
      </c>
    </row>
    <row r="816" spans="1:4" x14ac:dyDescent="0.35">
      <c r="A816" s="1">
        <v>45376</v>
      </c>
      <c r="B816">
        <v>39</v>
      </c>
      <c r="C816">
        <v>57.31</v>
      </c>
      <c r="D816">
        <v>168.45</v>
      </c>
    </row>
    <row r="817" spans="1:4" x14ac:dyDescent="0.35">
      <c r="A817" s="1">
        <v>45377</v>
      </c>
      <c r="B817">
        <v>37</v>
      </c>
      <c r="C817">
        <v>46.26</v>
      </c>
      <c r="D817">
        <v>215.25</v>
      </c>
    </row>
    <row r="818" spans="1:4" x14ac:dyDescent="0.35">
      <c r="A818" s="1">
        <v>45378</v>
      </c>
      <c r="B818">
        <v>40</v>
      </c>
      <c r="C818">
        <v>46.47</v>
      </c>
      <c r="D818">
        <v>212.99</v>
      </c>
    </row>
    <row r="819" spans="1:4" x14ac:dyDescent="0.35">
      <c r="A819" s="1">
        <v>45379</v>
      </c>
      <c r="B819">
        <v>32</v>
      </c>
      <c r="C819">
        <v>49.74</v>
      </c>
      <c r="D819">
        <v>205.94</v>
      </c>
    </row>
    <row r="820" spans="1:4" x14ac:dyDescent="0.35">
      <c r="A820" s="1">
        <v>45380</v>
      </c>
      <c r="B820">
        <v>39</v>
      </c>
      <c r="C820">
        <v>53.17</v>
      </c>
      <c r="D820">
        <v>211.84</v>
      </c>
    </row>
    <row r="821" spans="1:4" x14ac:dyDescent="0.35">
      <c r="A821" s="1">
        <v>45381</v>
      </c>
      <c r="B821">
        <v>36</v>
      </c>
      <c r="C821">
        <v>44.19</v>
      </c>
      <c r="D821">
        <v>185.07</v>
      </c>
    </row>
    <row r="822" spans="1:4" x14ac:dyDescent="0.35">
      <c r="A822" s="1">
        <v>45382</v>
      </c>
      <c r="B822">
        <v>33</v>
      </c>
      <c r="C822">
        <v>62.08</v>
      </c>
      <c r="D822">
        <v>184.4</v>
      </c>
    </row>
    <row r="823" spans="1:4" x14ac:dyDescent="0.35">
      <c r="A823" s="1">
        <v>45383</v>
      </c>
      <c r="B823">
        <v>36</v>
      </c>
      <c r="C823">
        <v>57.71</v>
      </c>
      <c r="D823">
        <v>221.51</v>
      </c>
    </row>
    <row r="824" spans="1:4" x14ac:dyDescent="0.35">
      <c r="A824" s="1">
        <v>45384</v>
      </c>
      <c r="B824">
        <v>32</v>
      </c>
      <c r="C824">
        <v>61.4</v>
      </c>
      <c r="D824">
        <v>167.84</v>
      </c>
    </row>
    <row r="825" spans="1:4" x14ac:dyDescent="0.35">
      <c r="A825" s="1">
        <v>45385</v>
      </c>
      <c r="B825">
        <v>31</v>
      </c>
      <c r="C825">
        <v>51.36</v>
      </c>
      <c r="D825">
        <v>189.73</v>
      </c>
    </row>
    <row r="826" spans="1:4" x14ac:dyDescent="0.35">
      <c r="A826" s="1">
        <v>45386</v>
      </c>
      <c r="B826">
        <v>38</v>
      </c>
      <c r="C826">
        <v>46</v>
      </c>
      <c r="D826">
        <v>175.47</v>
      </c>
    </row>
    <row r="827" spans="1:4" x14ac:dyDescent="0.35">
      <c r="A827" s="1">
        <v>45387</v>
      </c>
      <c r="B827">
        <v>40</v>
      </c>
      <c r="C827">
        <v>53.85</v>
      </c>
      <c r="D827">
        <v>156.75</v>
      </c>
    </row>
    <row r="828" spans="1:4" x14ac:dyDescent="0.35">
      <c r="A828" s="1">
        <v>45388</v>
      </c>
      <c r="B828">
        <v>34</v>
      </c>
      <c r="C828">
        <v>57.14</v>
      </c>
      <c r="D828">
        <v>216.11</v>
      </c>
    </row>
    <row r="829" spans="1:4" x14ac:dyDescent="0.35">
      <c r="A829" s="1">
        <v>45389</v>
      </c>
      <c r="B829">
        <v>40</v>
      </c>
      <c r="C829">
        <v>59.9</v>
      </c>
      <c r="D829">
        <v>210.73</v>
      </c>
    </row>
    <row r="830" spans="1:4" x14ac:dyDescent="0.35">
      <c r="A830" s="1">
        <v>45390</v>
      </c>
      <c r="B830">
        <v>35</v>
      </c>
      <c r="C830">
        <v>56.79</v>
      </c>
      <c r="D830">
        <v>221.49</v>
      </c>
    </row>
    <row r="831" spans="1:4" x14ac:dyDescent="0.35">
      <c r="A831" s="1">
        <v>45391</v>
      </c>
      <c r="B831">
        <v>36</v>
      </c>
      <c r="C831">
        <v>56.88</v>
      </c>
      <c r="D831">
        <v>174.84</v>
      </c>
    </row>
    <row r="832" spans="1:4" x14ac:dyDescent="0.35">
      <c r="A832" s="1">
        <v>45392</v>
      </c>
      <c r="B832">
        <v>33</v>
      </c>
      <c r="C832">
        <v>46.53</v>
      </c>
      <c r="D832">
        <v>190.83</v>
      </c>
    </row>
    <row r="833" spans="1:4" x14ac:dyDescent="0.35">
      <c r="A833" s="1">
        <v>45393</v>
      </c>
      <c r="B833">
        <v>33</v>
      </c>
      <c r="C833">
        <v>61.96</v>
      </c>
      <c r="D833">
        <v>156.33000000000001</v>
      </c>
    </row>
    <row r="834" spans="1:4" x14ac:dyDescent="0.35">
      <c r="A834" s="1">
        <v>45394</v>
      </c>
      <c r="B834">
        <v>36</v>
      </c>
      <c r="C834">
        <v>51.01</v>
      </c>
      <c r="D834">
        <v>157.63</v>
      </c>
    </row>
    <row r="835" spans="1:4" x14ac:dyDescent="0.35">
      <c r="A835" s="1">
        <v>45395</v>
      </c>
      <c r="B835">
        <v>39</v>
      </c>
      <c r="C835">
        <v>51.61</v>
      </c>
      <c r="D835">
        <v>162.19999999999999</v>
      </c>
    </row>
    <row r="836" spans="1:4" x14ac:dyDescent="0.35">
      <c r="A836" s="1">
        <v>45396</v>
      </c>
      <c r="B836">
        <v>41</v>
      </c>
      <c r="C836">
        <v>58.18</v>
      </c>
      <c r="D836">
        <v>169.63</v>
      </c>
    </row>
    <row r="837" spans="1:4" x14ac:dyDescent="0.35">
      <c r="A837" s="1">
        <v>45397</v>
      </c>
      <c r="B837">
        <v>37</v>
      </c>
      <c r="C837">
        <v>58.13</v>
      </c>
      <c r="D837">
        <v>164.31</v>
      </c>
    </row>
    <row r="838" spans="1:4" x14ac:dyDescent="0.35">
      <c r="A838" s="1">
        <v>45398</v>
      </c>
      <c r="B838">
        <v>37</v>
      </c>
      <c r="C838">
        <v>44.37</v>
      </c>
      <c r="D838">
        <v>208.19</v>
      </c>
    </row>
    <row r="839" spans="1:4" x14ac:dyDescent="0.35">
      <c r="A839" s="1">
        <v>45399</v>
      </c>
      <c r="B839">
        <v>36</v>
      </c>
      <c r="C839">
        <v>57.97</v>
      </c>
      <c r="D839">
        <v>203.59</v>
      </c>
    </row>
    <row r="840" spans="1:4" x14ac:dyDescent="0.35">
      <c r="A840" s="1">
        <v>45400</v>
      </c>
      <c r="B840">
        <v>32</v>
      </c>
      <c r="C840">
        <v>48</v>
      </c>
      <c r="D840">
        <v>137.09</v>
      </c>
    </row>
    <row r="841" spans="1:4" x14ac:dyDescent="0.35">
      <c r="A841" s="1">
        <v>45401</v>
      </c>
      <c r="B841">
        <v>38</v>
      </c>
      <c r="C841">
        <v>60.77</v>
      </c>
      <c r="D841">
        <v>162.38999999999999</v>
      </c>
    </row>
    <row r="842" spans="1:4" x14ac:dyDescent="0.35">
      <c r="A842" s="1">
        <v>45402</v>
      </c>
      <c r="B842">
        <v>38</v>
      </c>
      <c r="C842">
        <v>59.88</v>
      </c>
      <c r="D842">
        <v>192.8</v>
      </c>
    </row>
    <row r="843" spans="1:4" x14ac:dyDescent="0.35">
      <c r="A843" s="1">
        <v>45403</v>
      </c>
      <c r="B843">
        <v>40</v>
      </c>
      <c r="C843">
        <v>61.74</v>
      </c>
      <c r="D843">
        <v>155.69999999999999</v>
      </c>
    </row>
    <row r="844" spans="1:4" x14ac:dyDescent="0.35">
      <c r="A844" s="1">
        <v>45404</v>
      </c>
      <c r="B844">
        <v>39</v>
      </c>
      <c r="C844">
        <v>49.18</v>
      </c>
      <c r="D844">
        <v>162.54</v>
      </c>
    </row>
    <row r="845" spans="1:4" x14ac:dyDescent="0.35">
      <c r="A845" s="1">
        <v>45405</v>
      </c>
      <c r="B845">
        <v>32</v>
      </c>
      <c r="C845">
        <v>44.31</v>
      </c>
      <c r="D845">
        <v>180.75</v>
      </c>
    </row>
    <row r="846" spans="1:4" x14ac:dyDescent="0.35">
      <c r="A846" s="1">
        <v>45406</v>
      </c>
      <c r="B846">
        <v>36</v>
      </c>
      <c r="C846">
        <v>61.26</v>
      </c>
      <c r="D846">
        <v>159.94</v>
      </c>
    </row>
    <row r="847" spans="1:4" x14ac:dyDescent="0.35">
      <c r="A847" s="1">
        <v>45407</v>
      </c>
      <c r="B847">
        <v>41</v>
      </c>
      <c r="C847">
        <v>51.79</v>
      </c>
      <c r="D847">
        <v>161.88999999999999</v>
      </c>
    </row>
    <row r="848" spans="1:4" x14ac:dyDescent="0.35">
      <c r="A848" s="1">
        <v>45408</v>
      </c>
      <c r="B848">
        <v>41</v>
      </c>
      <c r="C848">
        <v>48.71</v>
      </c>
      <c r="D848">
        <v>204.93</v>
      </c>
    </row>
    <row r="849" spans="1:4" x14ac:dyDescent="0.35">
      <c r="A849" s="1">
        <v>45409</v>
      </c>
      <c r="B849">
        <v>33</v>
      </c>
      <c r="C849">
        <v>58.35</v>
      </c>
      <c r="D849">
        <v>203.46</v>
      </c>
    </row>
    <row r="850" spans="1:4" x14ac:dyDescent="0.35">
      <c r="A850" s="1">
        <v>45410</v>
      </c>
      <c r="B850">
        <v>39</v>
      </c>
      <c r="C850">
        <v>52.04</v>
      </c>
      <c r="D850">
        <v>143.38</v>
      </c>
    </row>
    <row r="851" spans="1:4" x14ac:dyDescent="0.35">
      <c r="A851" s="1">
        <v>45411</v>
      </c>
      <c r="B851">
        <v>39</v>
      </c>
      <c r="C851">
        <v>58.07</v>
      </c>
      <c r="D851">
        <v>194.31</v>
      </c>
    </row>
    <row r="852" spans="1:4" x14ac:dyDescent="0.35">
      <c r="A852" s="1">
        <v>45412</v>
      </c>
      <c r="B852">
        <v>35</v>
      </c>
      <c r="C852">
        <v>47.87</v>
      </c>
      <c r="D852">
        <v>180.54</v>
      </c>
    </row>
    <row r="853" spans="1:4" x14ac:dyDescent="0.35">
      <c r="A853" s="1">
        <v>45413</v>
      </c>
      <c r="B853">
        <v>32</v>
      </c>
      <c r="C853">
        <v>45.8</v>
      </c>
      <c r="D853">
        <v>185.11</v>
      </c>
    </row>
    <row r="854" spans="1:4" x14ac:dyDescent="0.35">
      <c r="A854" s="1">
        <v>45414</v>
      </c>
      <c r="B854">
        <v>36</v>
      </c>
      <c r="C854">
        <v>62.34</v>
      </c>
      <c r="D854">
        <v>137.57</v>
      </c>
    </row>
    <row r="855" spans="1:4" x14ac:dyDescent="0.35">
      <c r="A855" s="1">
        <v>45415</v>
      </c>
      <c r="B855">
        <v>38</v>
      </c>
      <c r="C855">
        <v>49.34</v>
      </c>
      <c r="D855">
        <v>222.82</v>
      </c>
    </row>
    <row r="856" spans="1:4" x14ac:dyDescent="0.35">
      <c r="A856" s="1">
        <v>45416</v>
      </c>
      <c r="B856">
        <v>33</v>
      </c>
      <c r="C856">
        <v>52.04</v>
      </c>
      <c r="D856">
        <v>180.18</v>
      </c>
    </row>
    <row r="857" spans="1:4" x14ac:dyDescent="0.35">
      <c r="A857" s="1">
        <v>45417</v>
      </c>
      <c r="B857">
        <v>36</v>
      </c>
      <c r="C857">
        <v>45.02</v>
      </c>
      <c r="D857">
        <v>186.6</v>
      </c>
    </row>
    <row r="858" spans="1:4" x14ac:dyDescent="0.35">
      <c r="A858" s="1">
        <v>45418</v>
      </c>
      <c r="B858">
        <v>40</v>
      </c>
      <c r="C858">
        <v>62.2</v>
      </c>
      <c r="D858">
        <v>203.03</v>
      </c>
    </row>
    <row r="859" spans="1:4" x14ac:dyDescent="0.35">
      <c r="A859" s="1">
        <v>45419</v>
      </c>
      <c r="B859">
        <v>34</v>
      </c>
      <c r="C859">
        <v>58.95</v>
      </c>
      <c r="D859">
        <v>133.66999999999999</v>
      </c>
    </row>
    <row r="860" spans="1:4" x14ac:dyDescent="0.35">
      <c r="A860" s="1">
        <v>45420</v>
      </c>
      <c r="B860">
        <v>42</v>
      </c>
      <c r="C860">
        <v>52.49</v>
      </c>
      <c r="D860">
        <v>183.74</v>
      </c>
    </row>
    <row r="861" spans="1:4" x14ac:dyDescent="0.35">
      <c r="A861" s="1">
        <v>45421</v>
      </c>
      <c r="B861">
        <v>42</v>
      </c>
      <c r="C861">
        <v>59.48</v>
      </c>
      <c r="D861">
        <v>223.04</v>
      </c>
    </row>
    <row r="862" spans="1:4" x14ac:dyDescent="0.35">
      <c r="A862" s="1">
        <v>45422</v>
      </c>
      <c r="B862">
        <v>34</v>
      </c>
      <c r="C862">
        <v>60.95</v>
      </c>
      <c r="D862">
        <v>211.71</v>
      </c>
    </row>
    <row r="863" spans="1:4" x14ac:dyDescent="0.35">
      <c r="A863" s="1">
        <v>45423</v>
      </c>
      <c r="B863">
        <v>34</v>
      </c>
      <c r="C863">
        <v>59.2</v>
      </c>
      <c r="D863">
        <v>155.82</v>
      </c>
    </row>
    <row r="864" spans="1:4" x14ac:dyDescent="0.35">
      <c r="A864" s="1">
        <v>45424</v>
      </c>
      <c r="B864">
        <v>41</v>
      </c>
      <c r="C864">
        <v>50.89</v>
      </c>
      <c r="D864">
        <v>151.26</v>
      </c>
    </row>
    <row r="865" spans="1:4" x14ac:dyDescent="0.35">
      <c r="A865" s="1">
        <v>45425</v>
      </c>
      <c r="B865">
        <v>38</v>
      </c>
      <c r="C865">
        <v>51.29</v>
      </c>
      <c r="D865">
        <v>200.2</v>
      </c>
    </row>
    <row r="866" spans="1:4" x14ac:dyDescent="0.35">
      <c r="A866" s="1">
        <v>45426</v>
      </c>
      <c r="B866">
        <v>40</v>
      </c>
      <c r="C866">
        <v>43.15</v>
      </c>
      <c r="D866">
        <v>170.56</v>
      </c>
    </row>
    <row r="867" spans="1:4" x14ac:dyDescent="0.35">
      <c r="A867" s="1">
        <v>45427</v>
      </c>
      <c r="B867">
        <v>35</v>
      </c>
      <c r="C867">
        <v>53.1</v>
      </c>
      <c r="D867">
        <v>162.33000000000001</v>
      </c>
    </row>
    <row r="868" spans="1:4" x14ac:dyDescent="0.35">
      <c r="A868" s="1">
        <v>45428</v>
      </c>
      <c r="B868">
        <v>38</v>
      </c>
      <c r="C868">
        <v>58.75</v>
      </c>
      <c r="D868">
        <v>176.16</v>
      </c>
    </row>
    <row r="869" spans="1:4" x14ac:dyDescent="0.35">
      <c r="A869" s="1">
        <v>45429</v>
      </c>
      <c r="B869">
        <v>35</v>
      </c>
      <c r="C869">
        <v>50.61</v>
      </c>
      <c r="D869">
        <v>142.72999999999999</v>
      </c>
    </row>
    <row r="870" spans="1:4" x14ac:dyDescent="0.35">
      <c r="A870" s="1">
        <v>45430</v>
      </c>
      <c r="B870">
        <v>35</v>
      </c>
      <c r="C870">
        <v>43.92</v>
      </c>
      <c r="D870">
        <v>219.11</v>
      </c>
    </row>
    <row r="871" spans="1:4" x14ac:dyDescent="0.35">
      <c r="A871" s="1">
        <v>45431</v>
      </c>
      <c r="B871">
        <v>33</v>
      </c>
      <c r="C871">
        <v>44.29</v>
      </c>
      <c r="D871">
        <v>164.78</v>
      </c>
    </row>
    <row r="872" spans="1:4" x14ac:dyDescent="0.35">
      <c r="A872" s="1">
        <v>45432</v>
      </c>
      <c r="B872">
        <v>38</v>
      </c>
      <c r="C872">
        <v>59.81</v>
      </c>
      <c r="D872">
        <v>131.97</v>
      </c>
    </row>
    <row r="873" spans="1:4" x14ac:dyDescent="0.35">
      <c r="A873" s="1">
        <v>45433</v>
      </c>
      <c r="B873">
        <v>39</v>
      </c>
      <c r="C873">
        <v>58.33</v>
      </c>
      <c r="D873">
        <v>212.9</v>
      </c>
    </row>
    <row r="874" spans="1:4" x14ac:dyDescent="0.35">
      <c r="A874" s="1">
        <v>45434</v>
      </c>
      <c r="B874">
        <v>33</v>
      </c>
      <c r="C874">
        <v>51.68</v>
      </c>
      <c r="D874">
        <v>162.27000000000001</v>
      </c>
    </row>
    <row r="875" spans="1:4" x14ac:dyDescent="0.35">
      <c r="A875" s="1">
        <v>45435</v>
      </c>
      <c r="B875">
        <v>36</v>
      </c>
      <c r="C875">
        <v>58.08</v>
      </c>
      <c r="D875">
        <v>143.99</v>
      </c>
    </row>
    <row r="876" spans="1:4" x14ac:dyDescent="0.35">
      <c r="A876" s="1">
        <v>45436</v>
      </c>
      <c r="B876">
        <v>38</v>
      </c>
      <c r="C876">
        <v>55.01</v>
      </c>
      <c r="D876">
        <v>124.45</v>
      </c>
    </row>
    <row r="877" spans="1:4" x14ac:dyDescent="0.35">
      <c r="A877" s="1">
        <v>45437</v>
      </c>
      <c r="B877">
        <v>33</v>
      </c>
      <c r="C877">
        <v>52.21</v>
      </c>
      <c r="D877">
        <v>222.38</v>
      </c>
    </row>
    <row r="878" spans="1:4" x14ac:dyDescent="0.35">
      <c r="A878" s="1">
        <v>45438</v>
      </c>
      <c r="B878">
        <v>37</v>
      </c>
      <c r="C878">
        <v>55.19</v>
      </c>
      <c r="D878">
        <v>171.07</v>
      </c>
    </row>
    <row r="879" spans="1:4" x14ac:dyDescent="0.35">
      <c r="A879" s="1">
        <v>45439</v>
      </c>
      <c r="B879">
        <v>42</v>
      </c>
      <c r="C879">
        <v>57.31</v>
      </c>
      <c r="D879">
        <v>135.08000000000001</v>
      </c>
    </row>
    <row r="880" spans="1:4" x14ac:dyDescent="0.35">
      <c r="A880" s="1">
        <v>45440</v>
      </c>
      <c r="B880">
        <v>39</v>
      </c>
      <c r="C880">
        <v>46.42</v>
      </c>
      <c r="D880">
        <v>144.19999999999999</v>
      </c>
    </row>
    <row r="881" spans="1:4" x14ac:dyDescent="0.35">
      <c r="A881" s="1">
        <v>45441</v>
      </c>
      <c r="B881">
        <v>41</v>
      </c>
      <c r="C881">
        <v>46.52</v>
      </c>
      <c r="D881">
        <v>207.81</v>
      </c>
    </row>
    <row r="882" spans="1:4" x14ac:dyDescent="0.35">
      <c r="A882" s="1">
        <v>45442</v>
      </c>
      <c r="B882">
        <v>37</v>
      </c>
      <c r="C882">
        <v>59.16</v>
      </c>
      <c r="D882">
        <v>134.71</v>
      </c>
    </row>
    <row r="883" spans="1:4" x14ac:dyDescent="0.35">
      <c r="A883" s="1">
        <v>45443</v>
      </c>
      <c r="B883">
        <v>42</v>
      </c>
      <c r="C883">
        <v>48.28</v>
      </c>
      <c r="D883">
        <v>172.89</v>
      </c>
    </row>
    <row r="884" spans="1:4" x14ac:dyDescent="0.35">
      <c r="A884" s="1">
        <v>45444</v>
      </c>
      <c r="B884">
        <v>42</v>
      </c>
      <c r="C884">
        <v>56.5</v>
      </c>
      <c r="D884">
        <v>129.59</v>
      </c>
    </row>
    <row r="885" spans="1:4" x14ac:dyDescent="0.35">
      <c r="A885" s="1">
        <v>45445</v>
      </c>
      <c r="B885">
        <v>35</v>
      </c>
      <c r="C885">
        <v>58.35</v>
      </c>
      <c r="D885">
        <v>133.91</v>
      </c>
    </row>
    <row r="886" spans="1:4" x14ac:dyDescent="0.35">
      <c r="A886" s="1">
        <v>45446</v>
      </c>
      <c r="B886">
        <v>33</v>
      </c>
      <c r="C886">
        <v>45.55</v>
      </c>
      <c r="D886">
        <v>185.81</v>
      </c>
    </row>
    <row r="887" spans="1:4" x14ac:dyDescent="0.35">
      <c r="A887" s="1">
        <v>45447</v>
      </c>
      <c r="B887">
        <v>36</v>
      </c>
      <c r="C887">
        <v>42.68</v>
      </c>
      <c r="D887">
        <v>195.99</v>
      </c>
    </row>
    <row r="888" spans="1:4" x14ac:dyDescent="0.35">
      <c r="A888" s="1">
        <v>45448</v>
      </c>
      <c r="B888">
        <v>35</v>
      </c>
      <c r="C888">
        <v>53.82</v>
      </c>
      <c r="D888">
        <v>173.2</v>
      </c>
    </row>
    <row r="889" spans="1:4" x14ac:dyDescent="0.35">
      <c r="A889" s="1">
        <v>45449</v>
      </c>
      <c r="B889">
        <v>38</v>
      </c>
      <c r="C889">
        <v>59.52</v>
      </c>
      <c r="D889">
        <v>161.4</v>
      </c>
    </row>
    <row r="890" spans="1:4" x14ac:dyDescent="0.35">
      <c r="A890" s="1">
        <v>45450</v>
      </c>
      <c r="B890">
        <v>37</v>
      </c>
      <c r="C890">
        <v>62.38</v>
      </c>
      <c r="D890">
        <v>219.33</v>
      </c>
    </row>
    <row r="891" spans="1:4" x14ac:dyDescent="0.35">
      <c r="A891" s="1">
        <v>45451</v>
      </c>
      <c r="B891">
        <v>35</v>
      </c>
      <c r="C891">
        <v>56.24</v>
      </c>
      <c r="D891">
        <v>196.64</v>
      </c>
    </row>
    <row r="892" spans="1:4" x14ac:dyDescent="0.35">
      <c r="A892" s="1">
        <v>45452</v>
      </c>
      <c r="B892">
        <v>36</v>
      </c>
      <c r="C892">
        <v>47.1</v>
      </c>
      <c r="D892">
        <v>190.05</v>
      </c>
    </row>
    <row r="893" spans="1:4" x14ac:dyDescent="0.35">
      <c r="A893" s="1">
        <v>45453</v>
      </c>
      <c r="B893">
        <v>36</v>
      </c>
      <c r="C893">
        <v>55.6</v>
      </c>
      <c r="D893">
        <v>213.06</v>
      </c>
    </row>
    <row r="894" spans="1:4" x14ac:dyDescent="0.35">
      <c r="A894" s="1">
        <v>45454</v>
      </c>
      <c r="B894">
        <v>34</v>
      </c>
      <c r="C894">
        <v>59.54</v>
      </c>
      <c r="D894">
        <v>147.31</v>
      </c>
    </row>
    <row r="895" spans="1:4" x14ac:dyDescent="0.35">
      <c r="A895" s="1">
        <v>45455</v>
      </c>
      <c r="B895">
        <v>33</v>
      </c>
      <c r="C895">
        <v>60.9</v>
      </c>
      <c r="D895">
        <v>128.06</v>
      </c>
    </row>
    <row r="896" spans="1:4" x14ac:dyDescent="0.35">
      <c r="A896" s="1">
        <v>45456</v>
      </c>
      <c r="B896">
        <v>42</v>
      </c>
      <c r="C896">
        <v>45.53</v>
      </c>
      <c r="D896">
        <v>137.05000000000001</v>
      </c>
    </row>
    <row r="897" spans="1:4" x14ac:dyDescent="0.35">
      <c r="A897" s="1">
        <v>45457</v>
      </c>
      <c r="B897">
        <v>39</v>
      </c>
      <c r="C897">
        <v>43.9</v>
      </c>
      <c r="D897">
        <v>187.67</v>
      </c>
    </row>
    <row r="898" spans="1:4" x14ac:dyDescent="0.35">
      <c r="A898" s="1">
        <v>45458</v>
      </c>
      <c r="B898">
        <v>35</v>
      </c>
      <c r="C898">
        <v>48.04</v>
      </c>
      <c r="D898">
        <v>198.62</v>
      </c>
    </row>
    <row r="899" spans="1:4" x14ac:dyDescent="0.35">
      <c r="A899" s="1">
        <v>45459</v>
      </c>
      <c r="B899">
        <v>36</v>
      </c>
      <c r="C899">
        <v>57.14</v>
      </c>
      <c r="D899">
        <v>177.46</v>
      </c>
    </row>
    <row r="900" spans="1:4" x14ac:dyDescent="0.35">
      <c r="A900" s="1">
        <v>45460</v>
      </c>
      <c r="B900">
        <v>36</v>
      </c>
      <c r="C900">
        <v>47.77</v>
      </c>
      <c r="D900">
        <v>181.26</v>
      </c>
    </row>
    <row r="901" spans="1:4" x14ac:dyDescent="0.35">
      <c r="A901" s="1">
        <v>45461</v>
      </c>
      <c r="B901">
        <v>42</v>
      </c>
      <c r="C901">
        <v>43.32</v>
      </c>
      <c r="D901">
        <v>145.24</v>
      </c>
    </row>
    <row r="902" spans="1:4" x14ac:dyDescent="0.35">
      <c r="A902" s="1">
        <v>45462</v>
      </c>
      <c r="B902">
        <v>43</v>
      </c>
      <c r="C902">
        <v>55.71</v>
      </c>
      <c r="D902">
        <v>145.6</v>
      </c>
    </row>
    <row r="903" spans="1:4" x14ac:dyDescent="0.35">
      <c r="A903" s="1">
        <v>45463</v>
      </c>
      <c r="B903">
        <v>35</v>
      </c>
      <c r="C903">
        <v>45.47</v>
      </c>
      <c r="D903">
        <v>187.46</v>
      </c>
    </row>
    <row r="904" spans="1:4" x14ac:dyDescent="0.35">
      <c r="A904" s="1">
        <v>45464</v>
      </c>
      <c r="B904">
        <v>35</v>
      </c>
      <c r="C904">
        <v>53.34</v>
      </c>
      <c r="D904">
        <v>211.41</v>
      </c>
    </row>
    <row r="905" spans="1:4" x14ac:dyDescent="0.35">
      <c r="A905" s="1">
        <v>45465</v>
      </c>
      <c r="B905">
        <v>42</v>
      </c>
      <c r="C905">
        <v>49.22</v>
      </c>
      <c r="D905">
        <v>140.01</v>
      </c>
    </row>
    <row r="906" spans="1:4" x14ac:dyDescent="0.35">
      <c r="A906" s="1">
        <v>45466</v>
      </c>
      <c r="B906">
        <v>39</v>
      </c>
      <c r="C906">
        <v>58.4</v>
      </c>
      <c r="D906">
        <v>191.31</v>
      </c>
    </row>
    <row r="907" spans="1:4" x14ac:dyDescent="0.35">
      <c r="A907" s="1">
        <v>45467</v>
      </c>
      <c r="B907">
        <v>41</v>
      </c>
      <c r="C907">
        <v>55.26</v>
      </c>
      <c r="D907">
        <v>182.72</v>
      </c>
    </row>
    <row r="908" spans="1:4" x14ac:dyDescent="0.35">
      <c r="A908" s="1">
        <v>45468</v>
      </c>
      <c r="B908">
        <v>43</v>
      </c>
      <c r="C908">
        <v>52.3</v>
      </c>
      <c r="D908">
        <v>133.81</v>
      </c>
    </row>
    <row r="909" spans="1:4" x14ac:dyDescent="0.35">
      <c r="A909" s="1">
        <v>45469</v>
      </c>
      <c r="B909">
        <v>35</v>
      </c>
      <c r="C909">
        <v>60.33</v>
      </c>
      <c r="D909">
        <v>166.56</v>
      </c>
    </row>
    <row r="910" spans="1:4" x14ac:dyDescent="0.35">
      <c r="A910" s="1">
        <v>45470</v>
      </c>
      <c r="B910">
        <v>37</v>
      </c>
      <c r="C910">
        <v>56.71</v>
      </c>
      <c r="D910">
        <v>186</v>
      </c>
    </row>
    <row r="911" spans="1:4" x14ac:dyDescent="0.35">
      <c r="A911" s="1">
        <v>45471</v>
      </c>
      <c r="B911">
        <v>37</v>
      </c>
      <c r="C911">
        <v>48.31</v>
      </c>
      <c r="D911">
        <v>154.74</v>
      </c>
    </row>
    <row r="912" spans="1:4" x14ac:dyDescent="0.35">
      <c r="A912" s="1">
        <v>45472</v>
      </c>
      <c r="B912">
        <v>40</v>
      </c>
      <c r="C912">
        <v>57.08</v>
      </c>
      <c r="D912">
        <v>127.95</v>
      </c>
    </row>
    <row r="913" spans="1:4" x14ac:dyDescent="0.35">
      <c r="A913" s="1">
        <v>45473</v>
      </c>
      <c r="B913">
        <v>37</v>
      </c>
      <c r="C913">
        <v>42.99</v>
      </c>
      <c r="D913">
        <v>221.88</v>
      </c>
    </row>
    <row r="914" spans="1:4" x14ac:dyDescent="0.35">
      <c r="A914" s="1">
        <v>45474</v>
      </c>
      <c r="B914">
        <v>36</v>
      </c>
      <c r="C914">
        <v>55.23</v>
      </c>
      <c r="D914">
        <v>183.69</v>
      </c>
    </row>
    <row r="915" spans="1:4" x14ac:dyDescent="0.35">
      <c r="A915" s="1">
        <v>45475</v>
      </c>
      <c r="B915">
        <v>35</v>
      </c>
      <c r="C915">
        <v>55.86</v>
      </c>
      <c r="D915">
        <v>216.46</v>
      </c>
    </row>
    <row r="916" spans="1:4" x14ac:dyDescent="0.35">
      <c r="A916" s="1">
        <v>45476</v>
      </c>
      <c r="B916">
        <v>40</v>
      </c>
      <c r="C916">
        <v>55.51</v>
      </c>
      <c r="D916">
        <v>216.23</v>
      </c>
    </row>
    <row r="917" spans="1:4" x14ac:dyDescent="0.35">
      <c r="A917" s="1">
        <v>45477</v>
      </c>
      <c r="B917">
        <v>43</v>
      </c>
      <c r="C917">
        <v>53.91</v>
      </c>
      <c r="D917">
        <v>207.99</v>
      </c>
    </row>
    <row r="918" spans="1:4" x14ac:dyDescent="0.35">
      <c r="A918" s="1">
        <v>45478</v>
      </c>
      <c r="B918">
        <v>39</v>
      </c>
      <c r="C918">
        <v>50.41</v>
      </c>
      <c r="D918">
        <v>198.21</v>
      </c>
    </row>
    <row r="919" spans="1:4" x14ac:dyDescent="0.35">
      <c r="A919" s="1">
        <v>45479</v>
      </c>
      <c r="B919">
        <v>36</v>
      </c>
      <c r="C919">
        <v>43.15</v>
      </c>
      <c r="D919">
        <v>166.22</v>
      </c>
    </row>
    <row r="920" spans="1:4" x14ac:dyDescent="0.35">
      <c r="A920" s="1">
        <v>45480</v>
      </c>
      <c r="B920">
        <v>35</v>
      </c>
      <c r="C920">
        <v>60.18</v>
      </c>
      <c r="D920">
        <v>186.34</v>
      </c>
    </row>
    <row r="921" spans="1:4" x14ac:dyDescent="0.35">
      <c r="A921" s="1">
        <v>45481</v>
      </c>
      <c r="B921">
        <v>41</v>
      </c>
      <c r="C921">
        <v>55.86</v>
      </c>
      <c r="D921">
        <v>198.47</v>
      </c>
    </row>
    <row r="922" spans="1:4" x14ac:dyDescent="0.35">
      <c r="A922" s="1">
        <v>45482</v>
      </c>
      <c r="B922">
        <v>41</v>
      </c>
      <c r="C922">
        <v>44.11</v>
      </c>
      <c r="D922">
        <v>140.29</v>
      </c>
    </row>
    <row r="923" spans="1:4" x14ac:dyDescent="0.35">
      <c r="A923" s="1">
        <v>45483</v>
      </c>
      <c r="B923">
        <v>38</v>
      </c>
      <c r="C923">
        <v>44.41</v>
      </c>
      <c r="D923">
        <v>194.3</v>
      </c>
    </row>
    <row r="924" spans="1:4" x14ac:dyDescent="0.35">
      <c r="A924" s="1">
        <v>45484</v>
      </c>
      <c r="B924">
        <v>38</v>
      </c>
      <c r="C924">
        <v>59.98</v>
      </c>
      <c r="D924">
        <v>159.69</v>
      </c>
    </row>
    <row r="925" spans="1:4" x14ac:dyDescent="0.35">
      <c r="A925" s="1">
        <v>45485</v>
      </c>
      <c r="B925">
        <v>42</v>
      </c>
      <c r="C925">
        <v>54.92</v>
      </c>
      <c r="D925">
        <v>171.91</v>
      </c>
    </row>
    <row r="926" spans="1:4" x14ac:dyDescent="0.35">
      <c r="A926" s="1">
        <v>45486</v>
      </c>
      <c r="B926">
        <v>39</v>
      </c>
      <c r="C926">
        <v>47.3</v>
      </c>
      <c r="D926">
        <v>209.87</v>
      </c>
    </row>
    <row r="927" spans="1:4" x14ac:dyDescent="0.35">
      <c r="A927" s="1">
        <v>45487</v>
      </c>
      <c r="B927">
        <v>43</v>
      </c>
      <c r="C927">
        <v>45.53</v>
      </c>
      <c r="D927">
        <v>133.47999999999999</v>
      </c>
    </row>
    <row r="928" spans="1:4" x14ac:dyDescent="0.35">
      <c r="A928" s="1">
        <v>45488</v>
      </c>
      <c r="B928">
        <v>41</v>
      </c>
      <c r="C928">
        <v>61.32</v>
      </c>
      <c r="D928">
        <v>148.37</v>
      </c>
    </row>
    <row r="929" spans="1:4" x14ac:dyDescent="0.35">
      <c r="A929" s="1">
        <v>45489</v>
      </c>
      <c r="B929">
        <v>43</v>
      </c>
      <c r="C929">
        <v>44.52</v>
      </c>
      <c r="D929">
        <v>132.16</v>
      </c>
    </row>
    <row r="930" spans="1:4" x14ac:dyDescent="0.35">
      <c r="A930" s="1">
        <v>45490</v>
      </c>
      <c r="B930">
        <v>40</v>
      </c>
      <c r="C930">
        <v>59.57</v>
      </c>
      <c r="D930">
        <v>172.47</v>
      </c>
    </row>
    <row r="931" spans="1:4" x14ac:dyDescent="0.35">
      <c r="A931" s="1">
        <v>45491</v>
      </c>
      <c r="B931">
        <v>39</v>
      </c>
      <c r="C931">
        <v>56.07</v>
      </c>
      <c r="D931">
        <v>160.30000000000001</v>
      </c>
    </row>
    <row r="932" spans="1:4" x14ac:dyDescent="0.35">
      <c r="A932" s="1">
        <v>45492</v>
      </c>
      <c r="B932">
        <v>36</v>
      </c>
      <c r="C932">
        <v>53.77</v>
      </c>
      <c r="D932">
        <v>207.08</v>
      </c>
    </row>
    <row r="933" spans="1:4" x14ac:dyDescent="0.35">
      <c r="A933" s="1">
        <v>45493</v>
      </c>
      <c r="B933">
        <v>39</v>
      </c>
      <c r="C933">
        <v>52.67</v>
      </c>
      <c r="D933">
        <v>161.24</v>
      </c>
    </row>
    <row r="934" spans="1:4" x14ac:dyDescent="0.35">
      <c r="A934" s="1">
        <v>45494</v>
      </c>
      <c r="B934">
        <v>39</v>
      </c>
      <c r="C934">
        <v>47.39</v>
      </c>
      <c r="D934">
        <v>215.06</v>
      </c>
    </row>
    <row r="935" spans="1:4" x14ac:dyDescent="0.35">
      <c r="A935" s="1">
        <v>45495</v>
      </c>
      <c r="B935">
        <v>36</v>
      </c>
      <c r="C935">
        <v>43.86</v>
      </c>
      <c r="D935">
        <v>198.65</v>
      </c>
    </row>
    <row r="936" spans="1:4" x14ac:dyDescent="0.35">
      <c r="A936" s="1">
        <v>45496</v>
      </c>
      <c r="B936">
        <v>44</v>
      </c>
      <c r="C936">
        <v>57.36</v>
      </c>
      <c r="D936">
        <v>158.08000000000001</v>
      </c>
    </row>
    <row r="937" spans="1:4" x14ac:dyDescent="0.35">
      <c r="A937" s="1">
        <v>45497</v>
      </c>
      <c r="B937">
        <v>39</v>
      </c>
      <c r="C937">
        <v>58.02</v>
      </c>
      <c r="D937">
        <v>180.08</v>
      </c>
    </row>
    <row r="938" spans="1:4" x14ac:dyDescent="0.35">
      <c r="A938" s="1">
        <v>45498</v>
      </c>
      <c r="B938">
        <v>40</v>
      </c>
      <c r="C938">
        <v>52.28</v>
      </c>
      <c r="D938">
        <v>204.38</v>
      </c>
    </row>
    <row r="939" spans="1:4" x14ac:dyDescent="0.35">
      <c r="A939" s="1">
        <v>45499</v>
      </c>
      <c r="B939">
        <v>44</v>
      </c>
      <c r="C939">
        <v>44.13</v>
      </c>
      <c r="D939">
        <v>131.12</v>
      </c>
    </row>
    <row r="940" spans="1:4" x14ac:dyDescent="0.35">
      <c r="A940" s="1">
        <v>45500</v>
      </c>
      <c r="B940">
        <v>40</v>
      </c>
      <c r="C940">
        <v>55.76</v>
      </c>
      <c r="D940">
        <v>219.57</v>
      </c>
    </row>
    <row r="941" spans="1:4" x14ac:dyDescent="0.35">
      <c r="A941" s="1">
        <v>45501</v>
      </c>
      <c r="B941">
        <v>40</v>
      </c>
      <c r="C941">
        <v>46.3</v>
      </c>
      <c r="D941">
        <v>127.57</v>
      </c>
    </row>
    <row r="942" spans="1:4" x14ac:dyDescent="0.35">
      <c r="A942" s="1">
        <v>45502</v>
      </c>
      <c r="B942">
        <v>37</v>
      </c>
      <c r="C942">
        <v>42.34</v>
      </c>
      <c r="D942">
        <v>187.48</v>
      </c>
    </row>
    <row r="943" spans="1:4" x14ac:dyDescent="0.35">
      <c r="A943" s="1">
        <v>45503</v>
      </c>
      <c r="B943">
        <v>39</v>
      </c>
      <c r="C943">
        <v>53.42</v>
      </c>
      <c r="D943">
        <v>180.73</v>
      </c>
    </row>
    <row r="944" spans="1:4" x14ac:dyDescent="0.35">
      <c r="A944" s="1">
        <v>45504</v>
      </c>
      <c r="B944">
        <v>37</v>
      </c>
      <c r="C944">
        <v>59.21</v>
      </c>
      <c r="D944">
        <v>182.06</v>
      </c>
    </row>
    <row r="945" spans="1:4" x14ac:dyDescent="0.35">
      <c r="A945" s="1">
        <v>45505</v>
      </c>
      <c r="B945">
        <v>36</v>
      </c>
      <c r="C945">
        <v>46.75</v>
      </c>
      <c r="D945">
        <v>203.4</v>
      </c>
    </row>
    <row r="946" spans="1:4" x14ac:dyDescent="0.35">
      <c r="A946" s="1">
        <v>45506</v>
      </c>
      <c r="B946">
        <v>37</v>
      </c>
      <c r="C946">
        <v>56.04</v>
      </c>
      <c r="D946">
        <v>207.66</v>
      </c>
    </row>
    <row r="947" spans="1:4" x14ac:dyDescent="0.35">
      <c r="A947" s="1">
        <v>45507</v>
      </c>
      <c r="B947">
        <v>42</v>
      </c>
      <c r="C947">
        <v>50.95</v>
      </c>
      <c r="D947">
        <v>129.97999999999999</v>
      </c>
    </row>
    <row r="948" spans="1:4" x14ac:dyDescent="0.35">
      <c r="A948" s="1">
        <v>45508</v>
      </c>
      <c r="B948">
        <v>41</v>
      </c>
      <c r="C948">
        <v>53.69</v>
      </c>
      <c r="D948">
        <v>163.80000000000001</v>
      </c>
    </row>
    <row r="949" spans="1:4" x14ac:dyDescent="0.35">
      <c r="A949" s="1">
        <v>45509</v>
      </c>
      <c r="B949">
        <v>43</v>
      </c>
      <c r="C949">
        <v>55.36</v>
      </c>
      <c r="D949">
        <v>198.61</v>
      </c>
    </row>
    <row r="950" spans="1:4" x14ac:dyDescent="0.35">
      <c r="A950" s="1">
        <v>45510</v>
      </c>
      <c r="B950">
        <v>35</v>
      </c>
      <c r="C950">
        <v>56.42</v>
      </c>
      <c r="D950">
        <v>199.94</v>
      </c>
    </row>
    <row r="951" spans="1:4" x14ac:dyDescent="0.35">
      <c r="A951" s="1">
        <v>45511</v>
      </c>
      <c r="B951">
        <v>37</v>
      </c>
      <c r="C951">
        <v>57.54</v>
      </c>
      <c r="D951">
        <v>149.01</v>
      </c>
    </row>
    <row r="952" spans="1:4" x14ac:dyDescent="0.35">
      <c r="A952" s="1">
        <v>45512</v>
      </c>
      <c r="B952">
        <v>41</v>
      </c>
      <c r="C952">
        <v>47.26</v>
      </c>
      <c r="D952">
        <v>157.15</v>
      </c>
    </row>
    <row r="953" spans="1:4" x14ac:dyDescent="0.35">
      <c r="A953" s="1">
        <v>45513</v>
      </c>
      <c r="B953">
        <v>45</v>
      </c>
      <c r="C953">
        <v>49.37</v>
      </c>
      <c r="D953">
        <v>213.64</v>
      </c>
    </row>
    <row r="954" spans="1:4" x14ac:dyDescent="0.35">
      <c r="A954" s="1">
        <v>45514</v>
      </c>
      <c r="B954">
        <v>38</v>
      </c>
      <c r="C954">
        <v>50.29</v>
      </c>
      <c r="D954">
        <v>175.93</v>
      </c>
    </row>
    <row r="955" spans="1:4" x14ac:dyDescent="0.35">
      <c r="A955" s="1">
        <v>45515</v>
      </c>
      <c r="B955">
        <v>38</v>
      </c>
      <c r="C955">
        <v>59.83</v>
      </c>
      <c r="D955">
        <v>201.01</v>
      </c>
    </row>
    <row r="956" spans="1:4" x14ac:dyDescent="0.35">
      <c r="A956" s="1">
        <v>45516</v>
      </c>
      <c r="B956">
        <v>40</v>
      </c>
      <c r="C956">
        <v>48.48</v>
      </c>
      <c r="D956">
        <v>145.25</v>
      </c>
    </row>
    <row r="957" spans="1:4" x14ac:dyDescent="0.35">
      <c r="A957" s="1">
        <v>45517</v>
      </c>
      <c r="B957">
        <v>41</v>
      </c>
      <c r="C957">
        <v>49.72</v>
      </c>
      <c r="D957">
        <v>167.39</v>
      </c>
    </row>
    <row r="958" spans="1:4" x14ac:dyDescent="0.35">
      <c r="A958" s="1">
        <v>45518</v>
      </c>
      <c r="B958">
        <v>36</v>
      </c>
      <c r="C958">
        <v>56.6</v>
      </c>
      <c r="D958">
        <v>208.4</v>
      </c>
    </row>
    <row r="959" spans="1:4" x14ac:dyDescent="0.35">
      <c r="A959" s="1">
        <v>45519</v>
      </c>
      <c r="B959">
        <v>43</v>
      </c>
      <c r="C959">
        <v>48.05</v>
      </c>
      <c r="D959">
        <v>137.12</v>
      </c>
    </row>
    <row r="960" spans="1:4" x14ac:dyDescent="0.35">
      <c r="A960" s="1">
        <v>45520</v>
      </c>
      <c r="B960">
        <v>44</v>
      </c>
      <c r="C960">
        <v>52.17</v>
      </c>
      <c r="D960">
        <v>190.75</v>
      </c>
    </row>
    <row r="961" spans="1:4" x14ac:dyDescent="0.35">
      <c r="A961" s="1">
        <v>45521</v>
      </c>
      <c r="B961">
        <v>36</v>
      </c>
      <c r="C961">
        <v>58.25</v>
      </c>
      <c r="D961">
        <v>181.09</v>
      </c>
    </row>
    <row r="962" spans="1:4" x14ac:dyDescent="0.35">
      <c r="A962" s="1">
        <v>45522</v>
      </c>
      <c r="B962">
        <v>39</v>
      </c>
      <c r="C962">
        <v>52.25</v>
      </c>
      <c r="D962">
        <v>177.4</v>
      </c>
    </row>
    <row r="963" spans="1:4" x14ac:dyDescent="0.35">
      <c r="A963" s="1">
        <v>45523</v>
      </c>
      <c r="B963">
        <v>36</v>
      </c>
      <c r="C963">
        <v>46.31</v>
      </c>
      <c r="D963">
        <v>129.58000000000001</v>
      </c>
    </row>
    <row r="964" spans="1:4" x14ac:dyDescent="0.35">
      <c r="A964" s="1">
        <v>45524</v>
      </c>
      <c r="B964">
        <v>36</v>
      </c>
      <c r="C964">
        <v>52.22</v>
      </c>
      <c r="D964">
        <v>165.98</v>
      </c>
    </row>
    <row r="965" spans="1:4" x14ac:dyDescent="0.35">
      <c r="A965" s="1">
        <v>45525</v>
      </c>
      <c r="B965">
        <v>36</v>
      </c>
      <c r="C965">
        <v>60.98</v>
      </c>
      <c r="D965">
        <v>196.14</v>
      </c>
    </row>
    <row r="966" spans="1:4" x14ac:dyDescent="0.35">
      <c r="A966" s="1">
        <v>45526</v>
      </c>
      <c r="B966">
        <v>43</v>
      </c>
      <c r="C966">
        <v>52.31</v>
      </c>
      <c r="D966">
        <v>153.29</v>
      </c>
    </row>
    <row r="967" spans="1:4" x14ac:dyDescent="0.35">
      <c r="A967" s="1">
        <v>45527</v>
      </c>
      <c r="B967">
        <v>38</v>
      </c>
      <c r="C967">
        <v>53.24</v>
      </c>
      <c r="D967">
        <v>155.38</v>
      </c>
    </row>
    <row r="968" spans="1:4" x14ac:dyDescent="0.35">
      <c r="A968" s="1">
        <v>45528</v>
      </c>
      <c r="B968">
        <v>42</v>
      </c>
      <c r="C968">
        <v>49.04</v>
      </c>
      <c r="D968">
        <v>169.36</v>
      </c>
    </row>
    <row r="969" spans="1:4" x14ac:dyDescent="0.35">
      <c r="A969" s="1">
        <v>45529</v>
      </c>
      <c r="B969">
        <v>37</v>
      </c>
      <c r="C969">
        <v>57.33</v>
      </c>
      <c r="D969">
        <v>199.78</v>
      </c>
    </row>
    <row r="970" spans="1:4" x14ac:dyDescent="0.35">
      <c r="A970" s="1">
        <v>45530</v>
      </c>
      <c r="B970">
        <v>40</v>
      </c>
      <c r="C970">
        <v>56.31</v>
      </c>
      <c r="D970">
        <v>187.87</v>
      </c>
    </row>
    <row r="971" spans="1:4" x14ac:dyDescent="0.35">
      <c r="A971" s="1">
        <v>45531</v>
      </c>
      <c r="B971">
        <v>44</v>
      </c>
      <c r="C971">
        <v>45.78</v>
      </c>
      <c r="D971">
        <v>160.59</v>
      </c>
    </row>
    <row r="972" spans="1:4" x14ac:dyDescent="0.35">
      <c r="A972" s="1">
        <v>45532</v>
      </c>
      <c r="B972">
        <v>37</v>
      </c>
      <c r="C972">
        <v>61.65</v>
      </c>
      <c r="D972">
        <v>221.99</v>
      </c>
    </row>
    <row r="973" spans="1:4" x14ac:dyDescent="0.35">
      <c r="A973" s="1">
        <v>45533</v>
      </c>
      <c r="B973">
        <v>39</v>
      </c>
      <c r="C973">
        <v>59.76</v>
      </c>
      <c r="D973">
        <v>196.03</v>
      </c>
    </row>
    <row r="974" spans="1:4" x14ac:dyDescent="0.35">
      <c r="A974" s="1">
        <v>45534</v>
      </c>
      <c r="B974">
        <v>42</v>
      </c>
      <c r="C974">
        <v>57.36</v>
      </c>
      <c r="D974">
        <v>164.93</v>
      </c>
    </row>
    <row r="975" spans="1:4" x14ac:dyDescent="0.35">
      <c r="A975" s="1">
        <v>45535</v>
      </c>
      <c r="B975">
        <v>41</v>
      </c>
      <c r="C975">
        <v>44.01</v>
      </c>
      <c r="D975">
        <v>154.71</v>
      </c>
    </row>
    <row r="976" spans="1:4" x14ac:dyDescent="0.35">
      <c r="A976" s="1">
        <v>45536</v>
      </c>
      <c r="B976">
        <v>42</v>
      </c>
      <c r="C976">
        <v>42.79</v>
      </c>
      <c r="D976">
        <v>172.65</v>
      </c>
    </row>
    <row r="977" spans="1:4" x14ac:dyDescent="0.35">
      <c r="A977" s="1">
        <v>45537</v>
      </c>
      <c r="B977">
        <v>44</v>
      </c>
      <c r="C977">
        <v>45.2</v>
      </c>
      <c r="D977">
        <v>152.63999999999999</v>
      </c>
    </row>
    <row r="978" spans="1:4" x14ac:dyDescent="0.35">
      <c r="A978" s="1">
        <v>45538</v>
      </c>
      <c r="B978">
        <v>40</v>
      </c>
      <c r="C978">
        <v>44.31</v>
      </c>
      <c r="D978">
        <v>146.43</v>
      </c>
    </row>
    <row r="979" spans="1:4" x14ac:dyDescent="0.35">
      <c r="A979" s="1">
        <v>45539</v>
      </c>
      <c r="B979">
        <v>45</v>
      </c>
      <c r="C979">
        <v>49.85</v>
      </c>
      <c r="D979">
        <v>158.58000000000001</v>
      </c>
    </row>
    <row r="980" spans="1:4" x14ac:dyDescent="0.35">
      <c r="A980" s="1">
        <v>45540</v>
      </c>
      <c r="B980">
        <v>41</v>
      </c>
      <c r="C980">
        <v>49.69</v>
      </c>
      <c r="D980">
        <v>172.6</v>
      </c>
    </row>
    <row r="981" spans="1:4" x14ac:dyDescent="0.35">
      <c r="A981" s="1">
        <v>45541</v>
      </c>
      <c r="B981">
        <v>45</v>
      </c>
      <c r="C981">
        <v>47.6</v>
      </c>
      <c r="D981">
        <v>215.72</v>
      </c>
    </row>
    <row r="982" spans="1:4" x14ac:dyDescent="0.35">
      <c r="A982" s="1">
        <v>45542</v>
      </c>
      <c r="B982">
        <v>40</v>
      </c>
      <c r="C982">
        <v>53.91</v>
      </c>
      <c r="D982">
        <v>213.24</v>
      </c>
    </row>
    <row r="983" spans="1:4" x14ac:dyDescent="0.35">
      <c r="A983" s="1">
        <v>45543</v>
      </c>
      <c r="B983">
        <v>44</v>
      </c>
      <c r="C983">
        <v>48.42</v>
      </c>
      <c r="D983">
        <v>220.95</v>
      </c>
    </row>
    <row r="984" spans="1:4" x14ac:dyDescent="0.35">
      <c r="A984" s="1">
        <v>45544</v>
      </c>
      <c r="B984">
        <v>44</v>
      </c>
      <c r="C984">
        <v>45.85</v>
      </c>
      <c r="D984">
        <v>145.44999999999999</v>
      </c>
    </row>
    <row r="985" spans="1:4" x14ac:dyDescent="0.35">
      <c r="A985" s="1">
        <v>45545</v>
      </c>
      <c r="B985">
        <v>42</v>
      </c>
      <c r="C985">
        <v>45.38</v>
      </c>
      <c r="D985">
        <v>189.97</v>
      </c>
    </row>
    <row r="986" spans="1:4" x14ac:dyDescent="0.35">
      <c r="A986" s="1">
        <v>45546</v>
      </c>
      <c r="B986">
        <v>44</v>
      </c>
      <c r="C986">
        <v>45.07</v>
      </c>
      <c r="D986">
        <v>156.97999999999999</v>
      </c>
    </row>
    <row r="987" spans="1:4" x14ac:dyDescent="0.35">
      <c r="A987" s="1">
        <v>45547</v>
      </c>
      <c r="B987">
        <v>42</v>
      </c>
      <c r="C987">
        <v>53.37</v>
      </c>
      <c r="D987">
        <v>212.14</v>
      </c>
    </row>
    <row r="988" spans="1:4" x14ac:dyDescent="0.35">
      <c r="A988" s="1">
        <v>45548</v>
      </c>
      <c r="B988">
        <v>39</v>
      </c>
      <c r="C988">
        <v>61.31</v>
      </c>
      <c r="D988">
        <v>202.3</v>
      </c>
    </row>
    <row r="989" spans="1:4" x14ac:dyDescent="0.35">
      <c r="A989" s="1">
        <v>45549</v>
      </c>
      <c r="B989">
        <v>38</v>
      </c>
      <c r="C989">
        <v>49.3</v>
      </c>
      <c r="D989">
        <v>152.24</v>
      </c>
    </row>
    <row r="990" spans="1:4" x14ac:dyDescent="0.35">
      <c r="A990" s="1">
        <v>45550</v>
      </c>
      <c r="B990">
        <v>44</v>
      </c>
      <c r="C990">
        <v>56.54</v>
      </c>
      <c r="D990">
        <v>222.12</v>
      </c>
    </row>
    <row r="991" spans="1:4" x14ac:dyDescent="0.35">
      <c r="A991" s="1">
        <v>45551</v>
      </c>
      <c r="B991">
        <v>46</v>
      </c>
      <c r="C991">
        <v>48.61</v>
      </c>
      <c r="D991">
        <v>155.07</v>
      </c>
    </row>
    <row r="992" spans="1:4" x14ac:dyDescent="0.35">
      <c r="A992" s="1">
        <v>45552</v>
      </c>
      <c r="B992">
        <v>42</v>
      </c>
      <c r="C992">
        <v>50.09</v>
      </c>
      <c r="D992">
        <v>144.62</v>
      </c>
    </row>
    <row r="993" spans="1:4" x14ac:dyDescent="0.35">
      <c r="A993" s="1">
        <v>45553</v>
      </c>
      <c r="B993">
        <v>45</v>
      </c>
      <c r="C993">
        <v>60.91</v>
      </c>
      <c r="D993">
        <v>184.71</v>
      </c>
    </row>
    <row r="994" spans="1:4" x14ac:dyDescent="0.35">
      <c r="A994" s="1">
        <v>45554</v>
      </c>
      <c r="B994">
        <v>37</v>
      </c>
      <c r="C994">
        <v>61.15</v>
      </c>
      <c r="D994">
        <v>159.43</v>
      </c>
    </row>
    <row r="995" spans="1:4" x14ac:dyDescent="0.35">
      <c r="A995" s="1">
        <v>45555</v>
      </c>
      <c r="B995">
        <v>38</v>
      </c>
      <c r="C995">
        <v>58.04</v>
      </c>
      <c r="D995">
        <v>155.69</v>
      </c>
    </row>
    <row r="996" spans="1:4" x14ac:dyDescent="0.35">
      <c r="A996" s="1">
        <v>45556</v>
      </c>
      <c r="B996">
        <v>42</v>
      </c>
      <c r="C996">
        <v>57.33</v>
      </c>
      <c r="D996">
        <v>138.68</v>
      </c>
    </row>
    <row r="997" spans="1:4" x14ac:dyDescent="0.35">
      <c r="A997" s="1">
        <v>45557</v>
      </c>
      <c r="B997">
        <v>45</v>
      </c>
      <c r="C997">
        <v>56.15</v>
      </c>
      <c r="D997">
        <v>189.04</v>
      </c>
    </row>
    <row r="998" spans="1:4" x14ac:dyDescent="0.35">
      <c r="A998" s="1">
        <v>45558</v>
      </c>
      <c r="B998">
        <v>44</v>
      </c>
      <c r="C998">
        <v>45.31</v>
      </c>
      <c r="D998">
        <v>151.55000000000001</v>
      </c>
    </row>
    <row r="999" spans="1:4" x14ac:dyDescent="0.35">
      <c r="A999" s="1">
        <v>45559</v>
      </c>
      <c r="B999">
        <v>37</v>
      </c>
      <c r="C999">
        <v>59.35</v>
      </c>
      <c r="D999">
        <v>179.5</v>
      </c>
    </row>
    <row r="1000" spans="1:4" x14ac:dyDescent="0.35">
      <c r="A1000" s="1">
        <v>45560</v>
      </c>
      <c r="B1000">
        <v>39</v>
      </c>
      <c r="C1000">
        <v>44.51</v>
      </c>
      <c r="D1000">
        <v>212.87</v>
      </c>
    </row>
    <row r="1001" spans="1:4" x14ac:dyDescent="0.35">
      <c r="A1001" s="1">
        <v>45561</v>
      </c>
      <c r="B1001">
        <v>40</v>
      </c>
      <c r="C1001">
        <v>47.14</v>
      </c>
      <c r="D1001">
        <v>162.61000000000001</v>
      </c>
    </row>
    <row r="1002" spans="1:4" x14ac:dyDescent="0.35">
      <c r="A1002" s="1">
        <v>45562</v>
      </c>
      <c r="B1002">
        <v>44</v>
      </c>
      <c r="C1002">
        <v>56.07</v>
      </c>
      <c r="D1002">
        <v>200.31</v>
      </c>
    </row>
    <row r="1003" spans="1:4" x14ac:dyDescent="0.35">
      <c r="A1003" s="1">
        <v>45563</v>
      </c>
      <c r="B1003">
        <v>40</v>
      </c>
      <c r="C1003">
        <v>46.48</v>
      </c>
      <c r="D1003">
        <v>151.77000000000001</v>
      </c>
    </row>
    <row r="1004" spans="1:4" x14ac:dyDescent="0.35">
      <c r="A1004" s="1">
        <v>45564</v>
      </c>
      <c r="B1004">
        <v>44</v>
      </c>
      <c r="C1004">
        <v>52.03</v>
      </c>
      <c r="D1004">
        <v>188.07</v>
      </c>
    </row>
    <row r="1005" spans="1:4" x14ac:dyDescent="0.35">
      <c r="A1005" s="1">
        <v>45565</v>
      </c>
      <c r="B1005">
        <v>44</v>
      </c>
      <c r="C1005">
        <v>42.76</v>
      </c>
      <c r="D1005">
        <v>139.72</v>
      </c>
    </row>
    <row r="1006" spans="1:4" x14ac:dyDescent="0.35">
      <c r="A1006" s="1">
        <v>45566</v>
      </c>
      <c r="B1006">
        <v>44</v>
      </c>
      <c r="C1006">
        <v>54.76</v>
      </c>
      <c r="D1006">
        <v>165.66</v>
      </c>
    </row>
    <row r="1007" spans="1:4" x14ac:dyDescent="0.35">
      <c r="A1007" s="1">
        <v>45567</v>
      </c>
      <c r="B1007">
        <v>40</v>
      </c>
      <c r="C1007">
        <v>42.11</v>
      </c>
      <c r="D1007">
        <v>148.87</v>
      </c>
    </row>
    <row r="1008" spans="1:4" x14ac:dyDescent="0.35">
      <c r="A1008" s="1">
        <v>45568</v>
      </c>
      <c r="B1008">
        <v>46</v>
      </c>
      <c r="C1008">
        <v>42.64</v>
      </c>
      <c r="D1008">
        <v>181.32</v>
      </c>
    </row>
    <row r="1009" spans="1:4" x14ac:dyDescent="0.35">
      <c r="A1009" s="1">
        <v>45569</v>
      </c>
      <c r="B1009">
        <v>45</v>
      </c>
      <c r="C1009">
        <v>48.56</v>
      </c>
      <c r="D1009">
        <v>210.91</v>
      </c>
    </row>
    <row r="1010" spans="1:4" x14ac:dyDescent="0.35">
      <c r="A1010" s="1">
        <v>45570</v>
      </c>
      <c r="B1010">
        <v>41</v>
      </c>
      <c r="C1010">
        <v>42.82</v>
      </c>
      <c r="D1010">
        <v>140.41</v>
      </c>
    </row>
    <row r="1011" spans="1:4" x14ac:dyDescent="0.35">
      <c r="A1011" s="1">
        <v>45571</v>
      </c>
      <c r="B1011">
        <v>43</v>
      </c>
      <c r="C1011">
        <v>60.13</v>
      </c>
      <c r="D1011">
        <v>140.44999999999999</v>
      </c>
    </row>
    <row r="1012" spans="1:4" x14ac:dyDescent="0.35">
      <c r="A1012" s="1">
        <v>45572</v>
      </c>
      <c r="B1012">
        <v>44</v>
      </c>
      <c r="C1012">
        <v>42.69</v>
      </c>
      <c r="D1012">
        <v>163.83000000000001</v>
      </c>
    </row>
    <row r="1013" spans="1:4" x14ac:dyDescent="0.35">
      <c r="A1013" s="1">
        <v>45573</v>
      </c>
      <c r="B1013">
        <v>45</v>
      </c>
      <c r="C1013">
        <v>56.31</v>
      </c>
      <c r="D1013">
        <v>199.18</v>
      </c>
    </row>
    <row r="1014" spans="1:4" x14ac:dyDescent="0.35">
      <c r="A1014" s="1">
        <v>45574</v>
      </c>
      <c r="B1014">
        <v>46</v>
      </c>
      <c r="C1014">
        <v>55.35</v>
      </c>
      <c r="D1014">
        <v>211.04</v>
      </c>
    </row>
    <row r="1015" spans="1:4" x14ac:dyDescent="0.35">
      <c r="A1015" s="1">
        <v>45575</v>
      </c>
      <c r="B1015">
        <v>42</v>
      </c>
      <c r="C1015">
        <v>57.36</v>
      </c>
      <c r="D1015">
        <v>131.57</v>
      </c>
    </row>
    <row r="1016" spans="1:4" x14ac:dyDescent="0.35">
      <c r="A1016" s="1">
        <v>45576</v>
      </c>
      <c r="B1016">
        <v>41</v>
      </c>
      <c r="C1016">
        <v>53.64</v>
      </c>
      <c r="D1016">
        <v>140.80000000000001</v>
      </c>
    </row>
    <row r="1017" spans="1:4" x14ac:dyDescent="0.35">
      <c r="A1017" s="1">
        <v>45577</v>
      </c>
      <c r="B1017">
        <v>45</v>
      </c>
      <c r="C1017">
        <v>47.02</v>
      </c>
      <c r="D1017">
        <v>128.06</v>
      </c>
    </row>
    <row r="1018" spans="1:4" x14ac:dyDescent="0.35">
      <c r="A1018" s="1">
        <v>45578</v>
      </c>
      <c r="B1018">
        <v>38</v>
      </c>
      <c r="C1018">
        <v>60.99</v>
      </c>
      <c r="D1018">
        <v>141.76</v>
      </c>
    </row>
    <row r="1019" spans="1:4" x14ac:dyDescent="0.35">
      <c r="A1019" s="1">
        <v>45579</v>
      </c>
      <c r="B1019">
        <v>37</v>
      </c>
      <c r="C1019">
        <v>51.35</v>
      </c>
      <c r="D1019">
        <v>137.97</v>
      </c>
    </row>
    <row r="1020" spans="1:4" x14ac:dyDescent="0.35">
      <c r="A1020" s="1">
        <v>45580</v>
      </c>
      <c r="B1020">
        <v>41</v>
      </c>
      <c r="C1020">
        <v>55.77</v>
      </c>
      <c r="D1020">
        <v>171.12</v>
      </c>
    </row>
    <row r="1021" spans="1:4" x14ac:dyDescent="0.35">
      <c r="A1021" s="1">
        <v>45581</v>
      </c>
      <c r="B1021">
        <v>41</v>
      </c>
      <c r="C1021">
        <v>49.67</v>
      </c>
      <c r="D1021">
        <v>159.63999999999999</v>
      </c>
    </row>
    <row r="1022" spans="1:4" x14ac:dyDescent="0.35">
      <c r="A1022" s="1">
        <v>45582</v>
      </c>
      <c r="B1022">
        <v>40</v>
      </c>
      <c r="C1022">
        <v>44.2</v>
      </c>
      <c r="D1022">
        <v>146.28</v>
      </c>
    </row>
    <row r="1023" spans="1:4" x14ac:dyDescent="0.35">
      <c r="A1023" s="1">
        <v>45583</v>
      </c>
      <c r="B1023">
        <v>45</v>
      </c>
      <c r="C1023">
        <v>54.28</v>
      </c>
      <c r="D1023">
        <v>212.5</v>
      </c>
    </row>
    <row r="1024" spans="1:4" x14ac:dyDescent="0.35">
      <c r="A1024" s="1">
        <v>45584</v>
      </c>
      <c r="B1024">
        <v>40</v>
      </c>
      <c r="C1024">
        <v>57.72</v>
      </c>
      <c r="D1024">
        <v>149.22</v>
      </c>
    </row>
    <row r="1025" spans="1:4" x14ac:dyDescent="0.35">
      <c r="A1025" s="1">
        <v>45585</v>
      </c>
      <c r="B1025">
        <v>40</v>
      </c>
      <c r="C1025">
        <v>60.43</v>
      </c>
      <c r="D1025">
        <v>190.72</v>
      </c>
    </row>
    <row r="1026" spans="1:4" x14ac:dyDescent="0.35">
      <c r="A1026" s="1">
        <v>45586</v>
      </c>
      <c r="B1026">
        <v>44</v>
      </c>
      <c r="C1026">
        <v>54.6</v>
      </c>
      <c r="D1026">
        <v>175.7</v>
      </c>
    </row>
    <row r="1027" spans="1:4" x14ac:dyDescent="0.35">
      <c r="A1027" s="1">
        <v>45587</v>
      </c>
      <c r="B1027">
        <v>43</v>
      </c>
      <c r="C1027">
        <v>55.48</v>
      </c>
      <c r="D1027">
        <v>128.13</v>
      </c>
    </row>
    <row r="1028" spans="1:4" x14ac:dyDescent="0.35">
      <c r="A1028" s="1">
        <v>45588</v>
      </c>
      <c r="B1028">
        <v>40</v>
      </c>
      <c r="C1028">
        <v>51.43</v>
      </c>
      <c r="D1028">
        <v>186.58</v>
      </c>
    </row>
    <row r="1029" spans="1:4" x14ac:dyDescent="0.35">
      <c r="A1029" s="1">
        <v>45589</v>
      </c>
      <c r="B1029">
        <v>38</v>
      </c>
      <c r="C1029">
        <v>45.47</v>
      </c>
      <c r="D1029">
        <v>195.24</v>
      </c>
    </row>
    <row r="1030" spans="1:4" x14ac:dyDescent="0.35">
      <c r="A1030" s="1">
        <v>45590</v>
      </c>
      <c r="B1030">
        <v>46</v>
      </c>
      <c r="C1030">
        <v>55.52</v>
      </c>
      <c r="D1030">
        <v>178.79</v>
      </c>
    </row>
    <row r="1031" spans="1:4" x14ac:dyDescent="0.35">
      <c r="A1031" s="1">
        <v>45591</v>
      </c>
      <c r="B1031">
        <v>46</v>
      </c>
      <c r="C1031">
        <v>45.6</v>
      </c>
      <c r="D1031">
        <v>168.79</v>
      </c>
    </row>
    <row r="1032" spans="1:4" x14ac:dyDescent="0.35">
      <c r="A1032" s="1">
        <v>45592</v>
      </c>
      <c r="B1032">
        <v>42</v>
      </c>
      <c r="C1032">
        <v>55.54</v>
      </c>
      <c r="D1032">
        <v>160.83000000000001</v>
      </c>
    </row>
    <row r="1033" spans="1:4" x14ac:dyDescent="0.35">
      <c r="A1033" s="1">
        <v>45593</v>
      </c>
      <c r="B1033">
        <v>40</v>
      </c>
      <c r="C1033">
        <v>57.57</v>
      </c>
      <c r="D1033">
        <v>159.66999999999999</v>
      </c>
    </row>
    <row r="1034" spans="1:4" x14ac:dyDescent="0.35">
      <c r="A1034" s="1">
        <v>45594</v>
      </c>
      <c r="B1034">
        <v>46</v>
      </c>
      <c r="C1034">
        <v>54.65</v>
      </c>
      <c r="D1034">
        <v>220.37</v>
      </c>
    </row>
    <row r="1035" spans="1:4" x14ac:dyDescent="0.35">
      <c r="A1035" s="1">
        <v>45595</v>
      </c>
      <c r="B1035">
        <v>42</v>
      </c>
      <c r="C1035">
        <v>47.3</v>
      </c>
      <c r="D1035">
        <v>190.41</v>
      </c>
    </row>
    <row r="1036" spans="1:4" x14ac:dyDescent="0.35">
      <c r="A1036" s="1">
        <v>45596</v>
      </c>
      <c r="B1036">
        <v>47</v>
      </c>
      <c r="C1036">
        <v>57.98</v>
      </c>
      <c r="D1036">
        <v>127.61</v>
      </c>
    </row>
    <row r="1037" spans="1:4" x14ac:dyDescent="0.35">
      <c r="A1037" s="1">
        <v>45597</v>
      </c>
      <c r="B1037">
        <v>43</v>
      </c>
      <c r="C1037">
        <v>43.03</v>
      </c>
      <c r="D1037">
        <v>207.1</v>
      </c>
    </row>
    <row r="1038" spans="1:4" x14ac:dyDescent="0.35">
      <c r="A1038" s="1">
        <v>45598</v>
      </c>
      <c r="B1038">
        <v>38</v>
      </c>
      <c r="C1038">
        <v>49.77</v>
      </c>
      <c r="D1038">
        <v>148.88</v>
      </c>
    </row>
    <row r="1039" spans="1:4" x14ac:dyDescent="0.35">
      <c r="A1039" s="1">
        <v>45599</v>
      </c>
      <c r="B1039">
        <v>47</v>
      </c>
      <c r="C1039">
        <v>41.81</v>
      </c>
      <c r="D1039">
        <v>175.76</v>
      </c>
    </row>
    <row r="1040" spans="1:4" x14ac:dyDescent="0.35">
      <c r="A1040" s="1">
        <v>45600</v>
      </c>
      <c r="B1040">
        <v>39</v>
      </c>
      <c r="C1040">
        <v>55.08</v>
      </c>
      <c r="D1040">
        <v>133.88</v>
      </c>
    </row>
    <row r="1041" spans="1:4" x14ac:dyDescent="0.35">
      <c r="A1041" s="1">
        <v>45601</v>
      </c>
      <c r="B1041">
        <v>40</v>
      </c>
      <c r="C1041">
        <v>43.72</v>
      </c>
      <c r="D1041">
        <v>195.03</v>
      </c>
    </row>
    <row r="1042" spans="1:4" x14ac:dyDescent="0.35">
      <c r="A1042" s="1">
        <v>45602</v>
      </c>
      <c r="B1042">
        <v>40</v>
      </c>
      <c r="C1042">
        <v>55.58</v>
      </c>
      <c r="D1042">
        <v>219.19</v>
      </c>
    </row>
    <row r="1043" spans="1:4" x14ac:dyDescent="0.35">
      <c r="A1043" s="1">
        <v>45603</v>
      </c>
      <c r="B1043">
        <v>39</v>
      </c>
      <c r="C1043">
        <v>41.63</v>
      </c>
      <c r="D1043">
        <v>176.84</v>
      </c>
    </row>
    <row r="1044" spans="1:4" x14ac:dyDescent="0.35">
      <c r="A1044" s="1">
        <v>45604</v>
      </c>
      <c r="B1044">
        <v>44</v>
      </c>
      <c r="C1044">
        <v>42.83</v>
      </c>
      <c r="D1044">
        <v>152.19</v>
      </c>
    </row>
    <row r="1045" spans="1:4" x14ac:dyDescent="0.35">
      <c r="A1045" s="1">
        <v>45605</v>
      </c>
      <c r="B1045">
        <v>43</v>
      </c>
      <c r="C1045">
        <v>55.09</v>
      </c>
      <c r="D1045">
        <v>127.25</v>
      </c>
    </row>
    <row r="1046" spans="1:4" x14ac:dyDescent="0.35">
      <c r="A1046" s="1">
        <v>45606</v>
      </c>
      <c r="B1046">
        <v>48</v>
      </c>
      <c r="C1046">
        <v>42.71</v>
      </c>
      <c r="D1046">
        <v>154.51</v>
      </c>
    </row>
    <row r="1047" spans="1:4" x14ac:dyDescent="0.35">
      <c r="A1047" s="1">
        <v>45607</v>
      </c>
      <c r="B1047">
        <v>47</v>
      </c>
      <c r="C1047">
        <v>45.21</v>
      </c>
      <c r="D1047">
        <v>144.22999999999999</v>
      </c>
    </row>
    <row r="1048" spans="1:4" x14ac:dyDescent="0.35">
      <c r="A1048" s="1">
        <v>45608</v>
      </c>
      <c r="B1048">
        <v>39</v>
      </c>
      <c r="C1048">
        <v>50.81</v>
      </c>
      <c r="D1048">
        <v>134.27000000000001</v>
      </c>
    </row>
    <row r="1049" spans="1:4" x14ac:dyDescent="0.35">
      <c r="A1049" s="1">
        <v>45609</v>
      </c>
      <c r="B1049">
        <v>41</v>
      </c>
      <c r="C1049">
        <v>55.24</v>
      </c>
      <c r="D1049">
        <v>163.76</v>
      </c>
    </row>
    <row r="1050" spans="1:4" x14ac:dyDescent="0.35">
      <c r="A1050" s="1">
        <v>45610</v>
      </c>
      <c r="B1050">
        <v>42</v>
      </c>
      <c r="C1050">
        <v>41.05</v>
      </c>
      <c r="D1050">
        <v>192.95</v>
      </c>
    </row>
    <row r="1051" spans="1:4" x14ac:dyDescent="0.35">
      <c r="A1051" s="1">
        <v>45611</v>
      </c>
      <c r="B1051">
        <v>40</v>
      </c>
      <c r="C1051">
        <v>59.73</v>
      </c>
      <c r="D1051">
        <v>125.62</v>
      </c>
    </row>
    <row r="1052" spans="1:4" x14ac:dyDescent="0.35">
      <c r="A1052" s="1">
        <v>45612</v>
      </c>
      <c r="B1052">
        <v>44</v>
      </c>
      <c r="C1052">
        <v>47.07</v>
      </c>
      <c r="D1052">
        <v>168.58</v>
      </c>
    </row>
    <row r="1053" spans="1:4" x14ac:dyDescent="0.35">
      <c r="A1053" s="1">
        <v>45613</v>
      </c>
      <c r="B1053">
        <v>46</v>
      </c>
      <c r="C1053">
        <v>57.87</v>
      </c>
      <c r="D1053">
        <v>196.64</v>
      </c>
    </row>
    <row r="1054" spans="1:4" x14ac:dyDescent="0.35">
      <c r="A1054" s="1">
        <v>45614</v>
      </c>
      <c r="B1054">
        <v>39</v>
      </c>
      <c r="C1054">
        <v>56.95</v>
      </c>
      <c r="D1054">
        <v>193.33</v>
      </c>
    </row>
    <row r="1055" spans="1:4" x14ac:dyDescent="0.35">
      <c r="A1055" s="1">
        <v>45615</v>
      </c>
      <c r="B1055">
        <v>42</v>
      </c>
      <c r="C1055">
        <v>48.55</v>
      </c>
      <c r="D1055">
        <v>135.56</v>
      </c>
    </row>
    <row r="1056" spans="1:4" x14ac:dyDescent="0.35">
      <c r="A1056" s="1">
        <v>45616</v>
      </c>
      <c r="B1056">
        <v>43</v>
      </c>
      <c r="C1056">
        <v>58.79</v>
      </c>
      <c r="D1056">
        <v>133.56</v>
      </c>
    </row>
    <row r="1057" spans="1:4" x14ac:dyDescent="0.35">
      <c r="A1057" s="1">
        <v>45617</v>
      </c>
      <c r="B1057">
        <v>47</v>
      </c>
      <c r="C1057">
        <v>60.36</v>
      </c>
      <c r="D1057">
        <v>138.6</v>
      </c>
    </row>
    <row r="1058" spans="1:4" x14ac:dyDescent="0.35">
      <c r="A1058" s="1">
        <v>45618</v>
      </c>
      <c r="B1058">
        <v>45</v>
      </c>
      <c r="C1058">
        <v>43.35</v>
      </c>
      <c r="D1058">
        <v>158.41</v>
      </c>
    </row>
    <row r="1059" spans="1:4" x14ac:dyDescent="0.35">
      <c r="A1059" s="1">
        <v>45619</v>
      </c>
      <c r="B1059">
        <v>44</v>
      </c>
      <c r="C1059">
        <v>58.82</v>
      </c>
      <c r="D1059">
        <v>161.88999999999999</v>
      </c>
    </row>
    <row r="1060" spans="1:4" x14ac:dyDescent="0.35">
      <c r="A1060" s="1">
        <v>45620</v>
      </c>
      <c r="B1060">
        <v>42</v>
      </c>
      <c r="C1060">
        <v>58.94</v>
      </c>
      <c r="D1060">
        <v>176.54</v>
      </c>
    </row>
    <row r="1061" spans="1:4" x14ac:dyDescent="0.35">
      <c r="A1061" s="1">
        <v>45621</v>
      </c>
      <c r="B1061">
        <v>44</v>
      </c>
      <c r="C1061">
        <v>41.32</v>
      </c>
      <c r="D1061">
        <v>152.85</v>
      </c>
    </row>
    <row r="1062" spans="1:4" x14ac:dyDescent="0.35">
      <c r="A1062" s="1">
        <v>45622</v>
      </c>
      <c r="B1062">
        <v>46</v>
      </c>
      <c r="C1062">
        <v>58.46</v>
      </c>
      <c r="D1062">
        <v>161.16999999999999</v>
      </c>
    </row>
    <row r="1063" spans="1:4" x14ac:dyDescent="0.35">
      <c r="A1063" s="1">
        <v>45623</v>
      </c>
      <c r="B1063">
        <v>47</v>
      </c>
      <c r="C1063">
        <v>41.35</v>
      </c>
      <c r="D1063">
        <v>170.01</v>
      </c>
    </row>
    <row r="1064" spans="1:4" x14ac:dyDescent="0.35">
      <c r="A1064" s="1">
        <v>45624</v>
      </c>
      <c r="B1064">
        <v>41</v>
      </c>
      <c r="C1064">
        <v>50.22</v>
      </c>
      <c r="D1064">
        <v>214.46</v>
      </c>
    </row>
    <row r="1065" spans="1:4" x14ac:dyDescent="0.35">
      <c r="A1065" s="1">
        <v>45625</v>
      </c>
      <c r="B1065">
        <v>42</v>
      </c>
      <c r="C1065">
        <v>60.71</v>
      </c>
      <c r="D1065">
        <v>157.32</v>
      </c>
    </row>
    <row r="1066" spans="1:4" x14ac:dyDescent="0.35">
      <c r="A1066" s="1">
        <v>45626</v>
      </c>
      <c r="B1066">
        <v>44</v>
      </c>
      <c r="C1066">
        <v>59.5</v>
      </c>
      <c r="D1066">
        <v>223.38</v>
      </c>
    </row>
    <row r="1067" spans="1:4" x14ac:dyDescent="0.35">
      <c r="A1067" s="1">
        <v>45627</v>
      </c>
      <c r="B1067">
        <v>42</v>
      </c>
      <c r="C1067">
        <v>45.11</v>
      </c>
      <c r="D1067">
        <v>127.95</v>
      </c>
    </row>
    <row r="1068" spans="1:4" x14ac:dyDescent="0.35">
      <c r="A1068" s="1">
        <v>45628</v>
      </c>
      <c r="B1068">
        <v>41</v>
      </c>
      <c r="C1068">
        <v>56.57</v>
      </c>
      <c r="D1068">
        <v>215.37</v>
      </c>
    </row>
    <row r="1069" spans="1:4" x14ac:dyDescent="0.35">
      <c r="A1069" s="1">
        <v>45629</v>
      </c>
      <c r="B1069">
        <v>48</v>
      </c>
      <c r="C1069">
        <v>51.15</v>
      </c>
      <c r="D1069">
        <v>163.86</v>
      </c>
    </row>
    <row r="1070" spans="1:4" x14ac:dyDescent="0.35">
      <c r="A1070" s="1">
        <v>45630</v>
      </c>
      <c r="B1070">
        <v>48</v>
      </c>
      <c r="C1070">
        <v>45.7</v>
      </c>
      <c r="D1070">
        <v>208.88</v>
      </c>
    </row>
    <row r="1071" spans="1:4" x14ac:dyDescent="0.35">
      <c r="A1071" s="1">
        <v>45631</v>
      </c>
      <c r="B1071">
        <v>45</v>
      </c>
      <c r="C1071">
        <v>43.21</v>
      </c>
      <c r="D1071">
        <v>163.69999999999999</v>
      </c>
    </row>
    <row r="1072" spans="1:4" x14ac:dyDescent="0.35">
      <c r="A1072" s="1">
        <v>45632</v>
      </c>
      <c r="B1072">
        <v>47</v>
      </c>
      <c r="C1072">
        <v>48.65</v>
      </c>
      <c r="D1072">
        <v>188.23</v>
      </c>
    </row>
    <row r="1073" spans="1:4" x14ac:dyDescent="0.35">
      <c r="A1073" s="1">
        <v>45633</v>
      </c>
      <c r="B1073">
        <v>39</v>
      </c>
      <c r="C1073">
        <v>57.85</v>
      </c>
      <c r="D1073">
        <v>170.81</v>
      </c>
    </row>
    <row r="1074" spans="1:4" x14ac:dyDescent="0.35">
      <c r="A1074" s="1">
        <v>45634</v>
      </c>
      <c r="B1074">
        <v>43</v>
      </c>
      <c r="C1074">
        <v>55.81</v>
      </c>
      <c r="D1074">
        <v>185.53</v>
      </c>
    </row>
    <row r="1075" spans="1:4" x14ac:dyDescent="0.35">
      <c r="A1075" s="1">
        <v>45635</v>
      </c>
      <c r="B1075">
        <v>42</v>
      </c>
      <c r="C1075">
        <v>51.28</v>
      </c>
      <c r="D1075">
        <v>184.54</v>
      </c>
    </row>
    <row r="1076" spans="1:4" x14ac:dyDescent="0.35">
      <c r="A1076" s="1">
        <v>45636</v>
      </c>
      <c r="B1076">
        <v>43</v>
      </c>
      <c r="C1076">
        <v>48.3</v>
      </c>
      <c r="D1076">
        <v>159.85</v>
      </c>
    </row>
    <row r="1077" spans="1:4" x14ac:dyDescent="0.35">
      <c r="A1077" s="1">
        <v>45637</v>
      </c>
      <c r="B1077">
        <v>44</v>
      </c>
      <c r="C1077">
        <v>46.3</v>
      </c>
      <c r="D1077">
        <v>181.46</v>
      </c>
    </row>
    <row r="1078" spans="1:4" x14ac:dyDescent="0.35">
      <c r="A1078" s="1">
        <v>45638</v>
      </c>
      <c r="B1078">
        <v>40</v>
      </c>
      <c r="C1078">
        <v>58.48</v>
      </c>
      <c r="D1078">
        <v>135.26</v>
      </c>
    </row>
    <row r="1079" spans="1:4" x14ac:dyDescent="0.35">
      <c r="A1079" s="1">
        <v>45639</v>
      </c>
      <c r="B1079">
        <v>45</v>
      </c>
      <c r="C1079">
        <v>45.54</v>
      </c>
      <c r="D1079">
        <v>149.25</v>
      </c>
    </row>
    <row r="1080" spans="1:4" x14ac:dyDescent="0.35">
      <c r="A1080" s="1">
        <v>45640</v>
      </c>
      <c r="B1080">
        <v>45</v>
      </c>
      <c r="C1080">
        <v>47.45</v>
      </c>
      <c r="D1080">
        <v>193.77</v>
      </c>
    </row>
    <row r="1081" spans="1:4" x14ac:dyDescent="0.35">
      <c r="A1081" s="1">
        <v>45641</v>
      </c>
      <c r="B1081">
        <v>46</v>
      </c>
      <c r="C1081">
        <v>58.39</v>
      </c>
      <c r="D1081">
        <v>200.18</v>
      </c>
    </row>
    <row r="1082" spans="1:4" x14ac:dyDescent="0.35">
      <c r="A1082" s="1">
        <v>45642</v>
      </c>
      <c r="B1082">
        <v>45</v>
      </c>
      <c r="C1082">
        <v>42.28</v>
      </c>
      <c r="D1082">
        <v>195.96</v>
      </c>
    </row>
    <row r="1083" spans="1:4" x14ac:dyDescent="0.35">
      <c r="A1083" s="1">
        <v>45643</v>
      </c>
      <c r="B1083">
        <v>40</v>
      </c>
      <c r="C1083">
        <v>53.99</v>
      </c>
      <c r="D1083">
        <v>160.27000000000001</v>
      </c>
    </row>
    <row r="1084" spans="1:4" x14ac:dyDescent="0.35">
      <c r="A1084" s="1">
        <v>45644</v>
      </c>
      <c r="B1084">
        <v>47</v>
      </c>
      <c r="C1084">
        <v>56.62</v>
      </c>
      <c r="D1084">
        <v>192.83</v>
      </c>
    </row>
    <row r="1085" spans="1:4" x14ac:dyDescent="0.35">
      <c r="A1085" s="1">
        <v>45645</v>
      </c>
      <c r="B1085">
        <v>45</v>
      </c>
      <c r="C1085">
        <v>46.03</v>
      </c>
      <c r="D1085">
        <v>184.12</v>
      </c>
    </row>
    <row r="1086" spans="1:4" x14ac:dyDescent="0.35">
      <c r="A1086" s="1">
        <v>45646</v>
      </c>
      <c r="B1086">
        <v>46</v>
      </c>
      <c r="C1086">
        <v>51.05</v>
      </c>
      <c r="D1086">
        <v>195.68</v>
      </c>
    </row>
    <row r="1087" spans="1:4" x14ac:dyDescent="0.35">
      <c r="A1087" s="1">
        <v>45647</v>
      </c>
      <c r="B1087">
        <v>47</v>
      </c>
      <c r="C1087">
        <v>50.72</v>
      </c>
      <c r="D1087">
        <v>215.72</v>
      </c>
    </row>
    <row r="1088" spans="1:4" x14ac:dyDescent="0.35">
      <c r="A1088" s="1">
        <v>45648</v>
      </c>
      <c r="B1088">
        <v>41</v>
      </c>
      <c r="C1088">
        <v>41.24</v>
      </c>
      <c r="D1088">
        <v>167.9</v>
      </c>
    </row>
    <row r="1089" spans="1:4" x14ac:dyDescent="0.35">
      <c r="A1089" s="1">
        <v>45649</v>
      </c>
      <c r="B1089">
        <v>43</v>
      </c>
      <c r="C1089">
        <v>44.29</v>
      </c>
      <c r="D1089">
        <v>218.94</v>
      </c>
    </row>
    <row r="1090" spans="1:4" x14ac:dyDescent="0.35">
      <c r="A1090" s="1">
        <v>45650</v>
      </c>
      <c r="B1090">
        <v>47</v>
      </c>
      <c r="C1090">
        <v>44.08</v>
      </c>
      <c r="D1090">
        <v>149.55000000000001</v>
      </c>
    </row>
    <row r="1091" spans="1:4" x14ac:dyDescent="0.35">
      <c r="A1091" s="1">
        <v>45651</v>
      </c>
      <c r="B1091">
        <v>43</v>
      </c>
      <c r="C1091">
        <v>48.36</v>
      </c>
      <c r="D1091">
        <v>148.16</v>
      </c>
    </row>
    <row r="1092" spans="1:4" x14ac:dyDescent="0.35">
      <c r="A1092" s="1">
        <v>45652</v>
      </c>
      <c r="B1092">
        <v>44</v>
      </c>
      <c r="C1092">
        <v>48.4</v>
      </c>
      <c r="D1092">
        <v>167.87</v>
      </c>
    </row>
    <row r="1093" spans="1:4" x14ac:dyDescent="0.35">
      <c r="A1093" s="1">
        <v>45653</v>
      </c>
      <c r="B1093">
        <v>40</v>
      </c>
      <c r="C1093">
        <v>48.1</v>
      </c>
      <c r="D1093">
        <v>202.53</v>
      </c>
    </row>
    <row r="1094" spans="1:4" x14ac:dyDescent="0.35">
      <c r="A1094" s="1">
        <v>45654</v>
      </c>
      <c r="B1094">
        <v>40</v>
      </c>
      <c r="C1094">
        <v>54.03</v>
      </c>
      <c r="D1094">
        <v>193.14</v>
      </c>
    </row>
    <row r="1095" spans="1:4" x14ac:dyDescent="0.35">
      <c r="A1095" s="1">
        <v>45655</v>
      </c>
      <c r="B1095">
        <v>44</v>
      </c>
      <c r="C1095">
        <v>58.32</v>
      </c>
      <c r="D1095">
        <v>154.97</v>
      </c>
    </row>
    <row r="1096" spans="1:4" x14ac:dyDescent="0.35">
      <c r="A1096" s="1">
        <v>45656</v>
      </c>
      <c r="B1096">
        <v>43</v>
      </c>
      <c r="C1096">
        <v>45.41</v>
      </c>
      <c r="D1096">
        <v>166.53</v>
      </c>
    </row>
    <row r="1097" spans="1:4" x14ac:dyDescent="0.35">
      <c r="A1097" s="1">
        <v>45657</v>
      </c>
      <c r="B1097">
        <v>46</v>
      </c>
      <c r="C1097">
        <v>45.5</v>
      </c>
      <c r="D1097">
        <v>135.65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4.85" x14ac:dyDescent="0.35"/>
  <cols>
    <col min="1" max="1" width="14.81640625" bestFit="1" customWidth="1"/>
    <col min="2" max="2" width="11.6328125" bestFit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>
        <v>0.18</v>
      </c>
      <c r="B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7095-1F76-4E37-8865-D4A97D09ABBC}">
  <dimension ref="A3:D7"/>
  <sheetViews>
    <sheetView workbookViewId="0"/>
  </sheetViews>
  <sheetFormatPr defaultRowHeight="14.85" x14ac:dyDescent="0.35"/>
  <cols>
    <col min="1" max="1" width="11.81640625" bestFit="1" customWidth="1"/>
    <col min="2" max="2" width="11.08984375" bestFit="1" customWidth="1"/>
    <col min="3" max="3" width="20.36328125" bestFit="1" customWidth="1"/>
    <col min="4" max="4" width="22.36328125" bestFit="1" customWidth="1"/>
  </cols>
  <sheetData>
    <row r="3" spans="1:4" x14ac:dyDescent="0.35">
      <c r="A3" s="21" t="s">
        <v>29</v>
      </c>
      <c r="B3" t="s">
        <v>32</v>
      </c>
      <c r="C3" t="s">
        <v>30</v>
      </c>
      <c r="D3" t="s">
        <v>31</v>
      </c>
    </row>
    <row r="4" spans="1:4" x14ac:dyDescent="0.35">
      <c r="A4" s="20" t="s">
        <v>34</v>
      </c>
      <c r="B4" s="22">
        <v>6879</v>
      </c>
      <c r="C4" s="22">
        <v>63805.849999999962</v>
      </c>
      <c r="D4" s="22">
        <v>21573.759999999998</v>
      </c>
    </row>
    <row r="5" spans="1:4" x14ac:dyDescent="0.35">
      <c r="A5" s="20" t="s">
        <v>35</v>
      </c>
      <c r="B5" s="22">
        <v>10325</v>
      </c>
      <c r="C5" s="22">
        <v>64223.47</v>
      </c>
      <c r="D5" s="22">
        <v>20353.920000000006</v>
      </c>
    </row>
    <row r="6" spans="1:4" x14ac:dyDescent="0.35">
      <c r="A6" s="20" t="s">
        <v>36</v>
      </c>
      <c r="B6" s="22">
        <v>14217</v>
      </c>
      <c r="C6" s="22">
        <v>63891.200000000106</v>
      </c>
      <c r="D6" s="22">
        <v>19185.340000000007</v>
      </c>
    </row>
    <row r="7" spans="1:4" x14ac:dyDescent="0.35">
      <c r="A7" s="20" t="s">
        <v>33</v>
      </c>
      <c r="B7" s="22">
        <v>31421</v>
      </c>
      <c r="C7" s="22">
        <v>191920.52000000008</v>
      </c>
      <c r="D7" s="22">
        <v>61113.020000000019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83179-E565-41C8-BF46-C55324884C14}">
  <dimension ref="A1:K1097"/>
  <sheetViews>
    <sheetView tabSelected="1" workbookViewId="0">
      <selection activeCell="I9" sqref="I9"/>
    </sheetView>
  </sheetViews>
  <sheetFormatPr defaultRowHeight="14.85" x14ac:dyDescent="0.35"/>
  <cols>
    <col min="1" max="1" width="10.26953125" bestFit="1" customWidth="1"/>
    <col min="2" max="2" width="12.26953125" bestFit="1" customWidth="1"/>
    <col min="5" max="5" width="7.7265625" customWidth="1"/>
    <col min="8" max="8" width="13.81640625" bestFit="1" customWidth="1"/>
    <col min="9" max="9" width="11.81640625" bestFit="1" customWidth="1"/>
  </cols>
  <sheetData>
    <row r="1" spans="1:11" x14ac:dyDescent="0.35">
      <c r="A1" s="2" t="s">
        <v>5</v>
      </c>
      <c r="B1" s="2" t="s">
        <v>24</v>
      </c>
      <c r="C1" s="2" t="s">
        <v>25</v>
      </c>
      <c r="D1" s="2" t="s">
        <v>26</v>
      </c>
      <c r="E1" s="19" t="s">
        <v>27</v>
      </c>
      <c r="F1" s="19"/>
    </row>
    <row r="2" spans="1:11" x14ac:dyDescent="0.35">
      <c r="A2" s="1">
        <v>45658</v>
      </c>
      <c r="B2" s="16">
        <f>I9</f>
        <v>725.30137385287219</v>
      </c>
      <c r="C2">
        <f>$I$4/365</f>
        <v>38.950684931506849</v>
      </c>
      <c r="D2" s="18">
        <f>B2-C2</f>
        <v>686.3506889213653</v>
      </c>
      <c r="E2" t="b">
        <f>D2&lt;C2</f>
        <v>0</v>
      </c>
      <c r="F2" s="15">
        <f t="shared" ref="F2:F66" si="0">IF(E2,$B$2,0)</f>
        <v>0</v>
      </c>
    </row>
    <row r="3" spans="1:11" x14ac:dyDescent="0.35">
      <c r="A3" s="1">
        <v>45659</v>
      </c>
      <c r="B3" s="17">
        <f>B2-C2+F2</f>
        <v>686.3506889213653</v>
      </c>
      <c r="C3">
        <f t="shared" ref="C3:C66" si="1">$I$4/365</f>
        <v>38.950684931506849</v>
      </c>
      <c r="D3" s="18">
        <f t="shared" ref="D3:D66" si="2">B3-C3</f>
        <v>647.40000398985842</v>
      </c>
      <c r="E3" t="b">
        <f>D3&lt;C3</f>
        <v>0</v>
      </c>
      <c r="F3" s="15">
        <f t="shared" si="0"/>
        <v>0</v>
      </c>
    </row>
    <row r="4" spans="1:11" x14ac:dyDescent="0.35">
      <c r="A4" s="1">
        <v>45660</v>
      </c>
      <c r="B4" s="17">
        <f t="shared" ref="B4:B67" si="3">B3-C3+F3</f>
        <v>647.40000398985842</v>
      </c>
      <c r="C4">
        <f t="shared" si="1"/>
        <v>38.950684931506849</v>
      </c>
      <c r="D4" s="18">
        <f t="shared" si="2"/>
        <v>608.44931905835153</v>
      </c>
      <c r="E4" t="b">
        <f t="shared" ref="E3:E66" si="4">D4&lt;C4</f>
        <v>0</v>
      </c>
      <c r="F4" s="15">
        <f t="shared" si="0"/>
        <v>0</v>
      </c>
      <c r="G4" s="8" t="s">
        <v>19</v>
      </c>
      <c r="H4" s="9" t="s">
        <v>18</v>
      </c>
      <c r="I4" s="5">
        <v>14217</v>
      </c>
      <c r="J4" s="9" t="s">
        <v>28</v>
      </c>
      <c r="K4" s="10">
        <f>I4/I9</f>
        <v>19.601507059717672</v>
      </c>
    </row>
    <row r="5" spans="1:11" x14ac:dyDescent="0.35">
      <c r="A5" s="1">
        <v>45661</v>
      </c>
      <c r="B5" s="17">
        <f t="shared" si="3"/>
        <v>608.44931905835153</v>
      </c>
      <c r="C5">
        <f t="shared" si="1"/>
        <v>38.950684931506849</v>
      </c>
      <c r="D5" s="18">
        <f t="shared" si="2"/>
        <v>569.49863412684465</v>
      </c>
      <c r="E5" t="b">
        <f t="shared" si="4"/>
        <v>0</v>
      </c>
      <c r="F5" s="15">
        <f t="shared" si="0"/>
        <v>0</v>
      </c>
      <c r="G5" s="8" t="s">
        <v>17</v>
      </c>
      <c r="H5" s="9" t="s">
        <v>16</v>
      </c>
      <c r="I5" s="14">
        <v>52.418961748633897</v>
      </c>
    </row>
    <row r="6" spans="1:11" x14ac:dyDescent="0.35">
      <c r="A6" s="1">
        <v>45662</v>
      </c>
      <c r="B6" s="17">
        <f t="shared" si="3"/>
        <v>569.49863412684465</v>
      </c>
      <c r="C6">
        <f t="shared" si="1"/>
        <v>38.950684931506849</v>
      </c>
      <c r="D6" s="18">
        <f t="shared" si="2"/>
        <v>530.54794919533776</v>
      </c>
      <c r="E6" t="b">
        <f t="shared" si="4"/>
        <v>0</v>
      </c>
      <c r="F6" s="15">
        <f t="shared" si="0"/>
        <v>0</v>
      </c>
      <c r="G6" s="8" t="s">
        <v>15</v>
      </c>
      <c r="H6" s="9" t="s">
        <v>14</v>
      </c>
      <c r="I6" s="4">
        <v>174.56612021857953</v>
      </c>
    </row>
    <row r="7" spans="1:11" x14ac:dyDescent="0.35">
      <c r="A7" s="1">
        <v>45663</v>
      </c>
      <c r="B7" s="17">
        <f t="shared" si="3"/>
        <v>530.54794919533776</v>
      </c>
      <c r="C7">
        <f t="shared" si="1"/>
        <v>38.950684931506849</v>
      </c>
      <c r="D7" s="18">
        <f t="shared" si="2"/>
        <v>491.59726426383094</v>
      </c>
      <c r="E7" t="b">
        <f t="shared" si="4"/>
        <v>0</v>
      </c>
      <c r="F7" s="15">
        <f>IF(E7,$B$2,0)</f>
        <v>0</v>
      </c>
      <c r="G7" s="8" t="s">
        <v>13</v>
      </c>
      <c r="H7" s="9" t="s">
        <v>12</v>
      </c>
      <c r="I7" s="3">
        <v>0.18</v>
      </c>
    </row>
    <row r="8" spans="1:11" x14ac:dyDescent="0.35">
      <c r="A8" s="1">
        <v>45664</v>
      </c>
      <c r="B8" s="17">
        <f t="shared" si="3"/>
        <v>491.59726426383094</v>
      </c>
      <c r="C8">
        <f t="shared" si="1"/>
        <v>38.950684931506849</v>
      </c>
      <c r="D8" s="18">
        <f t="shared" si="2"/>
        <v>452.64657933232411</v>
      </c>
      <c r="E8" t="b">
        <f t="shared" si="4"/>
        <v>0</v>
      </c>
      <c r="F8" s="15">
        <f t="shared" si="0"/>
        <v>0</v>
      </c>
      <c r="G8" s="8"/>
      <c r="H8" s="9"/>
      <c r="I8" s="10"/>
    </row>
    <row r="9" spans="1:11" x14ac:dyDescent="0.35">
      <c r="A9" s="1">
        <v>45665</v>
      </c>
      <c r="B9" s="17">
        <f t="shared" si="3"/>
        <v>452.64657933232411</v>
      </c>
      <c r="C9">
        <f t="shared" si="1"/>
        <v>38.950684931506849</v>
      </c>
      <c r="D9" s="18">
        <f t="shared" si="2"/>
        <v>413.69589440081728</v>
      </c>
      <c r="E9" t="b">
        <f t="shared" si="4"/>
        <v>0</v>
      </c>
      <c r="F9" s="15">
        <f t="shared" si="0"/>
        <v>0</v>
      </c>
      <c r="G9" s="8" t="s">
        <v>11</v>
      </c>
      <c r="H9" s="9" t="s">
        <v>10</v>
      </c>
      <c r="I9" s="11">
        <v>725.30137385287219</v>
      </c>
    </row>
    <row r="10" spans="1:11" x14ac:dyDescent="0.35">
      <c r="A10" s="1">
        <v>45666</v>
      </c>
      <c r="B10" s="17">
        <f t="shared" si="3"/>
        <v>413.69589440081728</v>
      </c>
      <c r="C10">
        <f t="shared" si="1"/>
        <v>38.950684931506849</v>
      </c>
      <c r="D10" s="18">
        <f t="shared" si="2"/>
        <v>374.74520946931045</v>
      </c>
      <c r="E10" t="b">
        <f t="shared" si="4"/>
        <v>0</v>
      </c>
      <c r="F10" s="15">
        <f t="shared" si="0"/>
        <v>0</v>
      </c>
      <c r="G10" s="10">
        <f ca="1">+H57+E75</f>
        <v>0</v>
      </c>
      <c r="H10" s="9"/>
      <c r="I10" s="10"/>
    </row>
    <row r="11" spans="1:11" x14ac:dyDescent="0.35">
      <c r="A11" s="1">
        <v>45667</v>
      </c>
      <c r="B11" s="17">
        <f t="shared" si="3"/>
        <v>374.74520946931045</v>
      </c>
      <c r="C11">
        <f t="shared" si="1"/>
        <v>38.950684931506849</v>
      </c>
      <c r="D11" s="18">
        <f t="shared" si="2"/>
        <v>335.79452453780362</v>
      </c>
      <c r="E11" t="b">
        <f t="shared" si="4"/>
        <v>0</v>
      </c>
      <c r="F11" s="15">
        <f t="shared" si="0"/>
        <v>0</v>
      </c>
      <c r="G11" s="10"/>
      <c r="H11" s="9" t="s">
        <v>9</v>
      </c>
      <c r="I11" s="12">
        <f>I4*I5</f>
        <v>745240.37918032811</v>
      </c>
    </row>
    <row r="12" spans="1:11" x14ac:dyDescent="0.35">
      <c r="A12" s="1">
        <v>45668</v>
      </c>
      <c r="B12" s="17">
        <f t="shared" si="3"/>
        <v>335.79452453780362</v>
      </c>
      <c r="C12">
        <f t="shared" si="1"/>
        <v>38.950684931506849</v>
      </c>
      <c r="D12" s="18">
        <f t="shared" si="2"/>
        <v>296.8438396062968</v>
      </c>
      <c r="E12" t="b">
        <f t="shared" si="4"/>
        <v>0</v>
      </c>
      <c r="F12" s="15">
        <f t="shared" si="0"/>
        <v>0</v>
      </c>
      <c r="G12" s="10"/>
      <c r="H12" s="9" t="s">
        <v>8</v>
      </c>
      <c r="I12" s="12">
        <f>I4/I9*I6</f>
        <v>3421.7590378520104</v>
      </c>
    </row>
    <row r="13" spans="1:11" x14ac:dyDescent="0.35">
      <c r="A13" s="1">
        <v>45669</v>
      </c>
      <c r="B13" s="17">
        <f t="shared" si="3"/>
        <v>296.8438396062968</v>
      </c>
      <c r="C13">
        <f t="shared" si="1"/>
        <v>38.950684931506849</v>
      </c>
      <c r="D13" s="18">
        <f t="shared" si="2"/>
        <v>257.89315467478997</v>
      </c>
      <c r="E13" t="b">
        <f t="shared" si="4"/>
        <v>0</v>
      </c>
      <c r="F13" s="15">
        <f t="shared" si="0"/>
        <v>0</v>
      </c>
      <c r="G13" s="10"/>
      <c r="H13" s="9" t="s">
        <v>7</v>
      </c>
      <c r="I13" s="12">
        <f>I9/2*I5*I7</f>
        <v>3421.7590475002785</v>
      </c>
    </row>
    <row r="14" spans="1:11" x14ac:dyDescent="0.35">
      <c r="A14" s="1">
        <v>45670</v>
      </c>
      <c r="B14" s="17">
        <f t="shared" si="3"/>
        <v>257.89315467478997</v>
      </c>
      <c r="C14">
        <f t="shared" si="1"/>
        <v>38.950684931506849</v>
      </c>
      <c r="D14" s="18">
        <f t="shared" si="2"/>
        <v>218.94246974328311</v>
      </c>
      <c r="E14" t="b">
        <f t="shared" si="4"/>
        <v>0</v>
      </c>
      <c r="F14" s="15">
        <f t="shared" si="0"/>
        <v>0</v>
      </c>
      <c r="G14" s="10"/>
      <c r="H14" s="9" t="s">
        <v>6</v>
      </c>
      <c r="I14" s="13">
        <f>SUM(I11:I13)</f>
        <v>752083.89726568048</v>
      </c>
    </row>
    <row r="15" spans="1:11" x14ac:dyDescent="0.35">
      <c r="A15" s="1">
        <v>45671</v>
      </c>
      <c r="B15" s="17">
        <f t="shared" si="3"/>
        <v>218.94246974328311</v>
      </c>
      <c r="C15">
        <f t="shared" si="1"/>
        <v>38.950684931506849</v>
      </c>
      <c r="D15" s="18">
        <f t="shared" si="2"/>
        <v>179.99178481177626</v>
      </c>
      <c r="E15" t="b">
        <f t="shared" si="4"/>
        <v>0</v>
      </c>
      <c r="F15" s="15">
        <f t="shared" si="0"/>
        <v>0</v>
      </c>
    </row>
    <row r="16" spans="1:11" x14ac:dyDescent="0.35">
      <c r="A16" s="1">
        <v>45672</v>
      </c>
      <c r="B16" s="17">
        <f t="shared" si="3"/>
        <v>179.99178481177626</v>
      </c>
      <c r="C16">
        <f t="shared" si="1"/>
        <v>38.950684931506849</v>
      </c>
      <c r="D16" s="18">
        <f t="shared" si="2"/>
        <v>141.0410998802694</v>
      </c>
      <c r="E16" t="b">
        <f t="shared" si="4"/>
        <v>0</v>
      </c>
      <c r="F16" s="15">
        <f t="shared" si="0"/>
        <v>0</v>
      </c>
      <c r="H16" s="9"/>
    </row>
    <row r="17" spans="1:6" x14ac:dyDescent="0.35">
      <c r="A17" s="1">
        <v>45673</v>
      </c>
      <c r="B17" s="17">
        <f t="shared" si="3"/>
        <v>141.0410998802694</v>
      </c>
      <c r="C17">
        <f t="shared" si="1"/>
        <v>38.950684931506849</v>
      </c>
      <c r="D17" s="18">
        <f t="shared" si="2"/>
        <v>102.09041494876254</v>
      </c>
      <c r="E17" t="b">
        <f t="shared" si="4"/>
        <v>0</v>
      </c>
      <c r="F17" s="15">
        <f t="shared" si="0"/>
        <v>0</v>
      </c>
    </row>
    <row r="18" spans="1:6" x14ac:dyDescent="0.35">
      <c r="A18" s="1">
        <v>45674</v>
      </c>
      <c r="B18" s="17">
        <f t="shared" si="3"/>
        <v>102.09041494876254</v>
      </c>
      <c r="C18">
        <f t="shared" si="1"/>
        <v>38.950684931506849</v>
      </c>
      <c r="D18" s="18">
        <f t="shared" si="2"/>
        <v>63.139730017255694</v>
      </c>
      <c r="E18" t="b">
        <f t="shared" si="4"/>
        <v>0</v>
      </c>
      <c r="F18" s="15">
        <f t="shared" si="0"/>
        <v>0</v>
      </c>
    </row>
    <row r="19" spans="1:6" x14ac:dyDescent="0.35">
      <c r="A19" s="1">
        <v>45675</v>
      </c>
      <c r="B19" s="17">
        <f t="shared" si="3"/>
        <v>63.139730017255694</v>
      </c>
      <c r="C19">
        <f t="shared" si="1"/>
        <v>38.950684931506849</v>
      </c>
      <c r="D19" s="18">
        <f t="shared" si="2"/>
        <v>24.189045085748845</v>
      </c>
      <c r="E19" t="b">
        <f t="shared" si="4"/>
        <v>1</v>
      </c>
      <c r="F19" s="15">
        <f>IF(E19,$B$2,0)</f>
        <v>725.30137385287219</v>
      </c>
    </row>
    <row r="20" spans="1:6" x14ac:dyDescent="0.35">
      <c r="A20" s="1">
        <v>45676</v>
      </c>
      <c r="B20" s="17">
        <f t="shared" si="3"/>
        <v>749.49041893862102</v>
      </c>
      <c r="C20">
        <f t="shared" si="1"/>
        <v>38.950684931506849</v>
      </c>
      <c r="D20" s="18">
        <f t="shared" si="2"/>
        <v>710.53973400711413</v>
      </c>
      <c r="E20" t="b">
        <f t="shared" si="4"/>
        <v>0</v>
      </c>
      <c r="F20" s="15">
        <f t="shared" si="0"/>
        <v>0</v>
      </c>
    </row>
    <row r="21" spans="1:6" x14ac:dyDescent="0.35">
      <c r="A21" s="1">
        <v>45677</v>
      </c>
      <c r="B21" s="17">
        <f t="shared" si="3"/>
        <v>710.53973400711413</v>
      </c>
      <c r="C21">
        <f t="shared" si="1"/>
        <v>38.950684931506849</v>
      </c>
      <c r="D21" s="18">
        <f t="shared" si="2"/>
        <v>671.58904907560725</v>
      </c>
      <c r="E21" t="b">
        <f t="shared" si="4"/>
        <v>0</v>
      </c>
      <c r="F21" s="15">
        <f t="shared" si="0"/>
        <v>0</v>
      </c>
    </row>
    <row r="22" spans="1:6" x14ac:dyDescent="0.35">
      <c r="A22" s="1">
        <v>45678</v>
      </c>
      <c r="B22" s="17">
        <f t="shared" si="3"/>
        <v>671.58904907560725</v>
      </c>
      <c r="C22">
        <f t="shared" si="1"/>
        <v>38.950684931506849</v>
      </c>
      <c r="D22" s="18">
        <f t="shared" si="2"/>
        <v>632.63836414410036</v>
      </c>
      <c r="E22" t="b">
        <f t="shared" si="4"/>
        <v>0</v>
      </c>
      <c r="F22" s="15">
        <f t="shared" si="0"/>
        <v>0</v>
      </c>
    </row>
    <row r="23" spans="1:6" x14ac:dyDescent="0.35">
      <c r="A23" s="1">
        <v>45679</v>
      </c>
      <c r="B23" s="17">
        <f t="shared" si="3"/>
        <v>632.63836414410036</v>
      </c>
      <c r="C23">
        <f t="shared" si="1"/>
        <v>38.950684931506849</v>
      </c>
      <c r="D23" s="18">
        <f t="shared" si="2"/>
        <v>593.68767921259348</v>
      </c>
      <c r="E23" t="b">
        <f t="shared" si="4"/>
        <v>0</v>
      </c>
      <c r="F23" s="15">
        <f t="shared" si="0"/>
        <v>0</v>
      </c>
    </row>
    <row r="24" spans="1:6" x14ac:dyDescent="0.35">
      <c r="A24" s="1">
        <v>45680</v>
      </c>
      <c r="B24" s="17">
        <f t="shared" si="3"/>
        <v>593.68767921259348</v>
      </c>
      <c r="C24">
        <f t="shared" si="1"/>
        <v>38.950684931506849</v>
      </c>
      <c r="D24" s="18">
        <f t="shared" si="2"/>
        <v>554.7369942810866</v>
      </c>
      <c r="E24" t="b">
        <f t="shared" si="4"/>
        <v>0</v>
      </c>
      <c r="F24" s="15">
        <f t="shared" si="0"/>
        <v>0</v>
      </c>
    </row>
    <row r="25" spans="1:6" x14ac:dyDescent="0.35">
      <c r="A25" s="1">
        <v>45681</v>
      </c>
      <c r="B25" s="17">
        <f t="shared" si="3"/>
        <v>554.7369942810866</v>
      </c>
      <c r="C25">
        <f t="shared" si="1"/>
        <v>38.950684931506849</v>
      </c>
      <c r="D25" s="18">
        <f t="shared" si="2"/>
        <v>515.78630934957971</v>
      </c>
      <c r="E25" t="b">
        <f t="shared" si="4"/>
        <v>0</v>
      </c>
      <c r="F25" s="15">
        <f t="shared" si="0"/>
        <v>0</v>
      </c>
    </row>
    <row r="26" spans="1:6" x14ac:dyDescent="0.35">
      <c r="A26" s="1">
        <v>45682</v>
      </c>
      <c r="B26" s="17">
        <f t="shared" si="3"/>
        <v>515.78630934957971</v>
      </c>
      <c r="C26">
        <f t="shared" si="1"/>
        <v>38.950684931506849</v>
      </c>
      <c r="D26" s="18">
        <f t="shared" si="2"/>
        <v>476.83562441807288</v>
      </c>
      <c r="E26" t="b">
        <f t="shared" si="4"/>
        <v>0</v>
      </c>
      <c r="F26" s="15">
        <f t="shared" si="0"/>
        <v>0</v>
      </c>
    </row>
    <row r="27" spans="1:6" x14ac:dyDescent="0.35">
      <c r="A27" s="1">
        <v>45683</v>
      </c>
      <c r="B27" s="17">
        <f t="shared" si="3"/>
        <v>476.83562441807288</v>
      </c>
      <c r="C27">
        <f t="shared" si="1"/>
        <v>38.950684931506849</v>
      </c>
      <c r="D27" s="18">
        <f t="shared" si="2"/>
        <v>437.88493948656605</v>
      </c>
      <c r="E27" t="b">
        <f t="shared" si="4"/>
        <v>0</v>
      </c>
      <c r="F27" s="15">
        <f t="shared" si="0"/>
        <v>0</v>
      </c>
    </row>
    <row r="28" spans="1:6" x14ac:dyDescent="0.35">
      <c r="A28" s="1">
        <v>45684</v>
      </c>
      <c r="B28" s="17">
        <f t="shared" si="3"/>
        <v>437.88493948656605</v>
      </c>
      <c r="C28">
        <f t="shared" si="1"/>
        <v>38.950684931506849</v>
      </c>
      <c r="D28" s="18">
        <f t="shared" si="2"/>
        <v>398.93425455505923</v>
      </c>
      <c r="E28" t="b">
        <f t="shared" si="4"/>
        <v>0</v>
      </c>
      <c r="F28" s="15">
        <f t="shared" si="0"/>
        <v>0</v>
      </c>
    </row>
    <row r="29" spans="1:6" x14ac:dyDescent="0.35">
      <c r="A29" s="1">
        <v>45685</v>
      </c>
      <c r="B29" s="17">
        <f t="shared" si="3"/>
        <v>398.93425455505923</v>
      </c>
      <c r="C29">
        <f t="shared" si="1"/>
        <v>38.950684931506849</v>
      </c>
      <c r="D29" s="18">
        <f t="shared" si="2"/>
        <v>359.9835696235524</v>
      </c>
      <c r="E29" t="b">
        <f t="shared" si="4"/>
        <v>0</v>
      </c>
      <c r="F29" s="15">
        <f t="shared" si="0"/>
        <v>0</v>
      </c>
    </row>
    <row r="30" spans="1:6" x14ac:dyDescent="0.35">
      <c r="A30" s="1">
        <v>45686</v>
      </c>
      <c r="B30" s="17">
        <f t="shared" si="3"/>
        <v>359.9835696235524</v>
      </c>
      <c r="C30">
        <f t="shared" si="1"/>
        <v>38.950684931506849</v>
      </c>
      <c r="D30" s="18">
        <f t="shared" si="2"/>
        <v>321.03288469204557</v>
      </c>
      <c r="E30" t="b">
        <f t="shared" si="4"/>
        <v>0</v>
      </c>
      <c r="F30" s="15">
        <f t="shared" si="0"/>
        <v>0</v>
      </c>
    </row>
    <row r="31" spans="1:6" x14ac:dyDescent="0.35">
      <c r="A31" s="1">
        <v>45687</v>
      </c>
      <c r="B31" s="17">
        <f t="shared" si="3"/>
        <v>321.03288469204557</v>
      </c>
      <c r="C31">
        <f t="shared" si="1"/>
        <v>38.950684931506849</v>
      </c>
      <c r="D31" s="18">
        <f t="shared" si="2"/>
        <v>282.08219976053874</v>
      </c>
      <c r="E31" t="b">
        <f t="shared" si="4"/>
        <v>0</v>
      </c>
      <c r="F31" s="15">
        <f t="shared" si="0"/>
        <v>0</v>
      </c>
    </row>
    <row r="32" spans="1:6" x14ac:dyDescent="0.35">
      <c r="A32" s="1">
        <v>45688</v>
      </c>
      <c r="B32" s="17">
        <f t="shared" si="3"/>
        <v>282.08219976053874</v>
      </c>
      <c r="C32">
        <f t="shared" si="1"/>
        <v>38.950684931506849</v>
      </c>
      <c r="D32" s="18">
        <f t="shared" si="2"/>
        <v>243.13151482903189</v>
      </c>
      <c r="E32" t="b">
        <f t="shared" si="4"/>
        <v>0</v>
      </c>
      <c r="F32" s="15">
        <f t="shared" si="0"/>
        <v>0</v>
      </c>
    </row>
    <row r="33" spans="1:6" x14ac:dyDescent="0.35">
      <c r="A33" s="1">
        <v>45689</v>
      </c>
      <c r="B33" s="17">
        <f t="shared" si="3"/>
        <v>243.13151482903189</v>
      </c>
      <c r="C33">
        <f t="shared" si="1"/>
        <v>38.950684931506849</v>
      </c>
      <c r="D33" s="18">
        <f t="shared" si="2"/>
        <v>204.18082989752503</v>
      </c>
      <c r="E33" t="b">
        <f t="shared" si="4"/>
        <v>0</v>
      </c>
      <c r="F33" s="15">
        <f t="shared" si="0"/>
        <v>0</v>
      </c>
    </row>
    <row r="34" spans="1:6" x14ac:dyDescent="0.35">
      <c r="A34" s="1">
        <v>45690</v>
      </c>
      <c r="B34" s="17">
        <f t="shared" si="3"/>
        <v>204.18082989752503</v>
      </c>
      <c r="C34">
        <f t="shared" si="1"/>
        <v>38.950684931506849</v>
      </c>
      <c r="D34" s="18">
        <f t="shared" si="2"/>
        <v>165.23014496601817</v>
      </c>
      <c r="E34" t="b">
        <f t="shared" si="4"/>
        <v>0</v>
      </c>
      <c r="F34" s="15">
        <f t="shared" si="0"/>
        <v>0</v>
      </c>
    </row>
    <row r="35" spans="1:6" x14ac:dyDescent="0.35">
      <c r="A35" s="1">
        <v>45691</v>
      </c>
      <c r="B35" s="17">
        <f t="shared" si="3"/>
        <v>165.23014496601817</v>
      </c>
      <c r="C35">
        <f t="shared" si="1"/>
        <v>38.950684931506849</v>
      </c>
      <c r="D35" s="18">
        <f t="shared" si="2"/>
        <v>126.27946003451132</v>
      </c>
      <c r="E35" t="b">
        <f t="shared" si="4"/>
        <v>0</v>
      </c>
      <c r="F35" s="15">
        <f t="shared" si="0"/>
        <v>0</v>
      </c>
    </row>
    <row r="36" spans="1:6" x14ac:dyDescent="0.35">
      <c r="A36" s="1">
        <v>45692</v>
      </c>
      <c r="B36" s="17">
        <f t="shared" si="3"/>
        <v>126.27946003451132</v>
      </c>
      <c r="C36">
        <f t="shared" si="1"/>
        <v>38.950684931506849</v>
      </c>
      <c r="D36" s="18">
        <f t="shared" si="2"/>
        <v>87.32877510300446</v>
      </c>
      <c r="E36" t="b">
        <f t="shared" si="4"/>
        <v>0</v>
      </c>
      <c r="F36" s="15">
        <f t="shared" si="0"/>
        <v>0</v>
      </c>
    </row>
    <row r="37" spans="1:6" x14ac:dyDescent="0.35">
      <c r="A37" s="1">
        <v>45693</v>
      </c>
      <c r="B37" s="17">
        <f t="shared" si="3"/>
        <v>87.32877510300446</v>
      </c>
      <c r="C37">
        <f t="shared" si="1"/>
        <v>38.950684931506849</v>
      </c>
      <c r="D37" s="18">
        <f t="shared" si="2"/>
        <v>48.378090171497611</v>
      </c>
      <c r="E37" t="b">
        <f t="shared" si="4"/>
        <v>0</v>
      </c>
      <c r="F37" s="15">
        <f t="shared" si="0"/>
        <v>0</v>
      </c>
    </row>
    <row r="38" spans="1:6" x14ac:dyDescent="0.35">
      <c r="A38" s="1">
        <v>45694</v>
      </c>
      <c r="B38" s="17">
        <f t="shared" si="3"/>
        <v>48.378090171497611</v>
      </c>
      <c r="C38">
        <f t="shared" si="1"/>
        <v>38.950684931506849</v>
      </c>
      <c r="D38" s="18">
        <f t="shared" si="2"/>
        <v>9.4274052399907617</v>
      </c>
      <c r="E38" t="b">
        <f t="shared" si="4"/>
        <v>1</v>
      </c>
      <c r="F38" s="15">
        <f t="shared" si="0"/>
        <v>725.30137385287219</v>
      </c>
    </row>
    <row r="39" spans="1:6" x14ac:dyDescent="0.35">
      <c r="A39" s="1">
        <v>45695</v>
      </c>
      <c r="B39" s="17">
        <f t="shared" si="3"/>
        <v>734.72877909286296</v>
      </c>
      <c r="C39">
        <f t="shared" si="1"/>
        <v>38.950684931506849</v>
      </c>
      <c r="D39" s="18">
        <f t="shared" si="2"/>
        <v>695.77809416135608</v>
      </c>
      <c r="E39" t="b">
        <f t="shared" si="4"/>
        <v>0</v>
      </c>
      <c r="F39" s="15">
        <f t="shared" si="0"/>
        <v>0</v>
      </c>
    </row>
    <row r="40" spans="1:6" x14ac:dyDescent="0.35">
      <c r="A40" s="1">
        <v>45696</v>
      </c>
      <c r="B40" s="17">
        <f t="shared" si="3"/>
        <v>695.77809416135608</v>
      </c>
      <c r="C40">
        <f t="shared" si="1"/>
        <v>38.950684931506849</v>
      </c>
      <c r="D40" s="18">
        <f t="shared" si="2"/>
        <v>656.8274092298492</v>
      </c>
      <c r="E40" t="b">
        <f t="shared" si="4"/>
        <v>0</v>
      </c>
      <c r="F40" s="15">
        <f t="shared" si="0"/>
        <v>0</v>
      </c>
    </row>
    <row r="41" spans="1:6" x14ac:dyDescent="0.35">
      <c r="A41" s="1">
        <v>45697</v>
      </c>
      <c r="B41" s="17">
        <f t="shared" si="3"/>
        <v>656.8274092298492</v>
      </c>
      <c r="C41">
        <f t="shared" si="1"/>
        <v>38.950684931506849</v>
      </c>
      <c r="D41" s="18">
        <f t="shared" si="2"/>
        <v>617.87672429834231</v>
      </c>
      <c r="E41" t="b">
        <f t="shared" si="4"/>
        <v>0</v>
      </c>
      <c r="F41" s="15">
        <f t="shared" si="0"/>
        <v>0</v>
      </c>
    </row>
    <row r="42" spans="1:6" x14ac:dyDescent="0.35">
      <c r="A42" s="1">
        <v>45698</v>
      </c>
      <c r="B42" s="17">
        <f t="shared" si="3"/>
        <v>617.87672429834231</v>
      </c>
      <c r="C42">
        <f t="shared" si="1"/>
        <v>38.950684931506849</v>
      </c>
      <c r="D42" s="18">
        <f t="shared" si="2"/>
        <v>578.92603936683543</v>
      </c>
      <c r="E42" t="b">
        <f t="shared" si="4"/>
        <v>0</v>
      </c>
      <c r="F42" s="15">
        <f t="shared" si="0"/>
        <v>0</v>
      </c>
    </row>
    <row r="43" spans="1:6" x14ac:dyDescent="0.35">
      <c r="A43" s="1">
        <v>45699</v>
      </c>
      <c r="B43" s="17">
        <f t="shared" si="3"/>
        <v>578.92603936683543</v>
      </c>
      <c r="C43">
        <f t="shared" si="1"/>
        <v>38.950684931506849</v>
      </c>
      <c r="D43" s="18">
        <f t="shared" si="2"/>
        <v>539.97535443532854</v>
      </c>
      <c r="E43" t="b">
        <f t="shared" si="4"/>
        <v>0</v>
      </c>
      <c r="F43" s="15">
        <f t="shared" si="0"/>
        <v>0</v>
      </c>
    </row>
    <row r="44" spans="1:6" x14ac:dyDescent="0.35">
      <c r="A44" s="1">
        <v>45700</v>
      </c>
      <c r="B44" s="17">
        <f t="shared" si="3"/>
        <v>539.97535443532854</v>
      </c>
      <c r="C44">
        <f t="shared" si="1"/>
        <v>38.950684931506849</v>
      </c>
      <c r="D44" s="18">
        <f t="shared" si="2"/>
        <v>501.02466950382171</v>
      </c>
      <c r="E44" t="b">
        <f t="shared" si="4"/>
        <v>0</v>
      </c>
      <c r="F44" s="15">
        <f t="shared" si="0"/>
        <v>0</v>
      </c>
    </row>
    <row r="45" spans="1:6" x14ac:dyDescent="0.35">
      <c r="A45" s="1">
        <v>45701</v>
      </c>
      <c r="B45" s="17">
        <f t="shared" si="3"/>
        <v>501.02466950382171</v>
      </c>
      <c r="C45">
        <f t="shared" si="1"/>
        <v>38.950684931506849</v>
      </c>
      <c r="D45" s="18">
        <f t="shared" si="2"/>
        <v>462.07398457231488</v>
      </c>
      <c r="E45" t="b">
        <f t="shared" si="4"/>
        <v>0</v>
      </c>
      <c r="F45" s="15">
        <f t="shared" si="0"/>
        <v>0</v>
      </c>
    </row>
    <row r="46" spans="1:6" x14ac:dyDescent="0.35">
      <c r="A46" s="1">
        <v>45702</v>
      </c>
      <c r="B46" s="17">
        <f t="shared" si="3"/>
        <v>462.07398457231488</v>
      </c>
      <c r="C46">
        <f t="shared" si="1"/>
        <v>38.950684931506849</v>
      </c>
      <c r="D46" s="18">
        <f t="shared" si="2"/>
        <v>423.12329964080806</v>
      </c>
      <c r="E46" t="b">
        <f t="shared" si="4"/>
        <v>0</v>
      </c>
      <c r="F46" s="15">
        <f t="shared" si="0"/>
        <v>0</v>
      </c>
    </row>
    <row r="47" spans="1:6" x14ac:dyDescent="0.35">
      <c r="A47" s="1">
        <v>45703</v>
      </c>
      <c r="B47" s="17">
        <f t="shared" si="3"/>
        <v>423.12329964080806</v>
      </c>
      <c r="C47">
        <f t="shared" si="1"/>
        <v>38.950684931506849</v>
      </c>
      <c r="D47" s="18">
        <f t="shared" si="2"/>
        <v>384.17261470930123</v>
      </c>
      <c r="E47" t="b">
        <f t="shared" si="4"/>
        <v>0</v>
      </c>
      <c r="F47" s="15">
        <f t="shared" si="0"/>
        <v>0</v>
      </c>
    </row>
    <row r="48" spans="1:6" x14ac:dyDescent="0.35">
      <c r="A48" s="1">
        <v>45704</v>
      </c>
      <c r="B48" s="17">
        <f t="shared" si="3"/>
        <v>384.17261470930123</v>
      </c>
      <c r="C48">
        <f t="shared" si="1"/>
        <v>38.950684931506849</v>
      </c>
      <c r="D48" s="18">
        <f t="shared" si="2"/>
        <v>345.2219297777944</v>
      </c>
      <c r="E48" t="b">
        <f t="shared" si="4"/>
        <v>0</v>
      </c>
      <c r="F48" s="15">
        <f t="shared" si="0"/>
        <v>0</v>
      </c>
    </row>
    <row r="49" spans="1:6" x14ac:dyDescent="0.35">
      <c r="A49" s="1">
        <v>45705</v>
      </c>
      <c r="B49" s="17">
        <f t="shared" si="3"/>
        <v>345.2219297777944</v>
      </c>
      <c r="C49">
        <f t="shared" si="1"/>
        <v>38.950684931506849</v>
      </c>
      <c r="D49" s="18">
        <f t="shared" si="2"/>
        <v>306.27124484628757</v>
      </c>
      <c r="E49" t="b">
        <f t="shared" si="4"/>
        <v>0</v>
      </c>
      <c r="F49" s="15">
        <f t="shared" si="0"/>
        <v>0</v>
      </c>
    </row>
    <row r="50" spans="1:6" x14ac:dyDescent="0.35">
      <c r="A50" s="1">
        <v>45706</v>
      </c>
      <c r="B50" s="17">
        <f t="shared" si="3"/>
        <v>306.27124484628757</v>
      </c>
      <c r="C50">
        <f t="shared" si="1"/>
        <v>38.950684931506849</v>
      </c>
      <c r="D50" s="18">
        <f t="shared" si="2"/>
        <v>267.32055991478074</v>
      </c>
      <c r="E50" t="b">
        <f t="shared" si="4"/>
        <v>0</v>
      </c>
      <c r="F50" s="15">
        <f t="shared" si="0"/>
        <v>0</v>
      </c>
    </row>
    <row r="51" spans="1:6" x14ac:dyDescent="0.35">
      <c r="A51" s="1">
        <v>45707</v>
      </c>
      <c r="B51" s="17">
        <f t="shared" si="3"/>
        <v>267.32055991478074</v>
      </c>
      <c r="C51">
        <f t="shared" si="1"/>
        <v>38.950684931506849</v>
      </c>
      <c r="D51" s="18">
        <f t="shared" si="2"/>
        <v>228.36987498327389</v>
      </c>
      <c r="E51" t="b">
        <f t="shared" si="4"/>
        <v>0</v>
      </c>
      <c r="F51" s="15">
        <f t="shared" si="0"/>
        <v>0</v>
      </c>
    </row>
    <row r="52" spans="1:6" x14ac:dyDescent="0.35">
      <c r="A52" s="1">
        <v>45708</v>
      </c>
      <c r="B52" s="17">
        <f t="shared" si="3"/>
        <v>228.36987498327389</v>
      </c>
      <c r="C52">
        <f t="shared" si="1"/>
        <v>38.950684931506849</v>
      </c>
      <c r="D52" s="18">
        <f t="shared" si="2"/>
        <v>189.41919005176703</v>
      </c>
      <c r="E52" t="b">
        <f t="shared" si="4"/>
        <v>0</v>
      </c>
      <c r="F52" s="15">
        <f t="shared" si="0"/>
        <v>0</v>
      </c>
    </row>
    <row r="53" spans="1:6" x14ac:dyDescent="0.35">
      <c r="A53" s="1">
        <v>45709</v>
      </c>
      <c r="B53" s="17">
        <f t="shared" si="3"/>
        <v>189.41919005176703</v>
      </c>
      <c r="C53">
        <f t="shared" si="1"/>
        <v>38.950684931506849</v>
      </c>
      <c r="D53" s="18">
        <f t="shared" si="2"/>
        <v>150.46850512026018</v>
      </c>
      <c r="E53" t="b">
        <f t="shared" si="4"/>
        <v>0</v>
      </c>
      <c r="F53" s="15">
        <f t="shared" si="0"/>
        <v>0</v>
      </c>
    </row>
    <row r="54" spans="1:6" x14ac:dyDescent="0.35">
      <c r="A54" s="1">
        <v>45710</v>
      </c>
      <c r="B54" s="17">
        <f t="shared" si="3"/>
        <v>150.46850512026018</v>
      </c>
      <c r="C54">
        <f t="shared" si="1"/>
        <v>38.950684931506849</v>
      </c>
      <c r="D54" s="18">
        <f t="shared" si="2"/>
        <v>111.51782018875332</v>
      </c>
      <c r="E54" t="b">
        <f t="shared" si="4"/>
        <v>0</v>
      </c>
      <c r="F54" s="15">
        <f t="shared" si="0"/>
        <v>0</v>
      </c>
    </row>
    <row r="55" spans="1:6" x14ac:dyDescent="0.35">
      <c r="A55" s="1">
        <v>45711</v>
      </c>
      <c r="B55" s="17">
        <f t="shared" si="3"/>
        <v>111.51782018875332</v>
      </c>
      <c r="C55">
        <f t="shared" si="1"/>
        <v>38.950684931506849</v>
      </c>
      <c r="D55" s="18">
        <f t="shared" si="2"/>
        <v>72.567135257246463</v>
      </c>
      <c r="E55" t="b">
        <f t="shared" si="4"/>
        <v>0</v>
      </c>
      <c r="F55" s="15">
        <f t="shared" si="0"/>
        <v>0</v>
      </c>
    </row>
    <row r="56" spans="1:6" x14ac:dyDescent="0.35">
      <c r="A56" s="1">
        <v>45712</v>
      </c>
      <c r="B56" s="17">
        <f t="shared" si="3"/>
        <v>72.567135257246463</v>
      </c>
      <c r="C56">
        <f t="shared" si="1"/>
        <v>38.950684931506849</v>
      </c>
      <c r="D56" s="18">
        <f t="shared" si="2"/>
        <v>33.616450325739613</v>
      </c>
      <c r="E56" t="b">
        <f t="shared" si="4"/>
        <v>1</v>
      </c>
      <c r="F56" s="15">
        <f t="shared" si="0"/>
        <v>725.30137385287219</v>
      </c>
    </row>
    <row r="57" spans="1:6" x14ac:dyDescent="0.35">
      <c r="A57" s="1">
        <v>45713</v>
      </c>
      <c r="B57" s="17">
        <f t="shared" si="3"/>
        <v>758.9178241786118</v>
      </c>
      <c r="C57">
        <f t="shared" si="1"/>
        <v>38.950684931506849</v>
      </c>
      <c r="D57" s="18">
        <f t="shared" si="2"/>
        <v>719.96713924710491</v>
      </c>
      <c r="E57" t="b">
        <f t="shared" si="4"/>
        <v>0</v>
      </c>
      <c r="F57" s="15">
        <f t="shared" si="0"/>
        <v>0</v>
      </c>
    </row>
    <row r="58" spans="1:6" x14ac:dyDescent="0.35">
      <c r="A58" s="1">
        <v>45714</v>
      </c>
      <c r="B58" s="17">
        <f t="shared" si="3"/>
        <v>719.96713924710491</v>
      </c>
      <c r="C58">
        <f t="shared" si="1"/>
        <v>38.950684931506849</v>
      </c>
      <c r="D58" s="18">
        <f t="shared" si="2"/>
        <v>681.01645431559803</v>
      </c>
      <c r="E58" t="b">
        <f t="shared" si="4"/>
        <v>0</v>
      </c>
      <c r="F58" s="15">
        <f t="shared" si="0"/>
        <v>0</v>
      </c>
    </row>
    <row r="59" spans="1:6" x14ac:dyDescent="0.35">
      <c r="A59" s="1">
        <v>45715</v>
      </c>
      <c r="B59" s="17">
        <f t="shared" si="3"/>
        <v>681.01645431559803</v>
      </c>
      <c r="C59">
        <f t="shared" si="1"/>
        <v>38.950684931506849</v>
      </c>
      <c r="D59" s="18">
        <f t="shared" si="2"/>
        <v>642.06576938409114</v>
      </c>
      <c r="E59" t="b">
        <f t="shared" si="4"/>
        <v>0</v>
      </c>
      <c r="F59" s="15">
        <f t="shared" si="0"/>
        <v>0</v>
      </c>
    </row>
    <row r="60" spans="1:6" x14ac:dyDescent="0.35">
      <c r="A60" s="1">
        <v>45716</v>
      </c>
      <c r="B60" s="17">
        <f t="shared" si="3"/>
        <v>642.06576938409114</v>
      </c>
      <c r="C60">
        <f t="shared" si="1"/>
        <v>38.950684931506849</v>
      </c>
      <c r="D60" s="18">
        <f t="shared" si="2"/>
        <v>603.11508445258426</v>
      </c>
      <c r="E60" t="b">
        <f t="shared" si="4"/>
        <v>0</v>
      </c>
      <c r="F60" s="15">
        <f t="shared" si="0"/>
        <v>0</v>
      </c>
    </row>
    <row r="61" spans="1:6" x14ac:dyDescent="0.35">
      <c r="A61" s="1">
        <v>45717</v>
      </c>
      <c r="B61" s="17">
        <f t="shared" si="3"/>
        <v>603.11508445258426</v>
      </c>
      <c r="C61">
        <f t="shared" si="1"/>
        <v>38.950684931506849</v>
      </c>
      <c r="D61" s="18">
        <f t="shared" si="2"/>
        <v>564.16439952107737</v>
      </c>
      <c r="E61" t="b">
        <f t="shared" si="4"/>
        <v>0</v>
      </c>
      <c r="F61" s="15">
        <f t="shared" si="0"/>
        <v>0</v>
      </c>
    </row>
    <row r="62" spans="1:6" x14ac:dyDescent="0.35">
      <c r="A62" s="1">
        <v>45718</v>
      </c>
      <c r="B62" s="17">
        <f t="shared" si="3"/>
        <v>564.16439952107737</v>
      </c>
      <c r="C62">
        <f t="shared" si="1"/>
        <v>38.950684931506849</v>
      </c>
      <c r="D62" s="18">
        <f t="shared" si="2"/>
        <v>525.21371458957049</v>
      </c>
      <c r="E62" t="b">
        <f t="shared" si="4"/>
        <v>0</v>
      </c>
      <c r="F62" s="15">
        <f t="shared" si="0"/>
        <v>0</v>
      </c>
    </row>
    <row r="63" spans="1:6" x14ac:dyDescent="0.35">
      <c r="A63" s="1">
        <v>45719</v>
      </c>
      <c r="B63" s="17">
        <f t="shared" si="3"/>
        <v>525.21371458957049</v>
      </c>
      <c r="C63">
        <f t="shared" si="1"/>
        <v>38.950684931506849</v>
      </c>
      <c r="D63" s="18">
        <f t="shared" si="2"/>
        <v>486.26302965806366</v>
      </c>
      <c r="E63" t="b">
        <f t="shared" si="4"/>
        <v>0</v>
      </c>
      <c r="F63" s="15">
        <f t="shared" si="0"/>
        <v>0</v>
      </c>
    </row>
    <row r="64" spans="1:6" x14ac:dyDescent="0.35">
      <c r="A64" s="1">
        <v>45720</v>
      </c>
      <c r="B64" s="17">
        <f t="shared" si="3"/>
        <v>486.26302965806366</v>
      </c>
      <c r="C64">
        <f t="shared" si="1"/>
        <v>38.950684931506849</v>
      </c>
      <c r="D64" s="18">
        <f t="shared" si="2"/>
        <v>447.31234472655683</v>
      </c>
      <c r="E64" t="b">
        <f t="shared" si="4"/>
        <v>0</v>
      </c>
      <c r="F64" s="15">
        <f t="shared" si="0"/>
        <v>0</v>
      </c>
    </row>
    <row r="65" spans="1:6" x14ac:dyDescent="0.35">
      <c r="A65" s="1">
        <v>45721</v>
      </c>
      <c r="B65" s="17">
        <f t="shared" si="3"/>
        <v>447.31234472655683</v>
      </c>
      <c r="C65">
        <f t="shared" si="1"/>
        <v>38.950684931506849</v>
      </c>
      <c r="D65" s="18">
        <f t="shared" si="2"/>
        <v>408.36165979505</v>
      </c>
      <c r="E65" t="b">
        <f t="shared" si="4"/>
        <v>0</v>
      </c>
      <c r="F65" s="15">
        <f t="shared" si="0"/>
        <v>0</v>
      </c>
    </row>
    <row r="66" spans="1:6" x14ac:dyDescent="0.35">
      <c r="A66" s="1">
        <v>45722</v>
      </c>
      <c r="B66" s="17">
        <f t="shared" si="3"/>
        <v>408.36165979505</v>
      </c>
      <c r="C66">
        <f t="shared" si="1"/>
        <v>38.950684931506849</v>
      </c>
      <c r="D66" s="18">
        <f t="shared" si="2"/>
        <v>369.41097486354317</v>
      </c>
      <c r="E66" t="b">
        <f t="shared" si="4"/>
        <v>0</v>
      </c>
      <c r="F66" s="15">
        <f t="shared" si="0"/>
        <v>0</v>
      </c>
    </row>
    <row r="67" spans="1:6" x14ac:dyDescent="0.35">
      <c r="A67" s="1">
        <v>45723</v>
      </c>
      <c r="B67" s="17">
        <f t="shared" si="3"/>
        <v>369.41097486354317</v>
      </c>
      <c r="C67">
        <f t="shared" ref="C67:C130" si="5">$I$4/365</f>
        <v>38.950684931506849</v>
      </c>
      <c r="D67" s="18">
        <f t="shared" ref="D67:D130" si="6">B67-C67</f>
        <v>330.46028993203635</v>
      </c>
      <c r="E67" t="b">
        <f t="shared" ref="E67:E130" si="7">D67&lt;C67</f>
        <v>0</v>
      </c>
      <c r="F67" s="15">
        <f t="shared" ref="F67:F130" si="8">IF(E67,$B$2,0)</f>
        <v>0</v>
      </c>
    </row>
    <row r="68" spans="1:6" x14ac:dyDescent="0.35">
      <c r="A68" s="1">
        <v>45724</v>
      </c>
      <c r="B68" s="17">
        <f t="shared" ref="B68:B131" si="9">B67-C67+F67</f>
        <v>330.46028993203635</v>
      </c>
      <c r="C68">
        <f t="shared" si="5"/>
        <v>38.950684931506849</v>
      </c>
      <c r="D68" s="18">
        <f t="shared" si="6"/>
        <v>291.50960500052952</v>
      </c>
      <c r="E68" t="b">
        <f t="shared" si="7"/>
        <v>0</v>
      </c>
      <c r="F68" s="15">
        <f t="shared" si="8"/>
        <v>0</v>
      </c>
    </row>
    <row r="69" spans="1:6" x14ac:dyDescent="0.35">
      <c r="A69" s="1">
        <v>45725</v>
      </c>
      <c r="B69" s="17">
        <f t="shared" si="9"/>
        <v>291.50960500052952</v>
      </c>
      <c r="C69">
        <f t="shared" si="5"/>
        <v>38.950684931506849</v>
      </c>
      <c r="D69" s="18">
        <f t="shared" si="6"/>
        <v>252.55892006902266</v>
      </c>
      <c r="E69" t="b">
        <f t="shared" si="7"/>
        <v>0</v>
      </c>
      <c r="F69" s="15">
        <f t="shared" si="8"/>
        <v>0</v>
      </c>
    </row>
    <row r="70" spans="1:6" x14ac:dyDescent="0.35">
      <c r="A70" s="1">
        <v>45726</v>
      </c>
      <c r="B70" s="17">
        <f t="shared" si="9"/>
        <v>252.55892006902266</v>
      </c>
      <c r="C70">
        <f t="shared" si="5"/>
        <v>38.950684931506849</v>
      </c>
      <c r="D70" s="18">
        <f t="shared" si="6"/>
        <v>213.60823513751581</v>
      </c>
      <c r="E70" t="b">
        <f t="shared" si="7"/>
        <v>0</v>
      </c>
      <c r="F70" s="15">
        <f t="shared" si="8"/>
        <v>0</v>
      </c>
    </row>
    <row r="71" spans="1:6" x14ac:dyDescent="0.35">
      <c r="A71" s="1">
        <v>45727</v>
      </c>
      <c r="B71" s="17">
        <f t="shared" si="9"/>
        <v>213.60823513751581</v>
      </c>
      <c r="C71">
        <f t="shared" si="5"/>
        <v>38.950684931506849</v>
      </c>
      <c r="D71" s="18">
        <f t="shared" si="6"/>
        <v>174.65755020600895</v>
      </c>
      <c r="E71" t="b">
        <f t="shared" si="7"/>
        <v>0</v>
      </c>
      <c r="F71" s="15">
        <f t="shared" si="8"/>
        <v>0</v>
      </c>
    </row>
    <row r="72" spans="1:6" x14ac:dyDescent="0.35">
      <c r="A72" s="1">
        <v>45728</v>
      </c>
      <c r="B72" s="17">
        <f t="shared" si="9"/>
        <v>174.65755020600895</v>
      </c>
      <c r="C72">
        <f t="shared" si="5"/>
        <v>38.950684931506849</v>
      </c>
      <c r="D72" s="18">
        <f t="shared" si="6"/>
        <v>135.70686527450209</v>
      </c>
      <c r="E72" t="b">
        <f t="shared" si="7"/>
        <v>0</v>
      </c>
      <c r="F72" s="15">
        <f t="shared" si="8"/>
        <v>0</v>
      </c>
    </row>
    <row r="73" spans="1:6" x14ac:dyDescent="0.35">
      <c r="A73" s="1">
        <v>45729</v>
      </c>
      <c r="B73" s="17">
        <f t="shared" si="9"/>
        <v>135.70686527450209</v>
      </c>
      <c r="C73">
        <f t="shared" si="5"/>
        <v>38.950684931506849</v>
      </c>
      <c r="D73" s="18">
        <f t="shared" si="6"/>
        <v>96.756180342995236</v>
      </c>
      <c r="E73" t="b">
        <f t="shared" si="7"/>
        <v>0</v>
      </c>
      <c r="F73" s="15">
        <f t="shared" si="8"/>
        <v>0</v>
      </c>
    </row>
    <row r="74" spans="1:6" x14ac:dyDescent="0.35">
      <c r="A74" s="1">
        <v>45730</v>
      </c>
      <c r="B74" s="17">
        <f t="shared" si="9"/>
        <v>96.756180342995236</v>
      </c>
      <c r="C74">
        <f t="shared" si="5"/>
        <v>38.950684931506849</v>
      </c>
      <c r="D74" s="18">
        <f t="shared" si="6"/>
        <v>57.805495411488387</v>
      </c>
      <c r="E74" t="b">
        <f t="shared" si="7"/>
        <v>0</v>
      </c>
      <c r="F74" s="15">
        <f t="shared" si="8"/>
        <v>0</v>
      </c>
    </row>
    <row r="75" spans="1:6" x14ac:dyDescent="0.35">
      <c r="A75" s="1">
        <v>45731</v>
      </c>
      <c r="B75" s="17">
        <f t="shared" si="9"/>
        <v>57.805495411488387</v>
      </c>
      <c r="C75">
        <f t="shared" si="5"/>
        <v>38.950684931506849</v>
      </c>
      <c r="D75" s="18">
        <f t="shared" si="6"/>
        <v>18.854810479981538</v>
      </c>
      <c r="E75">
        <f ca="1">+H57+E75</f>
        <v>0</v>
      </c>
      <c r="F75" s="15">
        <f t="shared" ca="1" si="8"/>
        <v>725.30137385287219</v>
      </c>
    </row>
    <row r="76" spans="1:6" x14ac:dyDescent="0.35">
      <c r="A76" s="1">
        <v>45732</v>
      </c>
      <c r="B76" s="17">
        <f t="shared" ca="1" si="9"/>
        <v>744.15618433285374</v>
      </c>
      <c r="C76">
        <f t="shared" si="5"/>
        <v>38.950684931506849</v>
      </c>
      <c r="D76" s="18">
        <f t="shared" ca="1" si="6"/>
        <v>705.20549940134686</v>
      </c>
      <c r="E76" t="b">
        <f t="shared" ca="1" si="7"/>
        <v>0</v>
      </c>
      <c r="F76" s="15">
        <f t="shared" ca="1" si="8"/>
        <v>0</v>
      </c>
    </row>
    <row r="77" spans="1:6" x14ac:dyDescent="0.35">
      <c r="A77" s="1">
        <v>45733</v>
      </c>
      <c r="B77" s="17">
        <f t="shared" ca="1" si="9"/>
        <v>705.20549940134686</v>
      </c>
      <c r="C77">
        <f t="shared" si="5"/>
        <v>38.950684931506849</v>
      </c>
      <c r="D77" s="18">
        <f t="shared" ca="1" si="6"/>
        <v>666.25481446983997</v>
      </c>
      <c r="E77" t="b">
        <f t="shared" ca="1" si="7"/>
        <v>0</v>
      </c>
      <c r="F77" s="15">
        <f t="shared" ca="1" si="8"/>
        <v>0</v>
      </c>
    </row>
    <row r="78" spans="1:6" x14ac:dyDescent="0.35">
      <c r="A78" s="1">
        <v>45734</v>
      </c>
      <c r="B78" s="17">
        <f t="shared" ca="1" si="9"/>
        <v>666.25481446983997</v>
      </c>
      <c r="C78">
        <f t="shared" si="5"/>
        <v>38.950684931506849</v>
      </c>
      <c r="D78" s="18">
        <f t="shared" ca="1" si="6"/>
        <v>627.30412953833309</v>
      </c>
      <c r="E78" t="b">
        <f t="shared" ca="1" si="7"/>
        <v>0</v>
      </c>
      <c r="F78" s="15">
        <f t="shared" ca="1" si="8"/>
        <v>0</v>
      </c>
    </row>
    <row r="79" spans="1:6" x14ac:dyDescent="0.35">
      <c r="A79" s="1">
        <v>45735</v>
      </c>
      <c r="B79" s="17">
        <f t="shared" ca="1" si="9"/>
        <v>627.30412953833309</v>
      </c>
      <c r="C79">
        <f t="shared" si="5"/>
        <v>38.950684931506849</v>
      </c>
      <c r="D79" s="18">
        <f t="shared" ca="1" si="6"/>
        <v>588.3534446068262</v>
      </c>
      <c r="E79" t="b">
        <f t="shared" ca="1" si="7"/>
        <v>0</v>
      </c>
      <c r="F79" s="15">
        <f t="shared" ca="1" si="8"/>
        <v>0</v>
      </c>
    </row>
    <row r="80" spans="1:6" x14ac:dyDescent="0.35">
      <c r="A80" s="1">
        <v>45736</v>
      </c>
      <c r="B80" s="17">
        <f t="shared" ca="1" si="9"/>
        <v>588.3534446068262</v>
      </c>
      <c r="C80">
        <f t="shared" si="5"/>
        <v>38.950684931506849</v>
      </c>
      <c r="D80" s="18">
        <f t="shared" ca="1" si="6"/>
        <v>549.40275967531932</v>
      </c>
      <c r="E80" t="b">
        <f t="shared" ca="1" si="7"/>
        <v>0</v>
      </c>
      <c r="F80" s="15">
        <f t="shared" ca="1" si="8"/>
        <v>0</v>
      </c>
    </row>
    <row r="81" spans="1:6" x14ac:dyDescent="0.35">
      <c r="A81" s="1">
        <v>45737</v>
      </c>
      <c r="B81" s="17">
        <f t="shared" ca="1" si="9"/>
        <v>549.40275967531932</v>
      </c>
      <c r="C81">
        <f t="shared" si="5"/>
        <v>38.950684931506849</v>
      </c>
      <c r="D81" s="18">
        <f t="shared" ca="1" si="6"/>
        <v>510.45207474381249</v>
      </c>
      <c r="E81" t="b">
        <f t="shared" ca="1" si="7"/>
        <v>0</v>
      </c>
      <c r="F81" s="15">
        <f t="shared" ca="1" si="8"/>
        <v>0</v>
      </c>
    </row>
    <row r="82" spans="1:6" x14ac:dyDescent="0.35">
      <c r="A82" s="1">
        <v>45738</v>
      </c>
      <c r="B82" s="17">
        <f t="shared" ca="1" si="9"/>
        <v>510.45207474381249</v>
      </c>
      <c r="C82">
        <f t="shared" si="5"/>
        <v>38.950684931506849</v>
      </c>
      <c r="D82" s="18">
        <f t="shared" ca="1" si="6"/>
        <v>471.50138981230566</v>
      </c>
      <c r="E82" t="b">
        <f t="shared" ca="1" si="7"/>
        <v>0</v>
      </c>
      <c r="F82" s="15">
        <f t="shared" ca="1" si="8"/>
        <v>0</v>
      </c>
    </row>
    <row r="83" spans="1:6" x14ac:dyDescent="0.35">
      <c r="A83" s="1">
        <v>45739</v>
      </c>
      <c r="B83" s="17">
        <f t="shared" ca="1" si="9"/>
        <v>471.50138981230566</v>
      </c>
      <c r="C83">
        <f t="shared" si="5"/>
        <v>38.950684931506849</v>
      </c>
      <c r="D83" s="18">
        <f t="shared" ca="1" si="6"/>
        <v>432.55070488079883</v>
      </c>
      <c r="E83" t="b">
        <f t="shared" ca="1" si="7"/>
        <v>0</v>
      </c>
      <c r="F83" s="15">
        <f t="shared" ca="1" si="8"/>
        <v>0</v>
      </c>
    </row>
    <row r="84" spans="1:6" x14ac:dyDescent="0.35">
      <c r="A84" s="1">
        <v>45740</v>
      </c>
      <c r="B84" s="17">
        <f t="shared" ca="1" si="9"/>
        <v>432.55070488079883</v>
      </c>
      <c r="C84">
        <f t="shared" si="5"/>
        <v>38.950684931506849</v>
      </c>
      <c r="D84" s="18">
        <f t="shared" ca="1" si="6"/>
        <v>393.600019949292</v>
      </c>
      <c r="E84" t="b">
        <f t="shared" ca="1" si="7"/>
        <v>0</v>
      </c>
      <c r="F84" s="15">
        <f t="shared" ca="1" si="8"/>
        <v>0</v>
      </c>
    </row>
    <row r="85" spans="1:6" x14ac:dyDescent="0.35">
      <c r="A85" s="1">
        <v>45741</v>
      </c>
      <c r="B85" s="17">
        <f t="shared" ca="1" si="9"/>
        <v>393.600019949292</v>
      </c>
      <c r="C85">
        <f t="shared" si="5"/>
        <v>38.950684931506849</v>
      </c>
      <c r="D85" s="18">
        <f t="shared" ca="1" si="6"/>
        <v>354.64933501778518</v>
      </c>
      <c r="E85" t="b">
        <f t="shared" ca="1" si="7"/>
        <v>0</v>
      </c>
      <c r="F85" s="15">
        <f t="shared" ca="1" si="8"/>
        <v>0</v>
      </c>
    </row>
    <row r="86" spans="1:6" x14ac:dyDescent="0.35">
      <c r="A86" s="1">
        <v>45742</v>
      </c>
      <c r="B86" s="17">
        <f t="shared" ca="1" si="9"/>
        <v>354.64933501778518</v>
      </c>
      <c r="C86">
        <f t="shared" si="5"/>
        <v>38.950684931506849</v>
      </c>
      <c r="D86" s="18">
        <f t="shared" ca="1" si="6"/>
        <v>315.69865008627835</v>
      </c>
      <c r="E86" t="b">
        <f t="shared" ca="1" si="7"/>
        <v>0</v>
      </c>
      <c r="F86" s="15">
        <f t="shared" ca="1" si="8"/>
        <v>0</v>
      </c>
    </row>
    <row r="87" spans="1:6" x14ac:dyDescent="0.35">
      <c r="A87" s="1">
        <v>45743</v>
      </c>
      <c r="B87" s="17">
        <f t="shared" ca="1" si="9"/>
        <v>315.69865008627835</v>
      </c>
      <c r="C87">
        <f t="shared" si="5"/>
        <v>38.950684931506849</v>
      </c>
      <c r="D87" s="18">
        <f t="shared" ca="1" si="6"/>
        <v>276.74796515477152</v>
      </c>
      <c r="E87" t="b">
        <f t="shared" ca="1" si="7"/>
        <v>0</v>
      </c>
      <c r="F87" s="15">
        <f t="shared" ca="1" si="8"/>
        <v>0</v>
      </c>
    </row>
    <row r="88" spans="1:6" x14ac:dyDescent="0.35">
      <c r="A88" s="1">
        <v>45744</v>
      </c>
      <c r="B88" s="17">
        <f t="shared" ca="1" si="9"/>
        <v>276.74796515477152</v>
      </c>
      <c r="C88">
        <f t="shared" si="5"/>
        <v>38.950684931506849</v>
      </c>
      <c r="D88" s="18">
        <f t="shared" ca="1" si="6"/>
        <v>237.79728022326466</v>
      </c>
      <c r="E88" t="b">
        <f t="shared" ca="1" si="7"/>
        <v>0</v>
      </c>
      <c r="F88" s="15">
        <f t="shared" ca="1" si="8"/>
        <v>0</v>
      </c>
    </row>
    <row r="89" spans="1:6" x14ac:dyDescent="0.35">
      <c r="A89" s="1">
        <v>45745</v>
      </c>
      <c r="B89" s="17">
        <f t="shared" ca="1" si="9"/>
        <v>237.79728022326466</v>
      </c>
      <c r="C89">
        <f t="shared" si="5"/>
        <v>38.950684931506849</v>
      </c>
      <c r="D89" s="18">
        <f t="shared" ca="1" si="6"/>
        <v>198.84659529175781</v>
      </c>
      <c r="E89" t="b">
        <f t="shared" ca="1" si="7"/>
        <v>0</v>
      </c>
      <c r="F89" s="15">
        <f t="shared" ca="1" si="8"/>
        <v>0</v>
      </c>
    </row>
    <row r="90" spans="1:6" x14ac:dyDescent="0.35">
      <c r="A90" s="1">
        <v>45746</v>
      </c>
      <c r="B90" s="17">
        <f t="shared" ca="1" si="9"/>
        <v>198.84659529175781</v>
      </c>
      <c r="C90">
        <f t="shared" si="5"/>
        <v>38.950684931506849</v>
      </c>
      <c r="D90" s="18">
        <f t="shared" ca="1" si="6"/>
        <v>159.89591036025095</v>
      </c>
      <c r="E90" t="b">
        <f t="shared" ca="1" si="7"/>
        <v>0</v>
      </c>
      <c r="F90" s="15">
        <f t="shared" ca="1" si="8"/>
        <v>0</v>
      </c>
    </row>
    <row r="91" spans="1:6" x14ac:dyDescent="0.35">
      <c r="A91" s="1">
        <v>45747</v>
      </c>
      <c r="B91" s="17">
        <f t="shared" ca="1" si="9"/>
        <v>159.89591036025095</v>
      </c>
      <c r="C91">
        <f t="shared" si="5"/>
        <v>38.950684931506849</v>
      </c>
      <c r="D91" s="18">
        <f t="shared" ca="1" si="6"/>
        <v>120.9452254287441</v>
      </c>
      <c r="E91" t="b">
        <f t="shared" ca="1" si="7"/>
        <v>0</v>
      </c>
      <c r="F91" s="15">
        <f t="shared" ca="1" si="8"/>
        <v>0</v>
      </c>
    </row>
    <row r="92" spans="1:6" x14ac:dyDescent="0.35">
      <c r="A92" s="1">
        <v>45748</v>
      </c>
      <c r="B92" s="17">
        <f t="shared" ca="1" si="9"/>
        <v>120.9452254287441</v>
      </c>
      <c r="C92">
        <f t="shared" si="5"/>
        <v>38.950684931506849</v>
      </c>
      <c r="D92" s="18">
        <f t="shared" ca="1" si="6"/>
        <v>81.994540497237239</v>
      </c>
      <c r="E92" t="b">
        <f t="shared" ca="1" si="7"/>
        <v>0</v>
      </c>
      <c r="F92" s="15">
        <f t="shared" ca="1" si="8"/>
        <v>0</v>
      </c>
    </row>
    <row r="93" spans="1:6" x14ac:dyDescent="0.35">
      <c r="A93" s="1">
        <v>45749</v>
      </c>
      <c r="B93" s="17">
        <f t="shared" ca="1" si="9"/>
        <v>81.994540497237239</v>
      </c>
      <c r="C93">
        <f t="shared" si="5"/>
        <v>38.950684931506849</v>
      </c>
      <c r="D93" s="18">
        <f t="shared" ca="1" si="6"/>
        <v>43.043855565730389</v>
      </c>
      <c r="E93" t="b">
        <f t="shared" ca="1" si="7"/>
        <v>0</v>
      </c>
      <c r="F93" s="15">
        <f t="shared" ca="1" si="8"/>
        <v>0</v>
      </c>
    </row>
    <row r="94" spans="1:6" x14ac:dyDescent="0.35">
      <c r="A94" s="1">
        <v>45750</v>
      </c>
      <c r="B94" s="17">
        <f t="shared" ca="1" si="9"/>
        <v>43.043855565730389</v>
      </c>
      <c r="C94">
        <f t="shared" si="5"/>
        <v>38.950684931506849</v>
      </c>
      <c r="D94" s="18">
        <f t="shared" ca="1" si="6"/>
        <v>4.0931706342235401</v>
      </c>
      <c r="E94" t="b">
        <f t="shared" ca="1" si="7"/>
        <v>1</v>
      </c>
      <c r="F94" s="15">
        <f t="shared" ca="1" si="8"/>
        <v>725.30137385287219</v>
      </c>
    </row>
    <row r="95" spans="1:6" x14ac:dyDescent="0.35">
      <c r="A95" s="1">
        <v>45751</v>
      </c>
      <c r="B95" s="17">
        <f t="shared" ca="1" si="9"/>
        <v>729.39454448709569</v>
      </c>
      <c r="C95">
        <f t="shared" si="5"/>
        <v>38.950684931506849</v>
      </c>
      <c r="D95" s="18">
        <f t="shared" ca="1" si="6"/>
        <v>690.4438595555888</v>
      </c>
      <c r="E95" t="b">
        <f t="shared" ca="1" si="7"/>
        <v>0</v>
      </c>
      <c r="F95" s="15">
        <f t="shared" ca="1" si="8"/>
        <v>0</v>
      </c>
    </row>
    <row r="96" spans="1:6" x14ac:dyDescent="0.35">
      <c r="A96" s="1">
        <v>45752</v>
      </c>
      <c r="B96" s="17">
        <f t="shared" ca="1" si="9"/>
        <v>690.4438595555888</v>
      </c>
      <c r="C96">
        <f t="shared" si="5"/>
        <v>38.950684931506849</v>
      </c>
      <c r="D96" s="18">
        <f t="shared" ca="1" si="6"/>
        <v>651.49317462408192</v>
      </c>
      <c r="E96" t="b">
        <f t="shared" ca="1" si="7"/>
        <v>0</v>
      </c>
      <c r="F96" s="15">
        <f t="shared" ca="1" si="8"/>
        <v>0</v>
      </c>
    </row>
    <row r="97" spans="1:6" x14ac:dyDescent="0.35">
      <c r="A97" s="1">
        <v>45753</v>
      </c>
      <c r="B97" s="17">
        <f t="shared" ca="1" si="9"/>
        <v>651.49317462408192</v>
      </c>
      <c r="C97">
        <f t="shared" si="5"/>
        <v>38.950684931506849</v>
      </c>
      <c r="D97" s="18">
        <f t="shared" ca="1" si="6"/>
        <v>612.54248969257503</v>
      </c>
      <c r="E97" t="b">
        <f t="shared" ca="1" si="7"/>
        <v>0</v>
      </c>
      <c r="F97" s="15">
        <f t="shared" ca="1" si="8"/>
        <v>0</v>
      </c>
    </row>
    <row r="98" spans="1:6" x14ac:dyDescent="0.35">
      <c r="A98" s="1">
        <v>45754</v>
      </c>
      <c r="B98" s="17">
        <f t="shared" ca="1" si="9"/>
        <v>612.54248969257503</v>
      </c>
      <c r="C98">
        <f t="shared" si="5"/>
        <v>38.950684931506849</v>
      </c>
      <c r="D98" s="18">
        <f t="shared" ca="1" si="6"/>
        <v>573.59180476106815</v>
      </c>
      <c r="E98" t="b">
        <f t="shared" ca="1" si="7"/>
        <v>0</v>
      </c>
      <c r="F98" s="15">
        <f t="shared" ca="1" si="8"/>
        <v>0</v>
      </c>
    </row>
    <row r="99" spans="1:6" x14ac:dyDescent="0.35">
      <c r="A99" s="1">
        <v>45755</v>
      </c>
      <c r="B99" s="17">
        <f t="shared" ca="1" si="9"/>
        <v>573.59180476106815</v>
      </c>
      <c r="C99">
        <f t="shared" si="5"/>
        <v>38.950684931506849</v>
      </c>
      <c r="D99" s="18">
        <f t="shared" ca="1" si="6"/>
        <v>534.64111982956126</v>
      </c>
      <c r="E99" t="b">
        <f t="shared" ca="1" si="7"/>
        <v>0</v>
      </c>
      <c r="F99" s="15">
        <f t="shared" ca="1" si="8"/>
        <v>0</v>
      </c>
    </row>
    <row r="100" spans="1:6" x14ac:dyDescent="0.35">
      <c r="A100" s="1">
        <v>45756</v>
      </c>
      <c r="B100" s="17">
        <f t="shared" ca="1" si="9"/>
        <v>534.64111982956126</v>
      </c>
      <c r="C100">
        <f t="shared" si="5"/>
        <v>38.950684931506849</v>
      </c>
      <c r="D100" s="18">
        <f t="shared" ca="1" si="6"/>
        <v>495.69043489805443</v>
      </c>
      <c r="E100" t="b">
        <f t="shared" ca="1" si="7"/>
        <v>0</v>
      </c>
      <c r="F100" s="15">
        <f t="shared" ca="1" si="8"/>
        <v>0</v>
      </c>
    </row>
    <row r="101" spans="1:6" x14ac:dyDescent="0.35">
      <c r="A101" s="1">
        <v>45757</v>
      </c>
      <c r="B101" s="17">
        <f t="shared" ca="1" si="9"/>
        <v>495.69043489805443</v>
      </c>
      <c r="C101">
        <f t="shared" si="5"/>
        <v>38.950684931506849</v>
      </c>
      <c r="D101" s="18">
        <f t="shared" ca="1" si="6"/>
        <v>456.73974996654761</v>
      </c>
      <c r="E101" t="b">
        <f t="shared" ca="1" si="7"/>
        <v>0</v>
      </c>
      <c r="F101" s="15">
        <f t="shared" ca="1" si="8"/>
        <v>0</v>
      </c>
    </row>
    <row r="102" spans="1:6" x14ac:dyDescent="0.35">
      <c r="A102" s="1">
        <v>45758</v>
      </c>
      <c r="B102" s="17">
        <f t="shared" ca="1" si="9"/>
        <v>456.73974996654761</v>
      </c>
      <c r="C102">
        <f t="shared" si="5"/>
        <v>38.950684931506849</v>
      </c>
      <c r="D102" s="18">
        <f t="shared" ca="1" si="6"/>
        <v>417.78906503504078</v>
      </c>
      <c r="E102" t="b">
        <f t="shared" ca="1" si="7"/>
        <v>0</v>
      </c>
      <c r="F102" s="15">
        <f t="shared" ca="1" si="8"/>
        <v>0</v>
      </c>
    </row>
    <row r="103" spans="1:6" x14ac:dyDescent="0.35">
      <c r="A103" s="1">
        <v>45759</v>
      </c>
      <c r="B103" s="17">
        <f t="shared" ca="1" si="9"/>
        <v>417.78906503504078</v>
      </c>
      <c r="C103">
        <f t="shared" si="5"/>
        <v>38.950684931506849</v>
      </c>
      <c r="D103" s="18">
        <f t="shared" ca="1" si="6"/>
        <v>378.83838010353395</v>
      </c>
      <c r="E103" t="b">
        <f t="shared" ca="1" si="7"/>
        <v>0</v>
      </c>
      <c r="F103" s="15">
        <f t="shared" ca="1" si="8"/>
        <v>0</v>
      </c>
    </row>
    <row r="104" spans="1:6" x14ac:dyDescent="0.35">
      <c r="A104" s="1">
        <v>45760</v>
      </c>
      <c r="B104" s="17">
        <f t="shared" ca="1" si="9"/>
        <v>378.83838010353395</v>
      </c>
      <c r="C104">
        <f t="shared" si="5"/>
        <v>38.950684931506849</v>
      </c>
      <c r="D104" s="18">
        <f t="shared" ca="1" si="6"/>
        <v>339.88769517202712</v>
      </c>
      <c r="E104" t="b">
        <f t="shared" ca="1" si="7"/>
        <v>0</v>
      </c>
      <c r="F104" s="15">
        <f t="shared" ca="1" si="8"/>
        <v>0</v>
      </c>
    </row>
    <row r="105" spans="1:6" x14ac:dyDescent="0.35">
      <c r="A105" s="1">
        <v>45761</v>
      </c>
      <c r="B105" s="17">
        <f t="shared" ca="1" si="9"/>
        <v>339.88769517202712</v>
      </c>
      <c r="C105">
        <f t="shared" si="5"/>
        <v>38.950684931506849</v>
      </c>
      <c r="D105" s="18">
        <f t="shared" ca="1" si="6"/>
        <v>300.93701024052029</v>
      </c>
      <c r="E105" t="b">
        <f t="shared" ca="1" si="7"/>
        <v>0</v>
      </c>
      <c r="F105" s="15">
        <f t="shared" ca="1" si="8"/>
        <v>0</v>
      </c>
    </row>
    <row r="106" spans="1:6" x14ac:dyDescent="0.35">
      <c r="A106" s="1">
        <v>45762</v>
      </c>
      <c r="B106" s="17">
        <f t="shared" ca="1" si="9"/>
        <v>300.93701024052029</v>
      </c>
      <c r="C106">
        <f t="shared" si="5"/>
        <v>38.950684931506849</v>
      </c>
      <c r="D106" s="18">
        <f t="shared" ca="1" si="6"/>
        <v>261.98632530901347</v>
      </c>
      <c r="E106" t="b">
        <f t="shared" ca="1" si="7"/>
        <v>0</v>
      </c>
      <c r="F106" s="15">
        <f t="shared" ca="1" si="8"/>
        <v>0</v>
      </c>
    </row>
    <row r="107" spans="1:6" x14ac:dyDescent="0.35">
      <c r="A107" s="1">
        <v>45763</v>
      </c>
      <c r="B107" s="17">
        <f t="shared" ca="1" si="9"/>
        <v>261.98632530901347</v>
      </c>
      <c r="C107">
        <f t="shared" si="5"/>
        <v>38.950684931506849</v>
      </c>
      <c r="D107" s="18">
        <f t="shared" ca="1" si="6"/>
        <v>223.03564037750661</v>
      </c>
      <c r="E107" t="b">
        <f t="shared" ca="1" si="7"/>
        <v>0</v>
      </c>
      <c r="F107" s="15">
        <f t="shared" ca="1" si="8"/>
        <v>0</v>
      </c>
    </row>
    <row r="108" spans="1:6" x14ac:dyDescent="0.35">
      <c r="A108" s="1">
        <v>45764</v>
      </c>
      <c r="B108" s="17">
        <f t="shared" ca="1" si="9"/>
        <v>223.03564037750661</v>
      </c>
      <c r="C108">
        <f t="shared" si="5"/>
        <v>38.950684931506849</v>
      </c>
      <c r="D108" s="18">
        <f t="shared" ca="1" si="6"/>
        <v>184.08495544599975</v>
      </c>
      <c r="E108" t="b">
        <f t="shared" ca="1" si="7"/>
        <v>0</v>
      </c>
      <c r="F108" s="15">
        <f t="shared" ca="1" si="8"/>
        <v>0</v>
      </c>
    </row>
    <row r="109" spans="1:6" x14ac:dyDescent="0.35">
      <c r="A109" s="1">
        <v>45765</v>
      </c>
      <c r="B109" s="17">
        <f t="shared" ca="1" si="9"/>
        <v>184.08495544599975</v>
      </c>
      <c r="C109">
        <f t="shared" si="5"/>
        <v>38.950684931506849</v>
      </c>
      <c r="D109" s="18">
        <f t="shared" ca="1" si="6"/>
        <v>145.1342705144929</v>
      </c>
      <c r="E109" t="b">
        <f t="shared" ca="1" si="7"/>
        <v>0</v>
      </c>
      <c r="F109" s="15">
        <f t="shared" ca="1" si="8"/>
        <v>0</v>
      </c>
    </row>
    <row r="110" spans="1:6" x14ac:dyDescent="0.35">
      <c r="A110" s="1">
        <v>45766</v>
      </c>
      <c r="B110" s="17">
        <f t="shared" ca="1" si="9"/>
        <v>145.1342705144929</v>
      </c>
      <c r="C110">
        <f t="shared" si="5"/>
        <v>38.950684931506849</v>
      </c>
      <c r="D110" s="18">
        <f t="shared" ca="1" si="6"/>
        <v>106.18358558298604</v>
      </c>
      <c r="E110" t="b">
        <f t="shared" ca="1" si="7"/>
        <v>0</v>
      </c>
      <c r="F110" s="15">
        <f t="shared" ca="1" si="8"/>
        <v>0</v>
      </c>
    </row>
    <row r="111" spans="1:6" x14ac:dyDescent="0.35">
      <c r="A111" s="1">
        <v>45767</v>
      </c>
      <c r="B111" s="17">
        <f t="shared" ca="1" si="9"/>
        <v>106.18358558298604</v>
      </c>
      <c r="C111">
        <f t="shared" si="5"/>
        <v>38.950684931506849</v>
      </c>
      <c r="D111" s="18">
        <f t="shared" ca="1" si="6"/>
        <v>67.232900651479184</v>
      </c>
      <c r="E111" t="b">
        <f t="shared" ca="1" si="7"/>
        <v>0</v>
      </c>
      <c r="F111" s="15">
        <f t="shared" ca="1" si="8"/>
        <v>0</v>
      </c>
    </row>
    <row r="112" spans="1:6" x14ac:dyDescent="0.35">
      <c r="A112" s="1">
        <v>45768</v>
      </c>
      <c r="B112" s="17">
        <f t="shared" ca="1" si="9"/>
        <v>67.232900651479184</v>
      </c>
      <c r="C112">
        <f t="shared" si="5"/>
        <v>38.950684931506849</v>
      </c>
      <c r="D112" s="18">
        <f t="shared" ca="1" si="6"/>
        <v>28.282215719972335</v>
      </c>
      <c r="E112" t="b">
        <f t="shared" ca="1" si="7"/>
        <v>1</v>
      </c>
      <c r="F112" s="15">
        <f t="shared" ca="1" si="8"/>
        <v>725.30137385287219</v>
      </c>
    </row>
    <row r="113" spans="1:6" x14ac:dyDescent="0.35">
      <c r="A113" s="1">
        <v>45769</v>
      </c>
      <c r="B113" s="17">
        <f t="shared" ca="1" si="9"/>
        <v>753.58358957284452</v>
      </c>
      <c r="C113">
        <f t="shared" si="5"/>
        <v>38.950684931506849</v>
      </c>
      <c r="D113" s="18">
        <f t="shared" ca="1" si="6"/>
        <v>714.63290464133763</v>
      </c>
      <c r="E113" t="b">
        <f t="shared" ca="1" si="7"/>
        <v>0</v>
      </c>
      <c r="F113" s="15">
        <f t="shared" ca="1" si="8"/>
        <v>0</v>
      </c>
    </row>
    <row r="114" spans="1:6" x14ac:dyDescent="0.35">
      <c r="A114" s="1">
        <v>45770</v>
      </c>
      <c r="B114" s="17">
        <f t="shared" ca="1" si="9"/>
        <v>714.63290464133763</v>
      </c>
      <c r="C114">
        <f t="shared" si="5"/>
        <v>38.950684931506849</v>
      </c>
      <c r="D114" s="18">
        <f t="shared" ca="1" si="6"/>
        <v>675.68221970983075</v>
      </c>
      <c r="E114" t="b">
        <f t="shared" ca="1" si="7"/>
        <v>0</v>
      </c>
      <c r="F114" s="15">
        <f t="shared" ca="1" si="8"/>
        <v>0</v>
      </c>
    </row>
    <row r="115" spans="1:6" x14ac:dyDescent="0.35">
      <c r="A115" s="1">
        <v>45771</v>
      </c>
      <c r="B115" s="17">
        <f t="shared" ca="1" si="9"/>
        <v>675.68221970983075</v>
      </c>
      <c r="C115">
        <f t="shared" si="5"/>
        <v>38.950684931506849</v>
      </c>
      <c r="D115" s="18">
        <f t="shared" ca="1" si="6"/>
        <v>636.73153477832386</v>
      </c>
      <c r="E115" t="b">
        <f t="shared" ca="1" si="7"/>
        <v>0</v>
      </c>
      <c r="F115" s="15">
        <f t="shared" ca="1" si="8"/>
        <v>0</v>
      </c>
    </row>
    <row r="116" spans="1:6" x14ac:dyDescent="0.35">
      <c r="A116" s="1">
        <v>45772</v>
      </c>
      <c r="B116" s="17">
        <f t="shared" ca="1" si="9"/>
        <v>636.73153477832386</v>
      </c>
      <c r="C116">
        <f t="shared" si="5"/>
        <v>38.950684931506849</v>
      </c>
      <c r="D116" s="18">
        <f t="shared" ca="1" si="6"/>
        <v>597.78084984681698</v>
      </c>
      <c r="E116" t="b">
        <f t="shared" ca="1" si="7"/>
        <v>0</v>
      </c>
      <c r="F116" s="15">
        <f t="shared" ca="1" si="8"/>
        <v>0</v>
      </c>
    </row>
    <row r="117" spans="1:6" x14ac:dyDescent="0.35">
      <c r="A117" s="1">
        <v>45773</v>
      </c>
      <c r="B117" s="17">
        <f t="shared" ca="1" si="9"/>
        <v>597.78084984681698</v>
      </c>
      <c r="C117">
        <f t="shared" si="5"/>
        <v>38.950684931506849</v>
      </c>
      <c r="D117" s="18">
        <f t="shared" ca="1" si="6"/>
        <v>558.83016491531009</v>
      </c>
      <c r="E117" t="b">
        <f t="shared" ca="1" si="7"/>
        <v>0</v>
      </c>
      <c r="F117" s="15">
        <f t="shared" ca="1" si="8"/>
        <v>0</v>
      </c>
    </row>
    <row r="118" spans="1:6" x14ac:dyDescent="0.35">
      <c r="A118" s="1">
        <v>45774</v>
      </c>
      <c r="B118" s="17">
        <f t="shared" ca="1" si="9"/>
        <v>558.83016491531009</v>
      </c>
      <c r="C118">
        <f t="shared" si="5"/>
        <v>38.950684931506849</v>
      </c>
      <c r="D118" s="18">
        <f t="shared" ca="1" si="6"/>
        <v>519.87947998380321</v>
      </c>
      <c r="E118" t="b">
        <f t="shared" ca="1" si="7"/>
        <v>0</v>
      </c>
      <c r="F118" s="15">
        <f t="shared" ca="1" si="8"/>
        <v>0</v>
      </c>
    </row>
    <row r="119" spans="1:6" x14ac:dyDescent="0.35">
      <c r="A119" s="1">
        <v>45775</v>
      </c>
      <c r="B119" s="17">
        <f t="shared" ca="1" si="9"/>
        <v>519.87947998380321</v>
      </c>
      <c r="C119">
        <f t="shared" si="5"/>
        <v>38.950684931506849</v>
      </c>
      <c r="D119" s="18">
        <f t="shared" ca="1" si="6"/>
        <v>480.92879505229638</v>
      </c>
      <c r="E119" t="b">
        <f t="shared" ca="1" si="7"/>
        <v>0</v>
      </c>
      <c r="F119" s="15">
        <f t="shared" ca="1" si="8"/>
        <v>0</v>
      </c>
    </row>
    <row r="120" spans="1:6" x14ac:dyDescent="0.35">
      <c r="A120" s="1">
        <v>45776</v>
      </c>
      <c r="B120" s="17">
        <f t="shared" ca="1" si="9"/>
        <v>480.92879505229638</v>
      </c>
      <c r="C120">
        <f t="shared" si="5"/>
        <v>38.950684931506849</v>
      </c>
      <c r="D120" s="18">
        <f t="shared" ca="1" si="6"/>
        <v>441.97811012078955</v>
      </c>
      <c r="E120" t="b">
        <f t="shared" ca="1" si="7"/>
        <v>0</v>
      </c>
      <c r="F120" s="15">
        <f t="shared" ca="1" si="8"/>
        <v>0</v>
      </c>
    </row>
    <row r="121" spans="1:6" x14ac:dyDescent="0.35">
      <c r="A121" s="1">
        <v>45777</v>
      </c>
      <c r="B121" s="17">
        <f t="shared" ca="1" si="9"/>
        <v>441.97811012078955</v>
      </c>
      <c r="C121">
        <f t="shared" si="5"/>
        <v>38.950684931506849</v>
      </c>
      <c r="D121" s="18">
        <f t="shared" ca="1" si="6"/>
        <v>403.02742518928272</v>
      </c>
      <c r="E121" t="b">
        <f t="shared" ca="1" si="7"/>
        <v>0</v>
      </c>
      <c r="F121" s="15">
        <f t="shared" ca="1" si="8"/>
        <v>0</v>
      </c>
    </row>
    <row r="122" spans="1:6" x14ac:dyDescent="0.35">
      <c r="A122" s="1">
        <v>45778</v>
      </c>
      <c r="B122" s="17">
        <f t="shared" ca="1" si="9"/>
        <v>403.02742518928272</v>
      </c>
      <c r="C122">
        <f t="shared" si="5"/>
        <v>38.950684931506849</v>
      </c>
      <c r="D122" s="18">
        <f t="shared" ca="1" si="6"/>
        <v>364.0767402577759</v>
      </c>
      <c r="E122" t="b">
        <f t="shared" ca="1" si="7"/>
        <v>0</v>
      </c>
      <c r="F122" s="15">
        <f t="shared" ca="1" si="8"/>
        <v>0</v>
      </c>
    </row>
    <row r="123" spans="1:6" x14ac:dyDescent="0.35">
      <c r="A123" s="1">
        <v>45779</v>
      </c>
      <c r="B123" s="17">
        <f t="shared" ca="1" si="9"/>
        <v>364.0767402577759</v>
      </c>
      <c r="C123">
        <f t="shared" si="5"/>
        <v>38.950684931506849</v>
      </c>
      <c r="D123" s="18">
        <f t="shared" ca="1" si="6"/>
        <v>325.12605532626907</v>
      </c>
      <c r="E123" t="b">
        <f t="shared" ca="1" si="7"/>
        <v>0</v>
      </c>
      <c r="F123" s="15">
        <f t="shared" ca="1" si="8"/>
        <v>0</v>
      </c>
    </row>
    <row r="124" spans="1:6" x14ac:dyDescent="0.35">
      <c r="A124" s="1">
        <v>45780</v>
      </c>
      <c r="B124" s="17">
        <f t="shared" ca="1" si="9"/>
        <v>325.12605532626907</v>
      </c>
      <c r="C124">
        <f t="shared" si="5"/>
        <v>38.950684931506849</v>
      </c>
      <c r="D124" s="18">
        <f t="shared" ca="1" si="6"/>
        <v>286.17537039476224</v>
      </c>
      <c r="E124" t="b">
        <f t="shared" ca="1" si="7"/>
        <v>0</v>
      </c>
      <c r="F124" s="15">
        <f t="shared" ca="1" si="8"/>
        <v>0</v>
      </c>
    </row>
    <row r="125" spans="1:6" x14ac:dyDescent="0.35">
      <c r="A125" s="1">
        <v>45781</v>
      </c>
      <c r="B125" s="17">
        <f t="shared" ca="1" si="9"/>
        <v>286.17537039476224</v>
      </c>
      <c r="C125">
        <f t="shared" si="5"/>
        <v>38.950684931506849</v>
      </c>
      <c r="D125" s="18">
        <f t="shared" ca="1" si="6"/>
        <v>247.22468546325538</v>
      </c>
      <c r="E125" t="b">
        <f t="shared" ca="1" si="7"/>
        <v>0</v>
      </c>
      <c r="F125" s="15">
        <f t="shared" ca="1" si="8"/>
        <v>0</v>
      </c>
    </row>
    <row r="126" spans="1:6" x14ac:dyDescent="0.35">
      <c r="A126" s="1">
        <v>45782</v>
      </c>
      <c r="B126" s="17">
        <f t="shared" ca="1" si="9"/>
        <v>247.22468546325538</v>
      </c>
      <c r="C126">
        <f t="shared" si="5"/>
        <v>38.950684931506849</v>
      </c>
      <c r="D126" s="18">
        <f t="shared" ca="1" si="6"/>
        <v>208.27400053174853</v>
      </c>
      <c r="E126" t="b">
        <f t="shared" ca="1" si="7"/>
        <v>0</v>
      </c>
      <c r="F126" s="15">
        <f t="shared" ca="1" si="8"/>
        <v>0</v>
      </c>
    </row>
    <row r="127" spans="1:6" x14ac:dyDescent="0.35">
      <c r="A127" s="1">
        <v>45783</v>
      </c>
      <c r="B127" s="17">
        <f t="shared" ca="1" si="9"/>
        <v>208.27400053174853</v>
      </c>
      <c r="C127">
        <f t="shared" si="5"/>
        <v>38.950684931506849</v>
      </c>
      <c r="D127" s="18">
        <f t="shared" ca="1" si="6"/>
        <v>169.32331560024167</v>
      </c>
      <c r="E127" t="b">
        <f t="shared" ca="1" si="7"/>
        <v>0</v>
      </c>
      <c r="F127" s="15">
        <f t="shared" ca="1" si="8"/>
        <v>0</v>
      </c>
    </row>
    <row r="128" spans="1:6" x14ac:dyDescent="0.35">
      <c r="A128" s="1">
        <v>45784</v>
      </c>
      <c r="B128" s="17">
        <f t="shared" ca="1" si="9"/>
        <v>169.32331560024167</v>
      </c>
      <c r="C128">
        <f t="shared" si="5"/>
        <v>38.950684931506849</v>
      </c>
      <c r="D128" s="18">
        <f t="shared" ca="1" si="6"/>
        <v>130.37263066873481</v>
      </c>
      <c r="E128" t="b">
        <f t="shared" ca="1" si="7"/>
        <v>0</v>
      </c>
      <c r="F128" s="15">
        <f t="shared" ca="1" si="8"/>
        <v>0</v>
      </c>
    </row>
    <row r="129" spans="1:6" x14ac:dyDescent="0.35">
      <c r="A129" s="1">
        <v>45785</v>
      </c>
      <c r="B129" s="17">
        <f t="shared" ca="1" si="9"/>
        <v>130.37263066873481</v>
      </c>
      <c r="C129">
        <f t="shared" si="5"/>
        <v>38.950684931506849</v>
      </c>
      <c r="D129" s="18">
        <f t="shared" ca="1" si="6"/>
        <v>91.421945737227958</v>
      </c>
      <c r="E129" t="b">
        <f t="shared" ca="1" si="7"/>
        <v>0</v>
      </c>
      <c r="F129" s="15">
        <f t="shared" ca="1" si="8"/>
        <v>0</v>
      </c>
    </row>
    <row r="130" spans="1:6" x14ac:dyDescent="0.35">
      <c r="A130" s="1">
        <v>45786</v>
      </c>
      <c r="B130" s="17">
        <f t="shared" ca="1" si="9"/>
        <v>91.421945737227958</v>
      </c>
      <c r="C130">
        <f t="shared" si="5"/>
        <v>38.950684931506849</v>
      </c>
      <c r="D130" s="18">
        <f t="shared" ca="1" si="6"/>
        <v>52.471260805721109</v>
      </c>
      <c r="E130" t="b">
        <f t="shared" ca="1" si="7"/>
        <v>0</v>
      </c>
      <c r="F130" s="15">
        <f t="shared" ca="1" si="8"/>
        <v>0</v>
      </c>
    </row>
    <row r="131" spans="1:6" x14ac:dyDescent="0.35">
      <c r="A131" s="1">
        <v>45787</v>
      </c>
      <c r="B131" s="17">
        <f t="shared" ca="1" si="9"/>
        <v>52.471260805721109</v>
      </c>
      <c r="C131">
        <f t="shared" ref="C131:C194" si="10">$I$4/365</f>
        <v>38.950684931506849</v>
      </c>
      <c r="D131" s="18">
        <f t="shared" ref="D131:D194" ca="1" si="11">B131-C131</f>
        <v>13.520575874214259</v>
      </c>
      <c r="E131" t="b">
        <f t="shared" ref="E131:E194" ca="1" si="12">D131&lt;C131</f>
        <v>1</v>
      </c>
      <c r="F131" s="15">
        <f t="shared" ref="F131:F194" ca="1" si="13">IF(E131,$B$2,0)</f>
        <v>725.30137385287219</v>
      </c>
    </row>
    <row r="132" spans="1:6" x14ac:dyDescent="0.35">
      <c r="A132" s="1">
        <v>45788</v>
      </c>
      <c r="B132" s="17">
        <f t="shared" ref="B132:B195" ca="1" si="14">B131-C131+F131</f>
        <v>738.82194972708646</v>
      </c>
      <c r="C132">
        <f t="shared" si="10"/>
        <v>38.950684931506849</v>
      </c>
      <c r="D132" s="18">
        <f t="shared" ca="1" si="11"/>
        <v>699.87126479557958</v>
      </c>
      <c r="E132" t="b">
        <f t="shared" ca="1" si="12"/>
        <v>0</v>
      </c>
      <c r="F132" s="15">
        <f t="shared" ca="1" si="13"/>
        <v>0</v>
      </c>
    </row>
    <row r="133" spans="1:6" x14ac:dyDescent="0.35">
      <c r="A133" s="1">
        <v>45789</v>
      </c>
      <c r="B133" s="17">
        <f t="shared" ca="1" si="14"/>
        <v>699.87126479557958</v>
      </c>
      <c r="C133">
        <f t="shared" si="10"/>
        <v>38.950684931506849</v>
      </c>
      <c r="D133" s="18">
        <f t="shared" ca="1" si="11"/>
        <v>660.92057986407269</v>
      </c>
      <c r="E133" t="b">
        <f t="shared" ca="1" si="12"/>
        <v>0</v>
      </c>
      <c r="F133" s="15">
        <f t="shared" ca="1" si="13"/>
        <v>0</v>
      </c>
    </row>
    <row r="134" spans="1:6" x14ac:dyDescent="0.35">
      <c r="A134" s="1">
        <v>45790</v>
      </c>
      <c r="B134" s="17">
        <f t="shared" ca="1" si="14"/>
        <v>660.92057986407269</v>
      </c>
      <c r="C134">
        <f t="shared" si="10"/>
        <v>38.950684931506849</v>
      </c>
      <c r="D134" s="18">
        <f t="shared" ca="1" si="11"/>
        <v>621.96989493256581</v>
      </c>
      <c r="E134" t="b">
        <f t="shared" ca="1" si="12"/>
        <v>0</v>
      </c>
      <c r="F134" s="15">
        <f t="shared" ca="1" si="13"/>
        <v>0</v>
      </c>
    </row>
    <row r="135" spans="1:6" x14ac:dyDescent="0.35">
      <c r="A135" s="1">
        <v>45791</v>
      </c>
      <c r="B135" s="17">
        <f t="shared" ca="1" si="14"/>
        <v>621.96989493256581</v>
      </c>
      <c r="C135">
        <f t="shared" si="10"/>
        <v>38.950684931506849</v>
      </c>
      <c r="D135" s="18">
        <f t="shared" ca="1" si="11"/>
        <v>583.01921000105892</v>
      </c>
      <c r="E135" t="b">
        <f t="shared" ca="1" si="12"/>
        <v>0</v>
      </c>
      <c r="F135" s="15">
        <f t="shared" ca="1" si="13"/>
        <v>0</v>
      </c>
    </row>
    <row r="136" spans="1:6" x14ac:dyDescent="0.35">
      <c r="A136" s="1">
        <v>45792</v>
      </c>
      <c r="B136" s="17">
        <f t="shared" ca="1" si="14"/>
        <v>583.01921000105892</v>
      </c>
      <c r="C136">
        <f t="shared" si="10"/>
        <v>38.950684931506849</v>
      </c>
      <c r="D136" s="18">
        <f t="shared" ca="1" si="11"/>
        <v>544.06852506955204</v>
      </c>
      <c r="E136" t="b">
        <f t="shared" ca="1" si="12"/>
        <v>0</v>
      </c>
      <c r="F136" s="15">
        <f t="shared" ca="1" si="13"/>
        <v>0</v>
      </c>
    </row>
    <row r="137" spans="1:6" x14ac:dyDescent="0.35">
      <c r="A137" s="1">
        <v>45793</v>
      </c>
      <c r="B137" s="17">
        <f t="shared" ca="1" si="14"/>
        <v>544.06852506955204</v>
      </c>
      <c r="C137">
        <f t="shared" si="10"/>
        <v>38.950684931506849</v>
      </c>
      <c r="D137" s="18">
        <f t="shared" ca="1" si="11"/>
        <v>505.11784013804521</v>
      </c>
      <c r="E137" t="b">
        <f t="shared" ca="1" si="12"/>
        <v>0</v>
      </c>
      <c r="F137" s="15">
        <f t="shared" ca="1" si="13"/>
        <v>0</v>
      </c>
    </row>
    <row r="138" spans="1:6" x14ac:dyDescent="0.35">
      <c r="A138" s="1">
        <v>45794</v>
      </c>
      <c r="B138" s="17">
        <f t="shared" ca="1" si="14"/>
        <v>505.11784013804521</v>
      </c>
      <c r="C138">
        <f t="shared" si="10"/>
        <v>38.950684931506849</v>
      </c>
      <c r="D138" s="18">
        <f t="shared" ca="1" si="11"/>
        <v>466.16715520653838</v>
      </c>
      <c r="E138" t="b">
        <f t="shared" ca="1" si="12"/>
        <v>0</v>
      </c>
      <c r="F138" s="15">
        <f t="shared" ca="1" si="13"/>
        <v>0</v>
      </c>
    </row>
    <row r="139" spans="1:6" x14ac:dyDescent="0.35">
      <c r="A139" s="1">
        <v>45795</v>
      </c>
      <c r="B139" s="17">
        <f t="shared" ca="1" si="14"/>
        <v>466.16715520653838</v>
      </c>
      <c r="C139">
        <f t="shared" si="10"/>
        <v>38.950684931506849</v>
      </c>
      <c r="D139" s="18">
        <f t="shared" ca="1" si="11"/>
        <v>427.21647027503155</v>
      </c>
      <c r="E139" t="b">
        <f t="shared" ca="1" si="12"/>
        <v>0</v>
      </c>
      <c r="F139" s="15">
        <f t="shared" ca="1" si="13"/>
        <v>0</v>
      </c>
    </row>
    <row r="140" spans="1:6" x14ac:dyDescent="0.35">
      <c r="A140" s="1">
        <v>45796</v>
      </c>
      <c r="B140" s="17">
        <f t="shared" ca="1" si="14"/>
        <v>427.21647027503155</v>
      </c>
      <c r="C140">
        <f t="shared" si="10"/>
        <v>38.950684931506849</v>
      </c>
      <c r="D140" s="18">
        <f t="shared" ca="1" si="11"/>
        <v>388.26578534352473</v>
      </c>
      <c r="E140" t="b">
        <f t="shared" ca="1" si="12"/>
        <v>0</v>
      </c>
      <c r="F140" s="15">
        <f t="shared" ca="1" si="13"/>
        <v>0</v>
      </c>
    </row>
    <row r="141" spans="1:6" x14ac:dyDescent="0.35">
      <c r="A141" s="1">
        <v>45797</v>
      </c>
      <c r="B141" s="17">
        <f t="shared" ca="1" si="14"/>
        <v>388.26578534352473</v>
      </c>
      <c r="C141">
        <f t="shared" si="10"/>
        <v>38.950684931506849</v>
      </c>
      <c r="D141" s="18">
        <f t="shared" ca="1" si="11"/>
        <v>349.3151004120179</v>
      </c>
      <c r="E141" t="b">
        <f t="shared" ca="1" si="12"/>
        <v>0</v>
      </c>
      <c r="F141" s="15">
        <f t="shared" ca="1" si="13"/>
        <v>0</v>
      </c>
    </row>
    <row r="142" spans="1:6" x14ac:dyDescent="0.35">
      <c r="A142" s="1">
        <v>45798</v>
      </c>
      <c r="B142" s="17">
        <f t="shared" ca="1" si="14"/>
        <v>349.3151004120179</v>
      </c>
      <c r="C142">
        <f t="shared" si="10"/>
        <v>38.950684931506849</v>
      </c>
      <c r="D142" s="18">
        <f t="shared" ca="1" si="11"/>
        <v>310.36441548051107</v>
      </c>
      <c r="E142" t="b">
        <f t="shared" ca="1" si="12"/>
        <v>0</v>
      </c>
      <c r="F142" s="15">
        <f t="shared" ca="1" si="13"/>
        <v>0</v>
      </c>
    </row>
    <row r="143" spans="1:6" x14ac:dyDescent="0.35">
      <c r="A143" s="1">
        <v>45799</v>
      </c>
      <c r="B143" s="17">
        <f t="shared" ca="1" si="14"/>
        <v>310.36441548051107</v>
      </c>
      <c r="C143">
        <f t="shared" si="10"/>
        <v>38.950684931506849</v>
      </c>
      <c r="D143" s="18">
        <f t="shared" ca="1" si="11"/>
        <v>271.41373054900424</v>
      </c>
      <c r="E143" t="b">
        <f t="shared" ca="1" si="12"/>
        <v>0</v>
      </c>
      <c r="F143" s="15">
        <f t="shared" ca="1" si="13"/>
        <v>0</v>
      </c>
    </row>
    <row r="144" spans="1:6" x14ac:dyDescent="0.35">
      <c r="A144" s="1">
        <v>45800</v>
      </c>
      <c r="B144" s="17">
        <f t="shared" ca="1" si="14"/>
        <v>271.41373054900424</v>
      </c>
      <c r="C144">
        <f t="shared" si="10"/>
        <v>38.950684931506849</v>
      </c>
      <c r="D144" s="18">
        <f t="shared" ca="1" si="11"/>
        <v>232.46304561749739</v>
      </c>
      <c r="E144" t="b">
        <f t="shared" ca="1" si="12"/>
        <v>0</v>
      </c>
      <c r="F144" s="15">
        <f t="shared" ca="1" si="13"/>
        <v>0</v>
      </c>
    </row>
    <row r="145" spans="1:6" x14ac:dyDescent="0.35">
      <c r="A145" s="1">
        <v>45801</v>
      </c>
      <c r="B145" s="17">
        <f t="shared" ca="1" si="14"/>
        <v>232.46304561749739</v>
      </c>
      <c r="C145">
        <f t="shared" si="10"/>
        <v>38.950684931506849</v>
      </c>
      <c r="D145" s="18">
        <f t="shared" ca="1" si="11"/>
        <v>193.51236068599053</v>
      </c>
      <c r="E145" t="b">
        <f t="shared" ca="1" si="12"/>
        <v>0</v>
      </c>
      <c r="F145" s="15">
        <f t="shared" ca="1" si="13"/>
        <v>0</v>
      </c>
    </row>
    <row r="146" spans="1:6" x14ac:dyDescent="0.35">
      <c r="A146" s="1">
        <v>45802</v>
      </c>
      <c r="B146" s="17">
        <f t="shared" ca="1" si="14"/>
        <v>193.51236068599053</v>
      </c>
      <c r="C146">
        <f t="shared" si="10"/>
        <v>38.950684931506849</v>
      </c>
      <c r="D146" s="18">
        <f t="shared" ca="1" si="11"/>
        <v>154.56167575448367</v>
      </c>
      <c r="E146" t="b">
        <f t="shared" ca="1" si="12"/>
        <v>0</v>
      </c>
      <c r="F146" s="15">
        <f t="shared" ca="1" si="13"/>
        <v>0</v>
      </c>
    </row>
    <row r="147" spans="1:6" x14ac:dyDescent="0.35">
      <c r="A147" s="1">
        <v>45803</v>
      </c>
      <c r="B147" s="17">
        <f t="shared" ca="1" si="14"/>
        <v>154.56167575448367</v>
      </c>
      <c r="C147">
        <f t="shared" si="10"/>
        <v>38.950684931506849</v>
      </c>
      <c r="D147" s="18">
        <f t="shared" ca="1" si="11"/>
        <v>115.61099082297682</v>
      </c>
      <c r="E147" t="b">
        <f t="shared" ca="1" si="12"/>
        <v>0</v>
      </c>
      <c r="F147" s="15">
        <f t="shared" ca="1" si="13"/>
        <v>0</v>
      </c>
    </row>
    <row r="148" spans="1:6" x14ac:dyDescent="0.35">
      <c r="A148" s="1">
        <v>45804</v>
      </c>
      <c r="B148" s="17">
        <f t="shared" ca="1" si="14"/>
        <v>115.61099082297682</v>
      </c>
      <c r="C148">
        <f t="shared" si="10"/>
        <v>38.950684931506849</v>
      </c>
      <c r="D148" s="18">
        <f t="shared" ca="1" si="11"/>
        <v>76.66030589146996</v>
      </c>
      <c r="E148" t="b">
        <f t="shared" ca="1" si="12"/>
        <v>0</v>
      </c>
      <c r="F148" s="15">
        <f t="shared" ca="1" si="13"/>
        <v>0</v>
      </c>
    </row>
    <row r="149" spans="1:6" x14ac:dyDescent="0.35">
      <c r="A149" s="1">
        <v>45805</v>
      </c>
      <c r="B149" s="17">
        <f t="shared" ca="1" si="14"/>
        <v>76.66030589146996</v>
      </c>
      <c r="C149">
        <f t="shared" si="10"/>
        <v>38.950684931506849</v>
      </c>
      <c r="D149" s="18">
        <f t="shared" ca="1" si="11"/>
        <v>37.709620959963111</v>
      </c>
      <c r="E149" t="b">
        <f t="shared" ca="1" si="12"/>
        <v>1</v>
      </c>
      <c r="F149" s="15">
        <f t="shared" ca="1" si="13"/>
        <v>725.30137385287219</v>
      </c>
    </row>
    <row r="150" spans="1:6" x14ac:dyDescent="0.35">
      <c r="A150" s="1">
        <v>45806</v>
      </c>
      <c r="B150" s="17">
        <f t="shared" ca="1" si="14"/>
        <v>763.01099481283529</v>
      </c>
      <c r="C150">
        <f t="shared" si="10"/>
        <v>38.950684931506849</v>
      </c>
      <c r="D150" s="18">
        <f t="shared" ca="1" si="11"/>
        <v>724.06030988132841</v>
      </c>
      <c r="E150" t="b">
        <f t="shared" ca="1" si="12"/>
        <v>0</v>
      </c>
      <c r="F150" s="15">
        <f t="shared" ca="1" si="13"/>
        <v>0</v>
      </c>
    </row>
    <row r="151" spans="1:6" x14ac:dyDescent="0.35">
      <c r="A151" s="1">
        <v>45807</v>
      </c>
      <c r="B151" s="17">
        <f t="shared" ca="1" si="14"/>
        <v>724.06030988132841</v>
      </c>
      <c r="C151">
        <f t="shared" si="10"/>
        <v>38.950684931506849</v>
      </c>
      <c r="D151" s="18">
        <f t="shared" ca="1" si="11"/>
        <v>685.10962494982152</v>
      </c>
      <c r="E151" t="b">
        <f t="shared" ca="1" si="12"/>
        <v>0</v>
      </c>
      <c r="F151" s="15">
        <f t="shared" ca="1" si="13"/>
        <v>0</v>
      </c>
    </row>
    <row r="152" spans="1:6" x14ac:dyDescent="0.35">
      <c r="A152" s="1">
        <v>45808</v>
      </c>
      <c r="B152" s="17">
        <f t="shared" ca="1" si="14"/>
        <v>685.10962494982152</v>
      </c>
      <c r="C152">
        <f t="shared" si="10"/>
        <v>38.950684931506849</v>
      </c>
      <c r="D152" s="18">
        <f t="shared" ca="1" si="11"/>
        <v>646.15894001831464</v>
      </c>
      <c r="E152" t="b">
        <f t="shared" ca="1" si="12"/>
        <v>0</v>
      </c>
      <c r="F152" s="15">
        <f t="shared" ca="1" si="13"/>
        <v>0</v>
      </c>
    </row>
    <row r="153" spans="1:6" x14ac:dyDescent="0.35">
      <c r="A153" s="1">
        <v>45809</v>
      </c>
      <c r="B153" s="17">
        <f t="shared" ca="1" si="14"/>
        <v>646.15894001831464</v>
      </c>
      <c r="C153">
        <f t="shared" si="10"/>
        <v>38.950684931506849</v>
      </c>
      <c r="D153" s="18">
        <f t="shared" ca="1" si="11"/>
        <v>607.20825508680775</v>
      </c>
      <c r="E153" t="b">
        <f t="shared" ca="1" si="12"/>
        <v>0</v>
      </c>
      <c r="F153" s="15">
        <f t="shared" ca="1" si="13"/>
        <v>0</v>
      </c>
    </row>
    <row r="154" spans="1:6" x14ac:dyDescent="0.35">
      <c r="A154" s="1">
        <v>45810</v>
      </c>
      <c r="B154" s="17">
        <f t="shared" ca="1" si="14"/>
        <v>607.20825508680775</v>
      </c>
      <c r="C154">
        <f t="shared" si="10"/>
        <v>38.950684931506849</v>
      </c>
      <c r="D154" s="18">
        <f t="shared" ca="1" si="11"/>
        <v>568.25757015530087</v>
      </c>
      <c r="E154" t="b">
        <f t="shared" ca="1" si="12"/>
        <v>0</v>
      </c>
      <c r="F154" s="15">
        <f t="shared" ca="1" si="13"/>
        <v>0</v>
      </c>
    </row>
    <row r="155" spans="1:6" x14ac:dyDescent="0.35">
      <c r="A155" s="1">
        <v>45811</v>
      </c>
      <c r="B155" s="17">
        <f t="shared" ca="1" si="14"/>
        <v>568.25757015530087</v>
      </c>
      <c r="C155">
        <f t="shared" si="10"/>
        <v>38.950684931506849</v>
      </c>
      <c r="D155" s="18">
        <f t="shared" ca="1" si="11"/>
        <v>529.30688522379398</v>
      </c>
      <c r="E155" t="b">
        <f t="shared" ca="1" si="12"/>
        <v>0</v>
      </c>
      <c r="F155" s="15">
        <f t="shared" ca="1" si="13"/>
        <v>0</v>
      </c>
    </row>
    <row r="156" spans="1:6" x14ac:dyDescent="0.35">
      <c r="A156" s="1">
        <v>45812</v>
      </c>
      <c r="B156" s="17">
        <f t="shared" ca="1" si="14"/>
        <v>529.30688522379398</v>
      </c>
      <c r="C156">
        <f t="shared" si="10"/>
        <v>38.950684931506849</v>
      </c>
      <c r="D156" s="18">
        <f t="shared" ca="1" si="11"/>
        <v>490.35620029228716</v>
      </c>
      <c r="E156" t="b">
        <f t="shared" ca="1" si="12"/>
        <v>0</v>
      </c>
      <c r="F156" s="15">
        <f t="shared" ca="1" si="13"/>
        <v>0</v>
      </c>
    </row>
    <row r="157" spans="1:6" x14ac:dyDescent="0.35">
      <c r="A157" s="1">
        <v>45813</v>
      </c>
      <c r="B157" s="17">
        <f t="shared" ca="1" si="14"/>
        <v>490.35620029228716</v>
      </c>
      <c r="C157">
        <f t="shared" si="10"/>
        <v>38.950684931506849</v>
      </c>
      <c r="D157" s="18">
        <f t="shared" ca="1" si="11"/>
        <v>451.40551536078033</v>
      </c>
      <c r="E157" t="b">
        <f t="shared" ca="1" si="12"/>
        <v>0</v>
      </c>
      <c r="F157" s="15">
        <f t="shared" ca="1" si="13"/>
        <v>0</v>
      </c>
    </row>
    <row r="158" spans="1:6" x14ac:dyDescent="0.35">
      <c r="A158" s="1">
        <v>45814</v>
      </c>
      <c r="B158" s="17">
        <f t="shared" ca="1" si="14"/>
        <v>451.40551536078033</v>
      </c>
      <c r="C158">
        <f t="shared" si="10"/>
        <v>38.950684931506849</v>
      </c>
      <c r="D158" s="18">
        <f t="shared" ca="1" si="11"/>
        <v>412.4548304292735</v>
      </c>
      <c r="E158" t="b">
        <f t="shared" ca="1" si="12"/>
        <v>0</v>
      </c>
      <c r="F158" s="15">
        <f t="shared" ca="1" si="13"/>
        <v>0</v>
      </c>
    </row>
    <row r="159" spans="1:6" x14ac:dyDescent="0.35">
      <c r="A159" s="1">
        <v>45815</v>
      </c>
      <c r="B159" s="17">
        <f t="shared" ca="1" si="14"/>
        <v>412.4548304292735</v>
      </c>
      <c r="C159">
        <f t="shared" si="10"/>
        <v>38.950684931506849</v>
      </c>
      <c r="D159" s="18">
        <f t="shared" ca="1" si="11"/>
        <v>373.50414549776667</v>
      </c>
      <c r="E159" t="b">
        <f t="shared" ca="1" si="12"/>
        <v>0</v>
      </c>
      <c r="F159" s="15">
        <f t="shared" ca="1" si="13"/>
        <v>0</v>
      </c>
    </row>
    <row r="160" spans="1:6" x14ac:dyDescent="0.35">
      <c r="A160" s="1">
        <v>45816</v>
      </c>
      <c r="B160" s="17">
        <f t="shared" ca="1" si="14"/>
        <v>373.50414549776667</v>
      </c>
      <c r="C160">
        <f t="shared" si="10"/>
        <v>38.950684931506849</v>
      </c>
      <c r="D160" s="18">
        <f t="shared" ca="1" si="11"/>
        <v>334.55346056625984</v>
      </c>
      <c r="E160" t="b">
        <f t="shared" ca="1" si="12"/>
        <v>0</v>
      </c>
      <c r="F160" s="15">
        <f t="shared" ca="1" si="13"/>
        <v>0</v>
      </c>
    </row>
    <row r="161" spans="1:6" x14ac:dyDescent="0.35">
      <c r="A161" s="1">
        <v>45817</v>
      </c>
      <c r="B161" s="17">
        <f t="shared" ca="1" si="14"/>
        <v>334.55346056625984</v>
      </c>
      <c r="C161">
        <f t="shared" si="10"/>
        <v>38.950684931506849</v>
      </c>
      <c r="D161" s="18">
        <f t="shared" ca="1" si="11"/>
        <v>295.60277563475302</v>
      </c>
      <c r="E161" t="b">
        <f t="shared" ca="1" si="12"/>
        <v>0</v>
      </c>
      <c r="F161" s="15">
        <f t="shared" ca="1" si="13"/>
        <v>0</v>
      </c>
    </row>
    <row r="162" spans="1:6" x14ac:dyDescent="0.35">
      <c r="A162" s="1">
        <v>45818</v>
      </c>
      <c r="B162" s="17">
        <f t="shared" ca="1" si="14"/>
        <v>295.60277563475302</v>
      </c>
      <c r="C162">
        <f t="shared" si="10"/>
        <v>38.950684931506849</v>
      </c>
      <c r="D162" s="18">
        <f t="shared" ca="1" si="11"/>
        <v>256.65209070324619</v>
      </c>
      <c r="E162" t="b">
        <f t="shared" ca="1" si="12"/>
        <v>0</v>
      </c>
      <c r="F162" s="15">
        <f t="shared" ca="1" si="13"/>
        <v>0</v>
      </c>
    </row>
    <row r="163" spans="1:6" x14ac:dyDescent="0.35">
      <c r="A163" s="1">
        <v>45819</v>
      </c>
      <c r="B163" s="17">
        <f t="shared" ca="1" si="14"/>
        <v>256.65209070324619</v>
      </c>
      <c r="C163">
        <f t="shared" si="10"/>
        <v>38.950684931506849</v>
      </c>
      <c r="D163" s="18">
        <f t="shared" ca="1" si="11"/>
        <v>217.70140577173933</v>
      </c>
      <c r="E163" t="b">
        <f t="shared" ca="1" si="12"/>
        <v>0</v>
      </c>
      <c r="F163" s="15">
        <f t="shared" ca="1" si="13"/>
        <v>0</v>
      </c>
    </row>
    <row r="164" spans="1:6" x14ac:dyDescent="0.35">
      <c r="A164" s="1">
        <v>45820</v>
      </c>
      <c r="B164" s="17">
        <f t="shared" ca="1" si="14"/>
        <v>217.70140577173933</v>
      </c>
      <c r="C164">
        <f t="shared" si="10"/>
        <v>38.950684931506849</v>
      </c>
      <c r="D164" s="18">
        <f t="shared" ca="1" si="11"/>
        <v>178.75072084023247</v>
      </c>
      <c r="E164" t="b">
        <f t="shared" ca="1" si="12"/>
        <v>0</v>
      </c>
      <c r="F164" s="15">
        <f t="shared" ca="1" si="13"/>
        <v>0</v>
      </c>
    </row>
    <row r="165" spans="1:6" x14ac:dyDescent="0.35">
      <c r="A165" s="1">
        <v>45821</v>
      </c>
      <c r="B165" s="17">
        <f t="shared" ca="1" si="14"/>
        <v>178.75072084023247</v>
      </c>
      <c r="C165">
        <f t="shared" si="10"/>
        <v>38.950684931506849</v>
      </c>
      <c r="D165" s="18">
        <f t="shared" ca="1" si="11"/>
        <v>139.80003590872562</v>
      </c>
      <c r="E165" t="b">
        <f t="shared" ca="1" si="12"/>
        <v>0</v>
      </c>
      <c r="F165" s="15">
        <f t="shared" ca="1" si="13"/>
        <v>0</v>
      </c>
    </row>
    <row r="166" spans="1:6" x14ac:dyDescent="0.35">
      <c r="A166" s="1">
        <v>45822</v>
      </c>
      <c r="B166" s="17">
        <f t="shared" ca="1" si="14"/>
        <v>139.80003590872562</v>
      </c>
      <c r="C166">
        <f t="shared" si="10"/>
        <v>38.950684931506849</v>
      </c>
      <c r="D166" s="18">
        <f t="shared" ca="1" si="11"/>
        <v>100.84935097721876</v>
      </c>
      <c r="E166" t="b">
        <f t="shared" ca="1" si="12"/>
        <v>0</v>
      </c>
      <c r="F166" s="15">
        <f t="shared" ca="1" si="13"/>
        <v>0</v>
      </c>
    </row>
    <row r="167" spans="1:6" x14ac:dyDescent="0.35">
      <c r="A167" s="1">
        <v>45823</v>
      </c>
      <c r="B167" s="17">
        <f t="shared" ca="1" si="14"/>
        <v>100.84935097721876</v>
      </c>
      <c r="C167">
        <f t="shared" si="10"/>
        <v>38.950684931506849</v>
      </c>
      <c r="D167" s="18">
        <f t="shared" ca="1" si="11"/>
        <v>61.898666045711913</v>
      </c>
      <c r="E167" t="b">
        <f t="shared" ca="1" si="12"/>
        <v>0</v>
      </c>
      <c r="F167" s="15">
        <f t="shared" ca="1" si="13"/>
        <v>0</v>
      </c>
    </row>
    <row r="168" spans="1:6" x14ac:dyDescent="0.35">
      <c r="A168" s="1">
        <v>45824</v>
      </c>
      <c r="B168" s="17">
        <f t="shared" ca="1" si="14"/>
        <v>61.898666045711913</v>
      </c>
      <c r="C168">
        <f t="shared" si="10"/>
        <v>38.950684931506849</v>
      </c>
      <c r="D168" s="18">
        <f t="shared" ca="1" si="11"/>
        <v>22.947981114205064</v>
      </c>
      <c r="E168" t="b">
        <f t="shared" ca="1" si="12"/>
        <v>1</v>
      </c>
      <c r="F168" s="15">
        <f t="shared" ca="1" si="13"/>
        <v>725.30137385287219</v>
      </c>
    </row>
    <row r="169" spans="1:6" x14ac:dyDescent="0.35">
      <c r="A169" s="1">
        <v>45825</v>
      </c>
      <c r="B169" s="17">
        <f t="shared" ca="1" si="14"/>
        <v>748.24935496707724</v>
      </c>
      <c r="C169">
        <f t="shared" si="10"/>
        <v>38.950684931506849</v>
      </c>
      <c r="D169" s="18">
        <f t="shared" ca="1" si="11"/>
        <v>709.29867003557035</v>
      </c>
      <c r="E169" t="b">
        <f t="shared" ca="1" si="12"/>
        <v>0</v>
      </c>
      <c r="F169" s="15">
        <f t="shared" ca="1" si="13"/>
        <v>0</v>
      </c>
    </row>
    <row r="170" spans="1:6" x14ac:dyDescent="0.35">
      <c r="A170" s="1">
        <v>45826</v>
      </c>
      <c r="B170" s="17">
        <f t="shared" ca="1" si="14"/>
        <v>709.29867003557035</v>
      </c>
      <c r="C170">
        <f t="shared" si="10"/>
        <v>38.950684931506849</v>
      </c>
      <c r="D170" s="18">
        <f t="shared" ca="1" si="11"/>
        <v>670.34798510406347</v>
      </c>
      <c r="E170" t="b">
        <f t="shared" ca="1" si="12"/>
        <v>0</v>
      </c>
      <c r="F170" s="15">
        <f t="shared" ca="1" si="13"/>
        <v>0</v>
      </c>
    </row>
    <row r="171" spans="1:6" x14ac:dyDescent="0.35">
      <c r="A171" s="1">
        <v>45827</v>
      </c>
      <c r="B171" s="17">
        <f t="shared" ca="1" si="14"/>
        <v>670.34798510406347</v>
      </c>
      <c r="C171">
        <f t="shared" si="10"/>
        <v>38.950684931506849</v>
      </c>
      <c r="D171" s="18">
        <f t="shared" ca="1" si="11"/>
        <v>631.39730017255658</v>
      </c>
      <c r="E171" t="b">
        <f t="shared" ca="1" si="12"/>
        <v>0</v>
      </c>
      <c r="F171" s="15">
        <f t="shared" ca="1" si="13"/>
        <v>0</v>
      </c>
    </row>
    <row r="172" spans="1:6" x14ac:dyDescent="0.35">
      <c r="A172" s="1">
        <v>45828</v>
      </c>
      <c r="B172" s="17">
        <f t="shared" ca="1" si="14"/>
        <v>631.39730017255658</v>
      </c>
      <c r="C172">
        <f t="shared" si="10"/>
        <v>38.950684931506849</v>
      </c>
      <c r="D172" s="18">
        <f t="shared" ca="1" si="11"/>
        <v>592.4466152410497</v>
      </c>
      <c r="E172" t="b">
        <f t="shared" ca="1" si="12"/>
        <v>0</v>
      </c>
      <c r="F172" s="15">
        <f t="shared" ca="1" si="13"/>
        <v>0</v>
      </c>
    </row>
    <row r="173" spans="1:6" x14ac:dyDescent="0.35">
      <c r="A173" s="1">
        <v>45829</v>
      </c>
      <c r="B173" s="17">
        <f t="shared" ca="1" si="14"/>
        <v>592.4466152410497</v>
      </c>
      <c r="C173">
        <f t="shared" si="10"/>
        <v>38.950684931506849</v>
      </c>
      <c r="D173" s="18">
        <f t="shared" ca="1" si="11"/>
        <v>553.49593030954281</v>
      </c>
      <c r="E173" t="b">
        <f t="shared" ca="1" si="12"/>
        <v>0</v>
      </c>
      <c r="F173" s="15">
        <f t="shared" ca="1" si="13"/>
        <v>0</v>
      </c>
    </row>
    <row r="174" spans="1:6" x14ac:dyDescent="0.35">
      <c r="A174" s="1">
        <v>45830</v>
      </c>
      <c r="B174" s="17">
        <f t="shared" ca="1" si="14"/>
        <v>553.49593030954281</v>
      </c>
      <c r="C174">
        <f t="shared" si="10"/>
        <v>38.950684931506849</v>
      </c>
      <c r="D174" s="18">
        <f t="shared" ca="1" si="11"/>
        <v>514.54524537803593</v>
      </c>
      <c r="E174" t="b">
        <f t="shared" ca="1" si="12"/>
        <v>0</v>
      </c>
      <c r="F174" s="15">
        <f t="shared" ca="1" si="13"/>
        <v>0</v>
      </c>
    </row>
    <row r="175" spans="1:6" x14ac:dyDescent="0.35">
      <c r="A175" s="1">
        <v>45831</v>
      </c>
      <c r="B175" s="17">
        <f t="shared" ca="1" si="14"/>
        <v>514.54524537803593</v>
      </c>
      <c r="C175">
        <f t="shared" si="10"/>
        <v>38.950684931506849</v>
      </c>
      <c r="D175" s="18">
        <f t="shared" ca="1" si="11"/>
        <v>475.5945604465291</v>
      </c>
      <c r="E175" t="b">
        <f t="shared" ca="1" si="12"/>
        <v>0</v>
      </c>
      <c r="F175" s="15">
        <f t="shared" ca="1" si="13"/>
        <v>0</v>
      </c>
    </row>
    <row r="176" spans="1:6" x14ac:dyDescent="0.35">
      <c r="A176" s="1">
        <v>45832</v>
      </c>
      <c r="B176" s="17">
        <f t="shared" ca="1" si="14"/>
        <v>475.5945604465291</v>
      </c>
      <c r="C176">
        <f t="shared" si="10"/>
        <v>38.950684931506849</v>
      </c>
      <c r="D176" s="18">
        <f t="shared" ca="1" si="11"/>
        <v>436.64387551502227</v>
      </c>
      <c r="E176" t="b">
        <f t="shared" ca="1" si="12"/>
        <v>0</v>
      </c>
      <c r="F176" s="15">
        <f t="shared" ca="1" si="13"/>
        <v>0</v>
      </c>
    </row>
    <row r="177" spans="1:6" x14ac:dyDescent="0.35">
      <c r="A177" s="1">
        <v>45833</v>
      </c>
      <c r="B177" s="17">
        <f t="shared" ca="1" si="14"/>
        <v>436.64387551502227</v>
      </c>
      <c r="C177">
        <f t="shared" si="10"/>
        <v>38.950684931506849</v>
      </c>
      <c r="D177" s="18">
        <f t="shared" ca="1" si="11"/>
        <v>397.69319058351545</v>
      </c>
      <c r="E177" t="b">
        <f t="shared" ca="1" si="12"/>
        <v>0</v>
      </c>
      <c r="F177" s="15">
        <f t="shared" ca="1" si="13"/>
        <v>0</v>
      </c>
    </row>
    <row r="178" spans="1:6" x14ac:dyDescent="0.35">
      <c r="A178" s="1">
        <v>45834</v>
      </c>
      <c r="B178" s="17">
        <f t="shared" ca="1" si="14"/>
        <v>397.69319058351545</v>
      </c>
      <c r="C178">
        <f t="shared" si="10"/>
        <v>38.950684931506849</v>
      </c>
      <c r="D178" s="18">
        <f t="shared" ca="1" si="11"/>
        <v>358.74250565200862</v>
      </c>
      <c r="E178" t="b">
        <f t="shared" ca="1" si="12"/>
        <v>0</v>
      </c>
      <c r="F178" s="15">
        <f t="shared" ca="1" si="13"/>
        <v>0</v>
      </c>
    </row>
    <row r="179" spans="1:6" x14ac:dyDescent="0.35">
      <c r="A179" s="1">
        <v>45835</v>
      </c>
      <c r="B179" s="17">
        <f t="shared" ca="1" si="14"/>
        <v>358.74250565200862</v>
      </c>
      <c r="C179">
        <f t="shared" si="10"/>
        <v>38.950684931506849</v>
      </c>
      <c r="D179" s="18">
        <f t="shared" ca="1" si="11"/>
        <v>319.79182072050179</v>
      </c>
      <c r="E179" t="b">
        <f t="shared" ca="1" si="12"/>
        <v>0</v>
      </c>
      <c r="F179" s="15">
        <f t="shared" ca="1" si="13"/>
        <v>0</v>
      </c>
    </row>
    <row r="180" spans="1:6" x14ac:dyDescent="0.35">
      <c r="A180" s="1">
        <v>45836</v>
      </c>
      <c r="B180" s="17">
        <f t="shared" ca="1" si="14"/>
        <v>319.79182072050179</v>
      </c>
      <c r="C180">
        <f t="shared" si="10"/>
        <v>38.950684931506849</v>
      </c>
      <c r="D180" s="18">
        <f t="shared" ca="1" si="11"/>
        <v>280.84113578899496</v>
      </c>
      <c r="E180" t="b">
        <f t="shared" ca="1" si="12"/>
        <v>0</v>
      </c>
      <c r="F180" s="15">
        <f t="shared" ca="1" si="13"/>
        <v>0</v>
      </c>
    </row>
    <row r="181" spans="1:6" x14ac:dyDescent="0.35">
      <c r="A181" s="1">
        <v>45837</v>
      </c>
      <c r="B181" s="17">
        <f t="shared" ca="1" si="14"/>
        <v>280.84113578899496</v>
      </c>
      <c r="C181">
        <f t="shared" si="10"/>
        <v>38.950684931506849</v>
      </c>
      <c r="D181" s="18">
        <f t="shared" ca="1" si="11"/>
        <v>241.8904508574881</v>
      </c>
      <c r="E181" t="b">
        <f t="shared" ca="1" si="12"/>
        <v>0</v>
      </c>
      <c r="F181" s="15">
        <f t="shared" ca="1" si="13"/>
        <v>0</v>
      </c>
    </row>
    <row r="182" spans="1:6" x14ac:dyDescent="0.35">
      <c r="A182" s="1">
        <v>45838</v>
      </c>
      <c r="B182" s="17">
        <f t="shared" ca="1" si="14"/>
        <v>241.8904508574881</v>
      </c>
      <c r="C182">
        <f t="shared" si="10"/>
        <v>38.950684931506849</v>
      </c>
      <c r="D182" s="18">
        <f t="shared" ca="1" si="11"/>
        <v>202.93976592598125</v>
      </c>
      <c r="E182" t="b">
        <f t="shared" ca="1" si="12"/>
        <v>0</v>
      </c>
      <c r="F182" s="15">
        <f t="shared" ca="1" si="13"/>
        <v>0</v>
      </c>
    </row>
    <row r="183" spans="1:6" x14ac:dyDescent="0.35">
      <c r="A183" s="1">
        <v>45839</v>
      </c>
      <c r="B183" s="17">
        <f t="shared" ca="1" si="14"/>
        <v>202.93976592598125</v>
      </c>
      <c r="C183">
        <f t="shared" si="10"/>
        <v>38.950684931506849</v>
      </c>
      <c r="D183" s="18">
        <f t="shared" ca="1" si="11"/>
        <v>163.98908099447439</v>
      </c>
      <c r="E183" t="b">
        <f t="shared" ca="1" si="12"/>
        <v>0</v>
      </c>
      <c r="F183" s="15">
        <f t="shared" ca="1" si="13"/>
        <v>0</v>
      </c>
    </row>
    <row r="184" spans="1:6" x14ac:dyDescent="0.35">
      <c r="A184" s="1">
        <v>45840</v>
      </c>
      <c r="B184" s="17">
        <f t="shared" ca="1" si="14"/>
        <v>163.98908099447439</v>
      </c>
      <c r="C184">
        <f t="shared" si="10"/>
        <v>38.950684931506849</v>
      </c>
      <c r="D184" s="18">
        <f t="shared" ca="1" si="11"/>
        <v>125.03839606296754</v>
      </c>
      <c r="E184" t="b">
        <f t="shared" ca="1" si="12"/>
        <v>0</v>
      </c>
      <c r="F184" s="15">
        <f t="shared" ca="1" si="13"/>
        <v>0</v>
      </c>
    </row>
    <row r="185" spans="1:6" x14ac:dyDescent="0.35">
      <c r="A185" s="1">
        <v>45841</v>
      </c>
      <c r="B185" s="17">
        <f t="shared" ca="1" si="14"/>
        <v>125.03839606296754</v>
      </c>
      <c r="C185">
        <f t="shared" si="10"/>
        <v>38.950684931506849</v>
      </c>
      <c r="D185" s="18">
        <f t="shared" ca="1" si="11"/>
        <v>86.087711131460679</v>
      </c>
      <c r="E185" t="b">
        <f t="shared" ca="1" si="12"/>
        <v>0</v>
      </c>
      <c r="F185" s="15">
        <f t="shared" ca="1" si="13"/>
        <v>0</v>
      </c>
    </row>
    <row r="186" spans="1:6" x14ac:dyDescent="0.35">
      <c r="A186" s="1">
        <v>45842</v>
      </c>
      <c r="B186" s="17">
        <f t="shared" ca="1" si="14"/>
        <v>86.087711131460679</v>
      </c>
      <c r="C186">
        <f t="shared" si="10"/>
        <v>38.950684931506849</v>
      </c>
      <c r="D186" s="18">
        <f t="shared" ca="1" si="11"/>
        <v>47.13702619995383</v>
      </c>
      <c r="E186" t="b">
        <f t="shared" ca="1" si="12"/>
        <v>0</v>
      </c>
      <c r="F186" s="15">
        <f t="shared" ca="1" si="13"/>
        <v>0</v>
      </c>
    </row>
    <row r="187" spans="1:6" x14ac:dyDescent="0.35">
      <c r="A187" s="1">
        <v>45843</v>
      </c>
      <c r="B187" s="17">
        <f t="shared" ca="1" si="14"/>
        <v>47.13702619995383</v>
      </c>
      <c r="C187">
        <f t="shared" si="10"/>
        <v>38.950684931506849</v>
      </c>
      <c r="D187" s="18">
        <f t="shared" ca="1" si="11"/>
        <v>8.1863412684469807</v>
      </c>
      <c r="E187" t="b">
        <f t="shared" ca="1" si="12"/>
        <v>1</v>
      </c>
      <c r="F187" s="15">
        <f t="shared" ca="1" si="13"/>
        <v>725.30137385287219</v>
      </c>
    </row>
    <row r="188" spans="1:6" x14ac:dyDescent="0.35">
      <c r="A188" s="1">
        <v>45844</v>
      </c>
      <c r="B188" s="17">
        <f t="shared" ca="1" si="14"/>
        <v>733.48771512131918</v>
      </c>
      <c r="C188">
        <f t="shared" si="10"/>
        <v>38.950684931506849</v>
      </c>
      <c r="D188" s="18">
        <f t="shared" ca="1" si="11"/>
        <v>694.5370301898123</v>
      </c>
      <c r="E188" t="b">
        <f t="shared" ca="1" si="12"/>
        <v>0</v>
      </c>
      <c r="F188" s="15">
        <f t="shared" ca="1" si="13"/>
        <v>0</v>
      </c>
    </row>
    <row r="189" spans="1:6" x14ac:dyDescent="0.35">
      <c r="A189" s="1">
        <v>45845</v>
      </c>
      <c r="B189" s="17">
        <f t="shared" ca="1" si="14"/>
        <v>694.5370301898123</v>
      </c>
      <c r="C189">
        <f t="shared" si="10"/>
        <v>38.950684931506849</v>
      </c>
      <c r="D189" s="18">
        <f t="shared" ca="1" si="11"/>
        <v>655.58634525830541</v>
      </c>
      <c r="E189" t="b">
        <f t="shared" ca="1" si="12"/>
        <v>0</v>
      </c>
      <c r="F189" s="15">
        <f t="shared" ca="1" si="13"/>
        <v>0</v>
      </c>
    </row>
    <row r="190" spans="1:6" x14ac:dyDescent="0.35">
      <c r="A190" s="1">
        <v>45846</v>
      </c>
      <c r="B190" s="17">
        <f t="shared" ca="1" si="14"/>
        <v>655.58634525830541</v>
      </c>
      <c r="C190">
        <f t="shared" si="10"/>
        <v>38.950684931506849</v>
      </c>
      <c r="D190" s="18">
        <f t="shared" ca="1" si="11"/>
        <v>616.63566032679853</v>
      </c>
      <c r="E190" t="b">
        <f t="shared" ca="1" si="12"/>
        <v>0</v>
      </c>
      <c r="F190" s="15">
        <f t="shared" ca="1" si="13"/>
        <v>0</v>
      </c>
    </row>
    <row r="191" spans="1:6" x14ac:dyDescent="0.35">
      <c r="A191" s="1">
        <v>45847</v>
      </c>
      <c r="B191" s="17">
        <f t="shared" ca="1" si="14"/>
        <v>616.63566032679853</v>
      </c>
      <c r="C191">
        <f t="shared" si="10"/>
        <v>38.950684931506849</v>
      </c>
      <c r="D191" s="18">
        <f t="shared" ca="1" si="11"/>
        <v>577.68497539529164</v>
      </c>
      <c r="E191" t="b">
        <f t="shared" ca="1" si="12"/>
        <v>0</v>
      </c>
      <c r="F191" s="15">
        <f t="shared" ca="1" si="13"/>
        <v>0</v>
      </c>
    </row>
    <row r="192" spans="1:6" x14ac:dyDescent="0.35">
      <c r="A192" s="1">
        <v>45848</v>
      </c>
      <c r="B192" s="17">
        <f t="shared" ca="1" si="14"/>
        <v>577.68497539529164</v>
      </c>
      <c r="C192">
        <f t="shared" si="10"/>
        <v>38.950684931506849</v>
      </c>
      <c r="D192" s="18">
        <f t="shared" ca="1" si="11"/>
        <v>538.73429046378476</v>
      </c>
      <c r="E192" t="b">
        <f t="shared" ca="1" si="12"/>
        <v>0</v>
      </c>
      <c r="F192" s="15">
        <f t="shared" ca="1" si="13"/>
        <v>0</v>
      </c>
    </row>
    <row r="193" spans="1:6" x14ac:dyDescent="0.35">
      <c r="A193" s="1">
        <v>45849</v>
      </c>
      <c r="B193" s="17">
        <f t="shared" ca="1" si="14"/>
        <v>538.73429046378476</v>
      </c>
      <c r="C193">
        <f t="shared" si="10"/>
        <v>38.950684931506849</v>
      </c>
      <c r="D193" s="18">
        <f t="shared" ca="1" si="11"/>
        <v>499.78360553227793</v>
      </c>
      <c r="E193" t="b">
        <f t="shared" ca="1" si="12"/>
        <v>0</v>
      </c>
      <c r="F193" s="15">
        <f t="shared" ca="1" si="13"/>
        <v>0</v>
      </c>
    </row>
    <row r="194" spans="1:6" x14ac:dyDescent="0.35">
      <c r="A194" s="1">
        <v>45850</v>
      </c>
      <c r="B194" s="17">
        <f t="shared" ca="1" si="14"/>
        <v>499.78360553227793</v>
      </c>
      <c r="C194">
        <f t="shared" si="10"/>
        <v>38.950684931506849</v>
      </c>
      <c r="D194" s="18">
        <f t="shared" ca="1" si="11"/>
        <v>460.8329206007711</v>
      </c>
      <c r="E194" t="b">
        <f t="shared" ca="1" si="12"/>
        <v>0</v>
      </c>
      <c r="F194" s="15">
        <f t="shared" ca="1" si="13"/>
        <v>0</v>
      </c>
    </row>
    <row r="195" spans="1:6" x14ac:dyDescent="0.35">
      <c r="A195" s="1">
        <v>45851</v>
      </c>
      <c r="B195" s="17">
        <f t="shared" ca="1" si="14"/>
        <v>460.8329206007711</v>
      </c>
      <c r="C195">
        <f t="shared" ref="C195:C258" si="15">$I$4/365</f>
        <v>38.950684931506849</v>
      </c>
      <c r="D195" s="18">
        <f t="shared" ref="D195:D258" ca="1" si="16">B195-C195</f>
        <v>421.88223566926428</v>
      </c>
      <c r="E195" t="b">
        <f t="shared" ref="E195:E258" ca="1" si="17">D195&lt;C195</f>
        <v>0</v>
      </c>
      <c r="F195" s="15">
        <f t="shared" ref="F195:F258" ca="1" si="18">IF(E195,$B$2,0)</f>
        <v>0</v>
      </c>
    </row>
    <row r="196" spans="1:6" x14ac:dyDescent="0.35">
      <c r="A196" s="1">
        <v>45852</v>
      </c>
      <c r="B196" s="17">
        <f t="shared" ref="B196:B259" ca="1" si="19">B195-C195+F195</f>
        <v>421.88223566926428</v>
      </c>
      <c r="C196">
        <f t="shared" si="15"/>
        <v>38.950684931506849</v>
      </c>
      <c r="D196" s="18">
        <f t="shared" ca="1" si="16"/>
        <v>382.93155073775745</v>
      </c>
      <c r="E196" t="b">
        <f t="shared" ca="1" si="17"/>
        <v>0</v>
      </c>
      <c r="F196" s="15">
        <f t="shared" ca="1" si="18"/>
        <v>0</v>
      </c>
    </row>
    <row r="197" spans="1:6" x14ac:dyDescent="0.35">
      <c r="A197" s="1">
        <v>45853</v>
      </c>
      <c r="B197" s="17">
        <f t="shared" ca="1" si="19"/>
        <v>382.93155073775745</v>
      </c>
      <c r="C197">
        <f t="shared" si="15"/>
        <v>38.950684931506849</v>
      </c>
      <c r="D197" s="18">
        <f t="shared" ca="1" si="16"/>
        <v>343.98086580625062</v>
      </c>
      <c r="E197" t="b">
        <f t="shared" ca="1" si="17"/>
        <v>0</v>
      </c>
      <c r="F197" s="15">
        <f t="shared" ca="1" si="18"/>
        <v>0</v>
      </c>
    </row>
    <row r="198" spans="1:6" x14ac:dyDescent="0.35">
      <c r="A198" s="1">
        <v>45854</v>
      </c>
      <c r="B198" s="17">
        <f t="shared" ca="1" si="19"/>
        <v>343.98086580625062</v>
      </c>
      <c r="C198">
        <f t="shared" si="15"/>
        <v>38.950684931506849</v>
      </c>
      <c r="D198" s="18">
        <f t="shared" ca="1" si="16"/>
        <v>305.03018087474379</v>
      </c>
      <c r="E198" t="b">
        <f t="shared" ca="1" si="17"/>
        <v>0</v>
      </c>
      <c r="F198" s="15">
        <f t="shared" ca="1" si="18"/>
        <v>0</v>
      </c>
    </row>
    <row r="199" spans="1:6" x14ac:dyDescent="0.35">
      <c r="A199" s="1">
        <v>45855</v>
      </c>
      <c r="B199" s="17">
        <f t="shared" ca="1" si="19"/>
        <v>305.03018087474379</v>
      </c>
      <c r="C199">
        <f t="shared" si="15"/>
        <v>38.950684931506849</v>
      </c>
      <c r="D199" s="18">
        <f t="shared" ca="1" si="16"/>
        <v>266.07949594323696</v>
      </c>
      <c r="E199" t="b">
        <f t="shared" ca="1" si="17"/>
        <v>0</v>
      </c>
      <c r="F199" s="15">
        <f t="shared" ca="1" si="18"/>
        <v>0</v>
      </c>
    </row>
    <row r="200" spans="1:6" x14ac:dyDescent="0.35">
      <c r="A200" s="1">
        <v>45856</v>
      </c>
      <c r="B200" s="17">
        <f t="shared" ca="1" si="19"/>
        <v>266.07949594323696</v>
      </c>
      <c r="C200">
        <f t="shared" si="15"/>
        <v>38.950684931506849</v>
      </c>
      <c r="D200" s="18">
        <f t="shared" ca="1" si="16"/>
        <v>227.12881101173011</v>
      </c>
      <c r="E200" t="b">
        <f t="shared" ca="1" si="17"/>
        <v>0</v>
      </c>
      <c r="F200" s="15">
        <f t="shared" ca="1" si="18"/>
        <v>0</v>
      </c>
    </row>
    <row r="201" spans="1:6" x14ac:dyDescent="0.35">
      <c r="A201" s="1">
        <v>45857</v>
      </c>
      <c r="B201" s="17">
        <f t="shared" ca="1" si="19"/>
        <v>227.12881101173011</v>
      </c>
      <c r="C201">
        <f t="shared" si="15"/>
        <v>38.950684931506849</v>
      </c>
      <c r="D201" s="18">
        <f t="shared" ca="1" si="16"/>
        <v>188.17812608022325</v>
      </c>
      <c r="E201" t="b">
        <f t="shared" ca="1" si="17"/>
        <v>0</v>
      </c>
      <c r="F201" s="15">
        <f t="shared" ca="1" si="18"/>
        <v>0</v>
      </c>
    </row>
    <row r="202" spans="1:6" x14ac:dyDescent="0.35">
      <c r="A202" s="1">
        <v>45858</v>
      </c>
      <c r="B202" s="17">
        <f t="shared" ca="1" si="19"/>
        <v>188.17812608022325</v>
      </c>
      <c r="C202">
        <f t="shared" si="15"/>
        <v>38.950684931506849</v>
      </c>
      <c r="D202" s="18">
        <f t="shared" ca="1" si="16"/>
        <v>149.22744114871639</v>
      </c>
      <c r="E202" t="b">
        <f t="shared" ca="1" si="17"/>
        <v>0</v>
      </c>
      <c r="F202" s="15">
        <f t="shared" ca="1" si="18"/>
        <v>0</v>
      </c>
    </row>
    <row r="203" spans="1:6" x14ac:dyDescent="0.35">
      <c r="A203" s="1">
        <v>45859</v>
      </c>
      <c r="B203" s="17">
        <f t="shared" ca="1" si="19"/>
        <v>149.22744114871639</v>
      </c>
      <c r="C203">
        <f t="shared" si="15"/>
        <v>38.950684931506849</v>
      </c>
      <c r="D203" s="18">
        <f t="shared" ca="1" si="16"/>
        <v>110.27675621720954</v>
      </c>
      <c r="E203" t="b">
        <f t="shared" ca="1" si="17"/>
        <v>0</v>
      </c>
      <c r="F203" s="15">
        <f t="shared" ca="1" si="18"/>
        <v>0</v>
      </c>
    </row>
    <row r="204" spans="1:6" x14ac:dyDescent="0.35">
      <c r="A204" s="1">
        <v>45860</v>
      </c>
      <c r="B204" s="17">
        <f t="shared" ca="1" si="19"/>
        <v>110.27675621720954</v>
      </c>
      <c r="C204">
        <f t="shared" si="15"/>
        <v>38.950684931506849</v>
      </c>
      <c r="D204" s="18">
        <f t="shared" ca="1" si="16"/>
        <v>71.326071285702682</v>
      </c>
      <c r="E204" t="b">
        <f t="shared" ca="1" si="17"/>
        <v>0</v>
      </c>
      <c r="F204" s="15">
        <f t="shared" ca="1" si="18"/>
        <v>0</v>
      </c>
    </row>
    <row r="205" spans="1:6" x14ac:dyDescent="0.35">
      <c r="A205" s="1">
        <v>45861</v>
      </c>
      <c r="B205" s="17">
        <f t="shared" ca="1" si="19"/>
        <v>71.326071285702682</v>
      </c>
      <c r="C205">
        <f t="shared" si="15"/>
        <v>38.950684931506849</v>
      </c>
      <c r="D205" s="18">
        <f t="shared" ca="1" si="16"/>
        <v>32.375386354195832</v>
      </c>
      <c r="E205" t="b">
        <f t="shared" ca="1" si="17"/>
        <v>1</v>
      </c>
      <c r="F205" s="15">
        <f t="shared" ca="1" si="18"/>
        <v>725.30137385287219</v>
      </c>
    </row>
    <row r="206" spans="1:6" x14ac:dyDescent="0.35">
      <c r="A206" s="1">
        <v>45862</v>
      </c>
      <c r="B206" s="17">
        <f t="shared" ca="1" si="19"/>
        <v>757.67676020706801</v>
      </c>
      <c r="C206">
        <f t="shared" si="15"/>
        <v>38.950684931506849</v>
      </c>
      <c r="D206" s="18">
        <f t="shared" ca="1" si="16"/>
        <v>718.72607527556113</v>
      </c>
      <c r="E206" t="b">
        <f t="shared" ca="1" si="17"/>
        <v>0</v>
      </c>
      <c r="F206" s="15">
        <f t="shared" ca="1" si="18"/>
        <v>0</v>
      </c>
    </row>
    <row r="207" spans="1:6" x14ac:dyDescent="0.35">
      <c r="A207" s="1">
        <v>45863</v>
      </c>
      <c r="B207" s="17">
        <f t="shared" ca="1" si="19"/>
        <v>718.72607527556113</v>
      </c>
      <c r="C207">
        <f t="shared" si="15"/>
        <v>38.950684931506849</v>
      </c>
      <c r="D207" s="18">
        <f t="shared" ca="1" si="16"/>
        <v>679.77539034405424</v>
      </c>
      <c r="E207" t="b">
        <f t="shared" ca="1" si="17"/>
        <v>0</v>
      </c>
      <c r="F207" s="15">
        <f t="shared" ca="1" si="18"/>
        <v>0</v>
      </c>
    </row>
    <row r="208" spans="1:6" x14ac:dyDescent="0.35">
      <c r="A208" s="1">
        <v>45864</v>
      </c>
      <c r="B208" s="17">
        <f t="shared" ca="1" si="19"/>
        <v>679.77539034405424</v>
      </c>
      <c r="C208">
        <f t="shared" si="15"/>
        <v>38.950684931506849</v>
      </c>
      <c r="D208" s="18">
        <f t="shared" ca="1" si="16"/>
        <v>640.82470541254736</v>
      </c>
      <c r="E208" t="b">
        <f t="shared" ca="1" si="17"/>
        <v>0</v>
      </c>
      <c r="F208" s="15">
        <f t="shared" ca="1" si="18"/>
        <v>0</v>
      </c>
    </row>
    <row r="209" spans="1:6" x14ac:dyDescent="0.35">
      <c r="A209" s="1">
        <v>45865</v>
      </c>
      <c r="B209" s="17">
        <f t="shared" ca="1" si="19"/>
        <v>640.82470541254736</v>
      </c>
      <c r="C209">
        <f t="shared" si="15"/>
        <v>38.950684931506849</v>
      </c>
      <c r="D209" s="18">
        <f t="shared" ca="1" si="16"/>
        <v>601.87402048104047</v>
      </c>
      <c r="E209" t="b">
        <f t="shared" ca="1" si="17"/>
        <v>0</v>
      </c>
      <c r="F209" s="15">
        <f t="shared" ca="1" si="18"/>
        <v>0</v>
      </c>
    </row>
    <row r="210" spans="1:6" x14ac:dyDescent="0.35">
      <c r="A210" s="1">
        <v>45866</v>
      </c>
      <c r="B210" s="17">
        <f t="shared" ca="1" si="19"/>
        <v>601.87402048104047</v>
      </c>
      <c r="C210">
        <f t="shared" si="15"/>
        <v>38.950684931506849</v>
      </c>
      <c r="D210" s="18">
        <f t="shared" ca="1" si="16"/>
        <v>562.92333554953359</v>
      </c>
      <c r="E210" t="b">
        <f t="shared" ca="1" si="17"/>
        <v>0</v>
      </c>
      <c r="F210" s="15">
        <f t="shared" ca="1" si="18"/>
        <v>0</v>
      </c>
    </row>
    <row r="211" spans="1:6" x14ac:dyDescent="0.35">
      <c r="A211" s="1">
        <v>45867</v>
      </c>
      <c r="B211" s="17">
        <f t="shared" ca="1" si="19"/>
        <v>562.92333554953359</v>
      </c>
      <c r="C211">
        <f t="shared" si="15"/>
        <v>38.950684931506849</v>
      </c>
      <c r="D211" s="18">
        <f t="shared" ca="1" si="16"/>
        <v>523.97265061802671</v>
      </c>
      <c r="E211" t="b">
        <f t="shared" ca="1" si="17"/>
        <v>0</v>
      </c>
      <c r="F211" s="15">
        <f t="shared" ca="1" si="18"/>
        <v>0</v>
      </c>
    </row>
    <row r="212" spans="1:6" x14ac:dyDescent="0.35">
      <c r="A212" s="1">
        <v>45868</v>
      </c>
      <c r="B212" s="17">
        <f t="shared" ca="1" si="19"/>
        <v>523.97265061802671</v>
      </c>
      <c r="C212">
        <f t="shared" si="15"/>
        <v>38.950684931506849</v>
      </c>
      <c r="D212" s="18">
        <f t="shared" ca="1" si="16"/>
        <v>485.02196568651988</v>
      </c>
      <c r="E212" t="b">
        <f t="shared" ca="1" si="17"/>
        <v>0</v>
      </c>
      <c r="F212" s="15">
        <f t="shared" ca="1" si="18"/>
        <v>0</v>
      </c>
    </row>
    <row r="213" spans="1:6" x14ac:dyDescent="0.35">
      <c r="A213" s="1">
        <v>45869</v>
      </c>
      <c r="B213" s="17">
        <f t="shared" ca="1" si="19"/>
        <v>485.02196568651988</v>
      </c>
      <c r="C213">
        <f t="shared" si="15"/>
        <v>38.950684931506849</v>
      </c>
      <c r="D213" s="18">
        <f t="shared" ca="1" si="16"/>
        <v>446.07128075501305</v>
      </c>
      <c r="E213" t="b">
        <f t="shared" ca="1" si="17"/>
        <v>0</v>
      </c>
      <c r="F213" s="15">
        <f t="shared" ca="1" si="18"/>
        <v>0</v>
      </c>
    </row>
    <row r="214" spans="1:6" x14ac:dyDescent="0.35">
      <c r="A214" s="1">
        <v>45870</v>
      </c>
      <c r="B214" s="17">
        <f t="shared" ca="1" si="19"/>
        <v>446.07128075501305</v>
      </c>
      <c r="C214">
        <f t="shared" si="15"/>
        <v>38.950684931506849</v>
      </c>
      <c r="D214" s="18">
        <f t="shared" ca="1" si="16"/>
        <v>407.12059582350622</v>
      </c>
      <c r="E214" t="b">
        <f t="shared" ca="1" si="17"/>
        <v>0</v>
      </c>
      <c r="F214" s="15">
        <f t="shared" ca="1" si="18"/>
        <v>0</v>
      </c>
    </row>
    <row r="215" spans="1:6" x14ac:dyDescent="0.35">
      <c r="A215" s="1">
        <v>45871</v>
      </c>
      <c r="B215" s="17">
        <f t="shared" ca="1" si="19"/>
        <v>407.12059582350622</v>
      </c>
      <c r="C215">
        <f t="shared" si="15"/>
        <v>38.950684931506849</v>
      </c>
      <c r="D215" s="18">
        <f t="shared" ca="1" si="16"/>
        <v>368.16991089199939</v>
      </c>
      <c r="E215" t="b">
        <f t="shared" ca="1" si="17"/>
        <v>0</v>
      </c>
      <c r="F215" s="15">
        <f t="shared" ca="1" si="18"/>
        <v>0</v>
      </c>
    </row>
    <row r="216" spans="1:6" x14ac:dyDescent="0.35">
      <c r="A216" s="1">
        <v>45872</v>
      </c>
      <c r="B216" s="17">
        <f t="shared" ca="1" si="19"/>
        <v>368.16991089199939</v>
      </c>
      <c r="C216">
        <f t="shared" si="15"/>
        <v>38.950684931506849</v>
      </c>
      <c r="D216" s="18">
        <f t="shared" ca="1" si="16"/>
        <v>329.21922596049257</v>
      </c>
      <c r="E216" t="b">
        <f t="shared" ca="1" si="17"/>
        <v>0</v>
      </c>
      <c r="F216" s="15">
        <f t="shared" ca="1" si="18"/>
        <v>0</v>
      </c>
    </row>
    <row r="217" spans="1:6" x14ac:dyDescent="0.35">
      <c r="A217" s="1">
        <v>45873</v>
      </c>
      <c r="B217" s="17">
        <f t="shared" ca="1" si="19"/>
        <v>329.21922596049257</v>
      </c>
      <c r="C217">
        <f t="shared" si="15"/>
        <v>38.950684931506849</v>
      </c>
      <c r="D217" s="18">
        <f t="shared" ca="1" si="16"/>
        <v>290.26854102898574</v>
      </c>
      <c r="E217" t="b">
        <f t="shared" ca="1" si="17"/>
        <v>0</v>
      </c>
      <c r="F217" s="15">
        <f t="shared" ca="1" si="18"/>
        <v>0</v>
      </c>
    </row>
    <row r="218" spans="1:6" x14ac:dyDescent="0.35">
      <c r="A218" s="1">
        <v>45874</v>
      </c>
      <c r="B218" s="17">
        <f t="shared" ca="1" si="19"/>
        <v>290.26854102898574</v>
      </c>
      <c r="C218">
        <f t="shared" si="15"/>
        <v>38.950684931506849</v>
      </c>
      <c r="D218" s="18">
        <f t="shared" ca="1" si="16"/>
        <v>251.31785609747888</v>
      </c>
      <c r="E218" t="b">
        <f t="shared" ca="1" si="17"/>
        <v>0</v>
      </c>
      <c r="F218" s="15">
        <f t="shared" ca="1" si="18"/>
        <v>0</v>
      </c>
    </row>
    <row r="219" spans="1:6" x14ac:dyDescent="0.35">
      <c r="A219" s="1">
        <v>45875</v>
      </c>
      <c r="B219" s="17">
        <f t="shared" ca="1" si="19"/>
        <v>251.31785609747888</v>
      </c>
      <c r="C219">
        <f t="shared" si="15"/>
        <v>38.950684931506849</v>
      </c>
      <c r="D219" s="18">
        <f t="shared" ca="1" si="16"/>
        <v>212.36717116597202</v>
      </c>
      <c r="E219" t="b">
        <f t="shared" ca="1" si="17"/>
        <v>0</v>
      </c>
      <c r="F219" s="15">
        <f t="shared" ca="1" si="18"/>
        <v>0</v>
      </c>
    </row>
    <row r="220" spans="1:6" x14ac:dyDescent="0.35">
      <c r="A220" s="1">
        <v>45876</v>
      </c>
      <c r="B220" s="17">
        <f t="shared" ca="1" si="19"/>
        <v>212.36717116597202</v>
      </c>
      <c r="C220">
        <f t="shared" si="15"/>
        <v>38.950684931506849</v>
      </c>
      <c r="D220" s="18">
        <f t="shared" ca="1" si="16"/>
        <v>173.41648623446517</v>
      </c>
      <c r="E220" t="b">
        <f t="shared" ca="1" si="17"/>
        <v>0</v>
      </c>
      <c r="F220" s="15">
        <f t="shared" ca="1" si="18"/>
        <v>0</v>
      </c>
    </row>
    <row r="221" spans="1:6" x14ac:dyDescent="0.35">
      <c r="A221" s="1">
        <v>45877</v>
      </c>
      <c r="B221" s="17">
        <f t="shared" ca="1" si="19"/>
        <v>173.41648623446517</v>
      </c>
      <c r="C221">
        <f t="shared" si="15"/>
        <v>38.950684931506849</v>
      </c>
      <c r="D221" s="18">
        <f t="shared" ca="1" si="16"/>
        <v>134.46580130295831</v>
      </c>
      <c r="E221" t="b">
        <f t="shared" ca="1" si="17"/>
        <v>0</v>
      </c>
      <c r="F221" s="15">
        <f t="shared" ca="1" si="18"/>
        <v>0</v>
      </c>
    </row>
    <row r="222" spans="1:6" x14ac:dyDescent="0.35">
      <c r="A222" s="1">
        <v>45878</v>
      </c>
      <c r="B222" s="17">
        <f t="shared" ca="1" si="19"/>
        <v>134.46580130295831</v>
      </c>
      <c r="C222">
        <f t="shared" si="15"/>
        <v>38.950684931506849</v>
      </c>
      <c r="D222" s="18">
        <f t="shared" ca="1" si="16"/>
        <v>95.515116371451455</v>
      </c>
      <c r="E222" t="b">
        <f t="shared" ca="1" si="17"/>
        <v>0</v>
      </c>
      <c r="F222" s="15">
        <f t="shared" ca="1" si="18"/>
        <v>0</v>
      </c>
    </row>
    <row r="223" spans="1:6" x14ac:dyDescent="0.35">
      <c r="A223" s="1">
        <v>45879</v>
      </c>
      <c r="B223" s="17">
        <f t="shared" ca="1" si="19"/>
        <v>95.515116371451455</v>
      </c>
      <c r="C223">
        <f t="shared" si="15"/>
        <v>38.950684931506849</v>
      </c>
      <c r="D223" s="18">
        <f t="shared" ca="1" si="16"/>
        <v>56.564431439944606</v>
      </c>
      <c r="E223" t="b">
        <f t="shared" ca="1" si="17"/>
        <v>0</v>
      </c>
      <c r="F223" s="15">
        <f t="shared" ca="1" si="18"/>
        <v>0</v>
      </c>
    </row>
    <row r="224" spans="1:6" x14ac:dyDescent="0.35">
      <c r="A224" s="1">
        <v>45880</v>
      </c>
      <c r="B224" s="17">
        <f t="shared" ca="1" si="19"/>
        <v>56.564431439944606</v>
      </c>
      <c r="C224">
        <f t="shared" si="15"/>
        <v>38.950684931506849</v>
      </c>
      <c r="D224" s="18">
        <f t="shared" ca="1" si="16"/>
        <v>17.613746508437757</v>
      </c>
      <c r="E224" t="b">
        <f t="shared" ca="1" si="17"/>
        <v>1</v>
      </c>
      <c r="F224" s="15">
        <f t="shared" ca="1" si="18"/>
        <v>725.30137385287219</v>
      </c>
    </row>
    <row r="225" spans="1:6" x14ac:dyDescent="0.35">
      <c r="A225" s="1">
        <v>45881</v>
      </c>
      <c r="B225" s="17">
        <f t="shared" ca="1" si="19"/>
        <v>742.91512036130996</v>
      </c>
      <c r="C225">
        <f t="shared" si="15"/>
        <v>38.950684931506849</v>
      </c>
      <c r="D225" s="18">
        <f t="shared" ca="1" si="16"/>
        <v>703.96443542980307</v>
      </c>
      <c r="E225" t="b">
        <f t="shared" ca="1" si="17"/>
        <v>0</v>
      </c>
      <c r="F225" s="15">
        <f t="shared" ca="1" si="18"/>
        <v>0</v>
      </c>
    </row>
    <row r="226" spans="1:6" x14ac:dyDescent="0.35">
      <c r="A226" s="1">
        <v>45882</v>
      </c>
      <c r="B226" s="17">
        <f t="shared" ca="1" si="19"/>
        <v>703.96443542980307</v>
      </c>
      <c r="C226">
        <f t="shared" si="15"/>
        <v>38.950684931506849</v>
      </c>
      <c r="D226" s="18">
        <f t="shared" ca="1" si="16"/>
        <v>665.01375049829619</v>
      </c>
      <c r="E226" t="b">
        <f t="shared" ca="1" si="17"/>
        <v>0</v>
      </c>
      <c r="F226" s="15">
        <f t="shared" ca="1" si="18"/>
        <v>0</v>
      </c>
    </row>
    <row r="227" spans="1:6" x14ac:dyDescent="0.35">
      <c r="A227" s="1">
        <v>45883</v>
      </c>
      <c r="B227" s="17">
        <f t="shared" ca="1" si="19"/>
        <v>665.01375049829619</v>
      </c>
      <c r="C227">
        <f t="shared" si="15"/>
        <v>38.950684931506849</v>
      </c>
      <c r="D227" s="18">
        <f t="shared" ca="1" si="16"/>
        <v>626.06306556678931</v>
      </c>
      <c r="E227" t="b">
        <f t="shared" ca="1" si="17"/>
        <v>0</v>
      </c>
      <c r="F227" s="15">
        <f t="shared" ca="1" si="18"/>
        <v>0</v>
      </c>
    </row>
    <row r="228" spans="1:6" x14ac:dyDescent="0.35">
      <c r="A228" s="1">
        <v>45884</v>
      </c>
      <c r="B228" s="17">
        <f t="shared" ca="1" si="19"/>
        <v>626.06306556678931</v>
      </c>
      <c r="C228">
        <f t="shared" si="15"/>
        <v>38.950684931506849</v>
      </c>
      <c r="D228" s="18">
        <f t="shared" ca="1" si="16"/>
        <v>587.11238063528242</v>
      </c>
      <c r="E228" t="b">
        <f t="shared" ca="1" si="17"/>
        <v>0</v>
      </c>
      <c r="F228" s="15">
        <f t="shared" ca="1" si="18"/>
        <v>0</v>
      </c>
    </row>
    <row r="229" spans="1:6" x14ac:dyDescent="0.35">
      <c r="A229" s="1">
        <v>45885</v>
      </c>
      <c r="B229" s="17">
        <f t="shared" ca="1" si="19"/>
        <v>587.11238063528242</v>
      </c>
      <c r="C229">
        <f t="shared" si="15"/>
        <v>38.950684931506849</v>
      </c>
      <c r="D229" s="18">
        <f t="shared" ca="1" si="16"/>
        <v>548.16169570377554</v>
      </c>
      <c r="E229" t="b">
        <f t="shared" ca="1" si="17"/>
        <v>0</v>
      </c>
      <c r="F229" s="15">
        <f t="shared" ca="1" si="18"/>
        <v>0</v>
      </c>
    </row>
    <row r="230" spans="1:6" x14ac:dyDescent="0.35">
      <c r="A230" s="1">
        <v>45886</v>
      </c>
      <c r="B230" s="17">
        <f t="shared" ca="1" si="19"/>
        <v>548.16169570377554</v>
      </c>
      <c r="C230">
        <f t="shared" si="15"/>
        <v>38.950684931506849</v>
      </c>
      <c r="D230" s="18">
        <f t="shared" ca="1" si="16"/>
        <v>509.21101077226871</v>
      </c>
      <c r="E230" t="b">
        <f t="shared" ca="1" si="17"/>
        <v>0</v>
      </c>
      <c r="F230" s="15">
        <f t="shared" ca="1" si="18"/>
        <v>0</v>
      </c>
    </row>
    <row r="231" spans="1:6" x14ac:dyDescent="0.35">
      <c r="A231" s="1">
        <v>45887</v>
      </c>
      <c r="B231" s="17">
        <f t="shared" ca="1" si="19"/>
        <v>509.21101077226871</v>
      </c>
      <c r="C231">
        <f t="shared" si="15"/>
        <v>38.950684931506849</v>
      </c>
      <c r="D231" s="18">
        <f t="shared" ca="1" si="16"/>
        <v>470.26032584076188</v>
      </c>
      <c r="E231" t="b">
        <f t="shared" ca="1" si="17"/>
        <v>0</v>
      </c>
      <c r="F231" s="15">
        <f t="shared" ca="1" si="18"/>
        <v>0</v>
      </c>
    </row>
    <row r="232" spans="1:6" x14ac:dyDescent="0.35">
      <c r="A232" s="1">
        <v>45888</v>
      </c>
      <c r="B232" s="17">
        <f t="shared" ca="1" si="19"/>
        <v>470.26032584076188</v>
      </c>
      <c r="C232">
        <f t="shared" si="15"/>
        <v>38.950684931506849</v>
      </c>
      <c r="D232" s="18">
        <f t="shared" ca="1" si="16"/>
        <v>431.30964090925505</v>
      </c>
      <c r="E232" t="b">
        <f t="shared" ca="1" si="17"/>
        <v>0</v>
      </c>
      <c r="F232" s="15">
        <f t="shared" ca="1" si="18"/>
        <v>0</v>
      </c>
    </row>
    <row r="233" spans="1:6" x14ac:dyDescent="0.35">
      <c r="A233" s="1">
        <v>45889</v>
      </c>
      <c r="B233" s="17">
        <f t="shared" ca="1" si="19"/>
        <v>431.30964090925505</v>
      </c>
      <c r="C233">
        <f t="shared" si="15"/>
        <v>38.950684931506849</v>
      </c>
      <c r="D233" s="18">
        <f t="shared" ca="1" si="16"/>
        <v>392.35895597774822</v>
      </c>
      <c r="E233" t="b">
        <f t="shared" ca="1" si="17"/>
        <v>0</v>
      </c>
      <c r="F233" s="15">
        <f t="shared" ca="1" si="18"/>
        <v>0</v>
      </c>
    </row>
    <row r="234" spans="1:6" x14ac:dyDescent="0.35">
      <c r="A234" s="1">
        <v>45890</v>
      </c>
      <c r="B234" s="17">
        <f t="shared" ca="1" si="19"/>
        <v>392.35895597774822</v>
      </c>
      <c r="C234">
        <f t="shared" si="15"/>
        <v>38.950684931506849</v>
      </c>
      <c r="D234" s="18">
        <f t="shared" ca="1" si="16"/>
        <v>353.4082710462414</v>
      </c>
      <c r="E234" t="b">
        <f t="shared" ca="1" si="17"/>
        <v>0</v>
      </c>
      <c r="F234" s="15">
        <f t="shared" ca="1" si="18"/>
        <v>0</v>
      </c>
    </row>
    <row r="235" spans="1:6" x14ac:dyDescent="0.35">
      <c r="A235" s="1">
        <v>45891</v>
      </c>
      <c r="B235" s="17">
        <f t="shared" ca="1" si="19"/>
        <v>353.4082710462414</v>
      </c>
      <c r="C235">
        <f t="shared" si="15"/>
        <v>38.950684931506849</v>
      </c>
      <c r="D235" s="18">
        <f t="shared" ca="1" si="16"/>
        <v>314.45758611473457</v>
      </c>
      <c r="E235" t="b">
        <f t="shared" ca="1" si="17"/>
        <v>0</v>
      </c>
      <c r="F235" s="15">
        <f t="shared" ca="1" si="18"/>
        <v>0</v>
      </c>
    </row>
    <row r="236" spans="1:6" x14ac:dyDescent="0.35">
      <c r="A236" s="1">
        <v>45892</v>
      </c>
      <c r="B236" s="17">
        <f t="shared" ca="1" si="19"/>
        <v>314.45758611473457</v>
      </c>
      <c r="C236">
        <f t="shared" si="15"/>
        <v>38.950684931506849</v>
      </c>
      <c r="D236" s="18">
        <f t="shared" ca="1" si="16"/>
        <v>275.50690118322774</v>
      </c>
      <c r="E236" t="b">
        <f t="shared" ca="1" si="17"/>
        <v>0</v>
      </c>
      <c r="F236" s="15">
        <f t="shared" ca="1" si="18"/>
        <v>0</v>
      </c>
    </row>
    <row r="237" spans="1:6" x14ac:dyDescent="0.35">
      <c r="A237" s="1">
        <v>45893</v>
      </c>
      <c r="B237" s="17">
        <f t="shared" ca="1" si="19"/>
        <v>275.50690118322774</v>
      </c>
      <c r="C237">
        <f t="shared" si="15"/>
        <v>38.950684931506849</v>
      </c>
      <c r="D237" s="18">
        <f t="shared" ca="1" si="16"/>
        <v>236.55621625172088</v>
      </c>
      <c r="E237" t="b">
        <f t="shared" ca="1" si="17"/>
        <v>0</v>
      </c>
      <c r="F237" s="15">
        <f t="shared" ca="1" si="18"/>
        <v>0</v>
      </c>
    </row>
    <row r="238" spans="1:6" x14ac:dyDescent="0.35">
      <c r="A238" s="1">
        <v>45894</v>
      </c>
      <c r="B238" s="17">
        <f t="shared" ca="1" si="19"/>
        <v>236.55621625172088</v>
      </c>
      <c r="C238">
        <f t="shared" si="15"/>
        <v>38.950684931506849</v>
      </c>
      <c r="D238" s="18">
        <f t="shared" ca="1" si="16"/>
        <v>197.60553132021403</v>
      </c>
      <c r="E238" t="b">
        <f t="shared" ca="1" si="17"/>
        <v>0</v>
      </c>
      <c r="F238" s="15">
        <f t="shared" ca="1" si="18"/>
        <v>0</v>
      </c>
    </row>
    <row r="239" spans="1:6" x14ac:dyDescent="0.35">
      <c r="A239" s="1">
        <v>45895</v>
      </c>
      <c r="B239" s="17">
        <f t="shared" ca="1" si="19"/>
        <v>197.60553132021403</v>
      </c>
      <c r="C239">
        <f t="shared" si="15"/>
        <v>38.950684931506849</v>
      </c>
      <c r="D239" s="18">
        <f t="shared" ca="1" si="16"/>
        <v>158.65484638870717</v>
      </c>
      <c r="E239" t="b">
        <f t="shared" ca="1" si="17"/>
        <v>0</v>
      </c>
      <c r="F239" s="15">
        <f t="shared" ca="1" si="18"/>
        <v>0</v>
      </c>
    </row>
    <row r="240" spans="1:6" x14ac:dyDescent="0.35">
      <c r="A240" s="1">
        <v>45896</v>
      </c>
      <c r="B240" s="17">
        <f t="shared" ca="1" si="19"/>
        <v>158.65484638870717</v>
      </c>
      <c r="C240">
        <f t="shared" si="15"/>
        <v>38.950684931506849</v>
      </c>
      <c r="D240" s="18">
        <f t="shared" ca="1" si="16"/>
        <v>119.70416145720031</v>
      </c>
      <c r="E240" t="b">
        <f t="shared" ca="1" si="17"/>
        <v>0</v>
      </c>
      <c r="F240" s="15">
        <f t="shared" ca="1" si="18"/>
        <v>0</v>
      </c>
    </row>
    <row r="241" spans="1:6" x14ac:dyDescent="0.35">
      <c r="A241" s="1">
        <v>45897</v>
      </c>
      <c r="B241" s="17">
        <f t="shared" ca="1" si="19"/>
        <v>119.70416145720031</v>
      </c>
      <c r="C241">
        <f t="shared" si="15"/>
        <v>38.950684931506849</v>
      </c>
      <c r="D241" s="18">
        <f t="shared" ca="1" si="16"/>
        <v>80.753476525693458</v>
      </c>
      <c r="E241" t="b">
        <f t="shared" ca="1" si="17"/>
        <v>0</v>
      </c>
      <c r="F241" s="15">
        <f t="shared" ca="1" si="18"/>
        <v>0</v>
      </c>
    </row>
    <row r="242" spans="1:6" x14ac:dyDescent="0.35">
      <c r="A242" s="1">
        <v>45898</v>
      </c>
      <c r="B242" s="17">
        <f t="shared" ca="1" si="19"/>
        <v>80.753476525693458</v>
      </c>
      <c r="C242">
        <f t="shared" si="15"/>
        <v>38.950684931506849</v>
      </c>
      <c r="D242" s="18">
        <f t="shared" ca="1" si="16"/>
        <v>41.802791594186608</v>
      </c>
      <c r="E242" t="b">
        <f t="shared" ca="1" si="17"/>
        <v>0</v>
      </c>
      <c r="F242" s="15">
        <f t="shared" ca="1" si="18"/>
        <v>0</v>
      </c>
    </row>
    <row r="243" spans="1:6" x14ac:dyDescent="0.35">
      <c r="A243" s="1">
        <v>45899</v>
      </c>
      <c r="B243" s="17">
        <f t="shared" ca="1" si="19"/>
        <v>41.802791594186608</v>
      </c>
      <c r="C243">
        <f t="shared" si="15"/>
        <v>38.950684931506849</v>
      </c>
      <c r="D243" s="18">
        <f t="shared" ca="1" si="16"/>
        <v>2.8521066626797591</v>
      </c>
      <c r="E243" t="b">
        <f t="shared" ca="1" si="17"/>
        <v>1</v>
      </c>
      <c r="F243" s="15">
        <f t="shared" ca="1" si="18"/>
        <v>725.30137385287219</v>
      </c>
    </row>
    <row r="244" spans="1:6" x14ac:dyDescent="0.35">
      <c r="A244" s="1">
        <v>45900</v>
      </c>
      <c r="B244" s="17">
        <f t="shared" ca="1" si="19"/>
        <v>728.15348051555191</v>
      </c>
      <c r="C244">
        <f t="shared" si="15"/>
        <v>38.950684931506849</v>
      </c>
      <c r="D244" s="18">
        <f t="shared" ca="1" si="16"/>
        <v>689.20279558404502</v>
      </c>
      <c r="E244" t="b">
        <f t="shared" ca="1" si="17"/>
        <v>0</v>
      </c>
      <c r="F244" s="15">
        <f t="shared" ca="1" si="18"/>
        <v>0</v>
      </c>
    </row>
    <row r="245" spans="1:6" x14ac:dyDescent="0.35">
      <c r="A245" s="1">
        <v>45901</v>
      </c>
      <c r="B245" s="17">
        <f t="shared" ca="1" si="19"/>
        <v>689.20279558404502</v>
      </c>
      <c r="C245">
        <f t="shared" si="15"/>
        <v>38.950684931506849</v>
      </c>
      <c r="D245" s="18">
        <f t="shared" ca="1" si="16"/>
        <v>650.25211065253814</v>
      </c>
      <c r="E245" t="b">
        <f t="shared" ca="1" si="17"/>
        <v>0</v>
      </c>
      <c r="F245" s="15">
        <f t="shared" ca="1" si="18"/>
        <v>0</v>
      </c>
    </row>
    <row r="246" spans="1:6" x14ac:dyDescent="0.35">
      <c r="A246" s="1">
        <v>45902</v>
      </c>
      <c r="B246" s="17">
        <f t="shared" ca="1" si="19"/>
        <v>650.25211065253814</v>
      </c>
      <c r="C246">
        <f t="shared" si="15"/>
        <v>38.950684931506849</v>
      </c>
      <c r="D246" s="18">
        <f t="shared" ca="1" si="16"/>
        <v>611.30142572103125</v>
      </c>
      <c r="E246" t="b">
        <f t="shared" ca="1" si="17"/>
        <v>0</v>
      </c>
      <c r="F246" s="15">
        <f t="shared" ca="1" si="18"/>
        <v>0</v>
      </c>
    </row>
    <row r="247" spans="1:6" x14ac:dyDescent="0.35">
      <c r="A247" s="1">
        <v>45903</v>
      </c>
      <c r="B247" s="17">
        <f t="shared" ca="1" si="19"/>
        <v>611.30142572103125</v>
      </c>
      <c r="C247">
        <f t="shared" si="15"/>
        <v>38.950684931506849</v>
      </c>
      <c r="D247" s="18">
        <f t="shared" ca="1" si="16"/>
        <v>572.35074078952437</v>
      </c>
      <c r="E247" t="b">
        <f t="shared" ca="1" si="17"/>
        <v>0</v>
      </c>
      <c r="F247" s="15">
        <f t="shared" ca="1" si="18"/>
        <v>0</v>
      </c>
    </row>
    <row r="248" spans="1:6" x14ac:dyDescent="0.35">
      <c r="A248" s="1">
        <v>45904</v>
      </c>
      <c r="B248" s="17">
        <f t="shared" ca="1" si="19"/>
        <v>572.35074078952437</v>
      </c>
      <c r="C248">
        <f t="shared" si="15"/>
        <v>38.950684931506849</v>
      </c>
      <c r="D248" s="18">
        <f t="shared" ca="1" si="16"/>
        <v>533.40005585801748</v>
      </c>
      <c r="E248" t="b">
        <f t="shared" ca="1" si="17"/>
        <v>0</v>
      </c>
      <c r="F248" s="15">
        <f t="shared" ca="1" si="18"/>
        <v>0</v>
      </c>
    </row>
    <row r="249" spans="1:6" x14ac:dyDescent="0.35">
      <c r="A249" s="1">
        <v>45905</v>
      </c>
      <c r="B249" s="17">
        <f t="shared" ca="1" si="19"/>
        <v>533.40005585801748</v>
      </c>
      <c r="C249">
        <f t="shared" si="15"/>
        <v>38.950684931506849</v>
      </c>
      <c r="D249" s="18">
        <f t="shared" ca="1" si="16"/>
        <v>494.44937092651065</v>
      </c>
      <c r="E249" t="b">
        <f t="shared" ca="1" si="17"/>
        <v>0</v>
      </c>
      <c r="F249" s="15">
        <f t="shared" ca="1" si="18"/>
        <v>0</v>
      </c>
    </row>
    <row r="250" spans="1:6" x14ac:dyDescent="0.35">
      <c r="A250" s="1">
        <v>45906</v>
      </c>
      <c r="B250" s="17">
        <f t="shared" ca="1" si="19"/>
        <v>494.44937092651065</v>
      </c>
      <c r="C250">
        <f t="shared" si="15"/>
        <v>38.950684931506849</v>
      </c>
      <c r="D250" s="18">
        <f t="shared" ca="1" si="16"/>
        <v>455.49868599500383</v>
      </c>
      <c r="E250" t="b">
        <f t="shared" ca="1" si="17"/>
        <v>0</v>
      </c>
      <c r="F250" s="15">
        <f t="shared" ca="1" si="18"/>
        <v>0</v>
      </c>
    </row>
    <row r="251" spans="1:6" x14ac:dyDescent="0.35">
      <c r="A251" s="1">
        <v>45907</v>
      </c>
      <c r="B251" s="17">
        <f t="shared" ca="1" si="19"/>
        <v>455.49868599500383</v>
      </c>
      <c r="C251">
        <f t="shared" si="15"/>
        <v>38.950684931506849</v>
      </c>
      <c r="D251" s="18">
        <f t="shared" ca="1" si="16"/>
        <v>416.548001063497</v>
      </c>
      <c r="E251" t="b">
        <f t="shared" ca="1" si="17"/>
        <v>0</v>
      </c>
      <c r="F251" s="15">
        <f t="shared" ca="1" si="18"/>
        <v>0</v>
      </c>
    </row>
    <row r="252" spans="1:6" x14ac:dyDescent="0.35">
      <c r="A252" s="1">
        <v>45908</v>
      </c>
      <c r="B252" s="17">
        <f t="shared" ca="1" si="19"/>
        <v>416.548001063497</v>
      </c>
      <c r="C252">
        <f t="shared" si="15"/>
        <v>38.950684931506849</v>
      </c>
      <c r="D252" s="18">
        <f t="shared" ca="1" si="16"/>
        <v>377.59731613199017</v>
      </c>
      <c r="E252" t="b">
        <f t="shared" ca="1" si="17"/>
        <v>0</v>
      </c>
      <c r="F252" s="15">
        <f t="shared" ca="1" si="18"/>
        <v>0</v>
      </c>
    </row>
    <row r="253" spans="1:6" x14ac:dyDescent="0.35">
      <c r="A253" s="1">
        <v>45909</v>
      </c>
      <c r="B253" s="17">
        <f t="shared" ca="1" si="19"/>
        <v>377.59731613199017</v>
      </c>
      <c r="C253">
        <f t="shared" si="15"/>
        <v>38.950684931506849</v>
      </c>
      <c r="D253" s="18">
        <f t="shared" ca="1" si="16"/>
        <v>338.64663120048334</v>
      </c>
      <c r="E253" t="b">
        <f t="shared" ca="1" si="17"/>
        <v>0</v>
      </c>
      <c r="F253" s="15">
        <f t="shared" ca="1" si="18"/>
        <v>0</v>
      </c>
    </row>
    <row r="254" spans="1:6" x14ac:dyDescent="0.35">
      <c r="A254" s="1">
        <v>45910</v>
      </c>
      <c r="B254" s="17">
        <f t="shared" ca="1" si="19"/>
        <v>338.64663120048334</v>
      </c>
      <c r="C254">
        <f t="shared" si="15"/>
        <v>38.950684931506849</v>
      </c>
      <c r="D254" s="18">
        <f t="shared" ca="1" si="16"/>
        <v>299.69594626897651</v>
      </c>
      <c r="E254" t="b">
        <f t="shared" ca="1" si="17"/>
        <v>0</v>
      </c>
      <c r="F254" s="15">
        <f t="shared" ca="1" si="18"/>
        <v>0</v>
      </c>
    </row>
    <row r="255" spans="1:6" x14ac:dyDescent="0.35">
      <c r="A255" s="1">
        <v>45911</v>
      </c>
      <c r="B255" s="17">
        <f t="shared" ca="1" si="19"/>
        <v>299.69594626897651</v>
      </c>
      <c r="C255">
        <f t="shared" si="15"/>
        <v>38.950684931506849</v>
      </c>
      <c r="D255" s="18">
        <f t="shared" ca="1" si="16"/>
        <v>260.74526133746969</v>
      </c>
      <c r="E255" t="b">
        <f t="shared" ca="1" si="17"/>
        <v>0</v>
      </c>
      <c r="F255" s="15">
        <f t="shared" ca="1" si="18"/>
        <v>0</v>
      </c>
    </row>
    <row r="256" spans="1:6" x14ac:dyDescent="0.35">
      <c r="A256" s="1">
        <v>45912</v>
      </c>
      <c r="B256" s="17">
        <f t="shared" ca="1" si="19"/>
        <v>260.74526133746969</v>
      </c>
      <c r="C256">
        <f t="shared" si="15"/>
        <v>38.950684931506849</v>
      </c>
      <c r="D256" s="18">
        <f t="shared" ca="1" si="16"/>
        <v>221.79457640596283</v>
      </c>
      <c r="E256" t="b">
        <f t="shared" ca="1" si="17"/>
        <v>0</v>
      </c>
      <c r="F256" s="15">
        <f t="shared" ca="1" si="18"/>
        <v>0</v>
      </c>
    </row>
    <row r="257" spans="1:6" x14ac:dyDescent="0.35">
      <c r="A257" s="1">
        <v>45913</v>
      </c>
      <c r="B257" s="17">
        <f t="shared" ca="1" si="19"/>
        <v>221.79457640596283</v>
      </c>
      <c r="C257">
        <f t="shared" si="15"/>
        <v>38.950684931506849</v>
      </c>
      <c r="D257" s="18">
        <f t="shared" ca="1" si="16"/>
        <v>182.84389147445597</v>
      </c>
      <c r="E257" t="b">
        <f t="shared" ca="1" si="17"/>
        <v>0</v>
      </c>
      <c r="F257" s="15">
        <f t="shared" ca="1" si="18"/>
        <v>0</v>
      </c>
    </row>
    <row r="258" spans="1:6" x14ac:dyDescent="0.35">
      <c r="A258" s="1">
        <v>45914</v>
      </c>
      <c r="B258" s="17">
        <f t="shared" ca="1" si="19"/>
        <v>182.84389147445597</v>
      </c>
      <c r="C258">
        <f t="shared" si="15"/>
        <v>38.950684931506849</v>
      </c>
      <c r="D258" s="18">
        <f t="shared" ca="1" si="16"/>
        <v>143.89320654294912</v>
      </c>
      <c r="E258" t="b">
        <f t="shared" ca="1" si="17"/>
        <v>0</v>
      </c>
      <c r="F258" s="15">
        <f t="shared" ca="1" si="18"/>
        <v>0</v>
      </c>
    </row>
    <row r="259" spans="1:6" x14ac:dyDescent="0.35">
      <c r="A259" s="1">
        <v>45915</v>
      </c>
      <c r="B259" s="17">
        <f t="shared" ca="1" si="19"/>
        <v>143.89320654294912</v>
      </c>
      <c r="C259">
        <f t="shared" ref="C259:C322" si="20">$I$4/365</f>
        <v>38.950684931506849</v>
      </c>
      <c r="D259" s="18">
        <f t="shared" ref="D259:D322" ca="1" si="21">B259-C259</f>
        <v>104.94252161144226</v>
      </c>
      <c r="E259" t="b">
        <f t="shared" ref="E259:E322" ca="1" si="22">D259&lt;C259</f>
        <v>0</v>
      </c>
      <c r="F259" s="15">
        <f t="shared" ref="F259:F322" ca="1" si="23">IF(E259,$B$2,0)</f>
        <v>0</v>
      </c>
    </row>
    <row r="260" spans="1:6" x14ac:dyDescent="0.35">
      <c r="A260" s="1">
        <v>45916</v>
      </c>
      <c r="B260" s="17">
        <f t="shared" ref="B260:B323" ca="1" si="24">B259-C259+F259</f>
        <v>104.94252161144226</v>
      </c>
      <c r="C260">
        <f t="shared" si="20"/>
        <v>38.950684931506849</v>
      </c>
      <c r="D260" s="18">
        <f t="shared" ca="1" si="21"/>
        <v>65.991836679935403</v>
      </c>
      <c r="E260" t="b">
        <f t="shared" ca="1" si="22"/>
        <v>0</v>
      </c>
      <c r="F260" s="15">
        <f t="shared" ca="1" si="23"/>
        <v>0</v>
      </c>
    </row>
    <row r="261" spans="1:6" x14ac:dyDescent="0.35">
      <c r="A261" s="1">
        <v>45917</v>
      </c>
      <c r="B261" s="17">
        <f t="shared" ca="1" si="24"/>
        <v>65.991836679935403</v>
      </c>
      <c r="C261">
        <f t="shared" si="20"/>
        <v>38.950684931506849</v>
      </c>
      <c r="D261" s="18">
        <f t="shared" ca="1" si="21"/>
        <v>27.041151748428554</v>
      </c>
      <c r="E261" t="b">
        <f t="shared" ca="1" si="22"/>
        <v>1</v>
      </c>
      <c r="F261" s="15">
        <f t="shared" ca="1" si="23"/>
        <v>725.30137385287219</v>
      </c>
    </row>
    <row r="262" spans="1:6" x14ac:dyDescent="0.35">
      <c r="A262" s="1">
        <v>45918</v>
      </c>
      <c r="B262" s="17">
        <f t="shared" ca="1" si="24"/>
        <v>752.34252560130074</v>
      </c>
      <c r="C262">
        <f t="shared" si="20"/>
        <v>38.950684931506849</v>
      </c>
      <c r="D262" s="18">
        <f t="shared" ca="1" si="21"/>
        <v>713.39184066979385</v>
      </c>
      <c r="E262" t="b">
        <f t="shared" ca="1" si="22"/>
        <v>0</v>
      </c>
      <c r="F262" s="15">
        <f t="shared" ca="1" si="23"/>
        <v>0</v>
      </c>
    </row>
    <row r="263" spans="1:6" x14ac:dyDescent="0.35">
      <c r="A263" s="1">
        <v>45919</v>
      </c>
      <c r="B263" s="17">
        <f t="shared" ca="1" si="24"/>
        <v>713.39184066979385</v>
      </c>
      <c r="C263">
        <f t="shared" si="20"/>
        <v>38.950684931506849</v>
      </c>
      <c r="D263" s="18">
        <f t="shared" ca="1" si="21"/>
        <v>674.44115573828697</v>
      </c>
      <c r="E263" t="b">
        <f t="shared" ca="1" si="22"/>
        <v>0</v>
      </c>
      <c r="F263" s="15">
        <f t="shared" ca="1" si="23"/>
        <v>0</v>
      </c>
    </row>
    <row r="264" spans="1:6" x14ac:dyDescent="0.35">
      <c r="A264" s="1">
        <v>45920</v>
      </c>
      <c r="B264" s="17">
        <f t="shared" ca="1" si="24"/>
        <v>674.44115573828697</v>
      </c>
      <c r="C264">
        <f t="shared" si="20"/>
        <v>38.950684931506849</v>
      </c>
      <c r="D264" s="18">
        <f t="shared" ca="1" si="21"/>
        <v>635.49047080678008</v>
      </c>
      <c r="E264" t="b">
        <f t="shared" ca="1" si="22"/>
        <v>0</v>
      </c>
      <c r="F264" s="15">
        <f t="shared" ca="1" si="23"/>
        <v>0</v>
      </c>
    </row>
    <row r="265" spans="1:6" x14ac:dyDescent="0.35">
      <c r="A265" s="1">
        <v>45921</v>
      </c>
      <c r="B265" s="17">
        <f t="shared" ca="1" si="24"/>
        <v>635.49047080678008</v>
      </c>
      <c r="C265">
        <f t="shared" si="20"/>
        <v>38.950684931506849</v>
      </c>
      <c r="D265" s="18">
        <f t="shared" ca="1" si="21"/>
        <v>596.5397858752732</v>
      </c>
      <c r="E265" t="b">
        <f t="shared" ca="1" si="22"/>
        <v>0</v>
      </c>
      <c r="F265" s="15">
        <f t="shared" ca="1" si="23"/>
        <v>0</v>
      </c>
    </row>
    <row r="266" spans="1:6" x14ac:dyDescent="0.35">
      <c r="A266" s="1">
        <v>45922</v>
      </c>
      <c r="B266" s="17">
        <f t="shared" ca="1" si="24"/>
        <v>596.5397858752732</v>
      </c>
      <c r="C266">
        <f t="shared" si="20"/>
        <v>38.950684931506849</v>
      </c>
      <c r="D266" s="18">
        <f t="shared" ca="1" si="21"/>
        <v>557.58910094376631</v>
      </c>
      <c r="E266" t="b">
        <f t="shared" ca="1" si="22"/>
        <v>0</v>
      </c>
      <c r="F266" s="15">
        <f t="shared" ca="1" si="23"/>
        <v>0</v>
      </c>
    </row>
    <row r="267" spans="1:6" x14ac:dyDescent="0.35">
      <c r="A267" s="1">
        <v>45923</v>
      </c>
      <c r="B267" s="17">
        <f t="shared" ca="1" si="24"/>
        <v>557.58910094376631</v>
      </c>
      <c r="C267">
        <f t="shared" si="20"/>
        <v>38.950684931506849</v>
      </c>
      <c r="D267" s="18">
        <f t="shared" ca="1" si="21"/>
        <v>518.63841601225943</v>
      </c>
      <c r="E267" t="b">
        <f t="shared" ca="1" si="22"/>
        <v>0</v>
      </c>
      <c r="F267" s="15">
        <f t="shared" ca="1" si="23"/>
        <v>0</v>
      </c>
    </row>
    <row r="268" spans="1:6" x14ac:dyDescent="0.35">
      <c r="A268" s="1">
        <v>45924</v>
      </c>
      <c r="B268" s="17">
        <f t="shared" ca="1" si="24"/>
        <v>518.63841601225943</v>
      </c>
      <c r="C268">
        <f t="shared" si="20"/>
        <v>38.950684931506849</v>
      </c>
      <c r="D268" s="18">
        <f t="shared" ca="1" si="21"/>
        <v>479.6877310807526</v>
      </c>
      <c r="E268" t="b">
        <f t="shared" ca="1" si="22"/>
        <v>0</v>
      </c>
      <c r="F268" s="15">
        <f t="shared" ca="1" si="23"/>
        <v>0</v>
      </c>
    </row>
    <row r="269" spans="1:6" x14ac:dyDescent="0.35">
      <c r="A269" s="1">
        <v>45925</v>
      </c>
      <c r="B269" s="17">
        <f t="shared" ca="1" si="24"/>
        <v>479.6877310807526</v>
      </c>
      <c r="C269">
        <f t="shared" si="20"/>
        <v>38.950684931506849</v>
      </c>
      <c r="D269" s="18">
        <f t="shared" ca="1" si="21"/>
        <v>440.73704614924577</v>
      </c>
      <c r="E269" t="b">
        <f t="shared" ca="1" si="22"/>
        <v>0</v>
      </c>
      <c r="F269" s="15">
        <f t="shared" ca="1" si="23"/>
        <v>0</v>
      </c>
    </row>
    <row r="270" spans="1:6" x14ac:dyDescent="0.35">
      <c r="A270" s="1">
        <v>45926</v>
      </c>
      <c r="B270" s="17">
        <f t="shared" ca="1" si="24"/>
        <v>440.73704614924577</v>
      </c>
      <c r="C270">
        <f t="shared" si="20"/>
        <v>38.950684931506849</v>
      </c>
      <c r="D270" s="18">
        <f t="shared" ca="1" si="21"/>
        <v>401.78636121773894</v>
      </c>
      <c r="E270" t="b">
        <f t="shared" ca="1" si="22"/>
        <v>0</v>
      </c>
      <c r="F270" s="15">
        <f t="shared" ca="1" si="23"/>
        <v>0</v>
      </c>
    </row>
    <row r="271" spans="1:6" x14ac:dyDescent="0.35">
      <c r="A271" s="1">
        <v>45927</v>
      </c>
      <c r="B271" s="17">
        <f t="shared" ca="1" si="24"/>
        <v>401.78636121773894</v>
      </c>
      <c r="C271">
        <f t="shared" si="20"/>
        <v>38.950684931506849</v>
      </c>
      <c r="D271" s="18">
        <f t="shared" ca="1" si="21"/>
        <v>362.83567628623211</v>
      </c>
      <c r="E271" t="b">
        <f t="shared" ca="1" si="22"/>
        <v>0</v>
      </c>
      <c r="F271" s="15">
        <f t="shared" ca="1" si="23"/>
        <v>0</v>
      </c>
    </row>
    <row r="272" spans="1:6" x14ac:dyDescent="0.35">
      <c r="A272" s="1">
        <v>45928</v>
      </c>
      <c r="B272" s="17">
        <f t="shared" ca="1" si="24"/>
        <v>362.83567628623211</v>
      </c>
      <c r="C272">
        <f t="shared" si="20"/>
        <v>38.950684931506849</v>
      </c>
      <c r="D272" s="18">
        <f t="shared" ca="1" si="21"/>
        <v>323.88499135472529</v>
      </c>
      <c r="E272" t="b">
        <f t="shared" ca="1" si="22"/>
        <v>0</v>
      </c>
      <c r="F272" s="15">
        <f t="shared" ca="1" si="23"/>
        <v>0</v>
      </c>
    </row>
    <row r="273" spans="1:6" x14ac:dyDescent="0.35">
      <c r="A273" s="1">
        <v>45929</v>
      </c>
      <c r="B273" s="17">
        <f t="shared" ca="1" si="24"/>
        <v>323.88499135472529</v>
      </c>
      <c r="C273">
        <f t="shared" si="20"/>
        <v>38.950684931506849</v>
      </c>
      <c r="D273" s="18">
        <f t="shared" ca="1" si="21"/>
        <v>284.93430642321846</v>
      </c>
      <c r="E273" t="b">
        <f t="shared" ca="1" si="22"/>
        <v>0</v>
      </c>
      <c r="F273" s="15">
        <f t="shared" ca="1" si="23"/>
        <v>0</v>
      </c>
    </row>
    <row r="274" spans="1:6" x14ac:dyDescent="0.35">
      <c r="A274" s="1">
        <v>45930</v>
      </c>
      <c r="B274" s="17">
        <f t="shared" ca="1" si="24"/>
        <v>284.93430642321846</v>
      </c>
      <c r="C274">
        <f t="shared" si="20"/>
        <v>38.950684931506849</v>
      </c>
      <c r="D274" s="18">
        <f t="shared" ca="1" si="21"/>
        <v>245.9836214917116</v>
      </c>
      <c r="E274" t="b">
        <f t="shared" ca="1" si="22"/>
        <v>0</v>
      </c>
      <c r="F274" s="15">
        <f t="shared" ca="1" si="23"/>
        <v>0</v>
      </c>
    </row>
    <row r="275" spans="1:6" x14ac:dyDescent="0.35">
      <c r="A275" s="1">
        <v>45931</v>
      </c>
      <c r="B275" s="17">
        <f t="shared" ca="1" si="24"/>
        <v>245.9836214917116</v>
      </c>
      <c r="C275">
        <f t="shared" si="20"/>
        <v>38.950684931506849</v>
      </c>
      <c r="D275" s="18">
        <f t="shared" ca="1" si="21"/>
        <v>207.03293656020475</v>
      </c>
      <c r="E275" t="b">
        <f t="shared" ca="1" si="22"/>
        <v>0</v>
      </c>
      <c r="F275" s="15">
        <f t="shared" ca="1" si="23"/>
        <v>0</v>
      </c>
    </row>
    <row r="276" spans="1:6" x14ac:dyDescent="0.35">
      <c r="A276" s="1">
        <v>45932</v>
      </c>
      <c r="B276" s="17">
        <f t="shared" ca="1" si="24"/>
        <v>207.03293656020475</v>
      </c>
      <c r="C276">
        <f t="shared" si="20"/>
        <v>38.950684931506849</v>
      </c>
      <c r="D276" s="18">
        <f t="shared" ca="1" si="21"/>
        <v>168.08225162869789</v>
      </c>
      <c r="E276" t="b">
        <f t="shared" ca="1" si="22"/>
        <v>0</v>
      </c>
      <c r="F276" s="15">
        <f t="shared" ca="1" si="23"/>
        <v>0</v>
      </c>
    </row>
    <row r="277" spans="1:6" x14ac:dyDescent="0.35">
      <c r="A277" s="1">
        <v>45933</v>
      </c>
      <c r="B277" s="17">
        <f t="shared" ca="1" si="24"/>
        <v>168.08225162869789</v>
      </c>
      <c r="C277">
        <f t="shared" si="20"/>
        <v>38.950684931506849</v>
      </c>
      <c r="D277" s="18">
        <f t="shared" ca="1" si="21"/>
        <v>129.13156669719103</v>
      </c>
      <c r="E277" t="b">
        <f t="shared" ca="1" si="22"/>
        <v>0</v>
      </c>
      <c r="F277" s="15">
        <f t="shared" ca="1" si="23"/>
        <v>0</v>
      </c>
    </row>
    <row r="278" spans="1:6" x14ac:dyDescent="0.35">
      <c r="A278" s="1">
        <v>45934</v>
      </c>
      <c r="B278" s="17">
        <f t="shared" ca="1" si="24"/>
        <v>129.13156669719103</v>
      </c>
      <c r="C278">
        <f t="shared" si="20"/>
        <v>38.950684931506849</v>
      </c>
      <c r="D278" s="18">
        <f t="shared" ca="1" si="21"/>
        <v>90.180881765684177</v>
      </c>
      <c r="E278" t="b">
        <f t="shared" ca="1" si="22"/>
        <v>0</v>
      </c>
      <c r="F278" s="15">
        <f t="shared" ca="1" si="23"/>
        <v>0</v>
      </c>
    </row>
    <row r="279" spans="1:6" x14ac:dyDescent="0.35">
      <c r="A279" s="1">
        <v>45935</v>
      </c>
      <c r="B279" s="17">
        <f t="shared" ca="1" si="24"/>
        <v>90.180881765684177</v>
      </c>
      <c r="C279">
        <f t="shared" si="20"/>
        <v>38.950684931506849</v>
      </c>
      <c r="D279" s="18">
        <f t="shared" ca="1" si="21"/>
        <v>51.230196834177328</v>
      </c>
      <c r="E279" t="b">
        <f t="shared" ca="1" si="22"/>
        <v>0</v>
      </c>
      <c r="F279" s="15">
        <f t="shared" ca="1" si="23"/>
        <v>0</v>
      </c>
    </row>
    <row r="280" spans="1:6" x14ac:dyDescent="0.35">
      <c r="A280" s="1">
        <v>45936</v>
      </c>
      <c r="B280" s="17">
        <f t="shared" ca="1" si="24"/>
        <v>51.230196834177328</v>
      </c>
      <c r="C280">
        <f t="shared" si="20"/>
        <v>38.950684931506849</v>
      </c>
      <c r="D280" s="18">
        <f t="shared" ca="1" si="21"/>
        <v>12.279511902670478</v>
      </c>
      <c r="E280" t="b">
        <f t="shared" ca="1" si="22"/>
        <v>1</v>
      </c>
      <c r="F280" s="15">
        <f t="shared" ca="1" si="23"/>
        <v>725.30137385287219</v>
      </c>
    </row>
    <row r="281" spans="1:6" x14ac:dyDescent="0.35">
      <c r="A281" s="1">
        <v>45937</v>
      </c>
      <c r="B281" s="17">
        <f t="shared" ca="1" si="24"/>
        <v>737.58088575554268</v>
      </c>
      <c r="C281">
        <f t="shared" si="20"/>
        <v>38.950684931506849</v>
      </c>
      <c r="D281" s="18">
        <f t="shared" ca="1" si="21"/>
        <v>698.6302008240358</v>
      </c>
      <c r="E281" t="b">
        <f t="shared" ca="1" si="22"/>
        <v>0</v>
      </c>
      <c r="F281" s="15">
        <f t="shared" ca="1" si="23"/>
        <v>0</v>
      </c>
    </row>
    <row r="282" spans="1:6" x14ac:dyDescent="0.35">
      <c r="A282" s="1">
        <v>45938</v>
      </c>
      <c r="B282" s="17">
        <f t="shared" ca="1" si="24"/>
        <v>698.6302008240358</v>
      </c>
      <c r="C282">
        <f t="shared" si="20"/>
        <v>38.950684931506849</v>
      </c>
      <c r="D282" s="18">
        <f t="shared" ca="1" si="21"/>
        <v>659.67951589252891</v>
      </c>
      <c r="E282" t="b">
        <f t="shared" ca="1" si="22"/>
        <v>0</v>
      </c>
      <c r="F282" s="15">
        <f t="shared" ca="1" si="23"/>
        <v>0</v>
      </c>
    </row>
    <row r="283" spans="1:6" x14ac:dyDescent="0.35">
      <c r="A283" s="1">
        <v>45939</v>
      </c>
      <c r="B283" s="17">
        <f t="shared" ca="1" si="24"/>
        <v>659.67951589252891</v>
      </c>
      <c r="C283">
        <f t="shared" si="20"/>
        <v>38.950684931506849</v>
      </c>
      <c r="D283" s="18">
        <f t="shared" ca="1" si="21"/>
        <v>620.72883096102203</v>
      </c>
      <c r="E283" t="b">
        <f t="shared" ca="1" si="22"/>
        <v>0</v>
      </c>
      <c r="F283" s="15">
        <f t="shared" ca="1" si="23"/>
        <v>0</v>
      </c>
    </row>
    <row r="284" spans="1:6" x14ac:dyDescent="0.35">
      <c r="A284" s="1">
        <v>45940</v>
      </c>
      <c r="B284" s="17">
        <f t="shared" ca="1" si="24"/>
        <v>620.72883096102203</v>
      </c>
      <c r="C284">
        <f t="shared" si="20"/>
        <v>38.950684931506849</v>
      </c>
      <c r="D284" s="18">
        <f t="shared" ca="1" si="21"/>
        <v>581.77814602951514</v>
      </c>
      <c r="E284" t="b">
        <f t="shared" ca="1" si="22"/>
        <v>0</v>
      </c>
      <c r="F284" s="15">
        <f t="shared" ca="1" si="23"/>
        <v>0</v>
      </c>
    </row>
    <row r="285" spans="1:6" x14ac:dyDescent="0.35">
      <c r="A285" s="1">
        <v>45941</v>
      </c>
      <c r="B285" s="17">
        <f t="shared" ca="1" si="24"/>
        <v>581.77814602951514</v>
      </c>
      <c r="C285">
        <f t="shared" si="20"/>
        <v>38.950684931506849</v>
      </c>
      <c r="D285" s="18">
        <f t="shared" ca="1" si="21"/>
        <v>542.82746109800826</v>
      </c>
      <c r="E285" t="b">
        <f t="shared" ca="1" si="22"/>
        <v>0</v>
      </c>
      <c r="F285" s="15">
        <f t="shared" ca="1" si="23"/>
        <v>0</v>
      </c>
    </row>
    <row r="286" spans="1:6" x14ac:dyDescent="0.35">
      <c r="A286" s="1">
        <v>45942</v>
      </c>
      <c r="B286" s="17">
        <f t="shared" ca="1" si="24"/>
        <v>542.82746109800826</v>
      </c>
      <c r="C286">
        <f t="shared" si="20"/>
        <v>38.950684931506849</v>
      </c>
      <c r="D286" s="18">
        <f t="shared" ca="1" si="21"/>
        <v>503.87677616650143</v>
      </c>
      <c r="E286" t="b">
        <f t="shared" ca="1" si="22"/>
        <v>0</v>
      </c>
      <c r="F286" s="15">
        <f t="shared" ca="1" si="23"/>
        <v>0</v>
      </c>
    </row>
    <row r="287" spans="1:6" x14ac:dyDescent="0.35">
      <c r="A287" s="1">
        <v>45943</v>
      </c>
      <c r="B287" s="17">
        <f t="shared" ca="1" si="24"/>
        <v>503.87677616650143</v>
      </c>
      <c r="C287">
        <f t="shared" si="20"/>
        <v>38.950684931506849</v>
      </c>
      <c r="D287" s="18">
        <f t="shared" ca="1" si="21"/>
        <v>464.9260912349946</v>
      </c>
      <c r="E287" t="b">
        <f t="shared" ca="1" si="22"/>
        <v>0</v>
      </c>
      <c r="F287" s="15">
        <f t="shared" ca="1" si="23"/>
        <v>0</v>
      </c>
    </row>
    <row r="288" spans="1:6" x14ac:dyDescent="0.35">
      <c r="A288" s="1">
        <v>45944</v>
      </c>
      <c r="B288" s="17">
        <f t="shared" ca="1" si="24"/>
        <v>464.9260912349946</v>
      </c>
      <c r="C288">
        <f t="shared" si="20"/>
        <v>38.950684931506849</v>
      </c>
      <c r="D288" s="18">
        <f t="shared" ca="1" si="21"/>
        <v>425.97540630348777</v>
      </c>
      <c r="E288" t="b">
        <f t="shared" ca="1" si="22"/>
        <v>0</v>
      </c>
      <c r="F288" s="15">
        <f t="shared" ca="1" si="23"/>
        <v>0</v>
      </c>
    </row>
    <row r="289" spans="1:6" x14ac:dyDescent="0.35">
      <c r="A289" s="1">
        <v>45945</v>
      </c>
      <c r="B289" s="17">
        <f t="shared" ca="1" si="24"/>
        <v>425.97540630348777</v>
      </c>
      <c r="C289">
        <f t="shared" si="20"/>
        <v>38.950684931506849</v>
      </c>
      <c r="D289" s="18">
        <f t="shared" ca="1" si="21"/>
        <v>387.02472137198095</v>
      </c>
      <c r="E289" t="b">
        <f t="shared" ca="1" si="22"/>
        <v>0</v>
      </c>
      <c r="F289" s="15">
        <f t="shared" ca="1" si="23"/>
        <v>0</v>
      </c>
    </row>
    <row r="290" spans="1:6" x14ac:dyDescent="0.35">
      <c r="A290" s="1">
        <v>45946</v>
      </c>
      <c r="B290" s="17">
        <f t="shared" ca="1" si="24"/>
        <v>387.02472137198095</v>
      </c>
      <c r="C290">
        <f t="shared" si="20"/>
        <v>38.950684931506849</v>
      </c>
      <c r="D290" s="18">
        <f t="shared" ca="1" si="21"/>
        <v>348.07403644047412</v>
      </c>
      <c r="E290" t="b">
        <f t="shared" ca="1" si="22"/>
        <v>0</v>
      </c>
      <c r="F290" s="15">
        <f t="shared" ca="1" si="23"/>
        <v>0</v>
      </c>
    </row>
    <row r="291" spans="1:6" x14ac:dyDescent="0.35">
      <c r="A291" s="1">
        <v>45947</v>
      </c>
      <c r="B291" s="17">
        <f t="shared" ca="1" si="24"/>
        <v>348.07403644047412</v>
      </c>
      <c r="C291">
        <f t="shared" si="20"/>
        <v>38.950684931506849</v>
      </c>
      <c r="D291" s="18">
        <f t="shared" ca="1" si="21"/>
        <v>309.12335150896729</v>
      </c>
      <c r="E291" t="b">
        <f t="shared" ca="1" si="22"/>
        <v>0</v>
      </c>
      <c r="F291" s="15">
        <f t="shared" ca="1" si="23"/>
        <v>0</v>
      </c>
    </row>
    <row r="292" spans="1:6" x14ac:dyDescent="0.35">
      <c r="A292" s="1">
        <v>45948</v>
      </c>
      <c r="B292" s="17">
        <f t="shared" ca="1" si="24"/>
        <v>309.12335150896729</v>
      </c>
      <c r="C292">
        <f t="shared" si="20"/>
        <v>38.950684931506849</v>
      </c>
      <c r="D292" s="18">
        <f t="shared" ca="1" si="21"/>
        <v>270.17266657746046</v>
      </c>
      <c r="E292" t="b">
        <f t="shared" ca="1" si="22"/>
        <v>0</v>
      </c>
      <c r="F292" s="15">
        <f t="shared" ca="1" si="23"/>
        <v>0</v>
      </c>
    </row>
    <row r="293" spans="1:6" x14ac:dyDescent="0.35">
      <c r="A293" s="1">
        <v>45949</v>
      </c>
      <c r="B293" s="17">
        <f t="shared" ca="1" si="24"/>
        <v>270.17266657746046</v>
      </c>
      <c r="C293">
        <f t="shared" si="20"/>
        <v>38.950684931506849</v>
      </c>
      <c r="D293" s="18">
        <f t="shared" ca="1" si="21"/>
        <v>231.2219816459536</v>
      </c>
      <c r="E293" t="b">
        <f t="shared" ca="1" si="22"/>
        <v>0</v>
      </c>
      <c r="F293" s="15">
        <f t="shared" ca="1" si="23"/>
        <v>0</v>
      </c>
    </row>
    <row r="294" spans="1:6" x14ac:dyDescent="0.35">
      <c r="A294" s="1">
        <v>45950</v>
      </c>
      <c r="B294" s="17">
        <f t="shared" ca="1" si="24"/>
        <v>231.2219816459536</v>
      </c>
      <c r="C294">
        <f t="shared" si="20"/>
        <v>38.950684931506849</v>
      </c>
      <c r="D294" s="18">
        <f t="shared" ca="1" si="21"/>
        <v>192.27129671444675</v>
      </c>
      <c r="E294" t="b">
        <f t="shared" ca="1" si="22"/>
        <v>0</v>
      </c>
      <c r="F294" s="15">
        <f t="shared" ca="1" si="23"/>
        <v>0</v>
      </c>
    </row>
    <row r="295" spans="1:6" x14ac:dyDescent="0.35">
      <c r="A295" s="1">
        <v>45951</v>
      </c>
      <c r="B295" s="17">
        <f t="shared" ca="1" si="24"/>
        <v>192.27129671444675</v>
      </c>
      <c r="C295">
        <f t="shared" si="20"/>
        <v>38.950684931506849</v>
      </c>
      <c r="D295" s="18">
        <f t="shared" ca="1" si="21"/>
        <v>153.32061178293989</v>
      </c>
      <c r="E295" t="b">
        <f t="shared" ca="1" si="22"/>
        <v>0</v>
      </c>
      <c r="F295" s="15">
        <f t="shared" ca="1" si="23"/>
        <v>0</v>
      </c>
    </row>
    <row r="296" spans="1:6" x14ac:dyDescent="0.35">
      <c r="A296" s="1">
        <v>45952</v>
      </c>
      <c r="B296" s="17">
        <f t="shared" ca="1" si="24"/>
        <v>153.32061178293989</v>
      </c>
      <c r="C296">
        <f t="shared" si="20"/>
        <v>38.950684931506849</v>
      </c>
      <c r="D296" s="18">
        <f t="shared" ca="1" si="21"/>
        <v>114.36992685143304</v>
      </c>
      <c r="E296" t="b">
        <f t="shared" ca="1" si="22"/>
        <v>0</v>
      </c>
      <c r="F296" s="15">
        <f t="shared" ca="1" si="23"/>
        <v>0</v>
      </c>
    </row>
    <row r="297" spans="1:6" x14ac:dyDescent="0.35">
      <c r="A297" s="1">
        <v>45953</v>
      </c>
      <c r="B297" s="17">
        <f t="shared" ca="1" si="24"/>
        <v>114.36992685143304</v>
      </c>
      <c r="C297">
        <f t="shared" si="20"/>
        <v>38.950684931506849</v>
      </c>
      <c r="D297" s="18">
        <f t="shared" ca="1" si="21"/>
        <v>75.419241919926179</v>
      </c>
      <c r="E297" t="b">
        <f t="shared" ca="1" si="22"/>
        <v>0</v>
      </c>
      <c r="F297" s="15">
        <f t="shared" ca="1" si="23"/>
        <v>0</v>
      </c>
    </row>
    <row r="298" spans="1:6" x14ac:dyDescent="0.35">
      <c r="A298" s="1">
        <v>45954</v>
      </c>
      <c r="B298" s="17">
        <f t="shared" ca="1" si="24"/>
        <v>75.419241919926179</v>
      </c>
      <c r="C298">
        <f t="shared" si="20"/>
        <v>38.950684931506849</v>
      </c>
      <c r="D298" s="18">
        <f t="shared" ca="1" si="21"/>
        <v>36.46855698841933</v>
      </c>
      <c r="E298" t="b">
        <f t="shared" ca="1" si="22"/>
        <v>1</v>
      </c>
      <c r="F298" s="15">
        <f t="shared" ca="1" si="23"/>
        <v>725.30137385287219</v>
      </c>
    </row>
    <row r="299" spans="1:6" x14ac:dyDescent="0.35">
      <c r="A299" s="1">
        <v>45955</v>
      </c>
      <c r="B299" s="17">
        <f t="shared" ca="1" si="24"/>
        <v>761.76993084129151</v>
      </c>
      <c r="C299">
        <f t="shared" si="20"/>
        <v>38.950684931506849</v>
      </c>
      <c r="D299" s="18">
        <f t="shared" ca="1" si="21"/>
        <v>722.81924590978463</v>
      </c>
      <c r="E299" t="b">
        <f t="shared" ca="1" si="22"/>
        <v>0</v>
      </c>
      <c r="F299" s="15">
        <f t="shared" ca="1" si="23"/>
        <v>0</v>
      </c>
    </row>
    <row r="300" spans="1:6" x14ac:dyDescent="0.35">
      <c r="A300" s="1">
        <v>45956</v>
      </c>
      <c r="B300" s="17">
        <f t="shared" ca="1" si="24"/>
        <v>722.81924590978463</v>
      </c>
      <c r="C300">
        <f t="shared" si="20"/>
        <v>38.950684931506849</v>
      </c>
      <c r="D300" s="18">
        <f t="shared" ca="1" si="21"/>
        <v>683.86856097827774</v>
      </c>
      <c r="E300" t="b">
        <f t="shared" ca="1" si="22"/>
        <v>0</v>
      </c>
      <c r="F300" s="15">
        <f t="shared" ca="1" si="23"/>
        <v>0</v>
      </c>
    </row>
    <row r="301" spans="1:6" x14ac:dyDescent="0.35">
      <c r="A301" s="1">
        <v>45957</v>
      </c>
      <c r="B301" s="17">
        <f t="shared" ca="1" si="24"/>
        <v>683.86856097827774</v>
      </c>
      <c r="C301">
        <f t="shared" si="20"/>
        <v>38.950684931506849</v>
      </c>
      <c r="D301" s="18">
        <f t="shared" ca="1" si="21"/>
        <v>644.91787604677086</v>
      </c>
      <c r="E301" t="b">
        <f t="shared" ca="1" si="22"/>
        <v>0</v>
      </c>
      <c r="F301" s="15">
        <f t="shared" ca="1" si="23"/>
        <v>0</v>
      </c>
    </row>
    <row r="302" spans="1:6" x14ac:dyDescent="0.35">
      <c r="A302" s="1">
        <v>45958</v>
      </c>
      <c r="B302" s="17">
        <f t="shared" ca="1" si="24"/>
        <v>644.91787604677086</v>
      </c>
      <c r="C302">
        <f t="shared" si="20"/>
        <v>38.950684931506849</v>
      </c>
      <c r="D302" s="18">
        <f t="shared" ca="1" si="21"/>
        <v>605.96719111526397</v>
      </c>
      <c r="E302" t="b">
        <f t="shared" ca="1" si="22"/>
        <v>0</v>
      </c>
      <c r="F302" s="15">
        <f t="shared" ca="1" si="23"/>
        <v>0</v>
      </c>
    </row>
    <row r="303" spans="1:6" x14ac:dyDescent="0.35">
      <c r="A303" s="1">
        <v>45959</v>
      </c>
      <c r="B303" s="17">
        <f t="shared" ca="1" si="24"/>
        <v>605.96719111526397</v>
      </c>
      <c r="C303">
        <f t="shared" si="20"/>
        <v>38.950684931506849</v>
      </c>
      <c r="D303" s="18">
        <f t="shared" ca="1" si="21"/>
        <v>567.01650618375709</v>
      </c>
      <c r="E303" t="b">
        <f t="shared" ca="1" si="22"/>
        <v>0</v>
      </c>
      <c r="F303" s="15">
        <f t="shared" ca="1" si="23"/>
        <v>0</v>
      </c>
    </row>
    <row r="304" spans="1:6" x14ac:dyDescent="0.35">
      <c r="A304" s="1">
        <v>45960</v>
      </c>
      <c r="B304" s="17">
        <f t="shared" ca="1" si="24"/>
        <v>567.01650618375709</v>
      </c>
      <c r="C304">
        <f t="shared" si="20"/>
        <v>38.950684931506849</v>
      </c>
      <c r="D304" s="18">
        <f t="shared" ca="1" si="21"/>
        <v>528.0658212522502</v>
      </c>
      <c r="E304" t="b">
        <f t="shared" ca="1" si="22"/>
        <v>0</v>
      </c>
      <c r="F304" s="15">
        <f t="shared" ca="1" si="23"/>
        <v>0</v>
      </c>
    </row>
    <row r="305" spans="1:6" x14ac:dyDescent="0.35">
      <c r="A305" s="1">
        <v>45961</v>
      </c>
      <c r="B305" s="17">
        <f t="shared" ca="1" si="24"/>
        <v>528.0658212522502</v>
      </c>
      <c r="C305">
        <f t="shared" si="20"/>
        <v>38.950684931506849</v>
      </c>
      <c r="D305" s="18">
        <f t="shared" ca="1" si="21"/>
        <v>489.11513632074337</v>
      </c>
      <c r="E305" t="b">
        <f t="shared" ca="1" si="22"/>
        <v>0</v>
      </c>
      <c r="F305" s="15">
        <f t="shared" ca="1" si="23"/>
        <v>0</v>
      </c>
    </row>
    <row r="306" spans="1:6" x14ac:dyDescent="0.35">
      <c r="A306" s="1">
        <v>45962</v>
      </c>
      <c r="B306" s="17">
        <f t="shared" ca="1" si="24"/>
        <v>489.11513632074337</v>
      </c>
      <c r="C306">
        <f t="shared" si="20"/>
        <v>38.950684931506849</v>
      </c>
      <c r="D306" s="18">
        <f t="shared" ca="1" si="21"/>
        <v>450.16445138923655</v>
      </c>
      <c r="E306" t="b">
        <f t="shared" ca="1" si="22"/>
        <v>0</v>
      </c>
      <c r="F306" s="15">
        <f t="shared" ca="1" si="23"/>
        <v>0</v>
      </c>
    </row>
    <row r="307" spans="1:6" x14ac:dyDescent="0.35">
      <c r="A307" s="1">
        <v>45963</v>
      </c>
      <c r="B307" s="17">
        <f t="shared" ca="1" si="24"/>
        <v>450.16445138923655</v>
      </c>
      <c r="C307">
        <f t="shared" si="20"/>
        <v>38.950684931506849</v>
      </c>
      <c r="D307" s="18">
        <f t="shared" ca="1" si="21"/>
        <v>411.21376645772972</v>
      </c>
      <c r="E307" t="b">
        <f t="shared" ca="1" si="22"/>
        <v>0</v>
      </c>
      <c r="F307" s="15">
        <f t="shared" ca="1" si="23"/>
        <v>0</v>
      </c>
    </row>
    <row r="308" spans="1:6" x14ac:dyDescent="0.35">
      <c r="A308" s="1">
        <v>45964</v>
      </c>
      <c r="B308" s="17">
        <f t="shared" ca="1" si="24"/>
        <v>411.21376645772972</v>
      </c>
      <c r="C308">
        <f t="shared" si="20"/>
        <v>38.950684931506849</v>
      </c>
      <c r="D308" s="18">
        <f t="shared" ca="1" si="21"/>
        <v>372.26308152622289</v>
      </c>
      <c r="E308" t="b">
        <f t="shared" ca="1" si="22"/>
        <v>0</v>
      </c>
      <c r="F308" s="15">
        <f t="shared" ca="1" si="23"/>
        <v>0</v>
      </c>
    </row>
    <row r="309" spans="1:6" x14ac:dyDescent="0.35">
      <c r="A309" s="1">
        <v>45965</v>
      </c>
      <c r="B309" s="17">
        <f t="shared" ca="1" si="24"/>
        <v>372.26308152622289</v>
      </c>
      <c r="C309">
        <f t="shared" si="20"/>
        <v>38.950684931506849</v>
      </c>
      <c r="D309" s="18">
        <f t="shared" ca="1" si="21"/>
        <v>333.31239659471606</v>
      </c>
      <c r="E309" t="b">
        <f t="shared" ca="1" si="22"/>
        <v>0</v>
      </c>
      <c r="F309" s="15">
        <f t="shared" ca="1" si="23"/>
        <v>0</v>
      </c>
    </row>
    <row r="310" spans="1:6" x14ac:dyDescent="0.35">
      <c r="A310" s="1">
        <v>45966</v>
      </c>
      <c r="B310" s="17">
        <f t="shared" ca="1" si="24"/>
        <v>333.31239659471606</v>
      </c>
      <c r="C310">
        <f t="shared" si="20"/>
        <v>38.950684931506849</v>
      </c>
      <c r="D310" s="18">
        <f t="shared" ca="1" si="21"/>
        <v>294.36171166320923</v>
      </c>
      <c r="E310" t="b">
        <f t="shared" ca="1" si="22"/>
        <v>0</v>
      </c>
      <c r="F310" s="15">
        <f t="shared" ca="1" si="23"/>
        <v>0</v>
      </c>
    </row>
    <row r="311" spans="1:6" x14ac:dyDescent="0.35">
      <c r="A311" s="1">
        <v>45967</v>
      </c>
      <c r="B311" s="17">
        <f t="shared" ca="1" si="24"/>
        <v>294.36171166320923</v>
      </c>
      <c r="C311">
        <f t="shared" si="20"/>
        <v>38.950684931506849</v>
      </c>
      <c r="D311" s="18">
        <f t="shared" ca="1" si="21"/>
        <v>255.41102673170238</v>
      </c>
      <c r="E311" t="b">
        <f t="shared" ca="1" si="22"/>
        <v>0</v>
      </c>
      <c r="F311" s="15">
        <f t="shared" ca="1" si="23"/>
        <v>0</v>
      </c>
    </row>
    <row r="312" spans="1:6" x14ac:dyDescent="0.35">
      <c r="A312" s="1">
        <v>45968</v>
      </c>
      <c r="B312" s="17">
        <f t="shared" ca="1" si="24"/>
        <v>255.41102673170238</v>
      </c>
      <c r="C312">
        <f t="shared" si="20"/>
        <v>38.950684931506849</v>
      </c>
      <c r="D312" s="18">
        <f t="shared" ca="1" si="21"/>
        <v>216.46034180019552</v>
      </c>
      <c r="E312" t="b">
        <f t="shared" ca="1" si="22"/>
        <v>0</v>
      </c>
      <c r="F312" s="15">
        <f t="shared" ca="1" si="23"/>
        <v>0</v>
      </c>
    </row>
    <row r="313" spans="1:6" x14ac:dyDescent="0.35">
      <c r="A313" s="1">
        <v>45969</v>
      </c>
      <c r="B313" s="17">
        <f t="shared" ca="1" si="24"/>
        <v>216.46034180019552</v>
      </c>
      <c r="C313">
        <f t="shared" si="20"/>
        <v>38.950684931506849</v>
      </c>
      <c r="D313" s="18">
        <f t="shared" ca="1" si="21"/>
        <v>177.50965686868867</v>
      </c>
      <c r="E313" t="b">
        <f t="shared" ca="1" si="22"/>
        <v>0</v>
      </c>
      <c r="F313" s="15">
        <f t="shared" ca="1" si="23"/>
        <v>0</v>
      </c>
    </row>
    <row r="314" spans="1:6" x14ac:dyDescent="0.35">
      <c r="A314" s="1">
        <v>45970</v>
      </c>
      <c r="B314" s="17">
        <f t="shared" ca="1" si="24"/>
        <v>177.50965686868867</v>
      </c>
      <c r="C314">
        <f t="shared" si="20"/>
        <v>38.950684931506849</v>
      </c>
      <c r="D314" s="18">
        <f t="shared" ca="1" si="21"/>
        <v>138.55897193718181</v>
      </c>
      <c r="E314" t="b">
        <f t="shared" ca="1" si="22"/>
        <v>0</v>
      </c>
      <c r="F314" s="15">
        <f t="shared" ca="1" si="23"/>
        <v>0</v>
      </c>
    </row>
    <row r="315" spans="1:6" x14ac:dyDescent="0.35">
      <c r="A315" s="1">
        <v>45971</v>
      </c>
      <c r="B315" s="17">
        <f t="shared" ca="1" si="24"/>
        <v>138.55897193718181</v>
      </c>
      <c r="C315">
        <f t="shared" si="20"/>
        <v>38.950684931506849</v>
      </c>
      <c r="D315" s="18">
        <f t="shared" ca="1" si="21"/>
        <v>99.608287005674953</v>
      </c>
      <c r="E315" t="b">
        <f t="shared" ca="1" si="22"/>
        <v>0</v>
      </c>
      <c r="F315" s="15">
        <f t="shared" ca="1" si="23"/>
        <v>0</v>
      </c>
    </row>
    <row r="316" spans="1:6" x14ac:dyDescent="0.35">
      <c r="A316" s="1">
        <v>45972</v>
      </c>
      <c r="B316" s="17">
        <f t="shared" ca="1" si="24"/>
        <v>99.608287005674953</v>
      </c>
      <c r="C316">
        <f t="shared" si="20"/>
        <v>38.950684931506849</v>
      </c>
      <c r="D316" s="18">
        <f t="shared" ca="1" si="21"/>
        <v>60.657602074168103</v>
      </c>
      <c r="E316" t="b">
        <f t="shared" ca="1" si="22"/>
        <v>0</v>
      </c>
      <c r="F316" s="15">
        <f t="shared" ca="1" si="23"/>
        <v>0</v>
      </c>
    </row>
    <row r="317" spans="1:6" x14ac:dyDescent="0.35">
      <c r="A317" s="1">
        <v>45973</v>
      </c>
      <c r="B317" s="17">
        <f t="shared" ca="1" si="24"/>
        <v>60.657602074168103</v>
      </c>
      <c r="C317">
        <f t="shared" si="20"/>
        <v>38.950684931506849</v>
      </c>
      <c r="D317" s="18">
        <f t="shared" ca="1" si="21"/>
        <v>21.706917142661254</v>
      </c>
      <c r="E317" t="b">
        <f t="shared" ca="1" si="22"/>
        <v>1</v>
      </c>
      <c r="F317" s="15">
        <f t="shared" ca="1" si="23"/>
        <v>725.30137385287219</v>
      </c>
    </row>
    <row r="318" spans="1:6" x14ac:dyDescent="0.35">
      <c r="A318" s="1">
        <v>45974</v>
      </c>
      <c r="B318" s="17">
        <f t="shared" ca="1" si="24"/>
        <v>747.00829099553346</v>
      </c>
      <c r="C318">
        <f t="shared" si="20"/>
        <v>38.950684931506849</v>
      </c>
      <c r="D318" s="18">
        <f t="shared" ca="1" si="21"/>
        <v>708.05760606402657</v>
      </c>
      <c r="E318" t="b">
        <f t="shared" ca="1" si="22"/>
        <v>0</v>
      </c>
      <c r="F318" s="15">
        <f t="shared" ca="1" si="23"/>
        <v>0</v>
      </c>
    </row>
    <row r="319" spans="1:6" x14ac:dyDescent="0.35">
      <c r="A319" s="1">
        <v>45975</v>
      </c>
      <c r="B319" s="17">
        <f t="shared" ca="1" si="24"/>
        <v>708.05760606402657</v>
      </c>
      <c r="C319">
        <f t="shared" si="20"/>
        <v>38.950684931506849</v>
      </c>
      <c r="D319" s="18">
        <f t="shared" ca="1" si="21"/>
        <v>669.10692113251969</v>
      </c>
      <c r="E319" t="b">
        <f t="shared" ca="1" si="22"/>
        <v>0</v>
      </c>
      <c r="F319" s="15">
        <f t="shared" ca="1" si="23"/>
        <v>0</v>
      </c>
    </row>
    <row r="320" spans="1:6" x14ac:dyDescent="0.35">
      <c r="A320" s="1">
        <v>45976</v>
      </c>
      <c r="B320" s="17">
        <f t="shared" ca="1" si="24"/>
        <v>669.10692113251969</v>
      </c>
      <c r="C320">
        <f t="shared" si="20"/>
        <v>38.950684931506849</v>
      </c>
      <c r="D320" s="18">
        <f t="shared" ca="1" si="21"/>
        <v>630.1562362010128</v>
      </c>
      <c r="E320" t="b">
        <f t="shared" ca="1" si="22"/>
        <v>0</v>
      </c>
      <c r="F320" s="15">
        <f t="shared" ca="1" si="23"/>
        <v>0</v>
      </c>
    </row>
    <row r="321" spans="1:6" x14ac:dyDescent="0.35">
      <c r="A321" s="1">
        <v>45977</v>
      </c>
      <c r="B321" s="17">
        <f t="shared" ca="1" si="24"/>
        <v>630.1562362010128</v>
      </c>
      <c r="C321">
        <f t="shared" si="20"/>
        <v>38.950684931506849</v>
      </c>
      <c r="D321" s="18">
        <f t="shared" ca="1" si="21"/>
        <v>591.20555126950592</v>
      </c>
      <c r="E321" t="b">
        <f t="shared" ca="1" si="22"/>
        <v>0</v>
      </c>
      <c r="F321" s="15">
        <f t="shared" ca="1" si="23"/>
        <v>0</v>
      </c>
    </row>
    <row r="322" spans="1:6" x14ac:dyDescent="0.35">
      <c r="A322" s="1">
        <v>45978</v>
      </c>
      <c r="B322" s="17">
        <f t="shared" ca="1" si="24"/>
        <v>591.20555126950592</v>
      </c>
      <c r="C322">
        <f t="shared" si="20"/>
        <v>38.950684931506849</v>
      </c>
      <c r="D322" s="18">
        <f t="shared" ca="1" si="21"/>
        <v>552.25486633799903</v>
      </c>
      <c r="E322" t="b">
        <f t="shared" ca="1" si="22"/>
        <v>0</v>
      </c>
      <c r="F322" s="15">
        <f t="shared" ca="1" si="23"/>
        <v>0</v>
      </c>
    </row>
    <row r="323" spans="1:6" x14ac:dyDescent="0.35">
      <c r="A323" s="1">
        <v>45979</v>
      </c>
      <c r="B323" s="17">
        <f t="shared" ca="1" si="24"/>
        <v>552.25486633799903</v>
      </c>
      <c r="C323">
        <f t="shared" ref="C323:C386" si="25">$I$4/365</f>
        <v>38.950684931506849</v>
      </c>
      <c r="D323" s="18">
        <f t="shared" ref="D323:D386" ca="1" si="26">B323-C323</f>
        <v>513.30418140649215</v>
      </c>
      <c r="E323" t="b">
        <f t="shared" ref="E323:E386" ca="1" si="27">D323&lt;C323</f>
        <v>0</v>
      </c>
      <c r="F323" s="15">
        <f t="shared" ref="F323:F386" ca="1" si="28">IF(E323,$B$2,0)</f>
        <v>0</v>
      </c>
    </row>
    <row r="324" spans="1:6" x14ac:dyDescent="0.35">
      <c r="A324" s="1">
        <v>45980</v>
      </c>
      <c r="B324" s="17">
        <f t="shared" ref="B324:B387" ca="1" si="29">B323-C323+F323</f>
        <v>513.30418140649215</v>
      </c>
      <c r="C324">
        <f t="shared" si="25"/>
        <v>38.950684931506849</v>
      </c>
      <c r="D324" s="18">
        <f t="shared" ca="1" si="26"/>
        <v>474.35349647498532</v>
      </c>
      <c r="E324" t="b">
        <f t="shared" ca="1" si="27"/>
        <v>0</v>
      </c>
      <c r="F324" s="15">
        <f t="shared" ca="1" si="28"/>
        <v>0</v>
      </c>
    </row>
    <row r="325" spans="1:6" x14ac:dyDescent="0.35">
      <c r="A325" s="1">
        <v>45981</v>
      </c>
      <c r="B325" s="17">
        <f t="shared" ca="1" si="29"/>
        <v>474.35349647498532</v>
      </c>
      <c r="C325">
        <f t="shared" si="25"/>
        <v>38.950684931506849</v>
      </c>
      <c r="D325" s="18">
        <f t="shared" ca="1" si="26"/>
        <v>435.40281154347849</v>
      </c>
      <c r="E325" t="b">
        <f t="shared" ca="1" si="27"/>
        <v>0</v>
      </c>
      <c r="F325" s="15">
        <f t="shared" ca="1" si="28"/>
        <v>0</v>
      </c>
    </row>
    <row r="326" spans="1:6" x14ac:dyDescent="0.35">
      <c r="A326" s="1">
        <v>45982</v>
      </c>
      <c r="B326" s="17">
        <f t="shared" ca="1" si="29"/>
        <v>435.40281154347849</v>
      </c>
      <c r="C326">
        <f t="shared" si="25"/>
        <v>38.950684931506849</v>
      </c>
      <c r="D326" s="18">
        <f t="shared" ca="1" si="26"/>
        <v>396.45212661197166</v>
      </c>
      <c r="E326" t="b">
        <f t="shared" ca="1" si="27"/>
        <v>0</v>
      </c>
      <c r="F326" s="15">
        <f t="shared" ca="1" si="28"/>
        <v>0</v>
      </c>
    </row>
    <row r="327" spans="1:6" x14ac:dyDescent="0.35">
      <c r="A327" s="1">
        <v>45983</v>
      </c>
      <c r="B327" s="17">
        <f t="shared" ca="1" si="29"/>
        <v>396.45212661197166</v>
      </c>
      <c r="C327">
        <f t="shared" si="25"/>
        <v>38.950684931506849</v>
      </c>
      <c r="D327" s="18">
        <f t="shared" ca="1" si="26"/>
        <v>357.50144168046484</v>
      </c>
      <c r="E327" t="b">
        <f t="shared" ca="1" si="27"/>
        <v>0</v>
      </c>
      <c r="F327" s="15">
        <f t="shared" ca="1" si="28"/>
        <v>0</v>
      </c>
    </row>
    <row r="328" spans="1:6" x14ac:dyDescent="0.35">
      <c r="A328" s="1">
        <v>45984</v>
      </c>
      <c r="B328" s="17">
        <f t="shared" ca="1" si="29"/>
        <v>357.50144168046484</v>
      </c>
      <c r="C328">
        <f t="shared" si="25"/>
        <v>38.950684931506849</v>
      </c>
      <c r="D328" s="18">
        <f t="shared" ca="1" si="26"/>
        <v>318.55075674895801</v>
      </c>
      <c r="E328" t="b">
        <f t="shared" ca="1" si="27"/>
        <v>0</v>
      </c>
      <c r="F328" s="15">
        <f t="shared" ca="1" si="28"/>
        <v>0</v>
      </c>
    </row>
    <row r="329" spans="1:6" x14ac:dyDescent="0.35">
      <c r="A329" s="1">
        <v>45985</v>
      </c>
      <c r="B329" s="17">
        <f t="shared" ca="1" si="29"/>
        <v>318.55075674895801</v>
      </c>
      <c r="C329">
        <f t="shared" si="25"/>
        <v>38.950684931506849</v>
      </c>
      <c r="D329" s="18">
        <f t="shared" ca="1" si="26"/>
        <v>279.60007181745118</v>
      </c>
      <c r="E329" t="b">
        <f t="shared" ca="1" si="27"/>
        <v>0</v>
      </c>
      <c r="F329" s="15">
        <f t="shared" ca="1" si="28"/>
        <v>0</v>
      </c>
    </row>
    <row r="330" spans="1:6" x14ac:dyDescent="0.35">
      <c r="A330" s="1">
        <v>45986</v>
      </c>
      <c r="B330" s="17">
        <f t="shared" ca="1" si="29"/>
        <v>279.60007181745118</v>
      </c>
      <c r="C330">
        <f t="shared" si="25"/>
        <v>38.950684931506849</v>
      </c>
      <c r="D330" s="18">
        <f t="shared" ca="1" si="26"/>
        <v>240.64938688594432</v>
      </c>
      <c r="E330" t="b">
        <f t="shared" ca="1" si="27"/>
        <v>0</v>
      </c>
      <c r="F330" s="15">
        <f t="shared" ca="1" si="28"/>
        <v>0</v>
      </c>
    </row>
    <row r="331" spans="1:6" x14ac:dyDescent="0.35">
      <c r="A331" s="1">
        <v>45987</v>
      </c>
      <c r="B331" s="17">
        <f t="shared" ca="1" si="29"/>
        <v>240.64938688594432</v>
      </c>
      <c r="C331">
        <f t="shared" si="25"/>
        <v>38.950684931506849</v>
      </c>
      <c r="D331" s="18">
        <f t="shared" ca="1" si="26"/>
        <v>201.69870195443747</v>
      </c>
      <c r="E331" t="b">
        <f t="shared" ca="1" si="27"/>
        <v>0</v>
      </c>
      <c r="F331" s="15">
        <f t="shared" ca="1" si="28"/>
        <v>0</v>
      </c>
    </row>
    <row r="332" spans="1:6" x14ac:dyDescent="0.35">
      <c r="A332" s="1">
        <v>45988</v>
      </c>
      <c r="B332" s="17">
        <f t="shared" ca="1" si="29"/>
        <v>201.69870195443747</v>
      </c>
      <c r="C332">
        <f t="shared" si="25"/>
        <v>38.950684931506849</v>
      </c>
      <c r="D332" s="18">
        <f t="shared" ca="1" si="26"/>
        <v>162.74801702293061</v>
      </c>
      <c r="E332" t="b">
        <f t="shared" ca="1" si="27"/>
        <v>0</v>
      </c>
      <c r="F332" s="15">
        <f t="shared" ca="1" si="28"/>
        <v>0</v>
      </c>
    </row>
    <row r="333" spans="1:6" x14ac:dyDescent="0.35">
      <c r="A333" s="1">
        <v>45989</v>
      </c>
      <c r="B333" s="17">
        <f t="shared" ca="1" si="29"/>
        <v>162.74801702293061</v>
      </c>
      <c r="C333">
        <f t="shared" si="25"/>
        <v>38.950684931506849</v>
      </c>
      <c r="D333" s="18">
        <f t="shared" ca="1" si="26"/>
        <v>123.79733209142375</v>
      </c>
      <c r="E333" t="b">
        <f t="shared" ca="1" si="27"/>
        <v>0</v>
      </c>
      <c r="F333" s="15">
        <f t="shared" ca="1" si="28"/>
        <v>0</v>
      </c>
    </row>
    <row r="334" spans="1:6" x14ac:dyDescent="0.35">
      <c r="A334" s="1">
        <v>45990</v>
      </c>
      <c r="B334" s="17">
        <f t="shared" ca="1" si="29"/>
        <v>123.79733209142375</v>
      </c>
      <c r="C334">
        <f t="shared" si="25"/>
        <v>38.950684931506849</v>
      </c>
      <c r="D334" s="18">
        <f t="shared" ca="1" si="26"/>
        <v>84.846647159916898</v>
      </c>
      <c r="E334" t="b">
        <f t="shared" ca="1" si="27"/>
        <v>0</v>
      </c>
      <c r="F334" s="15">
        <f t="shared" ca="1" si="28"/>
        <v>0</v>
      </c>
    </row>
    <row r="335" spans="1:6" x14ac:dyDescent="0.35">
      <c r="A335" s="1">
        <v>45991</v>
      </c>
      <c r="B335" s="17">
        <f t="shared" ca="1" si="29"/>
        <v>84.846647159916898</v>
      </c>
      <c r="C335">
        <f t="shared" si="25"/>
        <v>38.950684931506849</v>
      </c>
      <c r="D335" s="18">
        <f t="shared" ca="1" si="26"/>
        <v>45.895962228410049</v>
      </c>
      <c r="E335" t="b">
        <f t="shared" ca="1" si="27"/>
        <v>0</v>
      </c>
      <c r="F335" s="15">
        <f t="shared" ca="1" si="28"/>
        <v>0</v>
      </c>
    </row>
    <row r="336" spans="1:6" x14ac:dyDescent="0.35">
      <c r="A336" s="1">
        <v>45992</v>
      </c>
      <c r="B336" s="17">
        <f t="shared" ca="1" si="29"/>
        <v>45.895962228410049</v>
      </c>
      <c r="C336">
        <f t="shared" si="25"/>
        <v>38.950684931506849</v>
      </c>
      <c r="D336" s="18">
        <f t="shared" ca="1" si="26"/>
        <v>6.9452772969031997</v>
      </c>
      <c r="E336" t="b">
        <f t="shared" ca="1" si="27"/>
        <v>1</v>
      </c>
      <c r="F336" s="15">
        <f t="shared" ca="1" si="28"/>
        <v>725.30137385287219</v>
      </c>
    </row>
    <row r="337" spans="1:6" x14ac:dyDescent="0.35">
      <c r="A337" s="1">
        <v>45993</v>
      </c>
      <c r="B337" s="17">
        <f t="shared" ca="1" si="29"/>
        <v>732.2466511497754</v>
      </c>
      <c r="C337">
        <f t="shared" si="25"/>
        <v>38.950684931506849</v>
      </c>
      <c r="D337" s="18">
        <f t="shared" ca="1" si="26"/>
        <v>693.29596621826852</v>
      </c>
      <c r="E337" t="b">
        <f t="shared" ca="1" si="27"/>
        <v>0</v>
      </c>
      <c r="F337" s="15">
        <f t="shared" ca="1" si="28"/>
        <v>0</v>
      </c>
    </row>
    <row r="338" spans="1:6" x14ac:dyDescent="0.35">
      <c r="A338" s="1">
        <v>45994</v>
      </c>
      <c r="B338" s="17">
        <f t="shared" ca="1" si="29"/>
        <v>693.29596621826852</v>
      </c>
      <c r="C338">
        <f t="shared" si="25"/>
        <v>38.950684931506849</v>
      </c>
      <c r="D338" s="18">
        <f t="shared" ca="1" si="26"/>
        <v>654.34528128676163</v>
      </c>
      <c r="E338" t="b">
        <f t="shared" ca="1" si="27"/>
        <v>0</v>
      </c>
      <c r="F338" s="15">
        <f t="shared" ca="1" si="28"/>
        <v>0</v>
      </c>
    </row>
    <row r="339" spans="1:6" x14ac:dyDescent="0.35">
      <c r="A339" s="1">
        <v>45995</v>
      </c>
      <c r="B339" s="17">
        <f t="shared" ca="1" si="29"/>
        <v>654.34528128676163</v>
      </c>
      <c r="C339">
        <f t="shared" si="25"/>
        <v>38.950684931506849</v>
      </c>
      <c r="D339" s="18">
        <f t="shared" ca="1" si="26"/>
        <v>615.39459635525475</v>
      </c>
      <c r="E339" t="b">
        <f t="shared" ca="1" si="27"/>
        <v>0</v>
      </c>
      <c r="F339" s="15">
        <f t="shared" ca="1" si="28"/>
        <v>0</v>
      </c>
    </row>
    <row r="340" spans="1:6" x14ac:dyDescent="0.35">
      <c r="A340" s="1">
        <v>45996</v>
      </c>
      <c r="B340" s="17">
        <f t="shared" ca="1" si="29"/>
        <v>615.39459635525475</v>
      </c>
      <c r="C340">
        <f t="shared" si="25"/>
        <v>38.950684931506849</v>
      </c>
      <c r="D340" s="18">
        <f t="shared" ca="1" si="26"/>
        <v>576.44391142374786</v>
      </c>
      <c r="E340" t="b">
        <f t="shared" ca="1" si="27"/>
        <v>0</v>
      </c>
      <c r="F340" s="15">
        <f t="shared" ca="1" si="28"/>
        <v>0</v>
      </c>
    </row>
    <row r="341" spans="1:6" x14ac:dyDescent="0.35">
      <c r="A341" s="1">
        <v>45997</v>
      </c>
      <c r="B341" s="17">
        <f t="shared" ca="1" si="29"/>
        <v>576.44391142374786</v>
      </c>
      <c r="C341">
        <f t="shared" si="25"/>
        <v>38.950684931506849</v>
      </c>
      <c r="D341" s="18">
        <f t="shared" ca="1" si="26"/>
        <v>537.49322649224098</v>
      </c>
      <c r="E341" t="b">
        <f t="shared" ca="1" si="27"/>
        <v>0</v>
      </c>
      <c r="F341" s="15">
        <f t="shared" ca="1" si="28"/>
        <v>0</v>
      </c>
    </row>
    <row r="342" spans="1:6" x14ac:dyDescent="0.35">
      <c r="A342" s="1">
        <v>45998</v>
      </c>
      <c r="B342" s="17">
        <f t="shared" ca="1" si="29"/>
        <v>537.49322649224098</v>
      </c>
      <c r="C342">
        <f t="shared" si="25"/>
        <v>38.950684931506849</v>
      </c>
      <c r="D342" s="18">
        <f t="shared" ca="1" si="26"/>
        <v>498.54254156073415</v>
      </c>
      <c r="E342" t="b">
        <f t="shared" ca="1" si="27"/>
        <v>0</v>
      </c>
      <c r="F342" s="15">
        <f t="shared" ca="1" si="28"/>
        <v>0</v>
      </c>
    </row>
    <row r="343" spans="1:6" x14ac:dyDescent="0.35">
      <c r="A343" s="1">
        <v>45999</v>
      </c>
      <c r="B343" s="17">
        <f t="shared" ca="1" si="29"/>
        <v>498.54254156073415</v>
      </c>
      <c r="C343">
        <f t="shared" si="25"/>
        <v>38.950684931506849</v>
      </c>
      <c r="D343" s="18">
        <f t="shared" ca="1" si="26"/>
        <v>459.59185662922732</v>
      </c>
      <c r="E343" t="b">
        <f t="shared" ca="1" si="27"/>
        <v>0</v>
      </c>
      <c r="F343" s="15">
        <f t="shared" ca="1" si="28"/>
        <v>0</v>
      </c>
    </row>
    <row r="344" spans="1:6" x14ac:dyDescent="0.35">
      <c r="A344" s="1">
        <v>46000</v>
      </c>
      <c r="B344" s="17">
        <f t="shared" ca="1" si="29"/>
        <v>459.59185662922732</v>
      </c>
      <c r="C344">
        <f t="shared" si="25"/>
        <v>38.950684931506849</v>
      </c>
      <c r="D344" s="18">
        <f t="shared" ca="1" si="26"/>
        <v>420.64117169772049</v>
      </c>
      <c r="E344" t="b">
        <f t="shared" ca="1" si="27"/>
        <v>0</v>
      </c>
      <c r="F344" s="15">
        <f t="shared" ca="1" si="28"/>
        <v>0</v>
      </c>
    </row>
    <row r="345" spans="1:6" x14ac:dyDescent="0.35">
      <c r="A345" s="1">
        <v>46001</v>
      </c>
      <c r="B345" s="17">
        <f t="shared" ca="1" si="29"/>
        <v>420.64117169772049</v>
      </c>
      <c r="C345">
        <f t="shared" si="25"/>
        <v>38.950684931506849</v>
      </c>
      <c r="D345" s="18">
        <f t="shared" ca="1" si="26"/>
        <v>381.69048676621367</v>
      </c>
      <c r="E345" t="b">
        <f t="shared" ca="1" si="27"/>
        <v>0</v>
      </c>
      <c r="F345" s="15">
        <f t="shared" ca="1" si="28"/>
        <v>0</v>
      </c>
    </row>
    <row r="346" spans="1:6" x14ac:dyDescent="0.35">
      <c r="A346" s="1">
        <v>46002</v>
      </c>
      <c r="B346" s="17">
        <f t="shared" ca="1" si="29"/>
        <v>381.69048676621367</v>
      </c>
      <c r="C346">
        <f t="shared" si="25"/>
        <v>38.950684931506849</v>
      </c>
      <c r="D346" s="18">
        <f t="shared" ca="1" si="26"/>
        <v>342.73980183470684</v>
      </c>
      <c r="E346" t="b">
        <f t="shared" ca="1" si="27"/>
        <v>0</v>
      </c>
      <c r="F346" s="15">
        <f t="shared" ca="1" si="28"/>
        <v>0</v>
      </c>
    </row>
    <row r="347" spans="1:6" x14ac:dyDescent="0.35">
      <c r="A347" s="1">
        <v>46003</v>
      </c>
      <c r="B347" s="17">
        <f t="shared" ca="1" si="29"/>
        <v>342.73980183470684</v>
      </c>
      <c r="C347">
        <f t="shared" si="25"/>
        <v>38.950684931506849</v>
      </c>
      <c r="D347" s="18">
        <f t="shared" ca="1" si="26"/>
        <v>303.78911690320001</v>
      </c>
      <c r="E347" t="b">
        <f t="shared" ca="1" si="27"/>
        <v>0</v>
      </c>
      <c r="F347" s="15">
        <f t="shared" ca="1" si="28"/>
        <v>0</v>
      </c>
    </row>
    <row r="348" spans="1:6" x14ac:dyDescent="0.35">
      <c r="A348" s="1">
        <v>46004</v>
      </c>
      <c r="B348" s="17">
        <f t="shared" ca="1" si="29"/>
        <v>303.78911690320001</v>
      </c>
      <c r="C348">
        <f t="shared" si="25"/>
        <v>38.950684931506849</v>
      </c>
      <c r="D348" s="18">
        <f t="shared" ca="1" si="26"/>
        <v>264.83843197169318</v>
      </c>
      <c r="E348" t="b">
        <f t="shared" ca="1" si="27"/>
        <v>0</v>
      </c>
      <c r="F348" s="15">
        <f t="shared" ca="1" si="28"/>
        <v>0</v>
      </c>
    </row>
    <row r="349" spans="1:6" x14ac:dyDescent="0.35">
      <c r="A349" s="1">
        <v>46005</v>
      </c>
      <c r="B349" s="17">
        <f t="shared" ca="1" si="29"/>
        <v>264.83843197169318</v>
      </c>
      <c r="C349">
        <f t="shared" si="25"/>
        <v>38.950684931506849</v>
      </c>
      <c r="D349" s="18">
        <f t="shared" ca="1" si="26"/>
        <v>225.88774704018633</v>
      </c>
      <c r="E349" t="b">
        <f t="shared" ca="1" si="27"/>
        <v>0</v>
      </c>
      <c r="F349" s="15">
        <f t="shared" ca="1" si="28"/>
        <v>0</v>
      </c>
    </row>
    <row r="350" spans="1:6" x14ac:dyDescent="0.35">
      <c r="A350" s="1">
        <v>46006</v>
      </c>
      <c r="B350" s="17">
        <f t="shared" ca="1" si="29"/>
        <v>225.88774704018633</v>
      </c>
      <c r="C350">
        <f t="shared" si="25"/>
        <v>38.950684931506849</v>
      </c>
      <c r="D350" s="18">
        <f t="shared" ca="1" si="26"/>
        <v>186.93706210867947</v>
      </c>
      <c r="E350" t="b">
        <f t="shared" ca="1" si="27"/>
        <v>0</v>
      </c>
      <c r="F350" s="15">
        <f t="shared" ca="1" si="28"/>
        <v>0</v>
      </c>
    </row>
    <row r="351" spans="1:6" x14ac:dyDescent="0.35">
      <c r="A351" s="1">
        <v>46007</v>
      </c>
      <c r="B351" s="17">
        <f t="shared" ca="1" si="29"/>
        <v>186.93706210867947</v>
      </c>
      <c r="C351">
        <f t="shared" si="25"/>
        <v>38.950684931506849</v>
      </c>
      <c r="D351" s="18">
        <f t="shared" ca="1" si="26"/>
        <v>147.98637717717261</v>
      </c>
      <c r="E351" t="b">
        <f t="shared" ca="1" si="27"/>
        <v>0</v>
      </c>
      <c r="F351" s="15">
        <f t="shared" ca="1" si="28"/>
        <v>0</v>
      </c>
    </row>
    <row r="352" spans="1:6" x14ac:dyDescent="0.35">
      <c r="A352" s="1">
        <v>46008</v>
      </c>
      <c r="B352" s="17">
        <f t="shared" ca="1" si="29"/>
        <v>147.98637717717261</v>
      </c>
      <c r="C352">
        <f t="shared" si="25"/>
        <v>38.950684931506849</v>
      </c>
      <c r="D352" s="18">
        <f t="shared" ca="1" si="26"/>
        <v>109.03569224566576</v>
      </c>
      <c r="E352" t="b">
        <f t="shared" ca="1" si="27"/>
        <v>0</v>
      </c>
      <c r="F352" s="15">
        <f t="shared" ca="1" si="28"/>
        <v>0</v>
      </c>
    </row>
    <row r="353" spans="1:6" x14ac:dyDescent="0.35">
      <c r="A353" s="1">
        <v>46009</v>
      </c>
      <c r="B353" s="17">
        <f t="shared" ca="1" si="29"/>
        <v>109.03569224566576</v>
      </c>
      <c r="C353">
        <f t="shared" si="25"/>
        <v>38.950684931506849</v>
      </c>
      <c r="D353" s="18">
        <f t="shared" ca="1" si="26"/>
        <v>70.085007314158901</v>
      </c>
      <c r="E353" t="b">
        <f t="shared" ca="1" si="27"/>
        <v>0</v>
      </c>
      <c r="F353" s="15">
        <f t="shared" ca="1" si="28"/>
        <v>0</v>
      </c>
    </row>
    <row r="354" spans="1:6" x14ac:dyDescent="0.35">
      <c r="A354" s="1">
        <v>46010</v>
      </c>
      <c r="B354" s="17">
        <f t="shared" ca="1" si="29"/>
        <v>70.085007314158901</v>
      </c>
      <c r="C354">
        <f t="shared" si="25"/>
        <v>38.950684931506849</v>
      </c>
      <c r="D354" s="18">
        <f t="shared" ca="1" si="26"/>
        <v>31.134322382652051</v>
      </c>
      <c r="E354" t="b">
        <f t="shared" ca="1" si="27"/>
        <v>1</v>
      </c>
      <c r="F354" s="15">
        <f t="shared" ca="1" si="28"/>
        <v>725.30137385287219</v>
      </c>
    </row>
    <row r="355" spans="1:6" x14ac:dyDescent="0.35">
      <c r="A355" s="1">
        <v>46011</v>
      </c>
      <c r="B355" s="17">
        <f t="shared" ca="1" si="29"/>
        <v>756.43569623552423</v>
      </c>
      <c r="C355">
        <f t="shared" si="25"/>
        <v>38.950684931506849</v>
      </c>
      <c r="D355" s="18">
        <f t="shared" ca="1" si="26"/>
        <v>717.48501130401735</v>
      </c>
      <c r="E355" t="b">
        <f t="shared" ca="1" si="27"/>
        <v>0</v>
      </c>
      <c r="F355" s="15">
        <f t="shared" ca="1" si="28"/>
        <v>0</v>
      </c>
    </row>
    <row r="356" spans="1:6" x14ac:dyDescent="0.35">
      <c r="A356" s="1">
        <v>46012</v>
      </c>
      <c r="B356" s="17">
        <f t="shared" ca="1" si="29"/>
        <v>717.48501130401735</v>
      </c>
      <c r="C356">
        <f t="shared" si="25"/>
        <v>38.950684931506849</v>
      </c>
      <c r="D356" s="18">
        <f t="shared" ca="1" si="26"/>
        <v>678.53432637251046</v>
      </c>
      <c r="E356" t="b">
        <f t="shared" ca="1" si="27"/>
        <v>0</v>
      </c>
      <c r="F356" s="15">
        <f t="shared" ca="1" si="28"/>
        <v>0</v>
      </c>
    </row>
    <row r="357" spans="1:6" x14ac:dyDescent="0.35">
      <c r="A357" s="1">
        <v>46013</v>
      </c>
      <c r="B357" s="17">
        <f t="shared" ca="1" si="29"/>
        <v>678.53432637251046</v>
      </c>
      <c r="C357">
        <f t="shared" si="25"/>
        <v>38.950684931506849</v>
      </c>
      <c r="D357" s="18">
        <f t="shared" ca="1" si="26"/>
        <v>639.58364144100358</v>
      </c>
      <c r="E357" t="b">
        <f t="shared" ca="1" si="27"/>
        <v>0</v>
      </c>
      <c r="F357" s="15">
        <f t="shared" ca="1" si="28"/>
        <v>0</v>
      </c>
    </row>
    <row r="358" spans="1:6" x14ac:dyDescent="0.35">
      <c r="A358" s="1">
        <v>46014</v>
      </c>
      <c r="B358" s="17">
        <f t="shared" ca="1" si="29"/>
        <v>639.58364144100358</v>
      </c>
      <c r="C358">
        <f t="shared" si="25"/>
        <v>38.950684931506849</v>
      </c>
      <c r="D358" s="18">
        <f t="shared" ca="1" si="26"/>
        <v>600.63295650949669</v>
      </c>
      <c r="E358" t="b">
        <f t="shared" ca="1" si="27"/>
        <v>0</v>
      </c>
      <c r="F358" s="15">
        <f t="shared" ca="1" si="28"/>
        <v>0</v>
      </c>
    </row>
    <row r="359" spans="1:6" x14ac:dyDescent="0.35">
      <c r="A359" s="1">
        <v>46015</v>
      </c>
      <c r="B359" s="17">
        <f t="shared" ca="1" si="29"/>
        <v>600.63295650949669</v>
      </c>
      <c r="C359">
        <f t="shared" si="25"/>
        <v>38.950684931506849</v>
      </c>
      <c r="D359" s="18">
        <f t="shared" ca="1" si="26"/>
        <v>561.68227157798981</v>
      </c>
      <c r="E359" t="b">
        <f t="shared" ca="1" si="27"/>
        <v>0</v>
      </c>
      <c r="F359" s="15">
        <f t="shared" ca="1" si="28"/>
        <v>0</v>
      </c>
    </row>
    <row r="360" spans="1:6" x14ac:dyDescent="0.35">
      <c r="A360" s="1">
        <v>46016</v>
      </c>
      <c r="B360" s="17">
        <f t="shared" ca="1" si="29"/>
        <v>561.68227157798981</v>
      </c>
      <c r="C360">
        <f t="shared" si="25"/>
        <v>38.950684931506849</v>
      </c>
      <c r="D360" s="18">
        <f t="shared" ca="1" si="26"/>
        <v>522.73158664648292</v>
      </c>
      <c r="E360" t="b">
        <f t="shared" ca="1" si="27"/>
        <v>0</v>
      </c>
      <c r="F360" s="15">
        <f t="shared" ca="1" si="28"/>
        <v>0</v>
      </c>
    </row>
    <row r="361" spans="1:6" x14ac:dyDescent="0.35">
      <c r="A361" s="1">
        <v>46017</v>
      </c>
      <c r="B361" s="17">
        <f t="shared" ca="1" si="29"/>
        <v>522.73158664648292</v>
      </c>
      <c r="C361">
        <f t="shared" si="25"/>
        <v>38.950684931506849</v>
      </c>
      <c r="D361" s="18">
        <f t="shared" ca="1" si="26"/>
        <v>483.7809017149761</v>
      </c>
      <c r="E361" t="b">
        <f t="shared" ca="1" si="27"/>
        <v>0</v>
      </c>
      <c r="F361" s="15">
        <f t="shared" ca="1" si="28"/>
        <v>0</v>
      </c>
    </row>
    <row r="362" spans="1:6" x14ac:dyDescent="0.35">
      <c r="A362" s="1">
        <v>46018</v>
      </c>
      <c r="B362" s="17">
        <f t="shared" ca="1" si="29"/>
        <v>483.7809017149761</v>
      </c>
      <c r="C362">
        <f t="shared" si="25"/>
        <v>38.950684931506849</v>
      </c>
      <c r="D362" s="18">
        <f t="shared" ca="1" si="26"/>
        <v>444.83021678346927</v>
      </c>
      <c r="E362" t="b">
        <f t="shared" ca="1" si="27"/>
        <v>0</v>
      </c>
      <c r="F362" s="15">
        <f t="shared" ca="1" si="28"/>
        <v>0</v>
      </c>
    </row>
    <row r="363" spans="1:6" x14ac:dyDescent="0.35">
      <c r="A363" s="1">
        <v>46019</v>
      </c>
      <c r="B363" s="17">
        <f t="shared" ca="1" si="29"/>
        <v>444.83021678346927</v>
      </c>
      <c r="C363">
        <f t="shared" si="25"/>
        <v>38.950684931506849</v>
      </c>
      <c r="D363" s="18">
        <f t="shared" ca="1" si="26"/>
        <v>405.87953185196244</v>
      </c>
      <c r="E363" t="b">
        <f t="shared" ca="1" si="27"/>
        <v>0</v>
      </c>
      <c r="F363" s="15">
        <f t="shared" ca="1" si="28"/>
        <v>0</v>
      </c>
    </row>
    <row r="364" spans="1:6" x14ac:dyDescent="0.35">
      <c r="A364" s="1">
        <v>46020</v>
      </c>
      <c r="B364" s="17">
        <f t="shared" ca="1" si="29"/>
        <v>405.87953185196244</v>
      </c>
      <c r="C364">
        <f t="shared" si="25"/>
        <v>38.950684931506849</v>
      </c>
      <c r="D364" s="18">
        <f t="shared" ca="1" si="26"/>
        <v>366.92884692045561</v>
      </c>
      <c r="E364" t="b">
        <f t="shared" ca="1" si="27"/>
        <v>0</v>
      </c>
      <c r="F364" s="15">
        <f t="shared" ca="1" si="28"/>
        <v>0</v>
      </c>
    </row>
    <row r="365" spans="1:6" x14ac:dyDescent="0.35">
      <c r="A365" s="1">
        <v>46021</v>
      </c>
      <c r="B365" s="17">
        <f t="shared" ca="1" si="29"/>
        <v>366.92884692045561</v>
      </c>
      <c r="C365">
        <f t="shared" si="25"/>
        <v>38.950684931506849</v>
      </c>
      <c r="D365" s="18">
        <f t="shared" ca="1" si="26"/>
        <v>327.97816198894878</v>
      </c>
      <c r="E365" t="b">
        <f t="shared" ca="1" si="27"/>
        <v>0</v>
      </c>
      <c r="F365" s="15">
        <f t="shared" ca="1" si="28"/>
        <v>0</v>
      </c>
    </row>
    <row r="366" spans="1:6" x14ac:dyDescent="0.35">
      <c r="A366" s="1">
        <v>46022</v>
      </c>
      <c r="B366" s="17">
        <f t="shared" ca="1" si="29"/>
        <v>327.97816198894878</v>
      </c>
      <c r="C366">
        <f t="shared" si="25"/>
        <v>38.950684931506849</v>
      </c>
      <c r="D366" s="18">
        <f t="shared" ca="1" si="26"/>
        <v>289.02747705744196</v>
      </c>
      <c r="E366" t="b">
        <f t="shared" ca="1" si="27"/>
        <v>0</v>
      </c>
      <c r="F366" s="15">
        <f t="shared" ca="1" si="28"/>
        <v>0</v>
      </c>
    </row>
    <row r="367" spans="1:6" x14ac:dyDescent="0.35">
      <c r="A367" s="1"/>
      <c r="B367" s="17"/>
      <c r="D367" s="18"/>
      <c r="F367" s="15"/>
    </row>
    <row r="368" spans="1:6" x14ac:dyDescent="0.35">
      <c r="A368" s="1"/>
      <c r="B368" s="17"/>
      <c r="D368" s="18"/>
      <c r="F368" s="15"/>
    </row>
    <row r="369" spans="1:6" x14ac:dyDescent="0.35">
      <c r="A369" s="1"/>
      <c r="B369" s="17"/>
      <c r="D369" s="18"/>
      <c r="F369" s="15"/>
    </row>
    <row r="370" spans="1:6" x14ac:dyDescent="0.35">
      <c r="A370" s="1"/>
      <c r="B370" s="17"/>
      <c r="D370" s="18"/>
      <c r="F370" s="15"/>
    </row>
    <row r="371" spans="1:6" x14ac:dyDescent="0.35">
      <c r="A371" s="1"/>
      <c r="B371" s="17"/>
      <c r="D371" s="18"/>
      <c r="F371" s="15"/>
    </row>
    <row r="372" spans="1:6" x14ac:dyDescent="0.35">
      <c r="A372" s="1"/>
      <c r="B372" s="17"/>
      <c r="D372" s="18"/>
      <c r="F372" s="15"/>
    </row>
    <row r="373" spans="1:6" x14ac:dyDescent="0.35">
      <c r="A373" s="1"/>
      <c r="B373" s="17"/>
      <c r="D373" s="18"/>
      <c r="F373" s="15"/>
    </row>
    <row r="374" spans="1:6" x14ac:dyDescent="0.35">
      <c r="A374" s="1"/>
      <c r="B374" s="17"/>
      <c r="D374" s="18"/>
      <c r="F374" s="15"/>
    </row>
    <row r="375" spans="1:6" x14ac:dyDescent="0.35">
      <c r="A375" s="1"/>
      <c r="B375" s="17"/>
      <c r="D375" s="18"/>
      <c r="F375" s="15"/>
    </row>
    <row r="376" spans="1:6" x14ac:dyDescent="0.35">
      <c r="A376" s="1"/>
      <c r="B376" s="17"/>
      <c r="D376" s="18"/>
      <c r="F376" s="15"/>
    </row>
    <row r="377" spans="1:6" x14ac:dyDescent="0.35">
      <c r="A377" s="1"/>
      <c r="B377" s="17"/>
      <c r="D377" s="18"/>
      <c r="F377" s="15"/>
    </row>
    <row r="378" spans="1:6" x14ac:dyDescent="0.35">
      <c r="A378" s="1"/>
      <c r="B378" s="17"/>
      <c r="D378" s="18"/>
      <c r="F378" s="15"/>
    </row>
    <row r="379" spans="1:6" x14ac:dyDescent="0.35">
      <c r="A379" s="1"/>
      <c r="B379" s="17"/>
      <c r="D379" s="18"/>
      <c r="F379" s="15"/>
    </row>
    <row r="380" spans="1:6" x14ac:dyDescent="0.35">
      <c r="A380" s="1"/>
      <c r="B380" s="17"/>
      <c r="D380" s="18"/>
      <c r="F380" s="15"/>
    </row>
    <row r="381" spans="1:6" x14ac:dyDescent="0.35">
      <c r="A381" s="1"/>
      <c r="B381" s="17"/>
      <c r="D381" s="18"/>
      <c r="F381" s="15"/>
    </row>
    <row r="382" spans="1:6" x14ac:dyDescent="0.35">
      <c r="A382" s="1"/>
      <c r="B382" s="17"/>
      <c r="D382" s="18"/>
      <c r="F382" s="15"/>
    </row>
    <row r="383" spans="1:6" x14ac:dyDescent="0.35">
      <c r="A383" s="1"/>
      <c r="B383" s="17"/>
      <c r="D383" s="18"/>
      <c r="F383" s="15"/>
    </row>
    <row r="384" spans="1:6" x14ac:dyDescent="0.35">
      <c r="A384" s="1"/>
      <c r="B384" s="17"/>
      <c r="D384" s="18"/>
      <c r="F384" s="15"/>
    </row>
    <row r="385" spans="1:6" x14ac:dyDescent="0.35">
      <c r="A385" s="1"/>
      <c r="B385" s="17"/>
      <c r="D385" s="18"/>
      <c r="F385" s="15"/>
    </row>
    <row r="386" spans="1:6" x14ac:dyDescent="0.35">
      <c r="A386" s="1"/>
      <c r="B386" s="17"/>
      <c r="D386" s="18"/>
      <c r="F386" s="15"/>
    </row>
    <row r="387" spans="1:6" x14ac:dyDescent="0.35">
      <c r="A387" s="1"/>
      <c r="B387" s="17"/>
      <c r="D387" s="18"/>
      <c r="F387" s="15"/>
    </row>
    <row r="388" spans="1:6" x14ac:dyDescent="0.35">
      <c r="A388" s="1"/>
      <c r="B388" s="17"/>
      <c r="D388" s="18"/>
      <c r="F388" s="15"/>
    </row>
    <row r="389" spans="1:6" x14ac:dyDescent="0.35">
      <c r="A389" s="1"/>
      <c r="B389" s="17"/>
      <c r="D389" s="18"/>
      <c r="F389" s="15"/>
    </row>
    <row r="390" spans="1:6" x14ac:dyDescent="0.35">
      <c r="A390" s="1"/>
      <c r="B390" s="17"/>
      <c r="D390" s="18"/>
      <c r="F390" s="15"/>
    </row>
    <row r="391" spans="1:6" x14ac:dyDescent="0.35">
      <c r="A391" s="1"/>
      <c r="B391" s="17"/>
      <c r="D391" s="18"/>
      <c r="F391" s="15"/>
    </row>
    <row r="392" spans="1:6" x14ac:dyDescent="0.35">
      <c r="A392" s="1"/>
      <c r="B392" s="17"/>
      <c r="D392" s="18"/>
      <c r="F392" s="15"/>
    </row>
    <row r="393" spans="1:6" x14ac:dyDescent="0.35">
      <c r="A393" s="1"/>
      <c r="B393" s="17"/>
      <c r="D393" s="18"/>
      <c r="F393" s="15"/>
    </row>
    <row r="394" spans="1:6" x14ac:dyDescent="0.35">
      <c r="A394" s="1"/>
      <c r="B394" s="17"/>
      <c r="D394" s="18"/>
      <c r="F394" s="15"/>
    </row>
    <row r="395" spans="1:6" x14ac:dyDescent="0.35">
      <c r="A395" s="1"/>
      <c r="B395" s="17"/>
      <c r="D395" s="18"/>
      <c r="F395" s="15"/>
    </row>
    <row r="396" spans="1:6" x14ac:dyDescent="0.35">
      <c r="A396" s="1"/>
      <c r="B396" s="17"/>
      <c r="D396" s="18"/>
      <c r="F396" s="15"/>
    </row>
    <row r="397" spans="1:6" x14ac:dyDescent="0.35">
      <c r="A397" s="1"/>
      <c r="B397" s="17"/>
      <c r="D397" s="18"/>
      <c r="F397" s="15"/>
    </row>
    <row r="398" spans="1:6" x14ac:dyDescent="0.35">
      <c r="A398" s="1"/>
      <c r="B398" s="17"/>
      <c r="D398" s="18"/>
      <c r="F398" s="15"/>
    </row>
    <row r="399" spans="1:6" x14ac:dyDescent="0.35">
      <c r="A399" s="1"/>
      <c r="B399" s="17"/>
      <c r="D399" s="18"/>
      <c r="F399" s="15"/>
    </row>
    <row r="400" spans="1:6" x14ac:dyDescent="0.35">
      <c r="A400" s="1"/>
      <c r="B400" s="17"/>
      <c r="D400" s="18"/>
      <c r="F400" s="15"/>
    </row>
    <row r="401" spans="1:6" x14ac:dyDescent="0.35">
      <c r="A401" s="1"/>
      <c r="B401" s="17"/>
      <c r="D401" s="18"/>
      <c r="F401" s="15"/>
    </row>
    <row r="402" spans="1:6" x14ac:dyDescent="0.35">
      <c r="A402" s="1"/>
      <c r="B402" s="17"/>
      <c r="D402" s="18"/>
      <c r="F402" s="15"/>
    </row>
    <row r="403" spans="1:6" x14ac:dyDescent="0.35">
      <c r="A403" s="1"/>
      <c r="B403" s="17"/>
      <c r="D403" s="18"/>
      <c r="F403" s="15"/>
    </row>
    <row r="404" spans="1:6" x14ac:dyDescent="0.35">
      <c r="A404" s="1"/>
      <c r="B404" s="17"/>
      <c r="D404" s="18"/>
      <c r="F404" s="15"/>
    </row>
    <row r="405" spans="1:6" x14ac:dyDescent="0.35">
      <c r="A405" s="1"/>
      <c r="B405" s="17"/>
      <c r="D405" s="18"/>
      <c r="F405" s="15"/>
    </row>
    <row r="406" spans="1:6" x14ac:dyDescent="0.35">
      <c r="A406" s="1"/>
      <c r="B406" s="17"/>
      <c r="D406" s="18"/>
      <c r="F406" s="15"/>
    </row>
    <row r="407" spans="1:6" x14ac:dyDescent="0.35">
      <c r="A407" s="1"/>
      <c r="B407" s="17"/>
      <c r="D407" s="18"/>
      <c r="F407" s="15"/>
    </row>
    <row r="408" spans="1:6" x14ac:dyDescent="0.35">
      <c r="A408" s="1"/>
      <c r="B408" s="17"/>
      <c r="D408" s="18"/>
      <c r="F408" s="15"/>
    </row>
    <row r="409" spans="1:6" x14ac:dyDescent="0.35">
      <c r="A409" s="1"/>
      <c r="B409" s="17"/>
      <c r="D409" s="18"/>
      <c r="F409" s="15"/>
    </row>
    <row r="410" spans="1:6" x14ac:dyDescent="0.35">
      <c r="A410" s="1"/>
      <c r="B410" s="17"/>
      <c r="D410" s="18"/>
      <c r="F410" s="15"/>
    </row>
    <row r="411" spans="1:6" x14ac:dyDescent="0.35">
      <c r="A411" s="1"/>
      <c r="B411" s="17"/>
      <c r="D411" s="18"/>
      <c r="F411" s="15"/>
    </row>
    <row r="412" spans="1:6" x14ac:dyDescent="0.35">
      <c r="A412" s="1"/>
      <c r="B412" s="17"/>
      <c r="D412" s="18"/>
      <c r="F412" s="15"/>
    </row>
    <row r="413" spans="1:6" x14ac:dyDescent="0.35">
      <c r="A413" s="1"/>
      <c r="B413" s="17"/>
      <c r="D413" s="18"/>
      <c r="F413" s="15"/>
    </row>
    <row r="414" spans="1:6" x14ac:dyDescent="0.35">
      <c r="A414" s="1"/>
      <c r="B414" s="17"/>
      <c r="D414" s="18"/>
      <c r="F414" s="15"/>
    </row>
    <row r="415" spans="1:6" x14ac:dyDescent="0.35">
      <c r="A415" s="1"/>
      <c r="B415" s="17"/>
      <c r="D415" s="18"/>
      <c r="F415" s="15"/>
    </row>
    <row r="416" spans="1:6" x14ac:dyDescent="0.35">
      <c r="A416" s="1"/>
      <c r="B416" s="17"/>
      <c r="D416" s="18"/>
      <c r="F416" s="15"/>
    </row>
    <row r="417" spans="1:6" x14ac:dyDescent="0.35">
      <c r="A417" s="1"/>
      <c r="B417" s="17"/>
      <c r="D417" s="18"/>
      <c r="F417" s="15"/>
    </row>
    <row r="418" spans="1:6" x14ac:dyDescent="0.35">
      <c r="A418" s="1"/>
      <c r="B418" s="17"/>
      <c r="D418" s="18"/>
      <c r="F418" s="15"/>
    </row>
    <row r="419" spans="1:6" x14ac:dyDescent="0.35">
      <c r="A419" s="1"/>
      <c r="B419" s="17"/>
      <c r="D419" s="18"/>
      <c r="F419" s="15"/>
    </row>
    <row r="420" spans="1:6" x14ac:dyDescent="0.35">
      <c r="A420" s="1"/>
      <c r="B420" s="17"/>
      <c r="D420" s="18"/>
      <c r="F420" s="15"/>
    </row>
    <row r="421" spans="1:6" x14ac:dyDescent="0.35">
      <c r="A421" s="1"/>
      <c r="B421" s="17"/>
      <c r="D421" s="18"/>
      <c r="F421" s="15"/>
    </row>
    <row r="422" spans="1:6" x14ac:dyDescent="0.35">
      <c r="A422" s="1"/>
      <c r="B422" s="17"/>
      <c r="D422" s="18"/>
      <c r="F422" s="15"/>
    </row>
    <row r="423" spans="1:6" x14ac:dyDescent="0.35">
      <c r="A423" s="1"/>
      <c r="B423" s="17"/>
      <c r="D423" s="18"/>
      <c r="F423" s="15"/>
    </row>
    <row r="424" spans="1:6" x14ac:dyDescent="0.35">
      <c r="A424" s="1"/>
      <c r="B424" s="17"/>
      <c r="D424" s="18"/>
      <c r="F424" s="15"/>
    </row>
    <row r="425" spans="1:6" x14ac:dyDescent="0.35">
      <c r="A425" s="1"/>
      <c r="B425" s="17"/>
      <c r="D425" s="18"/>
      <c r="F425" s="15"/>
    </row>
    <row r="426" spans="1:6" x14ac:dyDescent="0.35">
      <c r="A426" s="1"/>
      <c r="B426" s="17"/>
      <c r="D426" s="18"/>
      <c r="F426" s="15"/>
    </row>
    <row r="427" spans="1:6" x14ac:dyDescent="0.35">
      <c r="A427" s="1"/>
      <c r="B427" s="17"/>
      <c r="D427" s="18"/>
      <c r="F427" s="15"/>
    </row>
    <row r="428" spans="1:6" x14ac:dyDescent="0.35">
      <c r="A428" s="1"/>
      <c r="B428" s="17"/>
      <c r="D428" s="18"/>
      <c r="F428" s="15"/>
    </row>
    <row r="429" spans="1:6" x14ac:dyDescent="0.35">
      <c r="A429" s="1"/>
      <c r="B429" s="17"/>
      <c r="D429" s="18"/>
      <c r="F429" s="15"/>
    </row>
    <row r="430" spans="1:6" x14ac:dyDescent="0.35">
      <c r="A430" s="1"/>
      <c r="B430" s="17"/>
      <c r="D430" s="18"/>
      <c r="F430" s="15"/>
    </row>
    <row r="431" spans="1:6" x14ac:dyDescent="0.35">
      <c r="A431" s="1"/>
      <c r="B431" s="17"/>
      <c r="D431" s="18"/>
      <c r="F431" s="15"/>
    </row>
    <row r="432" spans="1:6" x14ac:dyDescent="0.35">
      <c r="A432" s="1"/>
      <c r="B432" s="17"/>
      <c r="D432" s="18"/>
      <c r="F432" s="15"/>
    </row>
    <row r="433" spans="1:6" x14ac:dyDescent="0.35">
      <c r="A433" s="1"/>
      <c r="B433" s="17"/>
      <c r="D433" s="18"/>
      <c r="F433" s="15"/>
    </row>
    <row r="434" spans="1:6" x14ac:dyDescent="0.35">
      <c r="A434" s="1"/>
      <c r="B434" s="17"/>
      <c r="D434" s="18"/>
      <c r="F434" s="15"/>
    </row>
    <row r="435" spans="1:6" x14ac:dyDescent="0.35">
      <c r="A435" s="1"/>
      <c r="B435" s="17"/>
      <c r="D435" s="18"/>
      <c r="F435" s="15"/>
    </row>
    <row r="436" spans="1:6" x14ac:dyDescent="0.35">
      <c r="A436" s="1"/>
      <c r="B436" s="17"/>
      <c r="D436" s="18"/>
      <c r="F436" s="15"/>
    </row>
    <row r="437" spans="1:6" x14ac:dyDescent="0.35">
      <c r="A437" s="1"/>
      <c r="B437" s="17"/>
      <c r="D437" s="18"/>
      <c r="F437" s="15"/>
    </row>
    <row r="438" spans="1:6" x14ac:dyDescent="0.35">
      <c r="A438" s="1"/>
      <c r="B438" s="17"/>
      <c r="D438" s="18"/>
      <c r="F438" s="15"/>
    </row>
    <row r="439" spans="1:6" x14ac:dyDescent="0.35">
      <c r="A439" s="1"/>
      <c r="B439" s="17"/>
      <c r="D439" s="18"/>
      <c r="F439" s="15"/>
    </row>
    <row r="440" spans="1:6" x14ac:dyDescent="0.35">
      <c r="A440" s="1"/>
      <c r="B440" s="17"/>
      <c r="D440" s="18"/>
      <c r="F440" s="15"/>
    </row>
    <row r="441" spans="1:6" x14ac:dyDescent="0.35">
      <c r="A441" s="1"/>
      <c r="B441" s="17"/>
      <c r="D441" s="18"/>
      <c r="F441" s="15"/>
    </row>
    <row r="442" spans="1:6" x14ac:dyDescent="0.35">
      <c r="A442" s="1"/>
      <c r="B442" s="17"/>
      <c r="D442" s="18"/>
      <c r="F442" s="15"/>
    </row>
    <row r="443" spans="1:6" x14ac:dyDescent="0.35">
      <c r="A443" s="1"/>
      <c r="B443" s="17"/>
      <c r="D443" s="18"/>
      <c r="F443" s="15"/>
    </row>
    <row r="444" spans="1:6" x14ac:dyDescent="0.35">
      <c r="A444" s="1"/>
      <c r="B444" s="17"/>
      <c r="D444" s="18"/>
      <c r="F444" s="15"/>
    </row>
    <row r="445" spans="1:6" x14ac:dyDescent="0.35">
      <c r="A445" s="1"/>
      <c r="B445" s="17"/>
      <c r="D445" s="18"/>
      <c r="F445" s="15"/>
    </row>
    <row r="446" spans="1:6" x14ac:dyDescent="0.35">
      <c r="A446" s="1"/>
      <c r="B446" s="17"/>
      <c r="D446" s="18"/>
      <c r="F446" s="15"/>
    </row>
    <row r="447" spans="1:6" x14ac:dyDescent="0.35">
      <c r="A447" s="1"/>
      <c r="B447" s="17"/>
      <c r="D447" s="18"/>
      <c r="F447" s="15"/>
    </row>
    <row r="448" spans="1:6" x14ac:dyDescent="0.35">
      <c r="A448" s="1"/>
      <c r="B448" s="17"/>
      <c r="D448" s="18"/>
      <c r="F448" s="15"/>
    </row>
    <row r="449" spans="1:6" x14ac:dyDescent="0.35">
      <c r="A449" s="1"/>
      <c r="B449" s="17"/>
      <c r="D449" s="18"/>
      <c r="F449" s="15"/>
    </row>
    <row r="450" spans="1:6" x14ac:dyDescent="0.35">
      <c r="A450" s="1"/>
      <c r="B450" s="17"/>
      <c r="D450" s="18"/>
      <c r="F450" s="15"/>
    </row>
    <row r="451" spans="1:6" x14ac:dyDescent="0.35">
      <c r="A451" s="1"/>
      <c r="B451" s="17"/>
      <c r="D451" s="18"/>
      <c r="F451" s="15"/>
    </row>
    <row r="452" spans="1:6" x14ac:dyDescent="0.35">
      <c r="A452" s="1"/>
      <c r="B452" s="17"/>
      <c r="D452" s="18"/>
      <c r="F452" s="15"/>
    </row>
    <row r="453" spans="1:6" x14ac:dyDescent="0.35">
      <c r="A453" s="1"/>
      <c r="B453" s="17"/>
      <c r="D453" s="18"/>
      <c r="F453" s="15"/>
    </row>
    <row r="454" spans="1:6" x14ac:dyDescent="0.35">
      <c r="A454" s="1"/>
      <c r="B454" s="17"/>
      <c r="D454" s="18"/>
      <c r="F454" s="15"/>
    </row>
    <row r="455" spans="1:6" x14ac:dyDescent="0.35">
      <c r="A455" s="1"/>
      <c r="B455" s="17"/>
      <c r="D455" s="18"/>
      <c r="F455" s="15"/>
    </row>
    <row r="456" spans="1:6" x14ac:dyDescent="0.35">
      <c r="A456" s="1"/>
      <c r="B456" s="17"/>
      <c r="D456" s="18"/>
      <c r="F456" s="15"/>
    </row>
    <row r="457" spans="1:6" x14ac:dyDescent="0.35">
      <c r="A457" s="1"/>
      <c r="B457" s="17"/>
      <c r="D457" s="18"/>
      <c r="F457" s="15"/>
    </row>
    <row r="458" spans="1:6" x14ac:dyDescent="0.35">
      <c r="A458" s="1"/>
      <c r="B458" s="17"/>
      <c r="D458" s="18"/>
      <c r="F458" s="15"/>
    </row>
    <row r="459" spans="1:6" x14ac:dyDescent="0.35">
      <c r="A459" s="1"/>
      <c r="B459" s="17"/>
      <c r="D459" s="18"/>
      <c r="F459" s="15"/>
    </row>
    <row r="460" spans="1:6" x14ac:dyDescent="0.35">
      <c r="A460" s="1"/>
      <c r="B460" s="17"/>
      <c r="D460" s="18"/>
      <c r="F460" s="15"/>
    </row>
    <row r="461" spans="1:6" x14ac:dyDescent="0.35">
      <c r="A461" s="1"/>
      <c r="B461" s="17"/>
      <c r="D461" s="18"/>
      <c r="F461" s="15"/>
    </row>
    <row r="462" spans="1:6" x14ac:dyDescent="0.35">
      <c r="A462" s="1"/>
      <c r="B462" s="17"/>
      <c r="D462" s="18"/>
      <c r="F462" s="15"/>
    </row>
    <row r="463" spans="1:6" x14ac:dyDescent="0.35">
      <c r="A463" s="1"/>
      <c r="B463" s="17"/>
      <c r="D463" s="18"/>
      <c r="F463" s="15"/>
    </row>
    <row r="464" spans="1:6" x14ac:dyDescent="0.35">
      <c r="A464" s="1"/>
      <c r="B464" s="17"/>
      <c r="D464" s="18"/>
      <c r="F464" s="15"/>
    </row>
    <row r="465" spans="1:6" x14ac:dyDescent="0.35">
      <c r="A465" s="1"/>
      <c r="B465" s="17"/>
      <c r="D465" s="18"/>
      <c r="F465" s="15"/>
    </row>
    <row r="466" spans="1:6" x14ac:dyDescent="0.35">
      <c r="A466" s="1"/>
      <c r="B466" s="17"/>
      <c r="D466" s="18"/>
      <c r="F466" s="15"/>
    </row>
    <row r="467" spans="1:6" x14ac:dyDescent="0.35">
      <c r="A467" s="1"/>
      <c r="B467" s="17"/>
      <c r="D467" s="18"/>
      <c r="F467" s="15"/>
    </row>
    <row r="468" spans="1:6" x14ac:dyDescent="0.35">
      <c r="A468" s="1"/>
      <c r="B468" s="17"/>
      <c r="D468" s="18"/>
      <c r="F468" s="15"/>
    </row>
    <row r="469" spans="1:6" x14ac:dyDescent="0.35">
      <c r="A469" s="1"/>
      <c r="B469" s="17"/>
      <c r="D469" s="18"/>
      <c r="F469" s="15"/>
    </row>
    <row r="470" spans="1:6" x14ac:dyDescent="0.35">
      <c r="A470" s="1"/>
      <c r="B470" s="17"/>
      <c r="D470" s="18"/>
      <c r="F470" s="15"/>
    </row>
    <row r="471" spans="1:6" x14ac:dyDescent="0.35">
      <c r="A471" s="1"/>
      <c r="B471" s="17"/>
      <c r="D471" s="18"/>
      <c r="F471" s="15"/>
    </row>
    <row r="472" spans="1:6" x14ac:dyDescent="0.35">
      <c r="A472" s="1"/>
      <c r="B472" s="17"/>
      <c r="D472" s="18"/>
      <c r="F472" s="15"/>
    </row>
    <row r="473" spans="1:6" x14ac:dyDescent="0.35">
      <c r="A473" s="1"/>
      <c r="B473" s="17"/>
      <c r="D473" s="18"/>
      <c r="F473" s="15"/>
    </row>
    <row r="474" spans="1:6" x14ac:dyDescent="0.35">
      <c r="A474" s="1"/>
      <c r="B474" s="17"/>
      <c r="D474" s="18"/>
      <c r="F474" s="15"/>
    </row>
    <row r="475" spans="1:6" x14ac:dyDescent="0.35">
      <c r="A475" s="1"/>
      <c r="B475" s="17"/>
      <c r="D475" s="18"/>
      <c r="F475" s="15"/>
    </row>
    <row r="476" spans="1:6" x14ac:dyDescent="0.35">
      <c r="A476" s="1"/>
      <c r="B476" s="17"/>
      <c r="D476" s="18"/>
      <c r="F476" s="15"/>
    </row>
    <row r="477" spans="1:6" x14ac:dyDescent="0.35">
      <c r="A477" s="1"/>
      <c r="B477" s="17"/>
      <c r="D477" s="18"/>
      <c r="F477" s="15"/>
    </row>
    <row r="478" spans="1:6" x14ac:dyDescent="0.35">
      <c r="A478" s="1"/>
      <c r="B478" s="17"/>
      <c r="D478" s="18"/>
      <c r="F478" s="15"/>
    </row>
    <row r="479" spans="1:6" x14ac:dyDescent="0.35">
      <c r="A479" s="1"/>
      <c r="B479" s="17"/>
      <c r="D479" s="18"/>
      <c r="F479" s="15"/>
    </row>
    <row r="480" spans="1:6" x14ac:dyDescent="0.35">
      <c r="A480" s="1"/>
      <c r="B480" s="17"/>
      <c r="D480" s="18"/>
      <c r="F480" s="15"/>
    </row>
    <row r="481" spans="1:6" x14ac:dyDescent="0.35">
      <c r="A481" s="1"/>
      <c r="B481" s="17"/>
      <c r="D481" s="18"/>
      <c r="F481" s="15"/>
    </row>
    <row r="482" spans="1:6" x14ac:dyDescent="0.35">
      <c r="A482" s="1"/>
      <c r="B482" s="17"/>
      <c r="D482" s="18"/>
      <c r="F482" s="15"/>
    </row>
    <row r="483" spans="1:6" x14ac:dyDescent="0.35">
      <c r="A483" s="1"/>
      <c r="B483" s="17"/>
      <c r="D483" s="18"/>
      <c r="F483" s="15"/>
    </row>
    <row r="484" spans="1:6" x14ac:dyDescent="0.35">
      <c r="A484" s="1"/>
      <c r="B484" s="17"/>
      <c r="D484" s="18"/>
      <c r="F484" s="15"/>
    </row>
    <row r="485" spans="1:6" x14ac:dyDescent="0.35">
      <c r="A485" s="1"/>
      <c r="B485" s="17"/>
      <c r="D485" s="18"/>
      <c r="F485" s="15"/>
    </row>
    <row r="486" spans="1:6" x14ac:dyDescent="0.35">
      <c r="A486" s="1"/>
      <c r="B486" s="17"/>
      <c r="D486" s="18"/>
      <c r="F486" s="15"/>
    </row>
    <row r="487" spans="1:6" x14ac:dyDescent="0.35">
      <c r="A487" s="1"/>
      <c r="B487" s="17"/>
      <c r="D487" s="18"/>
      <c r="F487" s="15"/>
    </row>
    <row r="488" spans="1:6" x14ac:dyDescent="0.35">
      <c r="A488" s="1"/>
      <c r="B488" s="17"/>
      <c r="D488" s="18"/>
      <c r="F488" s="15"/>
    </row>
    <row r="489" spans="1:6" x14ac:dyDescent="0.35">
      <c r="A489" s="1"/>
      <c r="B489" s="17"/>
      <c r="D489" s="18"/>
      <c r="F489" s="15"/>
    </row>
    <row r="490" spans="1:6" x14ac:dyDescent="0.35">
      <c r="A490" s="1"/>
      <c r="B490" s="17"/>
      <c r="D490" s="18"/>
      <c r="F490" s="15"/>
    </row>
    <row r="491" spans="1:6" x14ac:dyDescent="0.35">
      <c r="A491" s="1"/>
      <c r="B491" s="17"/>
      <c r="D491" s="18"/>
      <c r="F491" s="15"/>
    </row>
    <row r="492" spans="1:6" x14ac:dyDescent="0.35">
      <c r="A492" s="1"/>
      <c r="B492" s="17"/>
      <c r="D492" s="18"/>
      <c r="F492" s="15"/>
    </row>
    <row r="493" spans="1:6" x14ac:dyDescent="0.35">
      <c r="A493" s="1"/>
      <c r="B493" s="17"/>
      <c r="D493" s="18"/>
      <c r="F493" s="15"/>
    </row>
    <row r="494" spans="1:6" x14ac:dyDescent="0.35">
      <c r="A494" s="1"/>
      <c r="B494" s="17"/>
      <c r="D494" s="18"/>
      <c r="F494" s="15"/>
    </row>
    <row r="495" spans="1:6" x14ac:dyDescent="0.35">
      <c r="A495" s="1"/>
      <c r="B495" s="17"/>
      <c r="D495" s="18"/>
      <c r="F495" s="15"/>
    </row>
    <row r="496" spans="1:6" x14ac:dyDescent="0.35">
      <c r="A496" s="1"/>
      <c r="B496" s="17"/>
      <c r="D496" s="18"/>
      <c r="F496" s="15"/>
    </row>
    <row r="497" spans="1:6" x14ac:dyDescent="0.35">
      <c r="A497" s="1"/>
      <c r="B497" s="17"/>
      <c r="D497" s="18"/>
      <c r="F497" s="15"/>
    </row>
    <row r="498" spans="1:6" x14ac:dyDescent="0.35">
      <c r="A498" s="1"/>
      <c r="B498" s="17"/>
      <c r="D498" s="18"/>
      <c r="F498" s="15"/>
    </row>
    <row r="499" spans="1:6" x14ac:dyDescent="0.35">
      <c r="A499" s="1"/>
      <c r="B499" s="17"/>
      <c r="D499" s="18"/>
      <c r="F499" s="15"/>
    </row>
    <row r="500" spans="1:6" x14ac:dyDescent="0.35">
      <c r="A500" s="1"/>
      <c r="B500" s="17"/>
      <c r="D500" s="18"/>
      <c r="F500" s="15"/>
    </row>
    <row r="501" spans="1:6" x14ac:dyDescent="0.35">
      <c r="A501" s="1"/>
      <c r="B501" s="17"/>
      <c r="D501" s="18"/>
      <c r="F501" s="15"/>
    </row>
    <row r="502" spans="1:6" x14ac:dyDescent="0.35">
      <c r="A502" s="1"/>
      <c r="B502" s="17"/>
      <c r="D502" s="18"/>
      <c r="F502" s="15"/>
    </row>
    <row r="503" spans="1:6" x14ac:dyDescent="0.35">
      <c r="A503" s="1"/>
      <c r="B503" s="17"/>
      <c r="D503" s="18"/>
      <c r="F503" s="15"/>
    </row>
    <row r="504" spans="1:6" x14ac:dyDescent="0.35">
      <c r="A504" s="1"/>
      <c r="B504" s="17"/>
      <c r="D504" s="18"/>
      <c r="F504" s="15"/>
    </row>
    <row r="505" spans="1:6" x14ac:dyDescent="0.35">
      <c r="A505" s="1"/>
      <c r="B505" s="17"/>
      <c r="D505" s="18"/>
      <c r="F505" s="15"/>
    </row>
    <row r="506" spans="1:6" x14ac:dyDescent="0.35">
      <c r="A506" s="1"/>
      <c r="B506" s="17"/>
      <c r="D506" s="18"/>
      <c r="F506" s="15"/>
    </row>
    <row r="507" spans="1:6" x14ac:dyDescent="0.35">
      <c r="A507" s="1"/>
      <c r="B507" s="17"/>
      <c r="D507" s="18"/>
      <c r="F507" s="15"/>
    </row>
    <row r="508" spans="1:6" x14ac:dyDescent="0.35">
      <c r="A508" s="1"/>
      <c r="B508" s="17"/>
      <c r="D508" s="18"/>
      <c r="F508" s="15"/>
    </row>
    <row r="509" spans="1:6" x14ac:dyDescent="0.35">
      <c r="A509" s="1"/>
      <c r="B509" s="17"/>
      <c r="D509" s="18"/>
      <c r="F509" s="15"/>
    </row>
    <row r="510" spans="1:6" x14ac:dyDescent="0.35">
      <c r="A510" s="1"/>
      <c r="B510" s="17"/>
      <c r="D510" s="18"/>
      <c r="F510" s="15"/>
    </row>
    <row r="511" spans="1:6" x14ac:dyDescent="0.35">
      <c r="A511" s="1"/>
      <c r="B511" s="17"/>
      <c r="D511" s="18"/>
      <c r="F511" s="15"/>
    </row>
    <row r="512" spans="1:6" x14ac:dyDescent="0.35">
      <c r="A512" s="1"/>
      <c r="B512" s="17"/>
      <c r="D512" s="18"/>
      <c r="F512" s="15"/>
    </row>
    <row r="513" spans="1:6" x14ac:dyDescent="0.35">
      <c r="A513" s="1"/>
      <c r="B513" s="17"/>
      <c r="D513" s="18"/>
      <c r="F513" s="15"/>
    </row>
    <row r="514" spans="1:6" x14ac:dyDescent="0.35">
      <c r="A514" s="1"/>
      <c r="B514" s="17"/>
      <c r="D514" s="18"/>
      <c r="F514" s="15"/>
    </row>
    <row r="515" spans="1:6" x14ac:dyDescent="0.35">
      <c r="A515" s="1"/>
      <c r="B515" s="17"/>
      <c r="D515" s="18"/>
      <c r="F515" s="15"/>
    </row>
    <row r="516" spans="1:6" x14ac:dyDescent="0.35">
      <c r="A516" s="1"/>
      <c r="B516" s="17"/>
      <c r="D516" s="18"/>
      <c r="F516" s="15"/>
    </row>
    <row r="517" spans="1:6" x14ac:dyDescent="0.35">
      <c r="A517" s="1"/>
      <c r="B517" s="17"/>
      <c r="D517" s="18"/>
      <c r="F517" s="15"/>
    </row>
    <row r="518" spans="1:6" x14ac:dyDescent="0.35">
      <c r="A518" s="1"/>
      <c r="B518" s="17"/>
      <c r="D518" s="18"/>
      <c r="F518" s="15"/>
    </row>
    <row r="519" spans="1:6" x14ac:dyDescent="0.35">
      <c r="A519" s="1"/>
      <c r="B519" s="17"/>
      <c r="D519" s="18"/>
      <c r="F519" s="15"/>
    </row>
    <row r="520" spans="1:6" x14ac:dyDescent="0.35">
      <c r="A520" s="1"/>
      <c r="B520" s="17"/>
      <c r="D520" s="18"/>
      <c r="F520" s="15"/>
    </row>
    <row r="521" spans="1:6" x14ac:dyDescent="0.35">
      <c r="A521" s="1"/>
      <c r="B521" s="17"/>
      <c r="D521" s="18"/>
      <c r="F521" s="15"/>
    </row>
    <row r="522" spans="1:6" x14ac:dyDescent="0.35">
      <c r="A522" s="1"/>
      <c r="B522" s="17"/>
      <c r="D522" s="18"/>
      <c r="F522" s="15"/>
    </row>
    <row r="523" spans="1:6" x14ac:dyDescent="0.35">
      <c r="A523" s="1"/>
      <c r="B523" s="17"/>
      <c r="D523" s="18"/>
      <c r="F523" s="15"/>
    </row>
    <row r="524" spans="1:6" x14ac:dyDescent="0.35">
      <c r="A524" s="1"/>
      <c r="B524" s="17"/>
      <c r="D524" s="18"/>
      <c r="F524" s="15"/>
    </row>
    <row r="525" spans="1:6" x14ac:dyDescent="0.35">
      <c r="A525" s="1"/>
      <c r="B525" s="17"/>
      <c r="D525" s="18"/>
      <c r="F525" s="15"/>
    </row>
    <row r="526" spans="1:6" x14ac:dyDescent="0.35">
      <c r="A526" s="1"/>
      <c r="B526" s="17"/>
      <c r="D526" s="18"/>
      <c r="F526" s="15"/>
    </row>
    <row r="527" spans="1:6" x14ac:dyDescent="0.35">
      <c r="A527" s="1"/>
      <c r="B527" s="17"/>
      <c r="D527" s="18"/>
      <c r="F527" s="15"/>
    </row>
    <row r="528" spans="1:6" x14ac:dyDescent="0.35">
      <c r="A528" s="1"/>
      <c r="B528" s="17"/>
      <c r="D528" s="18"/>
      <c r="F528" s="15"/>
    </row>
    <row r="529" spans="1:6" x14ac:dyDescent="0.35">
      <c r="A529" s="1"/>
      <c r="B529" s="17"/>
      <c r="D529" s="18"/>
      <c r="F529" s="15"/>
    </row>
    <row r="530" spans="1:6" x14ac:dyDescent="0.35">
      <c r="A530" s="1"/>
      <c r="B530" s="17"/>
      <c r="D530" s="18"/>
      <c r="F530" s="15"/>
    </row>
    <row r="531" spans="1:6" x14ac:dyDescent="0.35">
      <c r="A531" s="1"/>
      <c r="B531" s="17"/>
      <c r="D531" s="18"/>
      <c r="F531" s="15"/>
    </row>
    <row r="532" spans="1:6" x14ac:dyDescent="0.35">
      <c r="A532" s="1"/>
      <c r="B532" s="17"/>
      <c r="D532" s="18"/>
      <c r="F532" s="15"/>
    </row>
    <row r="533" spans="1:6" x14ac:dyDescent="0.35">
      <c r="A533" s="1"/>
      <c r="B533" s="17"/>
      <c r="D533" s="18"/>
      <c r="F533" s="15"/>
    </row>
    <row r="534" spans="1:6" x14ac:dyDescent="0.35">
      <c r="A534" s="1"/>
      <c r="B534" s="17"/>
      <c r="D534" s="18"/>
      <c r="F534" s="15"/>
    </row>
    <row r="535" spans="1:6" x14ac:dyDescent="0.35">
      <c r="A535" s="1"/>
      <c r="B535" s="17"/>
      <c r="D535" s="18"/>
      <c r="F535" s="15"/>
    </row>
    <row r="536" spans="1:6" x14ac:dyDescent="0.35">
      <c r="A536" s="1"/>
      <c r="B536" s="17"/>
      <c r="D536" s="18"/>
      <c r="F536" s="15"/>
    </row>
    <row r="537" spans="1:6" x14ac:dyDescent="0.35">
      <c r="A537" s="1"/>
      <c r="B537" s="17"/>
      <c r="D537" s="18"/>
      <c r="F537" s="15"/>
    </row>
    <row r="538" spans="1:6" x14ac:dyDescent="0.35">
      <c r="A538" s="1"/>
      <c r="B538" s="17"/>
      <c r="D538" s="18"/>
      <c r="F538" s="15"/>
    </row>
    <row r="539" spans="1:6" x14ac:dyDescent="0.35">
      <c r="A539" s="1"/>
      <c r="B539" s="17"/>
      <c r="D539" s="18"/>
      <c r="F539" s="15"/>
    </row>
    <row r="540" spans="1:6" x14ac:dyDescent="0.35">
      <c r="A540" s="1"/>
      <c r="B540" s="17"/>
      <c r="D540" s="18"/>
      <c r="F540" s="15"/>
    </row>
    <row r="541" spans="1:6" x14ac:dyDescent="0.35">
      <c r="A541" s="1"/>
      <c r="B541" s="17"/>
      <c r="D541" s="18"/>
      <c r="F541" s="15"/>
    </row>
    <row r="542" spans="1:6" x14ac:dyDescent="0.35">
      <c r="A542" s="1"/>
      <c r="B542" s="17"/>
      <c r="D542" s="18"/>
      <c r="F542" s="15"/>
    </row>
    <row r="543" spans="1:6" x14ac:dyDescent="0.35">
      <c r="A543" s="1"/>
      <c r="B543" s="17"/>
      <c r="D543" s="18"/>
      <c r="F543" s="15"/>
    </row>
    <row r="544" spans="1:6" x14ac:dyDescent="0.35">
      <c r="A544" s="1"/>
      <c r="B544" s="17"/>
      <c r="D544" s="18"/>
      <c r="F544" s="15"/>
    </row>
    <row r="545" spans="1:6" x14ac:dyDescent="0.35">
      <c r="A545" s="1"/>
      <c r="B545" s="17"/>
      <c r="D545" s="18"/>
      <c r="F545" s="15"/>
    </row>
    <row r="546" spans="1:6" x14ac:dyDescent="0.35">
      <c r="A546" s="1"/>
      <c r="B546" s="17"/>
      <c r="D546" s="18"/>
      <c r="F546" s="15"/>
    </row>
    <row r="547" spans="1:6" x14ac:dyDescent="0.35">
      <c r="A547" s="1"/>
      <c r="B547" s="17"/>
      <c r="D547" s="18"/>
      <c r="F547" s="15"/>
    </row>
    <row r="548" spans="1:6" x14ac:dyDescent="0.35">
      <c r="A548" s="1"/>
      <c r="B548" s="17"/>
      <c r="D548" s="18"/>
      <c r="F548" s="15"/>
    </row>
    <row r="549" spans="1:6" x14ac:dyDescent="0.35">
      <c r="A549" s="1"/>
      <c r="B549" s="17"/>
      <c r="D549" s="18"/>
      <c r="F549" s="15"/>
    </row>
    <row r="550" spans="1:6" x14ac:dyDescent="0.35">
      <c r="A550" s="1"/>
      <c r="B550" s="17"/>
      <c r="D550" s="18"/>
      <c r="F550" s="15"/>
    </row>
    <row r="551" spans="1:6" x14ac:dyDescent="0.35">
      <c r="A551" s="1"/>
      <c r="B551" s="17"/>
      <c r="D551" s="18"/>
      <c r="F551" s="15"/>
    </row>
    <row r="552" spans="1:6" x14ac:dyDescent="0.35">
      <c r="A552" s="1"/>
      <c r="B552" s="17"/>
      <c r="D552" s="18"/>
      <c r="F552" s="15"/>
    </row>
    <row r="553" spans="1:6" x14ac:dyDescent="0.35">
      <c r="A553" s="1"/>
      <c r="B553" s="17"/>
      <c r="D553" s="18"/>
      <c r="F553" s="15"/>
    </row>
    <row r="554" spans="1:6" x14ac:dyDescent="0.35">
      <c r="A554" s="1"/>
      <c r="B554" s="17"/>
      <c r="D554" s="18"/>
      <c r="F554" s="15"/>
    </row>
    <row r="555" spans="1:6" x14ac:dyDescent="0.35">
      <c r="A555" s="1"/>
      <c r="B555" s="17"/>
      <c r="D555" s="18"/>
      <c r="F555" s="15"/>
    </row>
    <row r="556" spans="1:6" x14ac:dyDescent="0.35">
      <c r="A556" s="1"/>
      <c r="B556" s="17"/>
      <c r="D556" s="18"/>
      <c r="F556" s="15"/>
    </row>
    <row r="557" spans="1:6" x14ac:dyDescent="0.35">
      <c r="A557" s="1"/>
      <c r="B557" s="17"/>
      <c r="D557" s="18"/>
      <c r="F557" s="15"/>
    </row>
    <row r="558" spans="1:6" x14ac:dyDescent="0.35">
      <c r="A558" s="1"/>
      <c r="B558" s="17"/>
      <c r="D558" s="18"/>
      <c r="F558" s="15"/>
    </row>
    <row r="559" spans="1:6" x14ac:dyDescent="0.35">
      <c r="A559" s="1"/>
      <c r="B559" s="17"/>
      <c r="D559" s="18"/>
      <c r="F559" s="15"/>
    </row>
    <row r="560" spans="1:6" x14ac:dyDescent="0.35">
      <c r="A560" s="1"/>
      <c r="B560" s="17"/>
      <c r="D560" s="18"/>
      <c r="F560" s="15"/>
    </row>
    <row r="561" spans="1:6" x14ac:dyDescent="0.35">
      <c r="A561" s="1"/>
      <c r="B561" s="17"/>
      <c r="D561" s="18"/>
      <c r="F561" s="15"/>
    </row>
    <row r="562" spans="1:6" x14ac:dyDescent="0.35">
      <c r="A562" s="1"/>
      <c r="B562" s="17"/>
      <c r="D562" s="18"/>
      <c r="F562" s="15"/>
    </row>
    <row r="563" spans="1:6" x14ac:dyDescent="0.35">
      <c r="A563" s="1"/>
      <c r="B563" s="17"/>
      <c r="D563" s="18"/>
      <c r="F563" s="15"/>
    </row>
    <row r="564" spans="1:6" x14ac:dyDescent="0.35">
      <c r="A564" s="1"/>
      <c r="B564" s="17"/>
      <c r="D564" s="18"/>
      <c r="F564" s="15"/>
    </row>
    <row r="565" spans="1:6" x14ac:dyDescent="0.35">
      <c r="A565" s="1"/>
      <c r="B565" s="17"/>
      <c r="D565" s="18"/>
      <c r="F565" s="15"/>
    </row>
    <row r="566" spans="1:6" x14ac:dyDescent="0.35">
      <c r="A566" s="1"/>
      <c r="B566" s="17"/>
      <c r="D566" s="18"/>
      <c r="F566" s="15"/>
    </row>
    <row r="567" spans="1:6" x14ac:dyDescent="0.35">
      <c r="A567" s="1"/>
      <c r="B567" s="17"/>
      <c r="D567" s="18"/>
      <c r="F567" s="15"/>
    </row>
    <row r="568" spans="1:6" x14ac:dyDescent="0.35">
      <c r="A568" s="1"/>
      <c r="B568" s="17"/>
      <c r="D568" s="18"/>
      <c r="F568" s="15"/>
    </row>
    <row r="569" spans="1:6" x14ac:dyDescent="0.35">
      <c r="A569" s="1"/>
      <c r="B569" s="17"/>
      <c r="D569" s="18"/>
      <c r="F569" s="15"/>
    </row>
    <row r="570" spans="1:6" x14ac:dyDescent="0.35">
      <c r="A570" s="1"/>
      <c r="B570" s="17"/>
      <c r="D570" s="18"/>
      <c r="F570" s="15"/>
    </row>
    <row r="571" spans="1:6" x14ac:dyDescent="0.35">
      <c r="A571" s="1"/>
      <c r="B571" s="17"/>
      <c r="D571" s="18"/>
      <c r="F571" s="15"/>
    </row>
    <row r="572" spans="1:6" x14ac:dyDescent="0.35">
      <c r="A572" s="1"/>
      <c r="B572" s="17"/>
      <c r="D572" s="18"/>
      <c r="F572" s="15"/>
    </row>
    <row r="573" spans="1:6" x14ac:dyDescent="0.35">
      <c r="A573" s="1"/>
      <c r="B573" s="17"/>
      <c r="D573" s="18"/>
      <c r="F573" s="15"/>
    </row>
    <row r="574" spans="1:6" x14ac:dyDescent="0.35">
      <c r="A574" s="1"/>
      <c r="B574" s="17"/>
      <c r="D574" s="18"/>
      <c r="F574" s="15"/>
    </row>
    <row r="575" spans="1:6" x14ac:dyDescent="0.35">
      <c r="A575" s="1"/>
      <c r="B575" s="17"/>
      <c r="D575" s="18"/>
      <c r="F575" s="15"/>
    </row>
    <row r="576" spans="1:6" x14ac:dyDescent="0.35">
      <c r="A576" s="1"/>
      <c r="B576" s="17"/>
      <c r="D576" s="18"/>
      <c r="F576" s="15"/>
    </row>
    <row r="577" spans="1:6" x14ac:dyDescent="0.35">
      <c r="A577" s="1"/>
      <c r="B577" s="17"/>
      <c r="D577" s="18"/>
      <c r="F577" s="15"/>
    </row>
    <row r="578" spans="1:6" x14ac:dyDescent="0.35">
      <c r="A578" s="1"/>
      <c r="B578" s="17"/>
      <c r="D578" s="18"/>
      <c r="F578" s="15"/>
    </row>
    <row r="579" spans="1:6" x14ac:dyDescent="0.35">
      <c r="A579" s="1"/>
      <c r="B579" s="17"/>
      <c r="D579" s="18"/>
      <c r="F579" s="15"/>
    </row>
    <row r="580" spans="1:6" x14ac:dyDescent="0.35">
      <c r="A580" s="1"/>
      <c r="B580" s="17"/>
      <c r="D580" s="18"/>
      <c r="F580" s="15"/>
    </row>
    <row r="581" spans="1:6" x14ac:dyDescent="0.35">
      <c r="A581" s="1"/>
      <c r="B581" s="17"/>
      <c r="D581" s="18"/>
      <c r="F581" s="15"/>
    </row>
    <row r="582" spans="1:6" x14ac:dyDescent="0.35">
      <c r="A582" s="1"/>
      <c r="B582" s="17"/>
      <c r="D582" s="18"/>
      <c r="F582" s="15"/>
    </row>
    <row r="583" spans="1:6" x14ac:dyDescent="0.35">
      <c r="A583" s="1"/>
      <c r="B583" s="17"/>
      <c r="D583" s="18"/>
      <c r="F583" s="15"/>
    </row>
    <row r="584" spans="1:6" x14ac:dyDescent="0.35">
      <c r="A584" s="1"/>
      <c r="B584" s="17"/>
      <c r="D584" s="18"/>
      <c r="F584" s="15"/>
    </row>
    <row r="585" spans="1:6" x14ac:dyDescent="0.35">
      <c r="A585" s="1"/>
      <c r="B585" s="17"/>
      <c r="D585" s="18"/>
      <c r="F585" s="15"/>
    </row>
    <row r="586" spans="1:6" x14ac:dyDescent="0.35">
      <c r="A586" s="1"/>
      <c r="B586" s="17"/>
      <c r="D586" s="18"/>
      <c r="F586" s="15"/>
    </row>
    <row r="587" spans="1:6" x14ac:dyDescent="0.35">
      <c r="A587" s="1"/>
      <c r="B587" s="17"/>
      <c r="D587" s="18"/>
      <c r="F587" s="15"/>
    </row>
    <row r="588" spans="1:6" x14ac:dyDescent="0.35">
      <c r="A588" s="1"/>
      <c r="B588" s="17"/>
      <c r="D588" s="18"/>
      <c r="F588" s="15"/>
    </row>
    <row r="589" spans="1:6" x14ac:dyDescent="0.35">
      <c r="A589" s="1"/>
      <c r="B589" s="17"/>
      <c r="D589" s="18"/>
      <c r="F589" s="15"/>
    </row>
    <row r="590" spans="1:6" x14ac:dyDescent="0.35">
      <c r="A590" s="1"/>
      <c r="B590" s="17"/>
      <c r="D590" s="18"/>
      <c r="F590" s="15"/>
    </row>
    <row r="591" spans="1:6" x14ac:dyDescent="0.35">
      <c r="A591" s="1"/>
      <c r="B591" s="17"/>
      <c r="D591" s="18"/>
      <c r="F591" s="15"/>
    </row>
    <row r="592" spans="1:6" x14ac:dyDescent="0.35">
      <c r="A592" s="1"/>
      <c r="B592" s="17"/>
      <c r="D592" s="18"/>
      <c r="F592" s="15"/>
    </row>
    <row r="593" spans="1:6" x14ac:dyDescent="0.35">
      <c r="A593" s="1"/>
      <c r="B593" s="17"/>
      <c r="D593" s="18"/>
      <c r="F593" s="15"/>
    </row>
    <row r="594" spans="1:6" x14ac:dyDescent="0.35">
      <c r="A594" s="1"/>
      <c r="B594" s="17"/>
      <c r="D594" s="18"/>
      <c r="F594" s="15"/>
    </row>
    <row r="595" spans="1:6" x14ac:dyDescent="0.35">
      <c r="A595" s="1"/>
      <c r="B595" s="17"/>
      <c r="D595" s="18"/>
      <c r="F595" s="15"/>
    </row>
    <row r="596" spans="1:6" x14ac:dyDescent="0.35">
      <c r="A596" s="1"/>
      <c r="B596" s="17"/>
      <c r="D596" s="18"/>
      <c r="F596" s="15"/>
    </row>
    <row r="597" spans="1:6" x14ac:dyDescent="0.35">
      <c r="A597" s="1"/>
      <c r="B597" s="17"/>
      <c r="D597" s="18"/>
      <c r="F597" s="15"/>
    </row>
    <row r="598" spans="1:6" x14ac:dyDescent="0.35">
      <c r="A598" s="1"/>
      <c r="B598" s="17"/>
      <c r="D598" s="18"/>
      <c r="F598" s="15"/>
    </row>
    <row r="599" spans="1:6" x14ac:dyDescent="0.35">
      <c r="A599" s="1"/>
      <c r="B599" s="17"/>
      <c r="D599" s="18"/>
      <c r="F599" s="15"/>
    </row>
    <row r="600" spans="1:6" x14ac:dyDescent="0.35">
      <c r="A600" s="1"/>
      <c r="B600" s="17"/>
      <c r="D600" s="18"/>
      <c r="F600" s="15"/>
    </row>
    <row r="601" spans="1:6" x14ac:dyDescent="0.35">
      <c r="A601" s="1"/>
      <c r="B601" s="17"/>
      <c r="D601" s="18"/>
      <c r="F601" s="15"/>
    </row>
    <row r="602" spans="1:6" x14ac:dyDescent="0.35">
      <c r="A602" s="1"/>
      <c r="B602" s="17"/>
      <c r="D602" s="18"/>
      <c r="F602" s="15"/>
    </row>
    <row r="603" spans="1:6" x14ac:dyDescent="0.35">
      <c r="A603" s="1"/>
      <c r="B603" s="17"/>
      <c r="D603" s="18"/>
      <c r="F603" s="15"/>
    </row>
    <row r="604" spans="1:6" x14ac:dyDescent="0.35">
      <c r="A604" s="1"/>
      <c r="B604" s="17"/>
      <c r="D604" s="18"/>
      <c r="F604" s="15"/>
    </row>
    <row r="605" spans="1:6" x14ac:dyDescent="0.35">
      <c r="A605" s="1"/>
      <c r="B605" s="17"/>
      <c r="D605" s="18"/>
      <c r="F605" s="15"/>
    </row>
    <row r="606" spans="1:6" x14ac:dyDescent="0.35">
      <c r="A606" s="1"/>
      <c r="B606" s="17"/>
      <c r="D606" s="18"/>
      <c r="F606" s="15"/>
    </row>
    <row r="607" spans="1:6" x14ac:dyDescent="0.35">
      <c r="A607" s="1"/>
      <c r="B607" s="17"/>
      <c r="D607" s="18"/>
      <c r="F607" s="15"/>
    </row>
    <row r="608" spans="1:6" x14ac:dyDescent="0.35">
      <c r="A608" s="1"/>
      <c r="B608" s="17"/>
      <c r="D608" s="18"/>
      <c r="F608" s="15"/>
    </row>
    <row r="609" spans="1:6" x14ac:dyDescent="0.35">
      <c r="A609" s="1"/>
      <c r="B609" s="17"/>
      <c r="D609" s="18"/>
      <c r="F609" s="15"/>
    </row>
    <row r="610" spans="1:6" x14ac:dyDescent="0.35">
      <c r="A610" s="1"/>
      <c r="B610" s="17"/>
      <c r="D610" s="18"/>
      <c r="F610" s="15"/>
    </row>
    <row r="611" spans="1:6" x14ac:dyDescent="0.35">
      <c r="A611" s="1"/>
      <c r="B611" s="17"/>
      <c r="D611" s="18"/>
      <c r="F611" s="15"/>
    </row>
    <row r="612" spans="1:6" x14ac:dyDescent="0.35">
      <c r="A612" s="1"/>
      <c r="B612" s="17"/>
      <c r="D612" s="18"/>
      <c r="F612" s="15"/>
    </row>
    <row r="613" spans="1:6" x14ac:dyDescent="0.35">
      <c r="A613" s="1"/>
      <c r="B613" s="17"/>
      <c r="D613" s="18"/>
      <c r="F613" s="15"/>
    </row>
    <row r="614" spans="1:6" x14ac:dyDescent="0.35">
      <c r="A614" s="1"/>
      <c r="B614" s="17"/>
      <c r="D614" s="18"/>
      <c r="F614" s="15"/>
    </row>
    <row r="615" spans="1:6" x14ac:dyDescent="0.35">
      <c r="A615" s="1"/>
      <c r="B615" s="17"/>
      <c r="D615" s="18"/>
      <c r="F615" s="15"/>
    </row>
    <row r="616" spans="1:6" x14ac:dyDescent="0.35">
      <c r="A616" s="1"/>
      <c r="B616" s="17"/>
      <c r="D616" s="18"/>
      <c r="F616" s="15"/>
    </row>
    <row r="617" spans="1:6" x14ac:dyDescent="0.35">
      <c r="A617" s="1"/>
      <c r="B617" s="17"/>
      <c r="D617" s="18"/>
      <c r="F617" s="15"/>
    </row>
    <row r="618" spans="1:6" x14ac:dyDescent="0.35">
      <c r="A618" s="1"/>
      <c r="B618" s="17"/>
      <c r="D618" s="18"/>
      <c r="F618" s="15"/>
    </row>
    <row r="619" spans="1:6" x14ac:dyDescent="0.35">
      <c r="A619" s="1"/>
      <c r="B619" s="17"/>
      <c r="D619" s="18"/>
      <c r="F619" s="15"/>
    </row>
    <row r="620" spans="1:6" x14ac:dyDescent="0.35">
      <c r="A620" s="1"/>
      <c r="B620" s="17"/>
      <c r="D620" s="18"/>
      <c r="F620" s="15"/>
    </row>
    <row r="621" spans="1:6" x14ac:dyDescent="0.35">
      <c r="A621" s="1"/>
      <c r="B621" s="17"/>
      <c r="D621" s="18"/>
      <c r="F621" s="15"/>
    </row>
    <row r="622" spans="1:6" x14ac:dyDescent="0.35">
      <c r="A622" s="1"/>
      <c r="B622" s="17"/>
      <c r="D622" s="18"/>
      <c r="F622" s="15"/>
    </row>
    <row r="623" spans="1:6" x14ac:dyDescent="0.35">
      <c r="A623" s="1"/>
      <c r="B623" s="17"/>
      <c r="D623" s="18"/>
      <c r="F623" s="15"/>
    </row>
    <row r="624" spans="1:6" x14ac:dyDescent="0.35">
      <c r="A624" s="1"/>
      <c r="B624" s="17"/>
      <c r="D624" s="18"/>
      <c r="F624" s="15"/>
    </row>
    <row r="625" spans="1:6" x14ac:dyDescent="0.35">
      <c r="A625" s="1"/>
      <c r="B625" s="17"/>
      <c r="D625" s="18"/>
      <c r="F625" s="15"/>
    </row>
    <row r="626" spans="1:6" x14ac:dyDescent="0.35">
      <c r="A626" s="1"/>
      <c r="B626" s="17"/>
      <c r="D626" s="18"/>
      <c r="F626" s="15"/>
    </row>
    <row r="627" spans="1:6" x14ac:dyDescent="0.35">
      <c r="A627" s="1"/>
      <c r="B627" s="17"/>
      <c r="D627" s="18"/>
      <c r="F627" s="15"/>
    </row>
    <row r="628" spans="1:6" x14ac:dyDescent="0.35">
      <c r="A628" s="1"/>
      <c r="B628" s="17"/>
      <c r="D628" s="18"/>
      <c r="F628" s="15"/>
    </row>
    <row r="629" spans="1:6" x14ac:dyDescent="0.35">
      <c r="A629" s="1"/>
      <c r="B629" s="17"/>
      <c r="D629" s="18"/>
      <c r="F629" s="15"/>
    </row>
    <row r="630" spans="1:6" x14ac:dyDescent="0.35">
      <c r="A630" s="1"/>
      <c r="B630" s="17"/>
      <c r="D630" s="18"/>
      <c r="F630" s="15"/>
    </row>
    <row r="631" spans="1:6" x14ac:dyDescent="0.35">
      <c r="A631" s="1"/>
      <c r="B631" s="17"/>
      <c r="D631" s="18"/>
      <c r="F631" s="15"/>
    </row>
    <row r="632" spans="1:6" x14ac:dyDescent="0.35">
      <c r="A632" s="1"/>
      <c r="B632" s="17"/>
      <c r="D632" s="18"/>
      <c r="F632" s="15"/>
    </row>
    <row r="633" spans="1:6" x14ac:dyDescent="0.35">
      <c r="A633" s="1"/>
      <c r="B633" s="17"/>
      <c r="D633" s="18"/>
      <c r="F633" s="15"/>
    </row>
    <row r="634" spans="1:6" x14ac:dyDescent="0.35">
      <c r="A634" s="1"/>
      <c r="B634" s="17"/>
      <c r="D634" s="18"/>
      <c r="F634" s="15"/>
    </row>
    <row r="635" spans="1:6" x14ac:dyDescent="0.35">
      <c r="A635" s="1"/>
      <c r="B635" s="17"/>
      <c r="D635" s="18"/>
      <c r="F635" s="15"/>
    </row>
    <row r="636" spans="1:6" x14ac:dyDescent="0.35">
      <c r="A636" s="1"/>
      <c r="B636" s="17"/>
      <c r="D636" s="18"/>
      <c r="F636" s="15"/>
    </row>
    <row r="637" spans="1:6" x14ac:dyDescent="0.35">
      <c r="A637" s="1"/>
      <c r="B637" s="17"/>
      <c r="D637" s="18"/>
      <c r="F637" s="15"/>
    </row>
    <row r="638" spans="1:6" x14ac:dyDescent="0.35">
      <c r="A638" s="1"/>
      <c r="B638" s="17"/>
      <c r="D638" s="18"/>
      <c r="F638" s="15"/>
    </row>
    <row r="639" spans="1:6" x14ac:dyDescent="0.35">
      <c r="A639" s="1"/>
      <c r="B639" s="17"/>
      <c r="D639" s="18"/>
      <c r="F639" s="15"/>
    </row>
    <row r="640" spans="1:6" x14ac:dyDescent="0.35">
      <c r="A640" s="1"/>
      <c r="B640" s="17"/>
      <c r="D640" s="18"/>
      <c r="F640" s="15"/>
    </row>
    <row r="641" spans="1:6" x14ac:dyDescent="0.35">
      <c r="A641" s="1"/>
      <c r="B641" s="17"/>
      <c r="D641" s="18"/>
      <c r="F641" s="15"/>
    </row>
    <row r="642" spans="1:6" x14ac:dyDescent="0.35">
      <c r="A642" s="1"/>
      <c r="B642" s="17"/>
      <c r="D642" s="18"/>
      <c r="F642" s="15"/>
    </row>
    <row r="643" spans="1:6" x14ac:dyDescent="0.35">
      <c r="A643" s="1"/>
      <c r="B643" s="17"/>
      <c r="D643" s="18"/>
      <c r="F643" s="15"/>
    </row>
    <row r="644" spans="1:6" x14ac:dyDescent="0.35">
      <c r="A644" s="1"/>
      <c r="B644" s="17"/>
      <c r="D644" s="18"/>
      <c r="F644" s="15"/>
    </row>
    <row r="645" spans="1:6" x14ac:dyDescent="0.35">
      <c r="A645" s="1"/>
      <c r="B645" s="17"/>
      <c r="D645" s="18"/>
      <c r="F645" s="15"/>
    </row>
    <row r="646" spans="1:6" x14ac:dyDescent="0.35">
      <c r="A646" s="1"/>
      <c r="B646" s="17"/>
      <c r="D646" s="18"/>
      <c r="F646" s="15"/>
    </row>
    <row r="647" spans="1:6" x14ac:dyDescent="0.35">
      <c r="A647" s="1"/>
      <c r="B647" s="17"/>
      <c r="D647" s="18"/>
      <c r="F647" s="15"/>
    </row>
    <row r="648" spans="1:6" x14ac:dyDescent="0.35">
      <c r="A648" s="1"/>
      <c r="B648" s="17"/>
      <c r="D648" s="18"/>
      <c r="F648" s="15"/>
    </row>
    <row r="649" spans="1:6" x14ac:dyDescent="0.35">
      <c r="A649" s="1"/>
      <c r="B649" s="17"/>
      <c r="D649" s="18"/>
      <c r="F649" s="15"/>
    </row>
    <row r="650" spans="1:6" x14ac:dyDescent="0.35">
      <c r="A650" s="1"/>
      <c r="B650" s="17"/>
      <c r="D650" s="18"/>
      <c r="F650" s="15"/>
    </row>
    <row r="651" spans="1:6" x14ac:dyDescent="0.35">
      <c r="A651" s="1"/>
      <c r="B651" s="17"/>
      <c r="D651" s="18"/>
      <c r="F651" s="15"/>
    </row>
    <row r="652" spans="1:6" x14ac:dyDescent="0.35">
      <c r="A652" s="1"/>
      <c r="B652" s="17"/>
      <c r="D652" s="18"/>
      <c r="F652" s="15"/>
    </row>
    <row r="653" spans="1:6" x14ac:dyDescent="0.35">
      <c r="A653" s="1"/>
      <c r="B653" s="17"/>
      <c r="D653" s="18"/>
      <c r="F653" s="15"/>
    </row>
    <row r="654" spans="1:6" x14ac:dyDescent="0.35">
      <c r="A654" s="1"/>
      <c r="B654" s="17"/>
      <c r="D654" s="18"/>
      <c r="F654" s="15"/>
    </row>
    <row r="655" spans="1:6" x14ac:dyDescent="0.35">
      <c r="A655" s="1"/>
      <c r="B655" s="17"/>
      <c r="D655" s="18"/>
      <c r="F655" s="15"/>
    </row>
    <row r="656" spans="1:6" x14ac:dyDescent="0.35">
      <c r="A656" s="1"/>
      <c r="B656" s="17"/>
      <c r="D656" s="18"/>
      <c r="F656" s="15"/>
    </row>
    <row r="657" spans="1:6" x14ac:dyDescent="0.35">
      <c r="A657" s="1"/>
      <c r="B657" s="17"/>
      <c r="D657" s="18"/>
      <c r="F657" s="15"/>
    </row>
    <row r="658" spans="1:6" x14ac:dyDescent="0.35">
      <c r="A658" s="1"/>
      <c r="B658" s="17"/>
      <c r="D658" s="18"/>
      <c r="F658" s="15"/>
    </row>
    <row r="659" spans="1:6" x14ac:dyDescent="0.35">
      <c r="A659" s="1"/>
      <c r="B659" s="17"/>
      <c r="D659" s="18"/>
      <c r="F659" s="15"/>
    </row>
    <row r="660" spans="1:6" x14ac:dyDescent="0.35">
      <c r="A660" s="1"/>
      <c r="B660" s="17"/>
      <c r="D660" s="18"/>
      <c r="F660" s="15"/>
    </row>
    <row r="661" spans="1:6" x14ac:dyDescent="0.35">
      <c r="A661" s="1"/>
      <c r="B661" s="17"/>
      <c r="D661" s="18"/>
      <c r="F661" s="15"/>
    </row>
    <row r="662" spans="1:6" x14ac:dyDescent="0.35">
      <c r="A662" s="1"/>
      <c r="B662" s="17"/>
      <c r="D662" s="18"/>
      <c r="F662" s="15"/>
    </row>
    <row r="663" spans="1:6" x14ac:dyDescent="0.35">
      <c r="A663" s="1"/>
      <c r="B663" s="17"/>
      <c r="D663" s="18"/>
      <c r="F663" s="15"/>
    </row>
    <row r="664" spans="1:6" x14ac:dyDescent="0.35">
      <c r="A664" s="1"/>
      <c r="B664" s="17"/>
      <c r="D664" s="18"/>
      <c r="F664" s="15"/>
    </row>
    <row r="665" spans="1:6" x14ac:dyDescent="0.35">
      <c r="A665" s="1"/>
      <c r="B665" s="17"/>
      <c r="D665" s="18"/>
      <c r="F665" s="15"/>
    </row>
    <row r="666" spans="1:6" x14ac:dyDescent="0.35">
      <c r="A666" s="1"/>
      <c r="B666" s="17"/>
      <c r="D666" s="18"/>
      <c r="F666" s="15"/>
    </row>
    <row r="667" spans="1:6" x14ac:dyDescent="0.35">
      <c r="A667" s="1"/>
      <c r="B667" s="17"/>
      <c r="D667" s="18"/>
      <c r="F667" s="15"/>
    </row>
    <row r="668" spans="1:6" x14ac:dyDescent="0.35">
      <c r="A668" s="1"/>
      <c r="B668" s="17"/>
      <c r="D668" s="18"/>
      <c r="F668" s="15"/>
    </row>
    <row r="669" spans="1:6" x14ac:dyDescent="0.35">
      <c r="A669" s="1"/>
      <c r="B669" s="17"/>
      <c r="D669" s="18"/>
      <c r="F669" s="15"/>
    </row>
    <row r="670" spans="1:6" x14ac:dyDescent="0.35">
      <c r="A670" s="1"/>
      <c r="B670" s="17"/>
      <c r="D670" s="18"/>
      <c r="F670" s="15"/>
    </row>
    <row r="671" spans="1:6" x14ac:dyDescent="0.35">
      <c r="A671" s="1"/>
      <c r="B671" s="17"/>
      <c r="D671" s="18"/>
      <c r="F671" s="15"/>
    </row>
    <row r="672" spans="1:6" x14ac:dyDescent="0.35">
      <c r="A672" s="1"/>
      <c r="B672" s="17"/>
      <c r="D672" s="18"/>
      <c r="F672" s="15"/>
    </row>
    <row r="673" spans="1:6" x14ac:dyDescent="0.35">
      <c r="A673" s="1"/>
      <c r="B673" s="17"/>
      <c r="D673" s="18"/>
      <c r="F673" s="15"/>
    </row>
    <row r="674" spans="1:6" x14ac:dyDescent="0.35">
      <c r="A674" s="1"/>
      <c r="B674" s="17"/>
      <c r="D674" s="18"/>
      <c r="F674" s="15"/>
    </row>
    <row r="675" spans="1:6" x14ac:dyDescent="0.35">
      <c r="A675" s="1"/>
      <c r="B675" s="17"/>
      <c r="D675" s="18"/>
      <c r="F675" s="15"/>
    </row>
    <row r="676" spans="1:6" x14ac:dyDescent="0.35">
      <c r="A676" s="1"/>
      <c r="B676" s="17"/>
      <c r="D676" s="18"/>
      <c r="F676" s="15"/>
    </row>
    <row r="677" spans="1:6" x14ac:dyDescent="0.35">
      <c r="A677" s="1"/>
      <c r="B677" s="17"/>
      <c r="D677" s="18"/>
      <c r="F677" s="15"/>
    </row>
    <row r="678" spans="1:6" x14ac:dyDescent="0.35">
      <c r="A678" s="1"/>
      <c r="B678" s="17"/>
      <c r="D678" s="18"/>
      <c r="F678" s="15"/>
    </row>
    <row r="679" spans="1:6" x14ac:dyDescent="0.35">
      <c r="A679" s="1"/>
      <c r="B679" s="17"/>
      <c r="D679" s="18"/>
      <c r="F679" s="15"/>
    </row>
    <row r="680" spans="1:6" x14ac:dyDescent="0.35">
      <c r="A680" s="1"/>
      <c r="B680" s="17"/>
      <c r="D680" s="18"/>
      <c r="F680" s="15"/>
    </row>
    <row r="681" spans="1:6" x14ac:dyDescent="0.35">
      <c r="A681" s="1"/>
      <c r="B681" s="17"/>
      <c r="D681" s="18"/>
      <c r="F681" s="15"/>
    </row>
    <row r="682" spans="1:6" x14ac:dyDescent="0.35">
      <c r="A682" s="1"/>
      <c r="B682" s="17"/>
      <c r="D682" s="18"/>
      <c r="F682" s="15"/>
    </row>
    <row r="683" spans="1:6" x14ac:dyDescent="0.35">
      <c r="A683" s="1"/>
      <c r="B683" s="17"/>
      <c r="D683" s="18"/>
      <c r="F683" s="15"/>
    </row>
    <row r="684" spans="1:6" x14ac:dyDescent="0.35">
      <c r="A684" s="1"/>
      <c r="B684" s="17"/>
      <c r="D684" s="18"/>
      <c r="F684" s="15"/>
    </row>
    <row r="685" spans="1:6" x14ac:dyDescent="0.35">
      <c r="A685" s="1"/>
      <c r="B685" s="17"/>
      <c r="D685" s="18"/>
      <c r="F685" s="15"/>
    </row>
    <row r="686" spans="1:6" x14ac:dyDescent="0.35">
      <c r="A686" s="1"/>
      <c r="B686" s="17"/>
      <c r="D686" s="18"/>
      <c r="F686" s="15"/>
    </row>
    <row r="687" spans="1:6" x14ac:dyDescent="0.35">
      <c r="A687" s="1"/>
      <c r="B687" s="17"/>
      <c r="D687" s="18"/>
      <c r="F687" s="15"/>
    </row>
    <row r="688" spans="1:6" x14ac:dyDescent="0.35">
      <c r="A688" s="1"/>
      <c r="B688" s="17"/>
      <c r="D688" s="18"/>
      <c r="F688" s="15"/>
    </row>
    <row r="689" spans="1:6" x14ac:dyDescent="0.35">
      <c r="A689" s="1"/>
      <c r="B689" s="17"/>
      <c r="D689" s="18"/>
      <c r="F689" s="15"/>
    </row>
    <row r="690" spans="1:6" x14ac:dyDescent="0.35">
      <c r="A690" s="1"/>
      <c r="B690" s="17"/>
      <c r="D690" s="18"/>
      <c r="F690" s="15"/>
    </row>
    <row r="691" spans="1:6" x14ac:dyDescent="0.35">
      <c r="A691" s="1"/>
      <c r="B691" s="17"/>
      <c r="D691" s="18"/>
      <c r="F691" s="15"/>
    </row>
    <row r="692" spans="1:6" x14ac:dyDescent="0.35">
      <c r="A692" s="1"/>
      <c r="B692" s="17"/>
      <c r="D692" s="18"/>
      <c r="F692" s="15"/>
    </row>
    <row r="693" spans="1:6" x14ac:dyDescent="0.35">
      <c r="A693" s="1"/>
      <c r="B693" s="17"/>
      <c r="D693" s="18"/>
      <c r="F693" s="15"/>
    </row>
    <row r="694" spans="1:6" x14ac:dyDescent="0.35">
      <c r="A694" s="1"/>
      <c r="B694" s="17"/>
      <c r="D694" s="18"/>
      <c r="F694" s="15"/>
    </row>
    <row r="695" spans="1:6" x14ac:dyDescent="0.35">
      <c r="A695" s="1"/>
      <c r="B695" s="17"/>
      <c r="D695" s="18"/>
      <c r="F695" s="15"/>
    </row>
    <row r="696" spans="1:6" x14ac:dyDescent="0.35">
      <c r="A696" s="1"/>
      <c r="B696" s="17"/>
      <c r="D696" s="18"/>
      <c r="F696" s="15"/>
    </row>
    <row r="697" spans="1:6" x14ac:dyDescent="0.35">
      <c r="A697" s="1"/>
      <c r="B697" s="17"/>
      <c r="D697" s="18"/>
      <c r="F697" s="15"/>
    </row>
    <row r="698" spans="1:6" x14ac:dyDescent="0.35">
      <c r="A698" s="1"/>
      <c r="B698" s="17"/>
      <c r="D698" s="18"/>
      <c r="F698" s="15"/>
    </row>
    <row r="699" spans="1:6" x14ac:dyDescent="0.35">
      <c r="A699" s="1"/>
      <c r="B699" s="17"/>
      <c r="D699" s="18"/>
      <c r="F699" s="15"/>
    </row>
    <row r="700" spans="1:6" x14ac:dyDescent="0.35">
      <c r="A700" s="1"/>
      <c r="B700" s="17"/>
      <c r="D700" s="18"/>
      <c r="F700" s="15"/>
    </row>
    <row r="701" spans="1:6" x14ac:dyDescent="0.35">
      <c r="A701" s="1"/>
      <c r="B701" s="17"/>
      <c r="D701" s="18"/>
      <c r="F701" s="15"/>
    </row>
    <row r="702" spans="1:6" x14ac:dyDescent="0.35">
      <c r="A702" s="1"/>
      <c r="B702" s="17"/>
      <c r="D702" s="18"/>
      <c r="F702" s="15"/>
    </row>
    <row r="703" spans="1:6" x14ac:dyDescent="0.35">
      <c r="A703" s="1"/>
      <c r="B703" s="17"/>
      <c r="D703" s="18"/>
      <c r="F703" s="15"/>
    </row>
    <row r="704" spans="1:6" x14ac:dyDescent="0.35">
      <c r="A704" s="1"/>
      <c r="B704" s="17"/>
      <c r="D704" s="18"/>
      <c r="F704" s="15"/>
    </row>
    <row r="705" spans="1:6" x14ac:dyDescent="0.35">
      <c r="A705" s="1"/>
      <c r="B705" s="17"/>
      <c r="D705" s="18"/>
      <c r="F705" s="15"/>
    </row>
    <row r="706" spans="1:6" x14ac:dyDescent="0.35">
      <c r="A706" s="1"/>
      <c r="B706" s="17"/>
      <c r="D706" s="18"/>
      <c r="F706" s="15"/>
    </row>
    <row r="707" spans="1:6" x14ac:dyDescent="0.35">
      <c r="A707" s="1"/>
      <c r="B707" s="17"/>
      <c r="D707" s="18"/>
      <c r="F707" s="15"/>
    </row>
    <row r="708" spans="1:6" x14ac:dyDescent="0.35">
      <c r="A708" s="1"/>
      <c r="B708" s="17"/>
      <c r="D708" s="18"/>
      <c r="F708" s="15"/>
    </row>
    <row r="709" spans="1:6" x14ac:dyDescent="0.35">
      <c r="A709" s="1"/>
      <c r="B709" s="17"/>
      <c r="D709" s="18"/>
      <c r="F709" s="15"/>
    </row>
    <row r="710" spans="1:6" x14ac:dyDescent="0.35">
      <c r="A710" s="1"/>
      <c r="B710" s="17"/>
      <c r="D710" s="18"/>
      <c r="F710" s="15"/>
    </row>
    <row r="711" spans="1:6" x14ac:dyDescent="0.35">
      <c r="A711" s="1"/>
      <c r="B711" s="17"/>
      <c r="D711" s="18"/>
      <c r="F711" s="15"/>
    </row>
    <row r="712" spans="1:6" x14ac:dyDescent="0.35">
      <c r="A712" s="1"/>
      <c r="B712" s="17"/>
      <c r="D712" s="18"/>
      <c r="F712" s="15"/>
    </row>
    <row r="713" spans="1:6" x14ac:dyDescent="0.35">
      <c r="A713" s="1"/>
      <c r="B713" s="17"/>
      <c r="D713" s="18"/>
      <c r="F713" s="15"/>
    </row>
    <row r="714" spans="1:6" x14ac:dyDescent="0.35">
      <c r="A714" s="1"/>
      <c r="B714" s="17"/>
      <c r="D714" s="18"/>
      <c r="F714" s="15"/>
    </row>
    <row r="715" spans="1:6" x14ac:dyDescent="0.35">
      <c r="A715" s="1"/>
      <c r="B715" s="17"/>
      <c r="D715" s="18"/>
      <c r="F715" s="15"/>
    </row>
    <row r="716" spans="1:6" x14ac:dyDescent="0.35">
      <c r="A716" s="1"/>
      <c r="B716" s="17"/>
      <c r="D716" s="18"/>
      <c r="F716" s="15"/>
    </row>
    <row r="717" spans="1:6" x14ac:dyDescent="0.35">
      <c r="A717" s="1"/>
      <c r="B717" s="17"/>
      <c r="D717" s="18"/>
      <c r="F717" s="15"/>
    </row>
    <row r="718" spans="1:6" x14ac:dyDescent="0.35">
      <c r="A718" s="1"/>
      <c r="B718" s="17"/>
      <c r="D718" s="18"/>
      <c r="F718" s="15"/>
    </row>
    <row r="719" spans="1:6" x14ac:dyDescent="0.35">
      <c r="A719" s="1"/>
      <c r="B719" s="17"/>
      <c r="D719" s="18"/>
      <c r="F719" s="15"/>
    </row>
    <row r="720" spans="1:6" x14ac:dyDescent="0.35">
      <c r="A720" s="1"/>
      <c r="B720" s="17"/>
      <c r="D720" s="18"/>
      <c r="F720" s="15"/>
    </row>
    <row r="721" spans="1:6" x14ac:dyDescent="0.35">
      <c r="A721" s="1"/>
      <c r="B721" s="17"/>
      <c r="D721" s="18"/>
      <c r="F721" s="15"/>
    </row>
    <row r="722" spans="1:6" x14ac:dyDescent="0.35">
      <c r="A722" s="1"/>
      <c r="B722" s="17"/>
      <c r="D722" s="18"/>
      <c r="F722" s="15"/>
    </row>
    <row r="723" spans="1:6" x14ac:dyDescent="0.35">
      <c r="A723" s="1"/>
      <c r="B723" s="17"/>
      <c r="D723" s="18"/>
      <c r="F723" s="15"/>
    </row>
    <row r="724" spans="1:6" x14ac:dyDescent="0.35">
      <c r="A724" s="1"/>
      <c r="B724" s="17"/>
      <c r="D724" s="18"/>
      <c r="F724" s="15"/>
    </row>
    <row r="725" spans="1:6" x14ac:dyDescent="0.35">
      <c r="A725" s="1"/>
      <c r="B725" s="17"/>
      <c r="D725" s="18"/>
      <c r="F725" s="15"/>
    </row>
    <row r="726" spans="1:6" x14ac:dyDescent="0.35">
      <c r="A726" s="1"/>
      <c r="B726" s="17"/>
      <c r="D726" s="18"/>
      <c r="F726" s="15"/>
    </row>
    <row r="727" spans="1:6" x14ac:dyDescent="0.35">
      <c r="A727" s="1"/>
      <c r="B727" s="17"/>
      <c r="D727" s="18"/>
      <c r="F727" s="15"/>
    </row>
    <row r="728" spans="1:6" x14ac:dyDescent="0.35">
      <c r="A728" s="1"/>
      <c r="B728" s="17"/>
      <c r="D728" s="18"/>
      <c r="F728" s="15"/>
    </row>
    <row r="729" spans="1:6" x14ac:dyDescent="0.35">
      <c r="A729" s="1"/>
      <c r="B729" s="17"/>
      <c r="D729" s="18"/>
      <c r="F729" s="15"/>
    </row>
    <row r="730" spans="1:6" x14ac:dyDescent="0.35">
      <c r="A730" s="1"/>
      <c r="B730" s="17"/>
      <c r="D730" s="18"/>
      <c r="F730" s="15"/>
    </row>
    <row r="731" spans="1:6" x14ac:dyDescent="0.35">
      <c r="A731" s="1"/>
      <c r="B731" s="17"/>
      <c r="D731" s="18"/>
      <c r="F731" s="15"/>
    </row>
    <row r="732" spans="1:6" x14ac:dyDescent="0.35">
      <c r="A732" s="1"/>
      <c r="B732" s="17"/>
      <c r="D732" s="18"/>
      <c r="F732" s="15"/>
    </row>
    <row r="733" spans="1:6" x14ac:dyDescent="0.35">
      <c r="A733" s="1"/>
      <c r="B733" s="17"/>
      <c r="D733" s="18"/>
      <c r="F733" s="15"/>
    </row>
    <row r="734" spans="1:6" x14ac:dyDescent="0.35">
      <c r="A734" s="1"/>
      <c r="B734" s="17"/>
      <c r="D734" s="18"/>
      <c r="F734" s="15"/>
    </row>
    <row r="735" spans="1:6" x14ac:dyDescent="0.35">
      <c r="A735" s="1"/>
      <c r="B735" s="17"/>
      <c r="D735" s="18"/>
      <c r="F735" s="15"/>
    </row>
    <row r="736" spans="1:6" x14ac:dyDescent="0.35">
      <c r="A736" s="1"/>
      <c r="B736" s="17"/>
      <c r="D736" s="18"/>
      <c r="F736" s="15"/>
    </row>
    <row r="737" spans="1:6" x14ac:dyDescent="0.35">
      <c r="A737" s="1"/>
      <c r="B737" s="17"/>
      <c r="D737" s="18"/>
      <c r="F737" s="15"/>
    </row>
    <row r="738" spans="1:6" x14ac:dyDescent="0.35">
      <c r="A738" s="1"/>
      <c r="B738" s="17"/>
      <c r="D738" s="18"/>
      <c r="F738" s="15"/>
    </row>
    <row r="739" spans="1:6" x14ac:dyDescent="0.35">
      <c r="A739" s="1"/>
      <c r="B739" s="17"/>
      <c r="D739" s="18"/>
      <c r="F739" s="15"/>
    </row>
    <row r="740" spans="1:6" x14ac:dyDescent="0.35">
      <c r="A740" s="1"/>
      <c r="B740" s="17"/>
      <c r="D740" s="18"/>
      <c r="F740" s="15"/>
    </row>
    <row r="741" spans="1:6" x14ac:dyDescent="0.35">
      <c r="A741" s="1"/>
      <c r="B741" s="17"/>
      <c r="D741" s="18"/>
      <c r="F741" s="15"/>
    </row>
    <row r="742" spans="1:6" x14ac:dyDescent="0.35">
      <c r="A742" s="1"/>
      <c r="B742" s="17"/>
      <c r="D742" s="18"/>
      <c r="F742" s="15"/>
    </row>
    <row r="743" spans="1:6" x14ac:dyDescent="0.35">
      <c r="A743" s="1"/>
      <c r="B743" s="17"/>
      <c r="D743" s="18"/>
      <c r="F743" s="15"/>
    </row>
    <row r="744" spans="1:6" x14ac:dyDescent="0.35">
      <c r="A744" s="1"/>
      <c r="B744" s="17"/>
      <c r="D744" s="18"/>
      <c r="F744" s="15"/>
    </row>
    <row r="745" spans="1:6" x14ac:dyDescent="0.35">
      <c r="A745" s="1"/>
      <c r="B745" s="17"/>
      <c r="D745" s="18"/>
      <c r="F745" s="15"/>
    </row>
    <row r="746" spans="1:6" x14ac:dyDescent="0.35">
      <c r="A746" s="1"/>
      <c r="B746" s="17"/>
      <c r="D746" s="18"/>
      <c r="F746" s="15"/>
    </row>
    <row r="747" spans="1:6" x14ac:dyDescent="0.35">
      <c r="A747" s="1"/>
      <c r="B747" s="17"/>
      <c r="D747" s="18"/>
      <c r="F747" s="15"/>
    </row>
    <row r="748" spans="1:6" x14ac:dyDescent="0.35">
      <c r="A748" s="1"/>
      <c r="B748" s="17"/>
      <c r="D748" s="18"/>
      <c r="F748" s="15"/>
    </row>
    <row r="749" spans="1:6" x14ac:dyDescent="0.35">
      <c r="A749" s="1"/>
      <c r="B749" s="17"/>
      <c r="D749" s="18"/>
      <c r="F749" s="15"/>
    </row>
    <row r="750" spans="1:6" x14ac:dyDescent="0.35">
      <c r="A750" s="1"/>
      <c r="B750" s="17"/>
      <c r="D750" s="18"/>
      <c r="F750" s="15"/>
    </row>
    <row r="751" spans="1:6" x14ac:dyDescent="0.35">
      <c r="A751" s="1"/>
      <c r="B751" s="17"/>
      <c r="D751" s="18"/>
      <c r="F751" s="15"/>
    </row>
    <row r="752" spans="1:6" x14ac:dyDescent="0.35">
      <c r="A752" s="1"/>
      <c r="B752" s="17"/>
      <c r="D752" s="18"/>
      <c r="F752" s="15"/>
    </row>
    <row r="753" spans="1:6" x14ac:dyDescent="0.35">
      <c r="A753" s="1"/>
      <c r="B753" s="17"/>
      <c r="D753" s="18"/>
      <c r="F753" s="15"/>
    </row>
    <row r="754" spans="1:6" x14ac:dyDescent="0.35">
      <c r="A754" s="1"/>
      <c r="B754" s="17"/>
      <c r="D754" s="18"/>
      <c r="F754" s="15"/>
    </row>
    <row r="755" spans="1:6" x14ac:dyDescent="0.35">
      <c r="A755" s="1"/>
      <c r="B755" s="17"/>
      <c r="D755" s="18"/>
      <c r="F755" s="15"/>
    </row>
    <row r="756" spans="1:6" x14ac:dyDescent="0.35">
      <c r="A756" s="1"/>
      <c r="B756" s="17"/>
      <c r="D756" s="18"/>
      <c r="F756" s="15"/>
    </row>
    <row r="757" spans="1:6" x14ac:dyDescent="0.35">
      <c r="A757" s="1"/>
      <c r="B757" s="17"/>
      <c r="D757" s="18"/>
      <c r="F757" s="15"/>
    </row>
    <row r="758" spans="1:6" x14ac:dyDescent="0.35">
      <c r="A758" s="1"/>
      <c r="B758" s="17"/>
      <c r="D758" s="18"/>
      <c r="F758" s="15"/>
    </row>
    <row r="759" spans="1:6" x14ac:dyDescent="0.35">
      <c r="A759" s="1"/>
      <c r="B759" s="17"/>
      <c r="D759" s="18"/>
      <c r="F759" s="15"/>
    </row>
    <row r="760" spans="1:6" x14ac:dyDescent="0.35">
      <c r="A760" s="1"/>
      <c r="B760" s="17"/>
      <c r="D760" s="18"/>
      <c r="F760" s="15"/>
    </row>
    <row r="761" spans="1:6" x14ac:dyDescent="0.35">
      <c r="A761" s="1"/>
      <c r="B761" s="17"/>
      <c r="D761" s="18"/>
      <c r="F761" s="15"/>
    </row>
    <row r="762" spans="1:6" x14ac:dyDescent="0.35">
      <c r="A762" s="1"/>
      <c r="B762" s="17"/>
      <c r="D762" s="18"/>
      <c r="F762" s="15"/>
    </row>
    <row r="763" spans="1:6" x14ac:dyDescent="0.35">
      <c r="A763" s="1"/>
      <c r="B763" s="17"/>
      <c r="D763" s="18"/>
      <c r="F763" s="15"/>
    </row>
    <row r="764" spans="1:6" x14ac:dyDescent="0.35">
      <c r="A764" s="1"/>
      <c r="B764" s="17"/>
      <c r="D764" s="18"/>
      <c r="F764" s="15"/>
    </row>
    <row r="765" spans="1:6" x14ac:dyDescent="0.35">
      <c r="A765" s="1"/>
      <c r="B765" s="17"/>
      <c r="D765" s="18"/>
      <c r="F765" s="15"/>
    </row>
    <row r="766" spans="1:6" x14ac:dyDescent="0.35">
      <c r="A766" s="1"/>
      <c r="B766" s="17"/>
      <c r="D766" s="18"/>
      <c r="F766" s="15"/>
    </row>
    <row r="767" spans="1:6" x14ac:dyDescent="0.35">
      <c r="A767" s="1"/>
      <c r="B767" s="17"/>
      <c r="D767" s="18"/>
      <c r="F767" s="15"/>
    </row>
    <row r="768" spans="1:6" x14ac:dyDescent="0.35">
      <c r="A768" s="1"/>
      <c r="B768" s="17"/>
      <c r="D768" s="18"/>
      <c r="F768" s="15"/>
    </row>
    <row r="769" spans="1:6" x14ac:dyDescent="0.35">
      <c r="A769" s="1"/>
      <c r="B769" s="17"/>
      <c r="D769" s="18"/>
      <c r="F769" s="15"/>
    </row>
    <row r="770" spans="1:6" x14ac:dyDescent="0.35">
      <c r="A770" s="1"/>
      <c r="B770" s="17"/>
      <c r="D770" s="18"/>
      <c r="F770" s="15"/>
    </row>
    <row r="771" spans="1:6" x14ac:dyDescent="0.35">
      <c r="A771" s="1"/>
      <c r="B771" s="17"/>
      <c r="D771" s="18"/>
      <c r="F771" s="15"/>
    </row>
    <row r="772" spans="1:6" x14ac:dyDescent="0.35">
      <c r="A772" s="1"/>
      <c r="B772" s="17"/>
      <c r="D772" s="18"/>
      <c r="F772" s="15"/>
    </row>
    <row r="773" spans="1:6" x14ac:dyDescent="0.35">
      <c r="A773" s="1"/>
      <c r="B773" s="17"/>
      <c r="D773" s="18"/>
      <c r="F773" s="15"/>
    </row>
    <row r="774" spans="1:6" x14ac:dyDescent="0.35">
      <c r="A774" s="1"/>
      <c r="B774" s="17"/>
      <c r="D774" s="18"/>
      <c r="F774" s="15"/>
    </row>
    <row r="775" spans="1:6" x14ac:dyDescent="0.35">
      <c r="A775" s="1"/>
      <c r="B775" s="17"/>
      <c r="D775" s="18"/>
      <c r="F775" s="15"/>
    </row>
    <row r="776" spans="1:6" x14ac:dyDescent="0.35">
      <c r="A776" s="1"/>
      <c r="B776" s="17"/>
      <c r="D776" s="18"/>
      <c r="F776" s="15"/>
    </row>
    <row r="777" spans="1:6" x14ac:dyDescent="0.35">
      <c r="A777" s="1"/>
      <c r="B777" s="17"/>
      <c r="D777" s="18"/>
      <c r="F777" s="15"/>
    </row>
    <row r="778" spans="1:6" x14ac:dyDescent="0.35">
      <c r="A778" s="1"/>
      <c r="B778" s="17"/>
      <c r="D778" s="18"/>
      <c r="F778" s="15"/>
    </row>
    <row r="779" spans="1:6" x14ac:dyDescent="0.35">
      <c r="A779" s="1"/>
      <c r="B779" s="17"/>
      <c r="D779" s="18"/>
      <c r="F779" s="15"/>
    </row>
    <row r="780" spans="1:6" x14ac:dyDescent="0.35">
      <c r="A780" s="1"/>
      <c r="B780" s="17"/>
      <c r="D780" s="18"/>
      <c r="F780" s="15"/>
    </row>
    <row r="781" spans="1:6" x14ac:dyDescent="0.35">
      <c r="A781" s="1"/>
      <c r="B781" s="17"/>
      <c r="D781" s="18"/>
      <c r="F781" s="15"/>
    </row>
    <row r="782" spans="1:6" x14ac:dyDescent="0.35">
      <c r="A782" s="1"/>
      <c r="B782" s="17"/>
      <c r="D782" s="18"/>
      <c r="F782" s="15"/>
    </row>
    <row r="783" spans="1:6" x14ac:dyDescent="0.35">
      <c r="A783" s="1"/>
      <c r="B783" s="17"/>
      <c r="D783" s="18"/>
      <c r="F783" s="15"/>
    </row>
    <row r="784" spans="1:6" x14ac:dyDescent="0.35">
      <c r="A784" s="1"/>
      <c r="B784" s="17"/>
      <c r="D784" s="18"/>
      <c r="F784" s="15"/>
    </row>
    <row r="785" spans="1:6" x14ac:dyDescent="0.35">
      <c r="A785" s="1"/>
      <c r="B785" s="17"/>
      <c r="D785" s="18"/>
      <c r="F785" s="15"/>
    </row>
    <row r="786" spans="1:6" x14ac:dyDescent="0.35">
      <c r="A786" s="1"/>
      <c r="B786" s="17"/>
      <c r="D786" s="18"/>
      <c r="F786" s="15"/>
    </row>
    <row r="787" spans="1:6" x14ac:dyDescent="0.35">
      <c r="A787" s="1"/>
      <c r="B787" s="17"/>
      <c r="D787" s="18"/>
      <c r="F787" s="15"/>
    </row>
    <row r="788" spans="1:6" x14ac:dyDescent="0.35">
      <c r="A788" s="1"/>
      <c r="B788" s="17"/>
      <c r="D788" s="18"/>
      <c r="F788" s="15"/>
    </row>
    <row r="789" spans="1:6" x14ac:dyDescent="0.35">
      <c r="A789" s="1"/>
      <c r="B789" s="17"/>
      <c r="D789" s="18"/>
      <c r="F789" s="15"/>
    </row>
    <row r="790" spans="1:6" x14ac:dyDescent="0.35">
      <c r="A790" s="1"/>
      <c r="B790" s="17"/>
      <c r="D790" s="18"/>
      <c r="F790" s="15"/>
    </row>
    <row r="791" spans="1:6" x14ac:dyDescent="0.35">
      <c r="A791" s="1"/>
      <c r="B791" s="17"/>
      <c r="D791" s="18"/>
      <c r="F791" s="15"/>
    </row>
    <row r="792" spans="1:6" x14ac:dyDescent="0.35">
      <c r="A792" s="1"/>
      <c r="B792" s="17"/>
      <c r="D792" s="18"/>
      <c r="F792" s="15"/>
    </row>
    <row r="793" spans="1:6" x14ac:dyDescent="0.35">
      <c r="A793" s="1"/>
      <c r="B793" s="17"/>
      <c r="D793" s="18"/>
      <c r="F793" s="15"/>
    </row>
    <row r="794" spans="1:6" x14ac:dyDescent="0.35">
      <c r="A794" s="1"/>
      <c r="B794" s="17"/>
      <c r="D794" s="18"/>
      <c r="F794" s="15"/>
    </row>
    <row r="795" spans="1:6" x14ac:dyDescent="0.35">
      <c r="A795" s="1"/>
      <c r="B795" s="17"/>
      <c r="D795" s="18"/>
      <c r="F795" s="15"/>
    </row>
    <row r="796" spans="1:6" x14ac:dyDescent="0.35">
      <c r="A796" s="1"/>
      <c r="B796" s="17"/>
      <c r="D796" s="18"/>
      <c r="F796" s="15"/>
    </row>
    <row r="797" spans="1:6" x14ac:dyDescent="0.35">
      <c r="A797" s="1"/>
      <c r="B797" s="17"/>
      <c r="D797" s="18"/>
      <c r="F797" s="15"/>
    </row>
    <row r="798" spans="1:6" x14ac:dyDescent="0.35">
      <c r="A798" s="1"/>
      <c r="B798" s="17"/>
      <c r="D798" s="18"/>
      <c r="F798" s="15"/>
    </row>
    <row r="799" spans="1:6" x14ac:dyDescent="0.35">
      <c r="A799" s="1"/>
      <c r="B799" s="17"/>
      <c r="D799" s="18"/>
      <c r="F799" s="15"/>
    </row>
    <row r="800" spans="1:6" x14ac:dyDescent="0.35">
      <c r="A800" s="1"/>
      <c r="B800" s="17"/>
      <c r="D800" s="18"/>
      <c r="F800" s="15"/>
    </row>
    <row r="801" spans="1:6" x14ac:dyDescent="0.35">
      <c r="A801" s="1"/>
      <c r="B801" s="17"/>
      <c r="D801" s="18"/>
      <c r="F801" s="15"/>
    </row>
    <row r="802" spans="1:6" x14ac:dyDescent="0.35">
      <c r="A802" s="1"/>
      <c r="B802" s="17"/>
      <c r="D802" s="18"/>
      <c r="F802" s="15"/>
    </row>
    <row r="803" spans="1:6" x14ac:dyDescent="0.35">
      <c r="A803" s="1"/>
      <c r="B803" s="17"/>
      <c r="D803" s="18"/>
      <c r="F803" s="15"/>
    </row>
    <row r="804" spans="1:6" x14ac:dyDescent="0.35">
      <c r="A804" s="1"/>
      <c r="B804" s="17"/>
      <c r="D804" s="18"/>
      <c r="F804" s="15"/>
    </row>
    <row r="805" spans="1:6" x14ac:dyDescent="0.35">
      <c r="A805" s="1"/>
      <c r="B805" s="17"/>
      <c r="D805" s="18"/>
      <c r="F805" s="15"/>
    </row>
    <row r="806" spans="1:6" x14ac:dyDescent="0.35">
      <c r="A806" s="1"/>
      <c r="B806" s="17"/>
      <c r="D806" s="18"/>
      <c r="F806" s="15"/>
    </row>
    <row r="807" spans="1:6" x14ac:dyDescent="0.35">
      <c r="A807" s="1"/>
      <c r="B807" s="17"/>
      <c r="D807" s="18"/>
      <c r="F807" s="15"/>
    </row>
    <row r="808" spans="1:6" x14ac:dyDescent="0.35">
      <c r="A808" s="1"/>
      <c r="B808" s="17"/>
      <c r="D808" s="18"/>
      <c r="F808" s="15"/>
    </row>
    <row r="809" spans="1:6" x14ac:dyDescent="0.35">
      <c r="A809" s="1"/>
      <c r="B809" s="17"/>
      <c r="D809" s="18"/>
      <c r="F809" s="15"/>
    </row>
    <row r="810" spans="1:6" x14ac:dyDescent="0.35">
      <c r="A810" s="1"/>
      <c r="B810" s="17"/>
      <c r="D810" s="18"/>
      <c r="F810" s="15"/>
    </row>
    <row r="811" spans="1:6" x14ac:dyDescent="0.35">
      <c r="A811" s="1"/>
      <c r="B811" s="17"/>
      <c r="D811" s="18"/>
      <c r="F811" s="15"/>
    </row>
    <row r="812" spans="1:6" x14ac:dyDescent="0.35">
      <c r="A812" s="1"/>
      <c r="B812" s="17"/>
      <c r="D812" s="18"/>
      <c r="F812" s="15"/>
    </row>
    <row r="813" spans="1:6" x14ac:dyDescent="0.35">
      <c r="A813" s="1"/>
      <c r="B813" s="17"/>
      <c r="D813" s="18"/>
      <c r="F813" s="15"/>
    </row>
    <row r="814" spans="1:6" x14ac:dyDescent="0.35">
      <c r="A814" s="1"/>
      <c r="B814" s="17"/>
      <c r="D814" s="18"/>
      <c r="F814" s="15"/>
    </row>
    <row r="815" spans="1:6" x14ac:dyDescent="0.35">
      <c r="A815" s="1"/>
      <c r="B815" s="17"/>
      <c r="D815" s="18"/>
      <c r="F815" s="15"/>
    </row>
    <row r="816" spans="1:6" x14ac:dyDescent="0.35">
      <c r="A816" s="1"/>
      <c r="B816" s="17"/>
      <c r="D816" s="18"/>
      <c r="F816" s="15"/>
    </row>
    <row r="817" spans="1:6" x14ac:dyDescent="0.35">
      <c r="A817" s="1"/>
      <c r="B817" s="17"/>
      <c r="D817" s="18"/>
      <c r="F817" s="15"/>
    </row>
    <row r="818" spans="1:6" x14ac:dyDescent="0.35">
      <c r="A818" s="1"/>
      <c r="B818" s="17"/>
      <c r="D818" s="18"/>
      <c r="F818" s="15"/>
    </row>
    <row r="819" spans="1:6" x14ac:dyDescent="0.35">
      <c r="A819" s="1"/>
      <c r="B819" s="17"/>
      <c r="D819" s="18"/>
      <c r="F819" s="15"/>
    </row>
    <row r="820" spans="1:6" x14ac:dyDescent="0.35">
      <c r="A820" s="1"/>
      <c r="B820" s="17"/>
      <c r="D820" s="18"/>
      <c r="F820" s="15"/>
    </row>
    <row r="821" spans="1:6" x14ac:dyDescent="0.35">
      <c r="A821" s="1"/>
      <c r="B821" s="17"/>
      <c r="D821" s="18"/>
      <c r="F821" s="15"/>
    </row>
    <row r="822" spans="1:6" x14ac:dyDescent="0.35">
      <c r="A822" s="1"/>
      <c r="B822" s="17"/>
      <c r="D822" s="18"/>
      <c r="F822" s="15"/>
    </row>
    <row r="823" spans="1:6" x14ac:dyDescent="0.35">
      <c r="A823" s="1"/>
      <c r="B823" s="17"/>
      <c r="D823" s="18"/>
      <c r="F823" s="15"/>
    </row>
    <row r="824" spans="1:6" x14ac:dyDescent="0.35">
      <c r="A824" s="1"/>
      <c r="B824" s="17"/>
      <c r="D824" s="18"/>
      <c r="F824" s="15"/>
    </row>
    <row r="825" spans="1:6" x14ac:dyDescent="0.35">
      <c r="A825" s="1"/>
      <c r="B825" s="17"/>
      <c r="D825" s="18"/>
      <c r="F825" s="15"/>
    </row>
    <row r="826" spans="1:6" x14ac:dyDescent="0.35">
      <c r="A826" s="1"/>
      <c r="B826" s="17"/>
      <c r="D826" s="18"/>
      <c r="F826" s="15"/>
    </row>
    <row r="827" spans="1:6" x14ac:dyDescent="0.35">
      <c r="A827" s="1"/>
      <c r="B827" s="17"/>
      <c r="D827" s="18"/>
      <c r="F827" s="15"/>
    </row>
    <row r="828" spans="1:6" x14ac:dyDescent="0.35">
      <c r="A828" s="1"/>
      <c r="B828" s="17"/>
      <c r="D828" s="18"/>
      <c r="F828" s="15"/>
    </row>
    <row r="829" spans="1:6" x14ac:dyDescent="0.35">
      <c r="A829" s="1"/>
      <c r="B829" s="17"/>
      <c r="D829" s="18"/>
      <c r="F829" s="15"/>
    </row>
    <row r="830" spans="1:6" x14ac:dyDescent="0.35">
      <c r="A830" s="1"/>
      <c r="B830" s="17"/>
      <c r="D830" s="18"/>
      <c r="F830" s="15"/>
    </row>
    <row r="831" spans="1:6" x14ac:dyDescent="0.35">
      <c r="A831" s="1"/>
      <c r="B831" s="17"/>
      <c r="D831" s="18"/>
      <c r="F831" s="15"/>
    </row>
    <row r="832" spans="1:6" x14ac:dyDescent="0.35">
      <c r="A832" s="1"/>
      <c r="B832" s="17"/>
      <c r="D832" s="18"/>
      <c r="F832" s="15"/>
    </row>
    <row r="833" spans="1:6" x14ac:dyDescent="0.35">
      <c r="A833" s="1"/>
      <c r="B833" s="17"/>
      <c r="D833" s="18"/>
      <c r="F833" s="15"/>
    </row>
    <row r="834" spans="1:6" x14ac:dyDescent="0.35">
      <c r="A834" s="1"/>
      <c r="B834" s="17"/>
      <c r="D834" s="18"/>
      <c r="F834" s="15"/>
    </row>
    <row r="835" spans="1:6" x14ac:dyDescent="0.35">
      <c r="A835" s="1"/>
      <c r="B835" s="17"/>
      <c r="D835" s="18"/>
      <c r="F835" s="15"/>
    </row>
    <row r="836" spans="1:6" x14ac:dyDescent="0.35">
      <c r="A836" s="1"/>
      <c r="B836" s="17"/>
      <c r="D836" s="18"/>
      <c r="F836" s="15"/>
    </row>
    <row r="837" spans="1:6" x14ac:dyDescent="0.35">
      <c r="A837" s="1"/>
      <c r="B837" s="17"/>
      <c r="D837" s="18"/>
      <c r="F837" s="15"/>
    </row>
    <row r="838" spans="1:6" x14ac:dyDescent="0.35">
      <c r="A838" s="1"/>
      <c r="B838" s="17"/>
      <c r="D838" s="18"/>
      <c r="F838" s="15"/>
    </row>
    <row r="839" spans="1:6" x14ac:dyDescent="0.35">
      <c r="A839" s="1"/>
      <c r="B839" s="17"/>
      <c r="D839" s="18"/>
      <c r="F839" s="15"/>
    </row>
    <row r="840" spans="1:6" x14ac:dyDescent="0.35">
      <c r="A840" s="1"/>
      <c r="B840" s="17"/>
      <c r="D840" s="18"/>
      <c r="F840" s="15"/>
    </row>
    <row r="841" spans="1:6" x14ac:dyDescent="0.35">
      <c r="A841" s="1"/>
      <c r="B841" s="17"/>
      <c r="D841" s="18"/>
      <c r="F841" s="15"/>
    </row>
    <row r="842" spans="1:6" x14ac:dyDescent="0.35">
      <c r="A842" s="1"/>
      <c r="B842" s="17"/>
      <c r="D842" s="18"/>
      <c r="F842" s="15"/>
    </row>
    <row r="843" spans="1:6" x14ac:dyDescent="0.35">
      <c r="A843" s="1"/>
      <c r="B843" s="17"/>
      <c r="D843" s="18"/>
      <c r="F843" s="15"/>
    </row>
    <row r="844" spans="1:6" x14ac:dyDescent="0.35">
      <c r="A844" s="1"/>
      <c r="B844" s="17"/>
      <c r="D844" s="18"/>
      <c r="F844" s="15"/>
    </row>
    <row r="845" spans="1:6" x14ac:dyDescent="0.35">
      <c r="A845" s="1"/>
      <c r="B845" s="17"/>
      <c r="D845" s="18"/>
      <c r="F845" s="15"/>
    </row>
    <row r="846" spans="1:6" x14ac:dyDescent="0.35">
      <c r="A846" s="1"/>
      <c r="B846" s="17"/>
      <c r="D846" s="18"/>
      <c r="F846" s="15"/>
    </row>
    <row r="847" spans="1:6" x14ac:dyDescent="0.35">
      <c r="A847" s="1"/>
      <c r="B847" s="17"/>
      <c r="D847" s="18"/>
      <c r="F847" s="15"/>
    </row>
    <row r="848" spans="1:6" x14ac:dyDescent="0.35">
      <c r="A848" s="1"/>
      <c r="B848" s="17"/>
      <c r="D848" s="18"/>
      <c r="F848" s="15"/>
    </row>
    <row r="849" spans="1:6" x14ac:dyDescent="0.35">
      <c r="A849" s="1"/>
      <c r="B849" s="17"/>
      <c r="D849" s="18"/>
      <c r="F849" s="15"/>
    </row>
    <row r="850" spans="1:6" x14ac:dyDescent="0.35">
      <c r="A850" s="1"/>
      <c r="B850" s="17"/>
      <c r="D850" s="18"/>
      <c r="F850" s="15"/>
    </row>
    <row r="851" spans="1:6" x14ac:dyDescent="0.35">
      <c r="A851" s="1"/>
      <c r="B851" s="17"/>
      <c r="D851" s="18"/>
      <c r="F851" s="15"/>
    </row>
    <row r="852" spans="1:6" x14ac:dyDescent="0.35">
      <c r="A852" s="1"/>
      <c r="B852" s="17"/>
      <c r="D852" s="18"/>
      <c r="F852" s="15"/>
    </row>
    <row r="853" spans="1:6" x14ac:dyDescent="0.35">
      <c r="A853" s="1"/>
      <c r="B853" s="17"/>
      <c r="D853" s="18"/>
      <c r="F853" s="15"/>
    </row>
    <row r="854" spans="1:6" x14ac:dyDescent="0.35">
      <c r="A854" s="1"/>
      <c r="B854" s="17"/>
      <c r="D854" s="18"/>
      <c r="F854" s="15"/>
    </row>
    <row r="855" spans="1:6" x14ac:dyDescent="0.35">
      <c r="A855" s="1"/>
      <c r="B855" s="17"/>
      <c r="D855" s="18"/>
      <c r="F855" s="15"/>
    </row>
    <row r="856" spans="1:6" x14ac:dyDescent="0.35">
      <c r="A856" s="1"/>
      <c r="B856" s="17"/>
      <c r="D856" s="18"/>
      <c r="F856" s="15"/>
    </row>
    <row r="857" spans="1:6" x14ac:dyDescent="0.35">
      <c r="A857" s="1"/>
      <c r="B857" s="17"/>
      <c r="D857" s="18"/>
      <c r="F857" s="15"/>
    </row>
    <row r="858" spans="1:6" x14ac:dyDescent="0.35">
      <c r="A858" s="1"/>
      <c r="B858" s="17"/>
      <c r="D858" s="18"/>
      <c r="F858" s="15"/>
    </row>
    <row r="859" spans="1:6" x14ac:dyDescent="0.35">
      <c r="A859" s="1"/>
      <c r="B859" s="17"/>
      <c r="D859" s="18"/>
      <c r="F859" s="15"/>
    </row>
    <row r="860" spans="1:6" x14ac:dyDescent="0.35">
      <c r="A860" s="1"/>
      <c r="B860" s="17"/>
      <c r="D860" s="18"/>
      <c r="F860" s="15"/>
    </row>
    <row r="861" spans="1:6" x14ac:dyDescent="0.35">
      <c r="A861" s="1"/>
      <c r="B861" s="17"/>
      <c r="D861" s="18"/>
      <c r="F861" s="15"/>
    </row>
    <row r="862" spans="1:6" x14ac:dyDescent="0.35">
      <c r="A862" s="1"/>
      <c r="B862" s="17"/>
      <c r="D862" s="18"/>
      <c r="F862" s="15"/>
    </row>
    <row r="863" spans="1:6" x14ac:dyDescent="0.35">
      <c r="A863" s="1"/>
      <c r="B863" s="17"/>
      <c r="D863" s="18"/>
      <c r="F863" s="15"/>
    </row>
    <row r="864" spans="1:6" x14ac:dyDescent="0.35">
      <c r="A864" s="1"/>
      <c r="B864" s="17"/>
      <c r="D864" s="18"/>
      <c r="F864" s="15"/>
    </row>
    <row r="865" spans="1:6" x14ac:dyDescent="0.35">
      <c r="A865" s="1"/>
      <c r="B865" s="17"/>
      <c r="D865" s="18"/>
      <c r="F865" s="15"/>
    </row>
    <row r="866" spans="1:6" x14ac:dyDescent="0.35">
      <c r="A866" s="1"/>
      <c r="B866" s="17"/>
      <c r="D866" s="18"/>
      <c r="F866" s="15"/>
    </row>
    <row r="867" spans="1:6" x14ac:dyDescent="0.35">
      <c r="A867" s="1"/>
      <c r="B867" s="17"/>
      <c r="D867" s="18"/>
      <c r="F867" s="15"/>
    </row>
    <row r="868" spans="1:6" x14ac:dyDescent="0.35">
      <c r="A868" s="1"/>
      <c r="B868" s="17"/>
      <c r="D868" s="18"/>
      <c r="F868" s="15"/>
    </row>
    <row r="869" spans="1:6" x14ac:dyDescent="0.35">
      <c r="A869" s="1"/>
      <c r="B869" s="17"/>
      <c r="D869" s="18"/>
      <c r="F869" s="15"/>
    </row>
    <row r="870" spans="1:6" x14ac:dyDescent="0.35">
      <c r="A870" s="1"/>
      <c r="B870" s="17"/>
      <c r="D870" s="18"/>
      <c r="F870" s="15"/>
    </row>
    <row r="871" spans="1:6" x14ac:dyDescent="0.35">
      <c r="A871" s="1"/>
      <c r="B871" s="17"/>
      <c r="D871" s="18"/>
      <c r="F871" s="15"/>
    </row>
    <row r="872" spans="1:6" x14ac:dyDescent="0.35">
      <c r="A872" s="1"/>
      <c r="B872" s="17"/>
      <c r="D872" s="18"/>
      <c r="F872" s="15"/>
    </row>
    <row r="873" spans="1:6" x14ac:dyDescent="0.35">
      <c r="A873" s="1"/>
      <c r="B873" s="17"/>
      <c r="D873" s="18"/>
      <c r="F873" s="15"/>
    </row>
    <row r="874" spans="1:6" x14ac:dyDescent="0.35">
      <c r="A874" s="1"/>
      <c r="B874" s="17"/>
      <c r="D874" s="18"/>
      <c r="F874" s="15"/>
    </row>
    <row r="875" spans="1:6" x14ac:dyDescent="0.35">
      <c r="A875" s="1"/>
      <c r="B875" s="17"/>
      <c r="D875" s="18"/>
      <c r="F875" s="15"/>
    </row>
    <row r="876" spans="1:6" x14ac:dyDescent="0.35">
      <c r="A876" s="1"/>
      <c r="B876" s="17"/>
      <c r="D876" s="18"/>
      <c r="F876" s="15"/>
    </row>
    <row r="877" spans="1:6" x14ac:dyDescent="0.35">
      <c r="A877" s="1"/>
      <c r="B877" s="17"/>
      <c r="D877" s="18"/>
      <c r="F877" s="15"/>
    </row>
    <row r="878" spans="1:6" x14ac:dyDescent="0.35">
      <c r="A878" s="1"/>
      <c r="B878" s="17"/>
      <c r="D878" s="18"/>
      <c r="F878" s="15"/>
    </row>
    <row r="879" spans="1:6" x14ac:dyDescent="0.35">
      <c r="A879" s="1"/>
      <c r="B879" s="17"/>
      <c r="D879" s="18"/>
      <c r="F879" s="15"/>
    </row>
    <row r="880" spans="1:6" x14ac:dyDescent="0.35">
      <c r="A880" s="1"/>
      <c r="B880" s="17"/>
      <c r="D880" s="18"/>
      <c r="F880" s="15"/>
    </row>
    <row r="881" spans="1:6" x14ac:dyDescent="0.35">
      <c r="A881" s="1"/>
      <c r="B881" s="17"/>
      <c r="D881" s="18"/>
      <c r="F881" s="15"/>
    </row>
    <row r="882" spans="1:6" x14ac:dyDescent="0.35">
      <c r="A882" s="1"/>
      <c r="B882" s="17"/>
      <c r="D882" s="18"/>
      <c r="F882" s="15"/>
    </row>
    <row r="883" spans="1:6" x14ac:dyDescent="0.35">
      <c r="A883" s="1"/>
      <c r="B883" s="17"/>
      <c r="D883" s="18"/>
      <c r="F883" s="15"/>
    </row>
    <row r="884" spans="1:6" x14ac:dyDescent="0.35">
      <c r="A884" s="1"/>
      <c r="B884" s="17"/>
      <c r="D884" s="18"/>
      <c r="F884" s="15"/>
    </row>
    <row r="885" spans="1:6" x14ac:dyDescent="0.35">
      <c r="A885" s="1"/>
      <c r="B885" s="17"/>
      <c r="D885" s="18"/>
      <c r="F885" s="15"/>
    </row>
    <row r="886" spans="1:6" x14ac:dyDescent="0.35">
      <c r="A886" s="1"/>
      <c r="B886" s="17"/>
      <c r="D886" s="18"/>
      <c r="F886" s="15"/>
    </row>
    <row r="887" spans="1:6" x14ac:dyDescent="0.35">
      <c r="A887" s="1"/>
      <c r="B887" s="17"/>
      <c r="D887" s="18"/>
      <c r="F887" s="15"/>
    </row>
    <row r="888" spans="1:6" x14ac:dyDescent="0.35">
      <c r="A888" s="1"/>
      <c r="B888" s="17"/>
      <c r="D888" s="18"/>
      <c r="F888" s="15"/>
    </row>
    <row r="889" spans="1:6" x14ac:dyDescent="0.35">
      <c r="A889" s="1"/>
      <c r="B889" s="17"/>
      <c r="D889" s="18"/>
      <c r="F889" s="15"/>
    </row>
    <row r="890" spans="1:6" x14ac:dyDescent="0.35">
      <c r="A890" s="1"/>
      <c r="B890" s="17"/>
      <c r="D890" s="18"/>
      <c r="F890" s="15"/>
    </row>
    <row r="891" spans="1:6" x14ac:dyDescent="0.35">
      <c r="A891" s="1"/>
      <c r="B891" s="17"/>
      <c r="D891" s="18"/>
      <c r="F891" s="15"/>
    </row>
    <row r="892" spans="1:6" x14ac:dyDescent="0.35">
      <c r="A892" s="1"/>
      <c r="B892" s="17"/>
      <c r="D892" s="18"/>
      <c r="F892" s="15"/>
    </row>
    <row r="893" spans="1:6" x14ac:dyDescent="0.35">
      <c r="A893" s="1"/>
      <c r="B893" s="17"/>
      <c r="D893" s="18"/>
      <c r="F893" s="15"/>
    </row>
    <row r="894" spans="1:6" x14ac:dyDescent="0.35">
      <c r="A894" s="1"/>
      <c r="B894" s="17"/>
      <c r="D894" s="18"/>
      <c r="F894" s="15"/>
    </row>
    <row r="895" spans="1:6" x14ac:dyDescent="0.35">
      <c r="A895" s="1"/>
      <c r="B895" s="17"/>
      <c r="D895" s="18"/>
      <c r="F895" s="15"/>
    </row>
    <row r="896" spans="1:6" x14ac:dyDescent="0.35">
      <c r="A896" s="1"/>
      <c r="B896" s="17"/>
      <c r="D896" s="18"/>
      <c r="F896" s="15"/>
    </row>
    <row r="897" spans="1:6" x14ac:dyDescent="0.35">
      <c r="A897" s="1"/>
      <c r="B897" s="17"/>
      <c r="D897" s="18"/>
      <c r="F897" s="15"/>
    </row>
    <row r="898" spans="1:6" x14ac:dyDescent="0.35">
      <c r="A898" s="1"/>
      <c r="B898" s="17"/>
      <c r="D898" s="18"/>
      <c r="F898" s="15"/>
    </row>
    <row r="899" spans="1:6" x14ac:dyDescent="0.35">
      <c r="A899" s="1"/>
      <c r="B899" s="17"/>
      <c r="D899" s="18"/>
      <c r="F899" s="15"/>
    </row>
    <row r="900" spans="1:6" x14ac:dyDescent="0.35">
      <c r="A900" s="1"/>
      <c r="B900" s="17"/>
      <c r="D900" s="18"/>
      <c r="F900" s="15"/>
    </row>
    <row r="901" spans="1:6" x14ac:dyDescent="0.35">
      <c r="A901" s="1"/>
      <c r="B901" s="17"/>
      <c r="D901" s="18"/>
      <c r="F901" s="15"/>
    </row>
    <row r="902" spans="1:6" x14ac:dyDescent="0.35">
      <c r="A902" s="1"/>
      <c r="B902" s="17"/>
      <c r="D902" s="18"/>
      <c r="F902" s="15"/>
    </row>
    <row r="903" spans="1:6" x14ac:dyDescent="0.35">
      <c r="A903" s="1"/>
      <c r="B903" s="17"/>
      <c r="D903" s="18"/>
      <c r="F903" s="15"/>
    </row>
    <row r="904" spans="1:6" x14ac:dyDescent="0.35">
      <c r="A904" s="1"/>
      <c r="B904" s="17"/>
      <c r="D904" s="18"/>
      <c r="F904" s="15"/>
    </row>
    <row r="905" spans="1:6" x14ac:dyDescent="0.35">
      <c r="A905" s="1"/>
      <c r="B905" s="17"/>
      <c r="D905" s="18"/>
      <c r="F905" s="15"/>
    </row>
    <row r="906" spans="1:6" x14ac:dyDescent="0.35">
      <c r="A906" s="1"/>
      <c r="B906" s="17"/>
      <c r="D906" s="18"/>
      <c r="F906" s="15"/>
    </row>
    <row r="907" spans="1:6" x14ac:dyDescent="0.35">
      <c r="A907" s="1"/>
      <c r="B907" s="17"/>
      <c r="D907" s="18"/>
      <c r="F907" s="15"/>
    </row>
    <row r="908" spans="1:6" x14ac:dyDescent="0.35">
      <c r="A908" s="1"/>
      <c r="B908" s="17"/>
      <c r="D908" s="18"/>
      <c r="F908" s="15"/>
    </row>
    <row r="909" spans="1:6" x14ac:dyDescent="0.35">
      <c r="A909" s="1"/>
      <c r="B909" s="17"/>
      <c r="D909" s="18"/>
      <c r="F909" s="15"/>
    </row>
    <row r="910" spans="1:6" x14ac:dyDescent="0.35">
      <c r="A910" s="1"/>
      <c r="B910" s="17"/>
      <c r="D910" s="18"/>
      <c r="F910" s="15"/>
    </row>
    <row r="911" spans="1:6" x14ac:dyDescent="0.35">
      <c r="A911" s="1"/>
      <c r="B911" s="17"/>
      <c r="D911" s="18"/>
      <c r="F911" s="15"/>
    </row>
    <row r="912" spans="1:6" x14ac:dyDescent="0.35">
      <c r="A912" s="1"/>
      <c r="B912" s="17"/>
      <c r="D912" s="18"/>
      <c r="F912" s="15"/>
    </row>
    <row r="913" spans="1:6" x14ac:dyDescent="0.35">
      <c r="A913" s="1"/>
      <c r="B913" s="17"/>
      <c r="D913" s="18"/>
      <c r="F913" s="15"/>
    </row>
    <row r="914" spans="1:6" x14ac:dyDescent="0.35">
      <c r="A914" s="1"/>
      <c r="B914" s="17"/>
      <c r="D914" s="18"/>
      <c r="F914" s="15"/>
    </row>
    <row r="915" spans="1:6" x14ac:dyDescent="0.35">
      <c r="A915" s="1"/>
      <c r="B915" s="17"/>
      <c r="D915" s="18"/>
      <c r="F915" s="15"/>
    </row>
    <row r="916" spans="1:6" x14ac:dyDescent="0.35">
      <c r="A916" s="1"/>
      <c r="B916" s="17"/>
      <c r="D916" s="18"/>
      <c r="F916" s="15"/>
    </row>
    <row r="917" spans="1:6" x14ac:dyDescent="0.35">
      <c r="A917" s="1"/>
      <c r="B917" s="17"/>
      <c r="D917" s="18"/>
      <c r="F917" s="15"/>
    </row>
    <row r="918" spans="1:6" x14ac:dyDescent="0.35">
      <c r="A918" s="1"/>
      <c r="B918" s="17"/>
      <c r="D918" s="18"/>
      <c r="F918" s="15"/>
    </row>
    <row r="919" spans="1:6" x14ac:dyDescent="0.35">
      <c r="A919" s="1"/>
      <c r="B919" s="17"/>
      <c r="D919" s="18"/>
      <c r="F919" s="15"/>
    </row>
    <row r="920" spans="1:6" x14ac:dyDescent="0.35">
      <c r="A920" s="1"/>
      <c r="B920" s="17"/>
      <c r="D920" s="18"/>
      <c r="F920" s="15"/>
    </row>
    <row r="921" spans="1:6" x14ac:dyDescent="0.35">
      <c r="A921" s="1"/>
      <c r="B921" s="17"/>
      <c r="D921" s="18"/>
      <c r="F921" s="15"/>
    </row>
    <row r="922" spans="1:6" x14ac:dyDescent="0.35">
      <c r="A922" s="1"/>
      <c r="B922" s="17"/>
      <c r="D922" s="18"/>
      <c r="F922" s="15"/>
    </row>
    <row r="923" spans="1:6" x14ac:dyDescent="0.35">
      <c r="A923" s="1"/>
      <c r="B923" s="17"/>
      <c r="D923" s="18"/>
      <c r="F923" s="15"/>
    </row>
    <row r="924" spans="1:6" x14ac:dyDescent="0.35">
      <c r="A924" s="1"/>
      <c r="B924" s="17"/>
      <c r="D924" s="18"/>
      <c r="F924" s="15"/>
    </row>
    <row r="925" spans="1:6" x14ac:dyDescent="0.35">
      <c r="A925" s="1"/>
      <c r="B925" s="17"/>
      <c r="D925" s="18"/>
      <c r="F925" s="15"/>
    </row>
    <row r="926" spans="1:6" x14ac:dyDescent="0.35">
      <c r="A926" s="1"/>
      <c r="B926" s="17"/>
      <c r="D926" s="18"/>
      <c r="F926" s="15"/>
    </row>
    <row r="927" spans="1:6" x14ac:dyDescent="0.35">
      <c r="A927" s="1"/>
      <c r="B927" s="17"/>
      <c r="D927" s="18"/>
      <c r="F927" s="15"/>
    </row>
    <row r="928" spans="1:6" x14ac:dyDescent="0.35">
      <c r="A928" s="1"/>
      <c r="B928" s="17"/>
      <c r="D928" s="18"/>
      <c r="F928" s="15"/>
    </row>
    <row r="929" spans="1:6" x14ac:dyDescent="0.35">
      <c r="A929" s="1"/>
      <c r="B929" s="17"/>
      <c r="D929" s="18"/>
      <c r="F929" s="15"/>
    </row>
    <row r="930" spans="1:6" x14ac:dyDescent="0.35">
      <c r="A930" s="1"/>
      <c r="B930" s="17"/>
      <c r="D930" s="18"/>
      <c r="F930" s="15"/>
    </row>
    <row r="931" spans="1:6" x14ac:dyDescent="0.35">
      <c r="A931" s="1"/>
      <c r="B931" s="17"/>
      <c r="D931" s="18"/>
      <c r="F931" s="15"/>
    </row>
    <row r="932" spans="1:6" x14ac:dyDescent="0.35">
      <c r="A932" s="1"/>
      <c r="B932" s="17"/>
      <c r="D932" s="18"/>
      <c r="F932" s="15"/>
    </row>
    <row r="933" spans="1:6" x14ac:dyDescent="0.35">
      <c r="A933" s="1"/>
      <c r="B933" s="17"/>
      <c r="D933" s="18"/>
      <c r="F933" s="15"/>
    </row>
    <row r="934" spans="1:6" x14ac:dyDescent="0.35">
      <c r="A934" s="1"/>
      <c r="B934" s="17"/>
      <c r="D934" s="18"/>
      <c r="F934" s="15"/>
    </row>
    <row r="935" spans="1:6" x14ac:dyDescent="0.35">
      <c r="A935" s="1"/>
      <c r="B935" s="17"/>
      <c r="D935" s="18"/>
      <c r="F935" s="15"/>
    </row>
    <row r="936" spans="1:6" x14ac:dyDescent="0.35">
      <c r="A936" s="1"/>
      <c r="B936" s="17"/>
      <c r="D936" s="18"/>
      <c r="F936" s="15"/>
    </row>
    <row r="937" spans="1:6" x14ac:dyDescent="0.35">
      <c r="A937" s="1"/>
      <c r="B937" s="17"/>
      <c r="D937" s="18"/>
      <c r="F937" s="15"/>
    </row>
    <row r="938" spans="1:6" x14ac:dyDescent="0.35">
      <c r="A938" s="1"/>
      <c r="B938" s="17"/>
      <c r="D938" s="18"/>
      <c r="F938" s="15"/>
    </row>
    <row r="939" spans="1:6" x14ac:dyDescent="0.35">
      <c r="A939" s="1"/>
      <c r="B939" s="17"/>
      <c r="D939" s="18"/>
      <c r="F939" s="15"/>
    </row>
    <row r="940" spans="1:6" x14ac:dyDescent="0.35">
      <c r="A940" s="1"/>
      <c r="B940" s="17"/>
      <c r="D940" s="18"/>
      <c r="F940" s="15"/>
    </row>
    <row r="941" spans="1:6" x14ac:dyDescent="0.35">
      <c r="A941" s="1"/>
      <c r="B941" s="17"/>
      <c r="D941" s="18"/>
      <c r="F941" s="15"/>
    </row>
    <row r="942" spans="1:6" x14ac:dyDescent="0.35">
      <c r="A942" s="1"/>
      <c r="B942" s="17"/>
      <c r="D942" s="18"/>
      <c r="F942" s="15"/>
    </row>
    <row r="943" spans="1:6" x14ac:dyDescent="0.35">
      <c r="A943" s="1"/>
      <c r="B943" s="17"/>
      <c r="D943" s="18"/>
      <c r="F943" s="15"/>
    </row>
    <row r="944" spans="1:6" x14ac:dyDescent="0.35">
      <c r="A944" s="1"/>
      <c r="B944" s="17"/>
      <c r="D944" s="18"/>
      <c r="F944" s="15"/>
    </row>
    <row r="945" spans="1:6" x14ac:dyDescent="0.35">
      <c r="A945" s="1"/>
      <c r="B945" s="17"/>
      <c r="D945" s="18"/>
      <c r="F945" s="15"/>
    </row>
    <row r="946" spans="1:6" x14ac:dyDescent="0.35">
      <c r="A946" s="1"/>
      <c r="B946" s="17"/>
      <c r="D946" s="18"/>
      <c r="F946" s="15"/>
    </row>
    <row r="947" spans="1:6" x14ac:dyDescent="0.35">
      <c r="A947" s="1"/>
      <c r="B947" s="17"/>
      <c r="D947" s="18"/>
      <c r="F947" s="15"/>
    </row>
    <row r="948" spans="1:6" x14ac:dyDescent="0.35">
      <c r="A948" s="1"/>
      <c r="B948" s="17"/>
      <c r="D948" s="18"/>
      <c r="F948" s="15"/>
    </row>
    <row r="949" spans="1:6" x14ac:dyDescent="0.35">
      <c r="A949" s="1"/>
      <c r="B949" s="17"/>
      <c r="D949" s="18"/>
      <c r="F949" s="15"/>
    </row>
    <row r="950" spans="1:6" x14ac:dyDescent="0.35">
      <c r="A950" s="1"/>
      <c r="B950" s="17"/>
      <c r="D950" s="18"/>
      <c r="F950" s="15"/>
    </row>
    <row r="951" spans="1:6" x14ac:dyDescent="0.35">
      <c r="A951" s="1"/>
      <c r="B951" s="17"/>
      <c r="D951" s="18"/>
      <c r="F951" s="15"/>
    </row>
    <row r="952" spans="1:6" x14ac:dyDescent="0.35">
      <c r="A952" s="1"/>
      <c r="B952" s="17"/>
      <c r="D952" s="18"/>
      <c r="F952" s="15"/>
    </row>
    <row r="953" spans="1:6" x14ac:dyDescent="0.35">
      <c r="A953" s="1"/>
      <c r="B953" s="17"/>
      <c r="D953" s="18"/>
      <c r="F953" s="15"/>
    </row>
    <row r="954" spans="1:6" x14ac:dyDescent="0.35">
      <c r="A954" s="1"/>
      <c r="B954" s="17"/>
      <c r="D954" s="18"/>
      <c r="F954" s="15"/>
    </row>
    <row r="955" spans="1:6" x14ac:dyDescent="0.35">
      <c r="A955" s="1"/>
      <c r="B955" s="17"/>
      <c r="D955" s="18"/>
      <c r="F955" s="15"/>
    </row>
    <row r="956" spans="1:6" x14ac:dyDescent="0.35">
      <c r="A956" s="1"/>
      <c r="B956" s="17"/>
      <c r="D956" s="18"/>
      <c r="F956" s="15"/>
    </row>
    <row r="957" spans="1:6" x14ac:dyDescent="0.35">
      <c r="A957" s="1"/>
      <c r="B957" s="17"/>
      <c r="D957" s="18"/>
      <c r="F957" s="15"/>
    </row>
    <row r="958" spans="1:6" x14ac:dyDescent="0.35">
      <c r="A958" s="1"/>
      <c r="B958" s="17"/>
      <c r="D958" s="18"/>
      <c r="F958" s="15"/>
    </row>
    <row r="959" spans="1:6" x14ac:dyDescent="0.35">
      <c r="A959" s="1"/>
      <c r="B959" s="17"/>
      <c r="D959" s="18"/>
      <c r="F959" s="15"/>
    </row>
    <row r="960" spans="1:6" x14ac:dyDescent="0.35">
      <c r="A960" s="1"/>
      <c r="B960" s="17"/>
      <c r="D960" s="18"/>
      <c r="F960" s="15"/>
    </row>
    <row r="961" spans="1:6" x14ac:dyDescent="0.35">
      <c r="A961" s="1"/>
      <c r="B961" s="17"/>
      <c r="D961" s="18"/>
      <c r="F961" s="15"/>
    </row>
    <row r="962" spans="1:6" x14ac:dyDescent="0.35">
      <c r="A962" s="1"/>
      <c r="B962" s="17"/>
      <c r="D962" s="18"/>
      <c r="F962" s="15"/>
    </row>
    <row r="963" spans="1:6" x14ac:dyDescent="0.35">
      <c r="A963" s="1"/>
      <c r="B963" s="17"/>
      <c r="D963" s="18"/>
      <c r="F963" s="15"/>
    </row>
    <row r="964" spans="1:6" x14ac:dyDescent="0.35">
      <c r="A964" s="1"/>
      <c r="B964" s="17"/>
      <c r="D964" s="18"/>
      <c r="F964" s="15"/>
    </row>
    <row r="965" spans="1:6" x14ac:dyDescent="0.35">
      <c r="A965" s="1"/>
      <c r="B965" s="17"/>
      <c r="D965" s="18"/>
      <c r="F965" s="15"/>
    </row>
    <row r="966" spans="1:6" x14ac:dyDescent="0.35">
      <c r="A966" s="1"/>
      <c r="B966" s="17"/>
      <c r="D966" s="18"/>
      <c r="F966" s="15"/>
    </row>
    <row r="967" spans="1:6" x14ac:dyDescent="0.35">
      <c r="A967" s="1"/>
      <c r="B967" s="17"/>
      <c r="D967" s="18"/>
      <c r="F967" s="15"/>
    </row>
    <row r="968" spans="1:6" x14ac:dyDescent="0.35">
      <c r="A968" s="1"/>
      <c r="B968" s="17"/>
      <c r="D968" s="18"/>
      <c r="F968" s="15"/>
    </row>
    <row r="969" spans="1:6" x14ac:dyDescent="0.35">
      <c r="A969" s="1"/>
      <c r="B969" s="17"/>
      <c r="D969" s="18"/>
      <c r="F969" s="15"/>
    </row>
    <row r="970" spans="1:6" x14ac:dyDescent="0.35">
      <c r="A970" s="1"/>
      <c r="B970" s="17"/>
      <c r="D970" s="18"/>
      <c r="F970" s="15"/>
    </row>
    <row r="971" spans="1:6" x14ac:dyDescent="0.35">
      <c r="A971" s="1"/>
      <c r="B971" s="17"/>
      <c r="D971" s="18"/>
      <c r="F971" s="15"/>
    </row>
    <row r="972" spans="1:6" x14ac:dyDescent="0.35">
      <c r="A972" s="1"/>
      <c r="B972" s="17"/>
      <c r="D972" s="18"/>
      <c r="F972" s="15"/>
    </row>
    <row r="973" spans="1:6" x14ac:dyDescent="0.35">
      <c r="A973" s="1"/>
      <c r="B973" s="17"/>
      <c r="D973" s="18"/>
      <c r="F973" s="15"/>
    </row>
    <row r="974" spans="1:6" x14ac:dyDescent="0.35">
      <c r="A974" s="1"/>
      <c r="B974" s="17"/>
      <c r="D974" s="18"/>
      <c r="F974" s="15"/>
    </row>
    <row r="975" spans="1:6" x14ac:dyDescent="0.35">
      <c r="A975" s="1"/>
      <c r="B975" s="17"/>
      <c r="D975" s="18"/>
      <c r="F975" s="15"/>
    </row>
    <row r="976" spans="1:6" x14ac:dyDescent="0.35">
      <c r="A976" s="1"/>
      <c r="B976" s="17"/>
      <c r="D976" s="18"/>
      <c r="F976" s="15"/>
    </row>
    <row r="977" spans="1:6" x14ac:dyDescent="0.35">
      <c r="A977" s="1"/>
      <c r="B977" s="17"/>
      <c r="D977" s="18"/>
      <c r="F977" s="15"/>
    </row>
    <row r="978" spans="1:6" x14ac:dyDescent="0.35">
      <c r="A978" s="1"/>
      <c r="B978" s="17"/>
      <c r="D978" s="18"/>
      <c r="F978" s="15"/>
    </row>
    <row r="979" spans="1:6" x14ac:dyDescent="0.35">
      <c r="A979" s="1"/>
      <c r="B979" s="17"/>
      <c r="D979" s="18"/>
      <c r="F979" s="15"/>
    </row>
    <row r="980" spans="1:6" x14ac:dyDescent="0.35">
      <c r="A980" s="1"/>
      <c r="B980" s="17"/>
      <c r="D980" s="18"/>
      <c r="F980" s="15"/>
    </row>
    <row r="981" spans="1:6" x14ac:dyDescent="0.35">
      <c r="A981" s="1"/>
      <c r="B981" s="17"/>
      <c r="D981" s="18"/>
      <c r="F981" s="15"/>
    </row>
    <row r="982" spans="1:6" x14ac:dyDescent="0.35">
      <c r="A982" s="1"/>
      <c r="B982" s="17"/>
      <c r="D982" s="18"/>
      <c r="F982" s="15"/>
    </row>
    <row r="983" spans="1:6" x14ac:dyDescent="0.35">
      <c r="A983" s="1"/>
      <c r="B983" s="17"/>
      <c r="D983" s="18"/>
      <c r="F983" s="15"/>
    </row>
    <row r="984" spans="1:6" x14ac:dyDescent="0.35">
      <c r="A984" s="1"/>
      <c r="B984" s="17"/>
      <c r="D984" s="18"/>
      <c r="F984" s="15"/>
    </row>
    <row r="985" spans="1:6" x14ac:dyDescent="0.35">
      <c r="A985" s="1"/>
      <c r="B985" s="17"/>
      <c r="D985" s="18"/>
      <c r="F985" s="15"/>
    </row>
    <row r="986" spans="1:6" x14ac:dyDescent="0.35">
      <c r="A986" s="1"/>
      <c r="B986" s="17"/>
      <c r="D986" s="18"/>
      <c r="F986" s="15"/>
    </row>
    <row r="987" spans="1:6" x14ac:dyDescent="0.35">
      <c r="A987" s="1"/>
      <c r="B987" s="17"/>
      <c r="D987" s="18"/>
      <c r="F987" s="15"/>
    </row>
    <row r="988" spans="1:6" x14ac:dyDescent="0.35">
      <c r="A988" s="1"/>
      <c r="B988" s="17"/>
      <c r="D988" s="18"/>
      <c r="F988" s="15"/>
    </row>
    <row r="989" spans="1:6" x14ac:dyDescent="0.35">
      <c r="A989" s="1"/>
      <c r="B989" s="17"/>
      <c r="D989" s="18"/>
      <c r="F989" s="15"/>
    </row>
    <row r="990" spans="1:6" x14ac:dyDescent="0.35">
      <c r="A990" s="1"/>
      <c r="B990" s="17"/>
      <c r="D990" s="18"/>
      <c r="F990" s="15"/>
    </row>
    <row r="991" spans="1:6" x14ac:dyDescent="0.35">
      <c r="A991" s="1"/>
      <c r="B991" s="17"/>
      <c r="D991" s="18"/>
      <c r="F991" s="15"/>
    </row>
    <row r="992" spans="1:6" x14ac:dyDescent="0.35">
      <c r="A992" s="1"/>
      <c r="B992" s="17"/>
      <c r="D992" s="18"/>
      <c r="F992" s="15"/>
    </row>
    <row r="993" spans="1:6" x14ac:dyDescent="0.35">
      <c r="A993" s="1"/>
      <c r="B993" s="17"/>
      <c r="D993" s="18"/>
      <c r="F993" s="15"/>
    </row>
    <row r="994" spans="1:6" x14ac:dyDescent="0.35">
      <c r="A994" s="1"/>
      <c r="B994" s="17"/>
      <c r="D994" s="18"/>
      <c r="F994" s="15"/>
    </row>
    <row r="995" spans="1:6" x14ac:dyDescent="0.35">
      <c r="A995" s="1"/>
      <c r="B995" s="17"/>
      <c r="D995" s="18"/>
      <c r="F995" s="15"/>
    </row>
    <row r="996" spans="1:6" x14ac:dyDescent="0.35">
      <c r="A996" s="1"/>
      <c r="B996" s="17"/>
      <c r="D996" s="18"/>
      <c r="F996" s="15"/>
    </row>
    <row r="997" spans="1:6" x14ac:dyDescent="0.35">
      <c r="A997" s="1"/>
      <c r="B997" s="17"/>
      <c r="D997" s="18"/>
      <c r="F997" s="15"/>
    </row>
    <row r="998" spans="1:6" x14ac:dyDescent="0.35">
      <c r="A998" s="1"/>
      <c r="B998" s="17"/>
      <c r="D998" s="18"/>
      <c r="F998" s="15"/>
    </row>
    <row r="999" spans="1:6" x14ac:dyDescent="0.35">
      <c r="A999" s="1"/>
      <c r="B999" s="17"/>
      <c r="D999" s="18"/>
      <c r="F999" s="15"/>
    </row>
    <row r="1000" spans="1:6" x14ac:dyDescent="0.35">
      <c r="A1000" s="1"/>
      <c r="B1000" s="17"/>
      <c r="D1000" s="18"/>
      <c r="F1000" s="15"/>
    </row>
    <row r="1001" spans="1:6" x14ac:dyDescent="0.35">
      <c r="A1001" s="1"/>
      <c r="B1001" s="17"/>
      <c r="D1001" s="18"/>
      <c r="F1001" s="15"/>
    </row>
    <row r="1002" spans="1:6" x14ac:dyDescent="0.35">
      <c r="A1002" s="1"/>
      <c r="B1002" s="17"/>
      <c r="D1002" s="18"/>
      <c r="F1002" s="15"/>
    </row>
    <row r="1003" spans="1:6" x14ac:dyDescent="0.35">
      <c r="A1003" s="1"/>
      <c r="B1003" s="17"/>
      <c r="D1003" s="18"/>
      <c r="F1003" s="15"/>
    </row>
    <row r="1004" spans="1:6" x14ac:dyDescent="0.35">
      <c r="A1004" s="1"/>
      <c r="B1004" s="17"/>
      <c r="D1004" s="18"/>
      <c r="F1004" s="15"/>
    </row>
    <row r="1005" spans="1:6" x14ac:dyDescent="0.35">
      <c r="A1005" s="1"/>
      <c r="B1005" s="17"/>
      <c r="D1005" s="18"/>
      <c r="F1005" s="15"/>
    </row>
    <row r="1006" spans="1:6" x14ac:dyDescent="0.35">
      <c r="A1006" s="1"/>
      <c r="B1006" s="17"/>
      <c r="D1006" s="18"/>
      <c r="F1006" s="15"/>
    </row>
    <row r="1007" spans="1:6" x14ac:dyDescent="0.35">
      <c r="A1007" s="1"/>
      <c r="B1007" s="17"/>
      <c r="D1007" s="18"/>
      <c r="F1007" s="15"/>
    </row>
    <row r="1008" spans="1:6" x14ac:dyDescent="0.35">
      <c r="A1008" s="1"/>
      <c r="B1008" s="17"/>
      <c r="D1008" s="18"/>
      <c r="F1008" s="15"/>
    </row>
    <row r="1009" spans="1:6" x14ac:dyDescent="0.35">
      <c r="A1009" s="1"/>
      <c r="B1009" s="17"/>
      <c r="D1009" s="18"/>
      <c r="F1009" s="15"/>
    </row>
    <row r="1010" spans="1:6" x14ac:dyDescent="0.35">
      <c r="A1010" s="1"/>
      <c r="B1010" s="17"/>
      <c r="D1010" s="18"/>
      <c r="F1010" s="15"/>
    </row>
    <row r="1011" spans="1:6" x14ac:dyDescent="0.35">
      <c r="A1011" s="1"/>
      <c r="B1011" s="17"/>
      <c r="D1011" s="18"/>
      <c r="F1011" s="15"/>
    </row>
    <row r="1012" spans="1:6" x14ac:dyDescent="0.35">
      <c r="A1012" s="1"/>
      <c r="B1012" s="17"/>
      <c r="D1012" s="18"/>
      <c r="F1012" s="15"/>
    </row>
    <row r="1013" spans="1:6" x14ac:dyDescent="0.35">
      <c r="A1013" s="1"/>
      <c r="B1013" s="17"/>
      <c r="D1013" s="18"/>
      <c r="F1013" s="15"/>
    </row>
    <row r="1014" spans="1:6" x14ac:dyDescent="0.35">
      <c r="A1014" s="1"/>
      <c r="B1014" s="17"/>
      <c r="D1014" s="18"/>
      <c r="F1014" s="15"/>
    </row>
    <row r="1015" spans="1:6" x14ac:dyDescent="0.35">
      <c r="A1015" s="1"/>
      <c r="B1015" s="17"/>
      <c r="D1015" s="18"/>
      <c r="F1015" s="15"/>
    </row>
    <row r="1016" spans="1:6" x14ac:dyDescent="0.35">
      <c r="A1016" s="1"/>
      <c r="B1016" s="17"/>
      <c r="D1016" s="18"/>
      <c r="F1016" s="15"/>
    </row>
    <row r="1017" spans="1:6" x14ac:dyDescent="0.35">
      <c r="A1017" s="1"/>
      <c r="B1017" s="17"/>
      <c r="D1017" s="18"/>
      <c r="F1017" s="15"/>
    </row>
    <row r="1018" spans="1:6" x14ac:dyDescent="0.35">
      <c r="A1018" s="1"/>
      <c r="B1018" s="17"/>
      <c r="D1018" s="18"/>
      <c r="F1018" s="15"/>
    </row>
    <row r="1019" spans="1:6" x14ac:dyDescent="0.35">
      <c r="A1019" s="1"/>
      <c r="B1019" s="17"/>
      <c r="D1019" s="18"/>
      <c r="F1019" s="15"/>
    </row>
    <row r="1020" spans="1:6" x14ac:dyDescent="0.35">
      <c r="A1020" s="1"/>
      <c r="B1020" s="17"/>
      <c r="D1020" s="18"/>
      <c r="F1020" s="15"/>
    </row>
    <row r="1021" spans="1:6" x14ac:dyDescent="0.35">
      <c r="A1021" s="1"/>
      <c r="B1021" s="17"/>
      <c r="D1021" s="18"/>
      <c r="F1021" s="15"/>
    </row>
    <row r="1022" spans="1:6" x14ac:dyDescent="0.35">
      <c r="A1022" s="1"/>
      <c r="B1022" s="17"/>
      <c r="D1022" s="18"/>
      <c r="F1022" s="15"/>
    </row>
    <row r="1023" spans="1:6" x14ac:dyDescent="0.35">
      <c r="A1023" s="1"/>
      <c r="B1023" s="17"/>
      <c r="D1023" s="18"/>
      <c r="F1023" s="15"/>
    </row>
    <row r="1024" spans="1:6" x14ac:dyDescent="0.35">
      <c r="A1024" s="1"/>
      <c r="B1024" s="17"/>
      <c r="D1024" s="18"/>
      <c r="F1024" s="15"/>
    </row>
    <row r="1025" spans="1:6" x14ac:dyDescent="0.35">
      <c r="A1025" s="1"/>
      <c r="B1025" s="17"/>
      <c r="D1025" s="18"/>
      <c r="F1025" s="15"/>
    </row>
    <row r="1026" spans="1:6" x14ac:dyDescent="0.35">
      <c r="A1026" s="1"/>
      <c r="B1026" s="17"/>
      <c r="D1026" s="18"/>
      <c r="F1026" s="15"/>
    </row>
    <row r="1027" spans="1:6" x14ac:dyDescent="0.35">
      <c r="A1027" s="1"/>
      <c r="B1027" s="17"/>
      <c r="D1027" s="18"/>
      <c r="F1027" s="15"/>
    </row>
    <row r="1028" spans="1:6" x14ac:dyDescent="0.35">
      <c r="A1028" s="1"/>
      <c r="B1028" s="17"/>
      <c r="D1028" s="18"/>
      <c r="F1028" s="15"/>
    </row>
    <row r="1029" spans="1:6" x14ac:dyDescent="0.35">
      <c r="A1029" s="1"/>
      <c r="B1029" s="17"/>
      <c r="D1029" s="18"/>
      <c r="F1029" s="15"/>
    </row>
    <row r="1030" spans="1:6" x14ac:dyDescent="0.35">
      <c r="A1030" s="1"/>
      <c r="B1030" s="17"/>
      <c r="D1030" s="18"/>
      <c r="F1030" s="15"/>
    </row>
    <row r="1031" spans="1:6" x14ac:dyDescent="0.35">
      <c r="A1031" s="1"/>
      <c r="B1031" s="17"/>
      <c r="D1031" s="18"/>
      <c r="F1031" s="15"/>
    </row>
    <row r="1032" spans="1:6" x14ac:dyDescent="0.35">
      <c r="A1032" s="1"/>
      <c r="B1032" s="17"/>
      <c r="D1032" s="18"/>
      <c r="F1032" s="15"/>
    </row>
    <row r="1033" spans="1:6" x14ac:dyDescent="0.35">
      <c r="A1033" s="1"/>
      <c r="B1033" s="17"/>
      <c r="D1033" s="18"/>
      <c r="F1033" s="15"/>
    </row>
    <row r="1034" spans="1:6" x14ac:dyDescent="0.35">
      <c r="A1034" s="1"/>
      <c r="B1034" s="17"/>
      <c r="D1034" s="18"/>
      <c r="F1034" s="15"/>
    </row>
    <row r="1035" spans="1:6" x14ac:dyDescent="0.35">
      <c r="A1035" s="1"/>
      <c r="B1035" s="17"/>
      <c r="D1035" s="18"/>
      <c r="F1035" s="15"/>
    </row>
    <row r="1036" spans="1:6" x14ac:dyDescent="0.35">
      <c r="A1036" s="1"/>
      <c r="B1036" s="17"/>
      <c r="D1036" s="18"/>
      <c r="F1036" s="15"/>
    </row>
    <row r="1037" spans="1:6" x14ac:dyDescent="0.35">
      <c r="A1037" s="1"/>
      <c r="B1037" s="17"/>
      <c r="D1037" s="18"/>
      <c r="F1037" s="15"/>
    </row>
    <row r="1038" spans="1:6" x14ac:dyDescent="0.35">
      <c r="A1038" s="1"/>
      <c r="B1038" s="17"/>
      <c r="D1038" s="18"/>
      <c r="F1038" s="15"/>
    </row>
    <row r="1039" spans="1:6" x14ac:dyDescent="0.35">
      <c r="A1039" s="1"/>
      <c r="B1039" s="17"/>
      <c r="D1039" s="18"/>
      <c r="F1039" s="15"/>
    </row>
    <row r="1040" spans="1:6" x14ac:dyDescent="0.35">
      <c r="A1040" s="1"/>
      <c r="B1040" s="17"/>
      <c r="D1040" s="18"/>
      <c r="F1040" s="15"/>
    </row>
    <row r="1041" spans="1:6" x14ac:dyDescent="0.35">
      <c r="A1041" s="1"/>
      <c r="B1041" s="17"/>
      <c r="D1041" s="18"/>
      <c r="F1041" s="15"/>
    </row>
    <row r="1042" spans="1:6" x14ac:dyDescent="0.35">
      <c r="A1042" s="1"/>
      <c r="B1042" s="17"/>
      <c r="D1042" s="18"/>
      <c r="F1042" s="15"/>
    </row>
    <row r="1043" spans="1:6" x14ac:dyDescent="0.35">
      <c r="A1043" s="1"/>
      <c r="B1043" s="17"/>
      <c r="D1043" s="18"/>
      <c r="F1043" s="15"/>
    </row>
    <row r="1044" spans="1:6" x14ac:dyDescent="0.35">
      <c r="A1044" s="1"/>
      <c r="B1044" s="17"/>
      <c r="D1044" s="18"/>
      <c r="F1044" s="15"/>
    </row>
    <row r="1045" spans="1:6" x14ac:dyDescent="0.35">
      <c r="A1045" s="1"/>
      <c r="B1045" s="17"/>
      <c r="D1045" s="18"/>
      <c r="F1045" s="15"/>
    </row>
    <row r="1046" spans="1:6" x14ac:dyDescent="0.35">
      <c r="A1046" s="1"/>
      <c r="B1046" s="17"/>
      <c r="D1046" s="18"/>
      <c r="F1046" s="15"/>
    </row>
    <row r="1047" spans="1:6" x14ac:dyDescent="0.35">
      <c r="A1047" s="1"/>
      <c r="B1047" s="17"/>
      <c r="D1047" s="18"/>
      <c r="F1047" s="15"/>
    </row>
    <row r="1048" spans="1:6" x14ac:dyDescent="0.35">
      <c r="A1048" s="1"/>
      <c r="B1048" s="17"/>
      <c r="D1048" s="18"/>
      <c r="F1048" s="15"/>
    </row>
    <row r="1049" spans="1:6" x14ac:dyDescent="0.35">
      <c r="A1049" s="1"/>
      <c r="B1049" s="17"/>
      <c r="D1049" s="18"/>
      <c r="F1049" s="15"/>
    </row>
    <row r="1050" spans="1:6" x14ac:dyDescent="0.35">
      <c r="A1050" s="1"/>
      <c r="B1050" s="17"/>
      <c r="D1050" s="18"/>
      <c r="F1050" s="15"/>
    </row>
    <row r="1051" spans="1:6" x14ac:dyDescent="0.35">
      <c r="A1051" s="1"/>
      <c r="B1051" s="17"/>
      <c r="D1051" s="18"/>
      <c r="F1051" s="15"/>
    </row>
    <row r="1052" spans="1:6" x14ac:dyDescent="0.35">
      <c r="A1052" s="1"/>
      <c r="B1052" s="17"/>
      <c r="D1052" s="18"/>
      <c r="F1052" s="15"/>
    </row>
    <row r="1053" spans="1:6" x14ac:dyDescent="0.35">
      <c r="A1053" s="1"/>
      <c r="B1053" s="17"/>
      <c r="D1053" s="18"/>
      <c r="F1053" s="15"/>
    </row>
    <row r="1054" spans="1:6" x14ac:dyDescent="0.35">
      <c r="A1054" s="1"/>
      <c r="B1054" s="17"/>
      <c r="D1054" s="18"/>
      <c r="F1054" s="15"/>
    </row>
    <row r="1055" spans="1:6" x14ac:dyDescent="0.35">
      <c r="A1055" s="1"/>
      <c r="B1055" s="17"/>
      <c r="D1055" s="18"/>
      <c r="F1055" s="15"/>
    </row>
    <row r="1056" spans="1:6" x14ac:dyDescent="0.35">
      <c r="A1056" s="1"/>
      <c r="B1056" s="17"/>
      <c r="D1056" s="18"/>
      <c r="F1056" s="15"/>
    </row>
    <row r="1057" spans="1:6" x14ac:dyDescent="0.35">
      <c r="A1057" s="1"/>
      <c r="B1057" s="17"/>
      <c r="D1057" s="18"/>
      <c r="F1057" s="15"/>
    </row>
    <row r="1058" spans="1:6" x14ac:dyDescent="0.35">
      <c r="A1058" s="1"/>
      <c r="B1058" s="17"/>
      <c r="D1058" s="18"/>
      <c r="F1058" s="15"/>
    </row>
    <row r="1059" spans="1:6" x14ac:dyDescent="0.35">
      <c r="A1059" s="1"/>
      <c r="B1059" s="17"/>
      <c r="D1059" s="18"/>
      <c r="F1059" s="15"/>
    </row>
    <row r="1060" spans="1:6" x14ac:dyDescent="0.35">
      <c r="A1060" s="1"/>
      <c r="B1060" s="17"/>
      <c r="D1060" s="18"/>
      <c r="F1060" s="15"/>
    </row>
    <row r="1061" spans="1:6" x14ac:dyDescent="0.35">
      <c r="A1061" s="1"/>
      <c r="B1061" s="17"/>
      <c r="D1061" s="18"/>
      <c r="F1061" s="15"/>
    </row>
    <row r="1062" spans="1:6" x14ac:dyDescent="0.35">
      <c r="A1062" s="1"/>
      <c r="B1062" s="17"/>
      <c r="D1062" s="18"/>
      <c r="F1062" s="15"/>
    </row>
    <row r="1063" spans="1:6" x14ac:dyDescent="0.35">
      <c r="A1063" s="1"/>
      <c r="B1063" s="17"/>
      <c r="D1063" s="18"/>
      <c r="F1063" s="15"/>
    </row>
    <row r="1064" spans="1:6" x14ac:dyDescent="0.35">
      <c r="A1064" s="1"/>
      <c r="B1064" s="17"/>
      <c r="D1064" s="18"/>
      <c r="F1064" s="15"/>
    </row>
    <row r="1065" spans="1:6" x14ac:dyDescent="0.35">
      <c r="A1065" s="1"/>
      <c r="B1065" s="17"/>
      <c r="D1065" s="18"/>
      <c r="F1065" s="15"/>
    </row>
    <row r="1066" spans="1:6" x14ac:dyDescent="0.35">
      <c r="A1066" s="1"/>
      <c r="B1066" s="17"/>
      <c r="D1066" s="18"/>
      <c r="F1066" s="15"/>
    </row>
    <row r="1067" spans="1:6" x14ac:dyDescent="0.35">
      <c r="A1067" s="1"/>
      <c r="B1067" s="17"/>
      <c r="D1067" s="18"/>
      <c r="F1067" s="15"/>
    </row>
    <row r="1068" spans="1:6" x14ac:dyDescent="0.35">
      <c r="A1068" s="1"/>
      <c r="B1068" s="17"/>
      <c r="D1068" s="18"/>
      <c r="F1068" s="15"/>
    </row>
    <row r="1069" spans="1:6" x14ac:dyDescent="0.35">
      <c r="A1069" s="1"/>
      <c r="B1069" s="17"/>
      <c r="D1069" s="18"/>
      <c r="F1069" s="15"/>
    </row>
    <row r="1070" spans="1:6" x14ac:dyDescent="0.35">
      <c r="A1070" s="1"/>
      <c r="B1070" s="17"/>
      <c r="D1070" s="18"/>
      <c r="F1070" s="15"/>
    </row>
    <row r="1071" spans="1:6" x14ac:dyDescent="0.35">
      <c r="A1071" s="1"/>
      <c r="B1071" s="17"/>
      <c r="D1071" s="18"/>
      <c r="F1071" s="15"/>
    </row>
    <row r="1072" spans="1:6" x14ac:dyDescent="0.35">
      <c r="A1072" s="1"/>
      <c r="B1072" s="17"/>
      <c r="D1072" s="18"/>
      <c r="F1072" s="15"/>
    </row>
    <row r="1073" spans="1:6" x14ac:dyDescent="0.35">
      <c r="A1073" s="1"/>
      <c r="B1073" s="17"/>
      <c r="D1073" s="18"/>
      <c r="F1073" s="15"/>
    </row>
    <row r="1074" spans="1:6" x14ac:dyDescent="0.35">
      <c r="A1074" s="1"/>
      <c r="B1074" s="17"/>
      <c r="D1074" s="18"/>
      <c r="F1074" s="15"/>
    </row>
    <row r="1075" spans="1:6" x14ac:dyDescent="0.35">
      <c r="A1075" s="1"/>
      <c r="B1075" s="17"/>
      <c r="D1075" s="18"/>
      <c r="F1075" s="15"/>
    </row>
    <row r="1076" spans="1:6" x14ac:dyDescent="0.35">
      <c r="A1076" s="1"/>
      <c r="B1076" s="17"/>
      <c r="D1076" s="18"/>
      <c r="F1076" s="15"/>
    </row>
    <row r="1077" spans="1:6" x14ac:dyDescent="0.35">
      <c r="A1077" s="1"/>
      <c r="B1077" s="17"/>
      <c r="D1077" s="18"/>
      <c r="F1077" s="15"/>
    </row>
    <row r="1078" spans="1:6" x14ac:dyDescent="0.35">
      <c r="A1078" s="1"/>
      <c r="B1078" s="17"/>
      <c r="D1078" s="18"/>
      <c r="F1078" s="15"/>
    </row>
    <row r="1079" spans="1:6" x14ac:dyDescent="0.35">
      <c r="A1079" s="1"/>
      <c r="B1079" s="17"/>
      <c r="D1079" s="18"/>
      <c r="F1079" s="15"/>
    </row>
    <row r="1080" spans="1:6" x14ac:dyDescent="0.35">
      <c r="A1080" s="1"/>
      <c r="B1080" s="17"/>
      <c r="D1080" s="18"/>
      <c r="F1080" s="15"/>
    </row>
    <row r="1081" spans="1:6" x14ac:dyDescent="0.35">
      <c r="A1081" s="1"/>
      <c r="B1081" s="17"/>
      <c r="D1081" s="18"/>
      <c r="F1081" s="15"/>
    </row>
    <row r="1082" spans="1:6" x14ac:dyDescent="0.35">
      <c r="A1082" s="1"/>
      <c r="B1082" s="17"/>
      <c r="D1082" s="18"/>
      <c r="F1082" s="15"/>
    </row>
    <row r="1083" spans="1:6" x14ac:dyDescent="0.35">
      <c r="A1083" s="1"/>
      <c r="B1083" s="17"/>
      <c r="D1083" s="18"/>
      <c r="F1083" s="15"/>
    </row>
    <row r="1084" spans="1:6" x14ac:dyDescent="0.35">
      <c r="A1084" s="1"/>
      <c r="B1084" s="17"/>
      <c r="D1084" s="18"/>
      <c r="F1084" s="15"/>
    </row>
    <row r="1085" spans="1:6" x14ac:dyDescent="0.35">
      <c r="A1085" s="1"/>
      <c r="B1085" s="17"/>
      <c r="D1085" s="18"/>
      <c r="F1085" s="15"/>
    </row>
    <row r="1086" spans="1:6" x14ac:dyDescent="0.35">
      <c r="A1086" s="1"/>
      <c r="B1086" s="17"/>
      <c r="D1086" s="18"/>
      <c r="F1086" s="15"/>
    </row>
    <row r="1087" spans="1:6" x14ac:dyDescent="0.35">
      <c r="A1087" s="1"/>
      <c r="B1087" s="17"/>
      <c r="D1087" s="18"/>
      <c r="F1087" s="15"/>
    </row>
    <row r="1088" spans="1:6" x14ac:dyDescent="0.35">
      <c r="A1088" s="1"/>
      <c r="B1088" s="17"/>
      <c r="D1088" s="18"/>
      <c r="F1088" s="15"/>
    </row>
    <row r="1089" spans="1:6" x14ac:dyDescent="0.35">
      <c r="A1089" s="1"/>
      <c r="B1089" s="17"/>
      <c r="D1089" s="18"/>
      <c r="F1089" s="15"/>
    </row>
    <row r="1090" spans="1:6" x14ac:dyDescent="0.35">
      <c r="A1090" s="1"/>
      <c r="B1090" s="17"/>
      <c r="D1090" s="18"/>
      <c r="F1090" s="15"/>
    </row>
    <row r="1091" spans="1:6" x14ac:dyDescent="0.35">
      <c r="A1091" s="1"/>
      <c r="B1091" s="17"/>
      <c r="D1091" s="18"/>
      <c r="F1091" s="15"/>
    </row>
    <row r="1092" spans="1:6" x14ac:dyDescent="0.35">
      <c r="A1092" s="1"/>
      <c r="B1092" s="17"/>
      <c r="D1092" s="18"/>
      <c r="F1092" s="15"/>
    </row>
    <row r="1093" spans="1:6" x14ac:dyDescent="0.35">
      <c r="A1093" s="1"/>
      <c r="B1093" s="17"/>
      <c r="D1093" s="18"/>
      <c r="F1093" s="15"/>
    </row>
    <row r="1094" spans="1:6" x14ac:dyDescent="0.35">
      <c r="A1094" s="1"/>
      <c r="B1094" s="17"/>
      <c r="D1094" s="18"/>
      <c r="F1094" s="15"/>
    </row>
    <row r="1095" spans="1:6" x14ac:dyDescent="0.35">
      <c r="A1095" s="1"/>
      <c r="B1095" s="17"/>
      <c r="D1095" s="18"/>
      <c r="F1095" s="15"/>
    </row>
    <row r="1096" spans="1:6" x14ac:dyDescent="0.35">
      <c r="A1096" s="1"/>
      <c r="B1096" s="17"/>
      <c r="D1096" s="18"/>
      <c r="F1096" s="15"/>
    </row>
    <row r="1097" spans="1:6" x14ac:dyDescent="0.35">
      <c r="A1097" s="1"/>
      <c r="B1097" s="17"/>
      <c r="D1097" s="18"/>
      <c r="F1097" s="15"/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8ABA-3189-4C28-A1EE-2E8E4E025984}">
  <dimension ref="A1:K1097"/>
  <sheetViews>
    <sheetView zoomScale="90" zoomScaleNormal="90" workbookViewId="0">
      <selection activeCell="I9" sqref="I9"/>
    </sheetView>
  </sheetViews>
  <sheetFormatPr defaultRowHeight="14.85" x14ac:dyDescent="0.35"/>
  <cols>
    <col min="1" max="1" width="10.26953125" bestFit="1" customWidth="1"/>
    <col min="2" max="2" width="12.26953125" bestFit="1" customWidth="1"/>
    <col min="5" max="5" width="7.7265625" customWidth="1"/>
    <col min="8" max="8" width="13.81640625" bestFit="1" customWidth="1"/>
    <col min="9" max="9" width="11.81640625" bestFit="1" customWidth="1"/>
  </cols>
  <sheetData>
    <row r="1" spans="1:11" x14ac:dyDescent="0.35">
      <c r="A1" s="2" t="s">
        <v>5</v>
      </c>
      <c r="B1" s="2" t="s">
        <v>24</v>
      </c>
      <c r="C1" s="2" t="s">
        <v>25</v>
      </c>
      <c r="D1" s="2" t="s">
        <v>26</v>
      </c>
      <c r="E1" s="19" t="s">
        <v>27</v>
      </c>
      <c r="F1" s="19"/>
    </row>
    <row r="2" spans="1:11" x14ac:dyDescent="0.35">
      <c r="A2" s="1">
        <v>45658</v>
      </c>
      <c r="B2" s="16">
        <f>I9</f>
        <v>874.29</v>
      </c>
      <c r="C2">
        <f>$I$4/365</f>
        <v>38.950684931506849</v>
      </c>
      <c r="D2" s="18">
        <f>B2-C2</f>
        <v>835.33931506849308</v>
      </c>
      <c r="E2" t="b">
        <f>IF(D2&lt;=-$I$16,TRUE,FALSE)</f>
        <v>0</v>
      </c>
      <c r="F2" s="15">
        <f>IF(E2,$B$2,0)</f>
        <v>0</v>
      </c>
    </row>
    <row r="3" spans="1:11" x14ac:dyDescent="0.35">
      <c r="A3" s="1">
        <v>45659</v>
      </c>
      <c r="B3" s="17">
        <f>B2-C2+F2</f>
        <v>835.33931506849308</v>
      </c>
      <c r="C3">
        <f>$I$4/365</f>
        <v>38.950684931506849</v>
      </c>
      <c r="D3" s="18">
        <f t="shared" ref="D3:D66" si="0">B3-C3</f>
        <v>796.38863013698619</v>
      </c>
      <c r="E3" t="b">
        <f>IF(D3&lt;=-$I$16,TRUE,FALSE)</f>
        <v>0</v>
      </c>
      <c r="F3" s="15">
        <f>IF(E3,$B$2,0)</f>
        <v>0</v>
      </c>
    </row>
    <row r="4" spans="1:11" x14ac:dyDescent="0.35">
      <c r="A4" s="1">
        <v>45660</v>
      </c>
      <c r="B4" s="17">
        <f>B3-C3+F3</f>
        <v>796.38863013698619</v>
      </c>
      <c r="C4">
        <f>$I$4/365</f>
        <v>38.950684931506849</v>
      </c>
      <c r="D4" s="18">
        <f t="shared" si="0"/>
        <v>757.43794520547931</v>
      </c>
      <c r="E4" t="b">
        <f>IF(D4&lt;=-$I$16,TRUE,FALSE)</f>
        <v>0</v>
      </c>
      <c r="F4" s="15">
        <f>IF(E4,$B$2,0)</f>
        <v>0</v>
      </c>
      <c r="G4" s="8" t="s">
        <v>19</v>
      </c>
      <c r="H4" s="9" t="s">
        <v>18</v>
      </c>
      <c r="I4" s="5">
        <v>14217</v>
      </c>
      <c r="J4" s="9" t="s">
        <v>28</v>
      </c>
      <c r="K4" s="10">
        <f>I4/I9</f>
        <v>16.261194798064714</v>
      </c>
    </row>
    <row r="5" spans="1:11" x14ac:dyDescent="0.35">
      <c r="A5" s="1">
        <v>45661</v>
      </c>
      <c r="B5" s="17">
        <f>B4-C4+F4</f>
        <v>757.43794520547931</v>
      </c>
      <c r="C5">
        <f>$I$4/365</f>
        <v>38.950684931506849</v>
      </c>
      <c r="D5" s="18">
        <f t="shared" si="0"/>
        <v>718.48726027397242</v>
      </c>
      <c r="E5" t="b">
        <f>IF(D5&lt;=-$I$16,TRUE,FALSE)</f>
        <v>0</v>
      </c>
      <c r="F5" s="15">
        <f>IF(E5,$B$2,0)</f>
        <v>0</v>
      </c>
      <c r="G5" s="8" t="s">
        <v>17</v>
      </c>
      <c r="H5" s="9" t="s">
        <v>16</v>
      </c>
      <c r="I5" s="14">
        <v>52.418961748633897</v>
      </c>
    </row>
    <row r="6" spans="1:11" x14ac:dyDescent="0.35">
      <c r="A6" s="1">
        <v>45662</v>
      </c>
      <c r="B6" s="17">
        <f>B5-C5+F5</f>
        <v>718.48726027397242</v>
      </c>
      <c r="C6">
        <f>$I$4/365</f>
        <v>38.950684931506849</v>
      </c>
      <c r="D6" s="18">
        <f t="shared" si="0"/>
        <v>679.53657534246554</v>
      </c>
      <c r="E6" t="b">
        <f>IF(D6&lt;=-$I$16,TRUE,FALSE)</f>
        <v>0</v>
      </c>
      <c r="F6" s="15">
        <f>IF(E6,$B$2,0)</f>
        <v>0</v>
      </c>
      <c r="G6" s="8" t="s">
        <v>15</v>
      </c>
      <c r="H6" s="9" t="s">
        <v>14</v>
      </c>
      <c r="I6" s="4">
        <v>174.56612021857953</v>
      </c>
    </row>
    <row r="7" spans="1:11" x14ac:dyDescent="0.35">
      <c r="A7" s="1">
        <v>45663</v>
      </c>
      <c r="B7" s="17">
        <f>B6-C6+F6</f>
        <v>679.53657534246554</v>
      </c>
      <c r="C7">
        <f>$I$4/365</f>
        <v>38.950684931506849</v>
      </c>
      <c r="D7" s="18">
        <f t="shared" si="0"/>
        <v>640.58589041095865</v>
      </c>
      <c r="E7" t="b">
        <f>IF(D7&lt;=-$I$16,TRUE,FALSE)</f>
        <v>0</v>
      </c>
      <c r="F7" s="15">
        <f>IF(E7,$B$2,0)</f>
        <v>0</v>
      </c>
      <c r="G7" s="8" t="s">
        <v>13</v>
      </c>
      <c r="H7" s="9" t="s">
        <v>12</v>
      </c>
      <c r="I7" s="3">
        <v>0.18</v>
      </c>
    </row>
    <row r="8" spans="1:11" x14ac:dyDescent="0.35">
      <c r="A8" s="1">
        <v>45664</v>
      </c>
      <c r="B8" s="17">
        <f>B7-C7+F7</f>
        <v>640.58589041095865</v>
      </c>
      <c r="C8">
        <f>$I$4/365</f>
        <v>38.950684931506849</v>
      </c>
      <c r="D8" s="18">
        <f t="shared" si="0"/>
        <v>601.63520547945177</v>
      </c>
      <c r="E8" t="b">
        <f>IF(D8&lt;=-$I$16,TRUE,FALSE)</f>
        <v>0</v>
      </c>
      <c r="F8" s="15">
        <f>IF(E8,$B$2,0)</f>
        <v>0</v>
      </c>
      <c r="G8" s="8"/>
      <c r="H8" s="9"/>
      <c r="I8" s="10"/>
    </row>
    <row r="9" spans="1:11" x14ac:dyDescent="0.35">
      <c r="A9" s="1">
        <v>45665</v>
      </c>
      <c r="B9" s="17">
        <f>B8-C8+F8</f>
        <v>601.63520547945177</v>
      </c>
      <c r="C9">
        <f>$I$4/365</f>
        <v>38.950684931506849</v>
      </c>
      <c r="D9" s="18">
        <f t="shared" si="0"/>
        <v>562.68452054794489</v>
      </c>
      <c r="E9" t="b">
        <f>IF(D9&lt;=-$I$16,TRUE,FALSE)</f>
        <v>0</v>
      </c>
      <c r="F9" s="15">
        <f>IF(E9,$B$2,0)</f>
        <v>0</v>
      </c>
      <c r="G9" s="8" t="s">
        <v>11</v>
      </c>
      <c r="H9" s="9" t="s">
        <v>10</v>
      </c>
      <c r="I9" s="11">
        <v>874.29</v>
      </c>
    </row>
    <row r="10" spans="1:11" x14ac:dyDescent="0.35">
      <c r="A10" s="1">
        <v>45666</v>
      </c>
      <c r="B10" s="17">
        <f>B9-C9+F9</f>
        <v>562.68452054794489</v>
      </c>
      <c r="C10">
        <f>$I$4/365</f>
        <v>38.950684931506849</v>
      </c>
      <c r="D10" s="18">
        <f t="shared" si="0"/>
        <v>523.733835616438</v>
      </c>
      <c r="E10" t="b">
        <f>IF(D10&lt;=-$I$16,TRUE,FALSE)</f>
        <v>0</v>
      </c>
      <c r="F10" s="15">
        <f>IF(E10,$B$2,0)</f>
        <v>0</v>
      </c>
      <c r="G10" s="10">
        <f>+H57+E75</f>
        <v>0</v>
      </c>
      <c r="H10" s="9"/>
      <c r="I10" s="10"/>
    </row>
    <row r="11" spans="1:11" x14ac:dyDescent="0.35">
      <c r="A11" s="1">
        <v>45667</v>
      </c>
      <c r="B11" s="17">
        <f>B10-C10+F10</f>
        <v>523.733835616438</v>
      </c>
      <c r="C11">
        <f>$I$4/365</f>
        <v>38.950684931506849</v>
      </c>
      <c r="D11" s="18">
        <f t="shared" si="0"/>
        <v>484.78315068493117</v>
      </c>
      <c r="E11" t="b">
        <f>IF(D11&lt;=-$I$16,TRUE,FALSE)</f>
        <v>0</v>
      </c>
      <c r="F11" s="15">
        <f>IF(E11,$B$2,0)</f>
        <v>0</v>
      </c>
      <c r="G11" s="10"/>
      <c r="H11" s="9" t="s">
        <v>9</v>
      </c>
      <c r="I11" s="12">
        <f>I4*I5</f>
        <v>745240.37918032811</v>
      </c>
    </row>
    <row r="12" spans="1:11" x14ac:dyDescent="0.35">
      <c r="A12" s="1">
        <v>45668</v>
      </c>
      <c r="B12" s="17">
        <f>B11-C11+F11</f>
        <v>484.78315068493117</v>
      </c>
      <c r="C12">
        <f>$I$4/365</f>
        <v>38.950684931506849</v>
      </c>
      <c r="D12" s="18">
        <f t="shared" si="0"/>
        <v>445.83246575342434</v>
      </c>
      <c r="E12" t="b">
        <f>IF(D12&lt;=-$I$16,TRUE,FALSE)</f>
        <v>0</v>
      </c>
      <c r="F12" s="15">
        <f>IF(E12,$B$2,0)</f>
        <v>0</v>
      </c>
      <c r="G12" s="10"/>
      <c r="H12" s="9" t="s">
        <v>8</v>
      </c>
      <c r="I12" s="12">
        <f>I4/I9*I6</f>
        <v>2838.6536860167048</v>
      </c>
    </row>
    <row r="13" spans="1:11" x14ac:dyDescent="0.35">
      <c r="A13" s="1">
        <v>45669</v>
      </c>
      <c r="B13" s="17">
        <f>B12-C12+F12</f>
        <v>445.83246575342434</v>
      </c>
      <c r="C13">
        <f>$I$4/365</f>
        <v>38.950684931506849</v>
      </c>
      <c r="D13" s="18">
        <f t="shared" si="0"/>
        <v>406.88178082191752</v>
      </c>
      <c r="E13" t="b">
        <f>IF(D13&lt;=-$I$16,TRUE,FALSE)</f>
        <v>0</v>
      </c>
      <c r="F13" s="15">
        <f>IF(E13,$B$2,0)</f>
        <v>0</v>
      </c>
      <c r="G13" s="10"/>
      <c r="H13" s="9" t="s">
        <v>7</v>
      </c>
      <c r="I13" s="12">
        <f>I9/2*I5*I7</f>
        <v>4124.6436660491818</v>
      </c>
    </row>
    <row r="14" spans="1:11" x14ac:dyDescent="0.35">
      <c r="A14" s="1">
        <v>45670</v>
      </c>
      <c r="B14" s="17">
        <f>B13-C13+F13</f>
        <v>406.88178082191752</v>
      </c>
      <c r="C14">
        <f>$I$4/365</f>
        <v>38.950684931506849</v>
      </c>
      <c r="D14" s="18">
        <f t="shared" si="0"/>
        <v>367.93109589041069</v>
      </c>
      <c r="E14" t="b">
        <f>IF(D14&lt;=-$I$16,TRUE,FALSE)</f>
        <v>0</v>
      </c>
      <c r="F14" s="15">
        <f>IF(E14,$B$2,0)</f>
        <v>0</v>
      </c>
      <c r="G14" s="10"/>
      <c r="H14" s="9" t="s">
        <v>6</v>
      </c>
      <c r="I14" s="13">
        <f>SUM(I11:I13)</f>
        <v>752203.67653239402</v>
      </c>
    </row>
    <row r="15" spans="1:11" x14ac:dyDescent="0.35">
      <c r="A15" s="1">
        <v>45671</v>
      </c>
      <c r="B15" s="17">
        <f>B14-C14+F14</f>
        <v>367.93109589041069</v>
      </c>
      <c r="C15">
        <f>$I$4/365</f>
        <v>38.950684931506849</v>
      </c>
      <c r="D15" s="18">
        <f t="shared" si="0"/>
        <v>328.98041095890386</v>
      </c>
      <c r="E15" t="b">
        <f>IF(D15&lt;=-$I$16,TRUE,FALSE)</f>
        <v>0</v>
      </c>
      <c r="F15" s="15">
        <f>IF(E15,$B$2,0)</f>
        <v>0</v>
      </c>
    </row>
    <row r="16" spans="1:11" ht="14.95" customHeight="1" x14ac:dyDescent="0.35">
      <c r="A16" s="1">
        <v>45672</v>
      </c>
      <c r="B16" s="17">
        <f>B15-C15+F15</f>
        <v>328.98041095890386</v>
      </c>
      <c r="C16">
        <f>$I$4/365</f>
        <v>38.950684931506849</v>
      </c>
      <c r="D16" s="18">
        <f t="shared" si="0"/>
        <v>290.02972602739703</v>
      </c>
      <c r="E16" t="b">
        <f>IF(D16&lt;=-$I$16,TRUE,FALSE)</f>
        <v>0</v>
      </c>
      <c r="F16" s="15">
        <f>IF(E16,$B$2,0)</f>
        <v>0</v>
      </c>
      <c r="G16" s="7" t="s">
        <v>37</v>
      </c>
      <c r="H16" s="23" t="s">
        <v>38</v>
      </c>
      <c r="I16">
        <v>88</v>
      </c>
    </row>
    <row r="17" spans="1:8" x14ac:dyDescent="0.35">
      <c r="A17" s="1">
        <v>45673</v>
      </c>
      <c r="B17" s="17">
        <f>B16-C16+F16</f>
        <v>290.02972602739703</v>
      </c>
      <c r="C17">
        <f>$I$4/365</f>
        <v>38.950684931506849</v>
      </c>
      <c r="D17" s="18">
        <f t="shared" si="0"/>
        <v>251.07904109589018</v>
      </c>
      <c r="E17" t="b">
        <f>IF(D17&lt;=-$I$16,TRUE,FALSE)</f>
        <v>0</v>
      </c>
      <c r="F17" s="15">
        <f>IF(E17,$B$2,0)</f>
        <v>0</v>
      </c>
      <c r="H17" s="24"/>
    </row>
    <row r="18" spans="1:8" x14ac:dyDescent="0.35">
      <c r="A18" s="1">
        <v>45674</v>
      </c>
      <c r="B18" s="17">
        <f>B17-C17+F17</f>
        <v>251.07904109589018</v>
      </c>
      <c r="C18">
        <f>$I$4/365</f>
        <v>38.950684931506849</v>
      </c>
      <c r="D18" s="18">
        <f t="shared" si="0"/>
        <v>212.12835616438332</v>
      </c>
      <c r="E18" t="b">
        <f>IF(D18&lt;=-$I$16,TRUE,FALSE)</f>
        <v>0</v>
      </c>
      <c r="F18" s="15">
        <f>IF(E18,$B$2,0)</f>
        <v>0</v>
      </c>
    </row>
    <row r="19" spans="1:8" x14ac:dyDescent="0.35">
      <c r="A19" s="1">
        <v>45675</v>
      </c>
      <c r="B19" s="17">
        <f>B18-C18+F18</f>
        <v>212.12835616438332</v>
      </c>
      <c r="C19">
        <f>$I$4/365</f>
        <v>38.950684931506849</v>
      </c>
      <c r="D19" s="18">
        <f t="shared" si="0"/>
        <v>173.17767123287646</v>
      </c>
      <c r="E19" t="b">
        <f>IF(D19&lt;=-$I$16,TRUE,FALSE)</f>
        <v>0</v>
      </c>
      <c r="F19" s="15">
        <f>IF(E19,$B$2,0)</f>
        <v>0</v>
      </c>
    </row>
    <row r="20" spans="1:8" x14ac:dyDescent="0.35">
      <c r="A20" s="1">
        <v>45676</v>
      </c>
      <c r="B20" s="17">
        <f>B19-C19+F19</f>
        <v>173.17767123287646</v>
      </c>
      <c r="C20">
        <f>$I$4/365</f>
        <v>38.950684931506849</v>
      </c>
      <c r="D20" s="18">
        <f t="shared" si="0"/>
        <v>134.22698630136961</v>
      </c>
      <c r="E20" t="b">
        <f>IF(D20&lt;=-$I$16,TRUE,FALSE)</f>
        <v>0</v>
      </c>
      <c r="F20" s="15">
        <f>IF(E20,$B$2,0)</f>
        <v>0</v>
      </c>
    </row>
    <row r="21" spans="1:8" x14ac:dyDescent="0.35">
      <c r="A21" s="1">
        <v>45677</v>
      </c>
      <c r="B21" s="17">
        <f>B20-C20+F20</f>
        <v>134.22698630136961</v>
      </c>
      <c r="C21">
        <f>$I$4/365</f>
        <v>38.950684931506849</v>
      </c>
      <c r="D21" s="18">
        <f t="shared" si="0"/>
        <v>95.27630136986275</v>
      </c>
      <c r="E21" t="b">
        <f>IF(D21&lt;=-$I$16,TRUE,FALSE)</f>
        <v>0</v>
      </c>
      <c r="F21" s="15">
        <f>IF(E21,$B$2,0)</f>
        <v>0</v>
      </c>
    </row>
    <row r="22" spans="1:8" x14ac:dyDescent="0.35">
      <c r="A22" s="1">
        <v>45678</v>
      </c>
      <c r="B22" s="17">
        <f>B21-C21+F21</f>
        <v>95.27630136986275</v>
      </c>
      <c r="C22">
        <f>$I$4/365</f>
        <v>38.950684931506849</v>
      </c>
      <c r="D22" s="18">
        <f t="shared" si="0"/>
        <v>56.325616438355901</v>
      </c>
      <c r="E22" t="b">
        <f>IF(D22&lt;=-$I$16,TRUE,FALSE)</f>
        <v>0</v>
      </c>
      <c r="F22" s="15">
        <f>IF(E22,$B$2,0)</f>
        <v>0</v>
      </c>
    </row>
    <row r="23" spans="1:8" x14ac:dyDescent="0.35">
      <c r="A23" s="1">
        <v>45679</v>
      </c>
      <c r="B23" s="17">
        <f>B22-C22+F22</f>
        <v>56.325616438355901</v>
      </c>
      <c r="C23">
        <f>$I$4/365</f>
        <v>38.950684931506849</v>
      </c>
      <c r="D23" s="18">
        <f t="shared" si="0"/>
        <v>17.374931506849052</v>
      </c>
      <c r="E23" t="b">
        <f>IF(D23&lt;=-$I$16,TRUE,FALSE)</f>
        <v>0</v>
      </c>
      <c r="F23" s="15">
        <f>IF(E23,$B$2,0)</f>
        <v>0</v>
      </c>
    </row>
    <row r="24" spans="1:8" x14ac:dyDescent="0.35">
      <c r="A24" s="1">
        <v>45680</v>
      </c>
      <c r="B24" s="17">
        <f>B23-C23+F23</f>
        <v>17.374931506849052</v>
      </c>
      <c r="C24">
        <f>$I$4/365</f>
        <v>38.950684931506849</v>
      </c>
      <c r="D24" s="18">
        <f t="shared" si="0"/>
        <v>-21.575753424657798</v>
      </c>
      <c r="E24" t="b">
        <f>IF(D24&lt;=-$I$16,TRUE,FALSE)</f>
        <v>0</v>
      </c>
      <c r="F24" s="15">
        <f>IF(E24,$B$2,0)</f>
        <v>0</v>
      </c>
    </row>
    <row r="25" spans="1:8" x14ac:dyDescent="0.35">
      <c r="A25" s="1">
        <v>45681</v>
      </c>
      <c r="B25" s="17">
        <f>B24-C24+F24</f>
        <v>-21.575753424657798</v>
      </c>
      <c r="C25">
        <f>$I$4/365</f>
        <v>38.950684931506849</v>
      </c>
      <c r="D25" s="18">
        <f t="shared" si="0"/>
        <v>-60.526438356164647</v>
      </c>
      <c r="E25" t="b">
        <f>IF(D25&lt;=-$I$16,TRUE,FALSE)</f>
        <v>0</v>
      </c>
      <c r="F25" s="15">
        <f>IF(E25,$B$2,0)</f>
        <v>0</v>
      </c>
    </row>
    <row r="26" spans="1:8" x14ac:dyDescent="0.35">
      <c r="A26" s="1">
        <v>45682</v>
      </c>
      <c r="B26" s="17">
        <f>B25-C25+F25</f>
        <v>-60.526438356164647</v>
      </c>
      <c r="C26">
        <f>$I$4/365</f>
        <v>38.950684931506849</v>
      </c>
      <c r="D26" s="18">
        <f t="shared" si="0"/>
        <v>-99.477123287671503</v>
      </c>
      <c r="E26" t="b">
        <f>IF(D26&lt;=-$I$16,TRUE,FALSE)</f>
        <v>1</v>
      </c>
      <c r="F26" s="15">
        <f>IF(E26,$B$2,0)</f>
        <v>874.29</v>
      </c>
    </row>
    <row r="27" spans="1:8" x14ac:dyDescent="0.35">
      <c r="A27" s="1">
        <v>45683</v>
      </c>
      <c r="B27" s="17">
        <f>B26-C26+F26</f>
        <v>774.81287671232849</v>
      </c>
      <c r="C27">
        <f>$I$4/365</f>
        <v>38.950684931506849</v>
      </c>
      <c r="D27" s="18">
        <f t="shared" si="0"/>
        <v>735.8621917808216</v>
      </c>
      <c r="E27" t="b">
        <f>IF(D27&lt;=-$I$16,TRUE,FALSE)</f>
        <v>0</v>
      </c>
      <c r="F27" s="15">
        <f>IF(E27,$B$2,0)</f>
        <v>0</v>
      </c>
    </row>
    <row r="28" spans="1:8" x14ac:dyDescent="0.35">
      <c r="A28" s="1">
        <v>45684</v>
      </c>
      <c r="B28" s="17">
        <f>B27-C27+F27</f>
        <v>735.8621917808216</v>
      </c>
      <c r="C28">
        <f>$I$4/365</f>
        <v>38.950684931506849</v>
      </c>
      <c r="D28" s="18">
        <f t="shared" si="0"/>
        <v>696.91150684931472</v>
      </c>
      <c r="E28" t="b">
        <f>IF(D28&lt;=-$I$16,TRUE,FALSE)</f>
        <v>0</v>
      </c>
      <c r="F28" s="15">
        <f>IF(E28,$B$2,0)</f>
        <v>0</v>
      </c>
    </row>
    <row r="29" spans="1:8" x14ac:dyDescent="0.35">
      <c r="A29" s="1">
        <v>45685</v>
      </c>
      <c r="B29" s="17">
        <f>B28-C28+F28</f>
        <v>696.91150684931472</v>
      </c>
      <c r="C29">
        <f>$I$4/365</f>
        <v>38.950684931506849</v>
      </c>
      <c r="D29" s="18">
        <f t="shared" si="0"/>
        <v>657.96082191780783</v>
      </c>
      <c r="E29" t="b">
        <f>IF(D29&lt;=-$I$16,TRUE,FALSE)</f>
        <v>0</v>
      </c>
      <c r="F29" s="15">
        <f>IF(E29,$B$2,0)</f>
        <v>0</v>
      </c>
    </row>
    <row r="30" spans="1:8" x14ac:dyDescent="0.35">
      <c r="A30" s="1">
        <v>45686</v>
      </c>
      <c r="B30" s="17">
        <f>B29-C29+F29</f>
        <v>657.96082191780783</v>
      </c>
      <c r="C30">
        <f>$I$4/365</f>
        <v>38.950684931506849</v>
      </c>
      <c r="D30" s="18">
        <f t="shared" si="0"/>
        <v>619.01013698630095</v>
      </c>
      <c r="E30" t="b">
        <f>IF(D30&lt;=-$I$16,TRUE,FALSE)</f>
        <v>0</v>
      </c>
      <c r="F30" s="15">
        <f>IF(E30,$B$2,0)</f>
        <v>0</v>
      </c>
    </row>
    <row r="31" spans="1:8" x14ac:dyDescent="0.35">
      <c r="A31" s="1">
        <v>45687</v>
      </c>
      <c r="B31" s="17">
        <f>B30-C30+F30</f>
        <v>619.01013698630095</v>
      </c>
      <c r="C31">
        <f>$I$4/365</f>
        <v>38.950684931506849</v>
      </c>
      <c r="D31" s="18">
        <f t="shared" si="0"/>
        <v>580.05945205479406</v>
      </c>
      <c r="E31" t="b">
        <f>IF(D31&lt;=-$I$16,TRUE,FALSE)</f>
        <v>0</v>
      </c>
      <c r="F31" s="15">
        <f>IF(E31,$B$2,0)</f>
        <v>0</v>
      </c>
    </row>
    <row r="32" spans="1:8" x14ac:dyDescent="0.35">
      <c r="A32" s="1">
        <v>45688</v>
      </c>
      <c r="B32" s="17">
        <f>B31-C31+F31</f>
        <v>580.05945205479406</v>
      </c>
      <c r="C32">
        <f>$I$4/365</f>
        <v>38.950684931506849</v>
      </c>
      <c r="D32" s="18">
        <f t="shared" si="0"/>
        <v>541.10876712328718</v>
      </c>
      <c r="E32" t="b">
        <f>IF(D32&lt;=-$I$16,TRUE,FALSE)</f>
        <v>0</v>
      </c>
      <c r="F32" s="15">
        <f>IF(E32,$B$2,0)</f>
        <v>0</v>
      </c>
    </row>
    <row r="33" spans="1:6" x14ac:dyDescent="0.35">
      <c r="A33" s="1">
        <v>45689</v>
      </c>
      <c r="B33" s="17">
        <f>B32-C32+F32</f>
        <v>541.10876712328718</v>
      </c>
      <c r="C33">
        <f>$I$4/365</f>
        <v>38.950684931506849</v>
      </c>
      <c r="D33" s="18">
        <f t="shared" si="0"/>
        <v>502.15808219178035</v>
      </c>
      <c r="E33" t="b">
        <f>IF(D33&lt;=-$I$16,TRUE,FALSE)</f>
        <v>0</v>
      </c>
      <c r="F33" s="15">
        <f>IF(E33,$B$2,0)</f>
        <v>0</v>
      </c>
    </row>
    <row r="34" spans="1:6" x14ac:dyDescent="0.35">
      <c r="A34" s="1">
        <v>45690</v>
      </c>
      <c r="B34" s="17">
        <f>B33-C33+F33</f>
        <v>502.15808219178035</v>
      </c>
      <c r="C34">
        <f>$I$4/365</f>
        <v>38.950684931506849</v>
      </c>
      <c r="D34" s="18">
        <f t="shared" si="0"/>
        <v>463.20739726027352</v>
      </c>
      <c r="E34" t="b">
        <f>IF(D34&lt;=-$I$16,TRUE,FALSE)</f>
        <v>0</v>
      </c>
      <c r="F34" s="15">
        <f>IF(E34,$B$2,0)</f>
        <v>0</v>
      </c>
    </row>
    <row r="35" spans="1:6" x14ac:dyDescent="0.35">
      <c r="A35" s="1">
        <v>45691</v>
      </c>
      <c r="B35" s="17">
        <f>B34-C34+F34</f>
        <v>463.20739726027352</v>
      </c>
      <c r="C35">
        <f>$I$4/365</f>
        <v>38.950684931506849</v>
      </c>
      <c r="D35" s="18">
        <f t="shared" si="0"/>
        <v>424.2567123287667</v>
      </c>
      <c r="E35" t="b">
        <f>IF(D35&lt;=-$I$16,TRUE,FALSE)</f>
        <v>0</v>
      </c>
      <c r="F35" s="15">
        <f>IF(E35,$B$2,0)</f>
        <v>0</v>
      </c>
    </row>
    <row r="36" spans="1:6" x14ac:dyDescent="0.35">
      <c r="A36" s="1">
        <v>45692</v>
      </c>
      <c r="B36" s="17">
        <f>B35-C35+F35</f>
        <v>424.2567123287667</v>
      </c>
      <c r="C36">
        <f>$I$4/365</f>
        <v>38.950684931506849</v>
      </c>
      <c r="D36" s="18">
        <f t="shared" si="0"/>
        <v>385.30602739725987</v>
      </c>
      <c r="E36" t="b">
        <f>IF(D36&lt;=-$I$16,TRUE,FALSE)</f>
        <v>0</v>
      </c>
      <c r="F36" s="15">
        <f>IF(E36,$B$2,0)</f>
        <v>0</v>
      </c>
    </row>
    <row r="37" spans="1:6" x14ac:dyDescent="0.35">
      <c r="A37" s="1">
        <v>45693</v>
      </c>
      <c r="B37" s="17">
        <f>B36-C36+F36</f>
        <v>385.30602739725987</v>
      </c>
      <c r="C37">
        <f>$I$4/365</f>
        <v>38.950684931506849</v>
      </c>
      <c r="D37" s="18">
        <f t="shared" si="0"/>
        <v>346.35534246575304</v>
      </c>
      <c r="E37" t="b">
        <f>IF(D37&lt;=-$I$16,TRUE,FALSE)</f>
        <v>0</v>
      </c>
      <c r="F37" s="15">
        <f>IF(E37,$B$2,0)</f>
        <v>0</v>
      </c>
    </row>
    <row r="38" spans="1:6" x14ac:dyDescent="0.35">
      <c r="A38" s="1">
        <v>45694</v>
      </c>
      <c r="B38" s="17">
        <f>B37-C37+F37</f>
        <v>346.35534246575304</v>
      </c>
      <c r="C38">
        <f>$I$4/365</f>
        <v>38.950684931506849</v>
      </c>
      <c r="D38" s="18">
        <f t="shared" si="0"/>
        <v>307.40465753424621</v>
      </c>
      <c r="E38" t="b">
        <f>IF(D38&lt;=-$I$16,TRUE,FALSE)</f>
        <v>0</v>
      </c>
      <c r="F38" s="15">
        <f>IF(E38,$B$2,0)</f>
        <v>0</v>
      </c>
    </row>
    <row r="39" spans="1:6" x14ac:dyDescent="0.35">
      <c r="A39" s="1">
        <v>45695</v>
      </c>
      <c r="B39" s="17">
        <f>B38-C38+F38</f>
        <v>307.40465753424621</v>
      </c>
      <c r="C39">
        <f>$I$4/365</f>
        <v>38.950684931506849</v>
      </c>
      <c r="D39" s="18">
        <f t="shared" si="0"/>
        <v>268.45397260273938</v>
      </c>
      <c r="E39" t="b">
        <f>IF(D39&lt;=-$I$16,TRUE,FALSE)</f>
        <v>0</v>
      </c>
      <c r="F39" s="15">
        <f>IF(E39,$B$2,0)</f>
        <v>0</v>
      </c>
    </row>
    <row r="40" spans="1:6" x14ac:dyDescent="0.35">
      <c r="A40" s="1">
        <v>45696</v>
      </c>
      <c r="B40" s="17">
        <f>B39-C39+F39</f>
        <v>268.45397260273938</v>
      </c>
      <c r="C40">
        <f>$I$4/365</f>
        <v>38.950684931506849</v>
      </c>
      <c r="D40" s="18">
        <f t="shared" si="0"/>
        <v>229.50328767123253</v>
      </c>
      <c r="E40" t="b">
        <f>IF(D40&lt;=-$I$16,TRUE,FALSE)</f>
        <v>0</v>
      </c>
      <c r="F40" s="15">
        <f>IF(E40,$B$2,0)</f>
        <v>0</v>
      </c>
    </row>
    <row r="41" spans="1:6" x14ac:dyDescent="0.35">
      <c r="A41" s="1">
        <v>45697</v>
      </c>
      <c r="B41" s="17">
        <f>B40-C40+F40</f>
        <v>229.50328767123253</v>
      </c>
      <c r="C41">
        <f>$I$4/365</f>
        <v>38.950684931506849</v>
      </c>
      <c r="D41" s="18">
        <f t="shared" si="0"/>
        <v>190.55260273972567</v>
      </c>
      <c r="E41" t="b">
        <f>IF(D41&lt;=-$I$16,TRUE,FALSE)</f>
        <v>0</v>
      </c>
      <c r="F41" s="15">
        <f>IF(E41,$B$2,0)</f>
        <v>0</v>
      </c>
    </row>
    <row r="42" spans="1:6" x14ac:dyDescent="0.35">
      <c r="A42" s="1">
        <v>45698</v>
      </c>
      <c r="B42" s="17">
        <f>B41-C41+F41</f>
        <v>190.55260273972567</v>
      </c>
      <c r="C42">
        <f>$I$4/365</f>
        <v>38.950684931506849</v>
      </c>
      <c r="D42" s="18">
        <f t="shared" si="0"/>
        <v>151.60191780821881</v>
      </c>
      <c r="E42" t="b">
        <f>IF(D42&lt;=-$I$16,TRUE,FALSE)</f>
        <v>0</v>
      </c>
      <c r="F42" s="15">
        <f>IF(E42,$B$2,0)</f>
        <v>0</v>
      </c>
    </row>
    <row r="43" spans="1:6" x14ac:dyDescent="0.35">
      <c r="A43" s="1">
        <v>45699</v>
      </c>
      <c r="B43" s="17">
        <f>B42-C42+F42</f>
        <v>151.60191780821881</v>
      </c>
      <c r="C43">
        <f>$I$4/365</f>
        <v>38.950684931506849</v>
      </c>
      <c r="D43" s="18">
        <f t="shared" si="0"/>
        <v>112.65123287671196</v>
      </c>
      <c r="E43" t="b">
        <f>IF(D43&lt;=-$I$16,TRUE,FALSE)</f>
        <v>0</v>
      </c>
      <c r="F43" s="15">
        <f>IF(E43,$B$2,0)</f>
        <v>0</v>
      </c>
    </row>
    <row r="44" spans="1:6" x14ac:dyDescent="0.35">
      <c r="A44" s="1">
        <v>45700</v>
      </c>
      <c r="B44" s="17">
        <f>B43-C43+F43</f>
        <v>112.65123287671196</v>
      </c>
      <c r="C44">
        <f>$I$4/365</f>
        <v>38.950684931506849</v>
      </c>
      <c r="D44" s="18">
        <f t="shared" si="0"/>
        <v>73.700547945205102</v>
      </c>
      <c r="E44" t="b">
        <f>IF(D44&lt;=-$I$16,TRUE,FALSE)</f>
        <v>0</v>
      </c>
      <c r="F44" s="15">
        <f>IF(E44,$B$2,0)</f>
        <v>0</v>
      </c>
    </row>
    <row r="45" spans="1:6" x14ac:dyDescent="0.35">
      <c r="A45" s="1">
        <v>45701</v>
      </c>
      <c r="B45" s="17">
        <f>B44-C44+F44</f>
        <v>73.700547945205102</v>
      </c>
      <c r="C45">
        <f>$I$4/365</f>
        <v>38.950684931506849</v>
      </c>
      <c r="D45" s="18">
        <f t="shared" si="0"/>
        <v>34.749863013698253</v>
      </c>
      <c r="E45" t="b">
        <f>IF(D45&lt;=-$I$16,TRUE,FALSE)</f>
        <v>0</v>
      </c>
      <c r="F45" s="15">
        <f>IF(E45,$B$2,0)</f>
        <v>0</v>
      </c>
    </row>
    <row r="46" spans="1:6" x14ac:dyDescent="0.35">
      <c r="A46" s="1">
        <v>45702</v>
      </c>
      <c r="B46" s="17">
        <f>B45-C45+F45</f>
        <v>34.749863013698253</v>
      </c>
      <c r="C46">
        <f>$I$4/365</f>
        <v>38.950684931506849</v>
      </c>
      <c r="D46" s="18">
        <f t="shared" si="0"/>
        <v>-4.2008219178085966</v>
      </c>
      <c r="E46" t="b">
        <f>IF(D46&lt;=-$I$16,TRUE,FALSE)</f>
        <v>0</v>
      </c>
      <c r="F46" s="15">
        <f>IF(E46,$B$2,0)</f>
        <v>0</v>
      </c>
    </row>
    <row r="47" spans="1:6" x14ac:dyDescent="0.35">
      <c r="A47" s="1">
        <v>45703</v>
      </c>
      <c r="B47" s="17">
        <f>B46-C46+F46</f>
        <v>-4.2008219178085966</v>
      </c>
      <c r="C47">
        <f>$I$4/365</f>
        <v>38.950684931506849</v>
      </c>
      <c r="D47" s="18">
        <f t="shared" si="0"/>
        <v>-43.151506849315446</v>
      </c>
      <c r="E47" t="b">
        <f>IF(D47&lt;=-$I$16,TRUE,FALSE)</f>
        <v>0</v>
      </c>
      <c r="F47" s="15">
        <f>IF(E47,$B$2,0)</f>
        <v>0</v>
      </c>
    </row>
    <row r="48" spans="1:6" x14ac:dyDescent="0.35">
      <c r="A48" s="1">
        <v>45704</v>
      </c>
      <c r="B48" s="17">
        <f>B47-C47+F47</f>
        <v>-43.151506849315446</v>
      </c>
      <c r="C48">
        <f>$I$4/365</f>
        <v>38.950684931506849</v>
      </c>
      <c r="D48" s="18">
        <f t="shared" si="0"/>
        <v>-82.102191780822295</v>
      </c>
      <c r="E48" t="b">
        <f>IF(D48&lt;=-$I$16,TRUE,FALSE)</f>
        <v>0</v>
      </c>
      <c r="F48" s="15">
        <f>IF(E48,$B$2,0)</f>
        <v>0</v>
      </c>
    </row>
    <row r="49" spans="1:6" x14ac:dyDescent="0.35">
      <c r="A49" s="1">
        <v>45705</v>
      </c>
      <c r="B49" s="17">
        <f>B48-C48+F48</f>
        <v>-82.102191780822295</v>
      </c>
      <c r="C49">
        <f>$I$4/365</f>
        <v>38.950684931506849</v>
      </c>
      <c r="D49" s="18">
        <f t="shared" si="0"/>
        <v>-121.05287671232915</v>
      </c>
      <c r="E49" t="b">
        <f>IF(D49&lt;=-$I$16,TRUE,FALSE)</f>
        <v>1</v>
      </c>
      <c r="F49" s="15">
        <f>IF(E49,$B$2,0)</f>
        <v>874.29</v>
      </c>
    </row>
    <row r="50" spans="1:6" x14ac:dyDescent="0.35">
      <c r="A50" s="1">
        <v>45706</v>
      </c>
      <c r="B50" s="17">
        <f>B49-C49+F49</f>
        <v>753.23712328767078</v>
      </c>
      <c r="C50">
        <f>$I$4/365</f>
        <v>38.950684931506849</v>
      </c>
      <c r="D50" s="18">
        <f t="shared" si="0"/>
        <v>714.2864383561639</v>
      </c>
      <c r="E50" t="b">
        <f>IF(D50&lt;=-$I$16,TRUE,FALSE)</f>
        <v>0</v>
      </c>
      <c r="F50" s="15">
        <f>IF(E50,$B$2,0)</f>
        <v>0</v>
      </c>
    </row>
    <row r="51" spans="1:6" x14ac:dyDescent="0.35">
      <c r="A51" s="1">
        <v>45707</v>
      </c>
      <c r="B51" s="17">
        <f>B50-C50+F50</f>
        <v>714.2864383561639</v>
      </c>
      <c r="C51">
        <f>$I$4/365</f>
        <v>38.950684931506849</v>
      </c>
      <c r="D51" s="18">
        <f t="shared" si="0"/>
        <v>675.33575342465701</v>
      </c>
      <c r="E51" t="b">
        <f>IF(D51&lt;=-$I$16,TRUE,FALSE)</f>
        <v>0</v>
      </c>
      <c r="F51" s="15">
        <f>IF(E51,$B$2,0)</f>
        <v>0</v>
      </c>
    </row>
    <row r="52" spans="1:6" x14ac:dyDescent="0.35">
      <c r="A52" s="1">
        <v>45708</v>
      </c>
      <c r="B52" s="17">
        <f>B51-C51+F51</f>
        <v>675.33575342465701</v>
      </c>
      <c r="C52">
        <f>$I$4/365</f>
        <v>38.950684931506849</v>
      </c>
      <c r="D52" s="18">
        <f t="shared" si="0"/>
        <v>636.38506849315013</v>
      </c>
      <c r="E52" t="b">
        <f>IF(D52&lt;=-$I$16,TRUE,FALSE)</f>
        <v>0</v>
      </c>
      <c r="F52" s="15">
        <f>IF(E52,$B$2,0)</f>
        <v>0</v>
      </c>
    </row>
    <row r="53" spans="1:6" x14ac:dyDescent="0.35">
      <c r="A53" s="1">
        <v>45709</v>
      </c>
      <c r="B53" s="17">
        <f>B52-C52+F52</f>
        <v>636.38506849315013</v>
      </c>
      <c r="C53">
        <f>$I$4/365</f>
        <v>38.950684931506849</v>
      </c>
      <c r="D53" s="18">
        <f t="shared" si="0"/>
        <v>597.43438356164324</v>
      </c>
      <c r="E53" t="b">
        <f>IF(D53&lt;=-$I$16,TRUE,FALSE)</f>
        <v>0</v>
      </c>
      <c r="F53" s="15">
        <f>IF(E53,$B$2,0)</f>
        <v>0</v>
      </c>
    </row>
    <row r="54" spans="1:6" x14ac:dyDescent="0.35">
      <c r="A54" s="1">
        <v>45710</v>
      </c>
      <c r="B54" s="17">
        <f>B53-C53+F53</f>
        <v>597.43438356164324</v>
      </c>
      <c r="C54">
        <f>$I$4/365</f>
        <v>38.950684931506849</v>
      </c>
      <c r="D54" s="18">
        <f t="shared" si="0"/>
        <v>558.48369863013636</v>
      </c>
      <c r="E54" t="b">
        <f>IF(D54&lt;=-$I$16,TRUE,FALSE)</f>
        <v>0</v>
      </c>
      <c r="F54" s="15">
        <f>IF(E54,$B$2,0)</f>
        <v>0</v>
      </c>
    </row>
    <row r="55" spans="1:6" x14ac:dyDescent="0.35">
      <c r="A55" s="1">
        <v>45711</v>
      </c>
      <c r="B55" s="17">
        <f>B54-C54+F54</f>
        <v>558.48369863013636</v>
      </c>
      <c r="C55">
        <f>$I$4/365</f>
        <v>38.950684931506849</v>
      </c>
      <c r="D55" s="18">
        <f t="shared" si="0"/>
        <v>519.53301369862947</v>
      </c>
      <c r="E55" t="b">
        <f>IF(D55&lt;=-$I$16,TRUE,FALSE)</f>
        <v>0</v>
      </c>
      <c r="F55" s="15">
        <f>IF(E55,$B$2,0)</f>
        <v>0</v>
      </c>
    </row>
    <row r="56" spans="1:6" x14ac:dyDescent="0.35">
      <c r="A56" s="1">
        <v>45712</v>
      </c>
      <c r="B56" s="17">
        <f>B55-C55+F55</f>
        <v>519.53301369862947</v>
      </c>
      <c r="C56">
        <f>$I$4/365</f>
        <v>38.950684931506849</v>
      </c>
      <c r="D56" s="18">
        <f t="shared" si="0"/>
        <v>480.58232876712265</v>
      </c>
      <c r="E56" t="b">
        <f>IF(D56&lt;=-$I$16,TRUE,FALSE)</f>
        <v>0</v>
      </c>
      <c r="F56" s="15">
        <f>IF(E56,$B$2,0)</f>
        <v>0</v>
      </c>
    </row>
    <row r="57" spans="1:6" x14ac:dyDescent="0.35">
      <c r="A57" s="1">
        <v>45713</v>
      </c>
      <c r="B57" s="17">
        <f>B56-C56+F56</f>
        <v>480.58232876712265</v>
      </c>
      <c r="C57">
        <f>$I$4/365</f>
        <v>38.950684931506849</v>
      </c>
      <c r="D57" s="18">
        <f t="shared" si="0"/>
        <v>441.63164383561582</v>
      </c>
      <c r="E57" t="b">
        <f>IF(D57&lt;=-$I$16,TRUE,FALSE)</f>
        <v>0</v>
      </c>
      <c r="F57" s="15">
        <f>IF(E57,$B$2,0)</f>
        <v>0</v>
      </c>
    </row>
    <row r="58" spans="1:6" x14ac:dyDescent="0.35">
      <c r="A58" s="1">
        <v>45714</v>
      </c>
      <c r="B58" s="17">
        <f>B57-C57+F57</f>
        <v>441.63164383561582</v>
      </c>
      <c r="C58">
        <f>$I$4/365</f>
        <v>38.950684931506849</v>
      </c>
      <c r="D58" s="18">
        <f t="shared" si="0"/>
        <v>402.68095890410899</v>
      </c>
      <c r="E58" t="b">
        <f>IF(D58&lt;=-$I$16,TRUE,FALSE)</f>
        <v>0</v>
      </c>
      <c r="F58" s="15">
        <f>IF(E58,$B$2,0)</f>
        <v>0</v>
      </c>
    </row>
    <row r="59" spans="1:6" x14ac:dyDescent="0.35">
      <c r="A59" s="1">
        <v>45715</v>
      </c>
      <c r="B59" s="17">
        <f>B58-C58+F58</f>
        <v>402.68095890410899</v>
      </c>
      <c r="C59">
        <f>$I$4/365</f>
        <v>38.950684931506849</v>
      </c>
      <c r="D59" s="18">
        <f t="shared" si="0"/>
        <v>363.73027397260216</v>
      </c>
      <c r="E59" t="b">
        <f>IF(D59&lt;=-$I$16,TRUE,FALSE)</f>
        <v>0</v>
      </c>
      <c r="F59" s="15">
        <f>IF(E59,$B$2,0)</f>
        <v>0</v>
      </c>
    </row>
    <row r="60" spans="1:6" x14ac:dyDescent="0.35">
      <c r="A60" s="1">
        <v>45716</v>
      </c>
      <c r="B60" s="17">
        <f>B59-C59+F59</f>
        <v>363.73027397260216</v>
      </c>
      <c r="C60">
        <f>$I$4/365</f>
        <v>38.950684931506849</v>
      </c>
      <c r="D60" s="18">
        <f t="shared" si="0"/>
        <v>324.77958904109533</v>
      </c>
      <c r="E60" t="b">
        <f>IF(D60&lt;=-$I$16,TRUE,FALSE)</f>
        <v>0</v>
      </c>
      <c r="F60" s="15">
        <f>IF(E60,$B$2,0)</f>
        <v>0</v>
      </c>
    </row>
    <row r="61" spans="1:6" x14ac:dyDescent="0.35">
      <c r="A61" s="1">
        <v>45717</v>
      </c>
      <c r="B61" s="17">
        <f>B60-C60+F60</f>
        <v>324.77958904109533</v>
      </c>
      <c r="C61">
        <f>$I$4/365</f>
        <v>38.950684931506849</v>
      </c>
      <c r="D61" s="18">
        <f t="shared" si="0"/>
        <v>285.82890410958851</v>
      </c>
      <c r="E61" t="b">
        <f>IF(D61&lt;=-$I$16,TRUE,FALSE)</f>
        <v>0</v>
      </c>
      <c r="F61" s="15">
        <f>IF(E61,$B$2,0)</f>
        <v>0</v>
      </c>
    </row>
    <row r="62" spans="1:6" x14ac:dyDescent="0.35">
      <c r="A62" s="1">
        <v>45718</v>
      </c>
      <c r="B62" s="17">
        <f>B61-C61+F61</f>
        <v>285.82890410958851</v>
      </c>
      <c r="C62">
        <f>$I$4/365</f>
        <v>38.950684931506849</v>
      </c>
      <c r="D62" s="18">
        <f t="shared" si="0"/>
        <v>246.87821917808165</v>
      </c>
      <c r="E62" t="b">
        <f>IF(D62&lt;=-$I$16,TRUE,FALSE)</f>
        <v>0</v>
      </c>
      <c r="F62" s="15">
        <f>IF(E62,$B$2,0)</f>
        <v>0</v>
      </c>
    </row>
    <row r="63" spans="1:6" x14ac:dyDescent="0.35">
      <c r="A63" s="1">
        <v>45719</v>
      </c>
      <c r="B63" s="17">
        <f>B62-C62+F62</f>
        <v>246.87821917808165</v>
      </c>
      <c r="C63">
        <f>$I$4/365</f>
        <v>38.950684931506849</v>
      </c>
      <c r="D63" s="18">
        <f t="shared" si="0"/>
        <v>207.92753424657479</v>
      </c>
      <c r="E63" t="b">
        <f>IF(D63&lt;=-$I$16,TRUE,FALSE)</f>
        <v>0</v>
      </c>
      <c r="F63" s="15">
        <f>IF(E63,$B$2,0)</f>
        <v>0</v>
      </c>
    </row>
    <row r="64" spans="1:6" x14ac:dyDescent="0.35">
      <c r="A64" s="1">
        <v>45720</v>
      </c>
      <c r="B64" s="17">
        <f>B63-C63+F63</f>
        <v>207.92753424657479</v>
      </c>
      <c r="C64">
        <f>$I$4/365</f>
        <v>38.950684931506849</v>
      </c>
      <c r="D64" s="18">
        <f t="shared" si="0"/>
        <v>168.97684931506794</v>
      </c>
      <c r="E64" t="b">
        <f>IF(D64&lt;=-$I$16,TRUE,FALSE)</f>
        <v>0</v>
      </c>
      <c r="F64" s="15">
        <f>IF(E64,$B$2,0)</f>
        <v>0</v>
      </c>
    </row>
    <row r="65" spans="1:6" x14ac:dyDescent="0.35">
      <c r="A65" s="1">
        <v>45721</v>
      </c>
      <c r="B65" s="17">
        <f>B64-C64+F64</f>
        <v>168.97684931506794</v>
      </c>
      <c r="C65">
        <f>$I$4/365</f>
        <v>38.950684931506849</v>
      </c>
      <c r="D65" s="18">
        <f t="shared" si="0"/>
        <v>130.02616438356108</v>
      </c>
      <c r="E65" t="b">
        <f>IF(D65&lt;=-$I$16,TRUE,FALSE)</f>
        <v>0</v>
      </c>
      <c r="F65" s="15">
        <f>IF(E65,$B$2,0)</f>
        <v>0</v>
      </c>
    </row>
    <row r="66" spans="1:6" x14ac:dyDescent="0.35">
      <c r="A66" s="1">
        <v>45722</v>
      </c>
      <c r="B66" s="17">
        <f>B65-C65+F65</f>
        <v>130.02616438356108</v>
      </c>
      <c r="C66">
        <f>$I$4/365</f>
        <v>38.950684931506849</v>
      </c>
      <c r="D66" s="18">
        <f t="shared" si="0"/>
        <v>91.075479452054225</v>
      </c>
      <c r="E66" t="b">
        <f>IF(D66&lt;=-$I$16,TRUE,FALSE)</f>
        <v>0</v>
      </c>
      <c r="F66" s="15">
        <f>IF(E66,$B$2,0)</f>
        <v>0</v>
      </c>
    </row>
    <row r="67" spans="1:6" x14ac:dyDescent="0.35">
      <c r="A67" s="1">
        <v>45723</v>
      </c>
      <c r="B67" s="17">
        <f>B66-C66+F66</f>
        <v>91.075479452054225</v>
      </c>
      <c r="C67">
        <f>$I$4/365</f>
        <v>38.950684931506849</v>
      </c>
      <c r="D67" s="18">
        <f t="shared" ref="D67:D130" si="1">B67-C67</f>
        <v>52.124794520547375</v>
      </c>
      <c r="E67" t="b">
        <f>IF(D67&lt;=-$I$16,TRUE,FALSE)</f>
        <v>0</v>
      </c>
      <c r="F67" s="15">
        <f>IF(E67,$B$2,0)</f>
        <v>0</v>
      </c>
    </row>
    <row r="68" spans="1:6" x14ac:dyDescent="0.35">
      <c r="A68" s="1">
        <v>45724</v>
      </c>
      <c r="B68" s="17">
        <f>B67-C67+F67</f>
        <v>52.124794520547375</v>
      </c>
      <c r="C68">
        <f>$I$4/365</f>
        <v>38.950684931506849</v>
      </c>
      <c r="D68" s="18">
        <f t="shared" si="1"/>
        <v>13.174109589040526</v>
      </c>
      <c r="E68" t="b">
        <f>IF(D68&lt;=-$I$16,TRUE,FALSE)</f>
        <v>0</v>
      </c>
      <c r="F68" s="15">
        <f>IF(E68,$B$2,0)</f>
        <v>0</v>
      </c>
    </row>
    <row r="69" spans="1:6" x14ac:dyDescent="0.35">
      <c r="A69" s="1">
        <v>45725</v>
      </c>
      <c r="B69" s="17">
        <f>B68-C68+F68</f>
        <v>13.174109589040526</v>
      </c>
      <c r="C69">
        <f>$I$4/365</f>
        <v>38.950684931506849</v>
      </c>
      <c r="D69" s="18">
        <f t="shared" si="1"/>
        <v>-25.776575342466323</v>
      </c>
      <c r="E69" t="b">
        <f>IF(D69&lt;=-$I$16,TRUE,FALSE)</f>
        <v>0</v>
      </c>
      <c r="F69" s="15">
        <f>IF(E69,$B$2,0)</f>
        <v>0</v>
      </c>
    </row>
    <row r="70" spans="1:6" x14ac:dyDescent="0.35">
      <c r="A70" s="1">
        <v>45726</v>
      </c>
      <c r="B70" s="17">
        <f>B69-C69+F69</f>
        <v>-25.776575342466323</v>
      </c>
      <c r="C70">
        <f>$I$4/365</f>
        <v>38.950684931506849</v>
      </c>
      <c r="D70" s="18">
        <f t="shared" si="1"/>
        <v>-64.727260273973172</v>
      </c>
      <c r="E70" t="b">
        <f>IF(D70&lt;=-$I$16,TRUE,FALSE)</f>
        <v>0</v>
      </c>
      <c r="F70" s="15">
        <f>IF(E70,$B$2,0)</f>
        <v>0</v>
      </c>
    </row>
    <row r="71" spans="1:6" x14ac:dyDescent="0.35">
      <c r="A71" s="1">
        <v>45727</v>
      </c>
      <c r="B71" s="17">
        <f>B70-C70+F70</f>
        <v>-64.727260273973172</v>
      </c>
      <c r="C71">
        <f>$I$4/365</f>
        <v>38.950684931506849</v>
      </c>
      <c r="D71" s="18">
        <f t="shared" si="1"/>
        <v>-103.67794520548003</v>
      </c>
      <c r="E71" t="b">
        <f>IF(D71&lt;=-$I$16,TRUE,FALSE)</f>
        <v>1</v>
      </c>
      <c r="F71" s="15">
        <f>IF(E71,$B$2,0)</f>
        <v>874.29</v>
      </c>
    </row>
    <row r="72" spans="1:6" x14ac:dyDescent="0.35">
      <c r="A72" s="1">
        <v>45728</v>
      </c>
      <c r="B72" s="17">
        <f>B71-C71+F71</f>
        <v>770.61205479451996</v>
      </c>
      <c r="C72">
        <f>$I$4/365</f>
        <v>38.950684931506849</v>
      </c>
      <c r="D72" s="18">
        <f t="shared" si="1"/>
        <v>731.66136986301308</v>
      </c>
      <c r="E72" t="b">
        <f>IF(D72&lt;=-$I$16,TRUE,FALSE)</f>
        <v>0</v>
      </c>
      <c r="F72" s="15">
        <f>IF(E72,$B$2,0)</f>
        <v>0</v>
      </c>
    </row>
    <row r="73" spans="1:6" x14ac:dyDescent="0.35">
      <c r="A73" s="1">
        <v>45729</v>
      </c>
      <c r="B73" s="17">
        <f>B72-C72+F72</f>
        <v>731.66136986301308</v>
      </c>
      <c r="C73">
        <f>$I$4/365</f>
        <v>38.950684931506849</v>
      </c>
      <c r="D73" s="18">
        <f t="shared" si="1"/>
        <v>692.71068493150619</v>
      </c>
      <c r="E73" t="b">
        <f>IF(D73&lt;=-$I$16,TRUE,FALSE)</f>
        <v>0</v>
      </c>
      <c r="F73" s="15">
        <f>IF(E73,$B$2,0)</f>
        <v>0</v>
      </c>
    </row>
    <row r="74" spans="1:6" x14ac:dyDescent="0.35">
      <c r="A74" s="1">
        <v>45730</v>
      </c>
      <c r="B74" s="17">
        <f>B73-C73+F73</f>
        <v>692.71068493150619</v>
      </c>
      <c r="C74">
        <f>$I$4/365</f>
        <v>38.950684931506849</v>
      </c>
      <c r="D74" s="18">
        <f t="shared" si="1"/>
        <v>653.75999999999931</v>
      </c>
      <c r="E74" t="b">
        <f>IF(D74&lt;=-$I$16,TRUE,FALSE)</f>
        <v>0</v>
      </c>
      <c r="F74" s="15">
        <f>IF(E74,$B$2,0)</f>
        <v>0</v>
      </c>
    </row>
    <row r="75" spans="1:6" x14ac:dyDescent="0.35">
      <c r="A75" s="1">
        <v>45731</v>
      </c>
      <c r="B75" s="17">
        <f>B74-C74+F74</f>
        <v>653.75999999999931</v>
      </c>
      <c r="C75">
        <f>$I$4/365</f>
        <v>38.950684931506849</v>
      </c>
      <c r="D75" s="18">
        <f t="shared" si="1"/>
        <v>614.80931506849242</v>
      </c>
      <c r="E75" t="b">
        <f>IF(D75&lt;=-$I$16,TRUE,FALSE)</f>
        <v>0</v>
      </c>
      <c r="F75" s="15">
        <f>IF(E75,$B$2,0)</f>
        <v>0</v>
      </c>
    </row>
    <row r="76" spans="1:6" x14ac:dyDescent="0.35">
      <c r="A76" s="1">
        <v>45732</v>
      </c>
      <c r="B76" s="17">
        <f>B75-C75+F75</f>
        <v>614.80931506849242</v>
      </c>
      <c r="C76">
        <f>$I$4/365</f>
        <v>38.950684931506849</v>
      </c>
      <c r="D76" s="18">
        <f t="shared" si="1"/>
        <v>575.85863013698554</v>
      </c>
      <c r="E76" t="b">
        <f>IF(D76&lt;=-$I$16,TRUE,FALSE)</f>
        <v>0</v>
      </c>
      <c r="F76" s="15">
        <f>IF(E76,$B$2,0)</f>
        <v>0</v>
      </c>
    </row>
    <row r="77" spans="1:6" x14ac:dyDescent="0.35">
      <c r="A77" s="1">
        <v>45733</v>
      </c>
      <c r="B77" s="17">
        <f>B76-C76+F76</f>
        <v>575.85863013698554</v>
      </c>
      <c r="C77">
        <f>$I$4/365</f>
        <v>38.950684931506849</v>
      </c>
      <c r="D77" s="18">
        <f t="shared" si="1"/>
        <v>536.90794520547865</v>
      </c>
      <c r="E77" t="b">
        <f>IF(D77&lt;=-$I$16,TRUE,FALSE)</f>
        <v>0</v>
      </c>
      <c r="F77" s="15">
        <f>IF(E77,$B$2,0)</f>
        <v>0</v>
      </c>
    </row>
    <row r="78" spans="1:6" x14ac:dyDescent="0.35">
      <c r="A78" s="1">
        <v>45734</v>
      </c>
      <c r="B78" s="17">
        <f>B77-C77+F77</f>
        <v>536.90794520547865</v>
      </c>
      <c r="C78">
        <f>$I$4/365</f>
        <v>38.950684931506849</v>
      </c>
      <c r="D78" s="18">
        <f t="shared" si="1"/>
        <v>497.95726027397183</v>
      </c>
      <c r="E78" t="b">
        <f>IF(D78&lt;=-$I$16,TRUE,FALSE)</f>
        <v>0</v>
      </c>
      <c r="F78" s="15">
        <f>IF(E78,$B$2,0)</f>
        <v>0</v>
      </c>
    </row>
    <row r="79" spans="1:6" x14ac:dyDescent="0.35">
      <c r="A79" s="1">
        <v>45735</v>
      </c>
      <c r="B79" s="17">
        <f>B78-C78+F78</f>
        <v>497.95726027397183</v>
      </c>
      <c r="C79">
        <f>$I$4/365</f>
        <v>38.950684931506849</v>
      </c>
      <c r="D79" s="18">
        <f t="shared" si="1"/>
        <v>459.006575342465</v>
      </c>
      <c r="E79" t="b">
        <f>IF(D79&lt;=-$I$16,TRUE,FALSE)</f>
        <v>0</v>
      </c>
      <c r="F79" s="15">
        <f>IF(E79,$B$2,0)</f>
        <v>0</v>
      </c>
    </row>
    <row r="80" spans="1:6" x14ac:dyDescent="0.35">
      <c r="A80" s="1">
        <v>45736</v>
      </c>
      <c r="B80" s="17">
        <f>B79-C79+F79</f>
        <v>459.006575342465</v>
      </c>
      <c r="C80">
        <f>$I$4/365</f>
        <v>38.950684931506849</v>
      </c>
      <c r="D80" s="18">
        <f t="shared" si="1"/>
        <v>420.05589041095817</v>
      </c>
      <c r="E80" t="b">
        <f>IF(D80&lt;=-$I$16,TRUE,FALSE)</f>
        <v>0</v>
      </c>
      <c r="F80" s="15">
        <f>IF(E80,$B$2,0)</f>
        <v>0</v>
      </c>
    </row>
    <row r="81" spans="1:6" x14ac:dyDescent="0.35">
      <c r="A81" s="1">
        <v>45737</v>
      </c>
      <c r="B81" s="17">
        <f>B80-C80+F80</f>
        <v>420.05589041095817</v>
      </c>
      <c r="C81">
        <f>$I$4/365</f>
        <v>38.950684931506849</v>
      </c>
      <c r="D81" s="18">
        <f t="shared" si="1"/>
        <v>381.10520547945134</v>
      </c>
      <c r="E81" t="b">
        <f>IF(D81&lt;=-$I$16,TRUE,FALSE)</f>
        <v>0</v>
      </c>
      <c r="F81" s="15">
        <f>IF(E81,$B$2,0)</f>
        <v>0</v>
      </c>
    </row>
    <row r="82" spans="1:6" x14ac:dyDescent="0.35">
      <c r="A82" s="1">
        <v>45738</v>
      </c>
      <c r="B82" s="17">
        <f>B81-C81+F81</f>
        <v>381.10520547945134</v>
      </c>
      <c r="C82">
        <f>$I$4/365</f>
        <v>38.950684931506849</v>
      </c>
      <c r="D82" s="18">
        <f t="shared" si="1"/>
        <v>342.15452054794451</v>
      </c>
      <c r="E82" t="b">
        <f>IF(D82&lt;=-$I$16,TRUE,FALSE)</f>
        <v>0</v>
      </c>
      <c r="F82" s="15">
        <f>IF(E82,$B$2,0)</f>
        <v>0</v>
      </c>
    </row>
    <row r="83" spans="1:6" x14ac:dyDescent="0.35">
      <c r="A83" s="1">
        <v>45739</v>
      </c>
      <c r="B83" s="17">
        <f>B82-C82+F82</f>
        <v>342.15452054794451</v>
      </c>
      <c r="C83">
        <f>$I$4/365</f>
        <v>38.950684931506849</v>
      </c>
      <c r="D83" s="18">
        <f t="shared" si="1"/>
        <v>303.20383561643769</v>
      </c>
      <c r="E83" t="b">
        <f>IF(D83&lt;=-$I$16,TRUE,FALSE)</f>
        <v>0</v>
      </c>
      <c r="F83" s="15">
        <f>IF(E83,$B$2,0)</f>
        <v>0</v>
      </c>
    </row>
    <row r="84" spans="1:6" x14ac:dyDescent="0.35">
      <c r="A84" s="1">
        <v>45740</v>
      </c>
      <c r="B84" s="17">
        <f>B83-C83+F83</f>
        <v>303.20383561643769</v>
      </c>
      <c r="C84">
        <f>$I$4/365</f>
        <v>38.950684931506849</v>
      </c>
      <c r="D84" s="18">
        <f t="shared" si="1"/>
        <v>264.25315068493086</v>
      </c>
      <c r="E84" t="b">
        <f>IF(D84&lt;=-$I$16,TRUE,FALSE)</f>
        <v>0</v>
      </c>
      <c r="F84" s="15">
        <f>IF(E84,$B$2,0)</f>
        <v>0</v>
      </c>
    </row>
    <row r="85" spans="1:6" x14ac:dyDescent="0.35">
      <c r="A85" s="1">
        <v>45741</v>
      </c>
      <c r="B85" s="17">
        <f>B84-C84+F84</f>
        <v>264.25315068493086</v>
      </c>
      <c r="C85">
        <f>$I$4/365</f>
        <v>38.950684931506849</v>
      </c>
      <c r="D85" s="18">
        <f t="shared" si="1"/>
        <v>225.302465753424</v>
      </c>
      <c r="E85" t="b">
        <f>IF(D85&lt;=-$I$16,TRUE,FALSE)</f>
        <v>0</v>
      </c>
      <c r="F85" s="15">
        <f>IF(E85,$B$2,0)</f>
        <v>0</v>
      </c>
    </row>
    <row r="86" spans="1:6" x14ac:dyDescent="0.35">
      <c r="A86" s="1">
        <v>45742</v>
      </c>
      <c r="B86" s="17">
        <f>B85-C85+F85</f>
        <v>225.302465753424</v>
      </c>
      <c r="C86">
        <f>$I$4/365</f>
        <v>38.950684931506849</v>
      </c>
      <c r="D86" s="18">
        <f t="shared" si="1"/>
        <v>186.35178082191715</v>
      </c>
      <c r="E86" t="b">
        <f>IF(D86&lt;=-$I$16,TRUE,FALSE)</f>
        <v>0</v>
      </c>
      <c r="F86" s="15">
        <f>IF(E86,$B$2,0)</f>
        <v>0</v>
      </c>
    </row>
    <row r="87" spans="1:6" x14ac:dyDescent="0.35">
      <c r="A87" s="1">
        <v>45743</v>
      </c>
      <c r="B87" s="17">
        <f>B86-C86+F86</f>
        <v>186.35178082191715</v>
      </c>
      <c r="C87">
        <f>$I$4/365</f>
        <v>38.950684931506849</v>
      </c>
      <c r="D87" s="18">
        <f t="shared" si="1"/>
        <v>147.40109589041029</v>
      </c>
      <c r="E87" t="b">
        <f>IF(D87&lt;=-$I$16,TRUE,FALSE)</f>
        <v>0</v>
      </c>
      <c r="F87" s="15">
        <f>IF(E87,$B$2,0)</f>
        <v>0</v>
      </c>
    </row>
    <row r="88" spans="1:6" x14ac:dyDescent="0.35">
      <c r="A88" s="1">
        <v>45744</v>
      </c>
      <c r="B88" s="17">
        <f>B87-C87+F87</f>
        <v>147.40109589041029</v>
      </c>
      <c r="C88">
        <f>$I$4/365</f>
        <v>38.950684931506849</v>
      </c>
      <c r="D88" s="18">
        <f t="shared" si="1"/>
        <v>108.45041095890343</v>
      </c>
      <c r="E88" t="b">
        <f>IF(D88&lt;=-$I$16,TRUE,FALSE)</f>
        <v>0</v>
      </c>
      <c r="F88" s="15">
        <f>IF(E88,$B$2,0)</f>
        <v>0</v>
      </c>
    </row>
    <row r="89" spans="1:6" x14ac:dyDescent="0.35">
      <c r="A89" s="1">
        <v>45745</v>
      </c>
      <c r="B89" s="17">
        <f>B88-C88+F88</f>
        <v>108.45041095890343</v>
      </c>
      <c r="C89">
        <f>$I$4/365</f>
        <v>38.950684931506849</v>
      </c>
      <c r="D89" s="18">
        <f t="shared" si="1"/>
        <v>69.499726027396576</v>
      </c>
      <c r="E89" t="b">
        <f>IF(D89&lt;=-$I$16,TRUE,FALSE)</f>
        <v>0</v>
      </c>
      <c r="F89" s="15">
        <f>IF(E89,$B$2,0)</f>
        <v>0</v>
      </c>
    </row>
    <row r="90" spans="1:6" x14ac:dyDescent="0.35">
      <c r="A90" s="1">
        <v>45746</v>
      </c>
      <c r="B90" s="17">
        <f>B89-C89+F89</f>
        <v>69.499726027396576</v>
      </c>
      <c r="C90">
        <f>$I$4/365</f>
        <v>38.950684931506849</v>
      </c>
      <c r="D90" s="18">
        <f t="shared" si="1"/>
        <v>30.549041095889727</v>
      </c>
      <c r="E90" t="b">
        <f>IF(D90&lt;=-$I$16,TRUE,FALSE)</f>
        <v>0</v>
      </c>
      <c r="F90" s="15">
        <f>IF(E90,$B$2,0)</f>
        <v>0</v>
      </c>
    </row>
    <row r="91" spans="1:6" x14ac:dyDescent="0.35">
      <c r="A91" s="1">
        <v>45747</v>
      </c>
      <c r="B91" s="17">
        <f>B90-C90+F90</f>
        <v>30.549041095889727</v>
      </c>
      <c r="C91">
        <f>$I$4/365</f>
        <v>38.950684931506849</v>
      </c>
      <c r="D91" s="18">
        <f t="shared" si="1"/>
        <v>-8.4016438356171221</v>
      </c>
      <c r="E91" t="b">
        <f>IF(D91&lt;=-$I$16,TRUE,FALSE)</f>
        <v>0</v>
      </c>
      <c r="F91" s="15">
        <f>IF(E91,$B$2,0)</f>
        <v>0</v>
      </c>
    </row>
    <row r="92" spans="1:6" x14ac:dyDescent="0.35">
      <c r="A92" s="1">
        <v>45748</v>
      </c>
      <c r="B92" s="17">
        <f>B91-C91+F91</f>
        <v>-8.4016438356171221</v>
      </c>
      <c r="C92">
        <f>$I$4/365</f>
        <v>38.950684931506849</v>
      </c>
      <c r="D92" s="18">
        <f t="shared" si="1"/>
        <v>-47.352328767123971</v>
      </c>
      <c r="E92" t="b">
        <f>IF(D92&lt;=-$I$16,TRUE,FALSE)</f>
        <v>0</v>
      </c>
      <c r="F92" s="15">
        <f>IF(E92,$B$2,0)</f>
        <v>0</v>
      </c>
    </row>
    <row r="93" spans="1:6" x14ac:dyDescent="0.35">
      <c r="A93" s="1">
        <v>45749</v>
      </c>
      <c r="B93" s="17">
        <f>B92-C92+F92</f>
        <v>-47.352328767123971</v>
      </c>
      <c r="C93">
        <f>$I$4/365</f>
        <v>38.950684931506849</v>
      </c>
      <c r="D93" s="18">
        <f t="shared" si="1"/>
        <v>-86.303013698630821</v>
      </c>
      <c r="E93" t="b">
        <f>IF(D93&lt;=-$I$16,TRUE,FALSE)</f>
        <v>0</v>
      </c>
      <c r="F93" s="15">
        <f>IF(E93,$B$2,0)</f>
        <v>0</v>
      </c>
    </row>
    <row r="94" spans="1:6" x14ac:dyDescent="0.35">
      <c r="A94" s="1">
        <v>45750</v>
      </c>
      <c r="B94" s="17">
        <f>B93-C93+F93</f>
        <v>-86.303013698630821</v>
      </c>
      <c r="C94">
        <f>$I$4/365</f>
        <v>38.950684931506849</v>
      </c>
      <c r="D94" s="18">
        <f t="shared" si="1"/>
        <v>-125.25369863013768</v>
      </c>
      <c r="E94" t="b">
        <f>IF(D94&lt;=-$I$16,TRUE,FALSE)</f>
        <v>1</v>
      </c>
      <c r="F94" s="15">
        <f>IF(E94,$B$2,0)</f>
        <v>874.29</v>
      </c>
    </row>
    <row r="95" spans="1:6" x14ac:dyDescent="0.35">
      <c r="A95" s="1">
        <v>45751</v>
      </c>
      <c r="B95" s="17">
        <f>B94-C94+F94</f>
        <v>749.03630136986226</v>
      </c>
      <c r="C95">
        <f>$I$4/365</f>
        <v>38.950684931506849</v>
      </c>
      <c r="D95" s="18">
        <f t="shared" si="1"/>
        <v>710.08561643835537</v>
      </c>
      <c r="E95" t="b">
        <f>IF(D95&lt;=-$I$16,TRUE,FALSE)</f>
        <v>0</v>
      </c>
      <c r="F95" s="15">
        <f>IF(E95,$B$2,0)</f>
        <v>0</v>
      </c>
    </row>
    <row r="96" spans="1:6" x14ac:dyDescent="0.35">
      <c r="A96" s="1">
        <v>45752</v>
      </c>
      <c r="B96" s="17">
        <f>B95-C95+F95</f>
        <v>710.08561643835537</v>
      </c>
      <c r="C96">
        <f>$I$4/365</f>
        <v>38.950684931506849</v>
      </c>
      <c r="D96" s="18">
        <f t="shared" si="1"/>
        <v>671.13493150684849</v>
      </c>
      <c r="E96" t="b">
        <f>IF(D96&lt;=-$I$16,TRUE,FALSE)</f>
        <v>0</v>
      </c>
      <c r="F96" s="15">
        <f>IF(E96,$B$2,0)</f>
        <v>0</v>
      </c>
    </row>
    <row r="97" spans="1:6" x14ac:dyDescent="0.35">
      <c r="A97" s="1">
        <v>45753</v>
      </c>
      <c r="B97" s="17">
        <f>B96-C96+F96</f>
        <v>671.13493150684849</v>
      </c>
      <c r="C97">
        <f>$I$4/365</f>
        <v>38.950684931506849</v>
      </c>
      <c r="D97" s="18">
        <f t="shared" si="1"/>
        <v>632.1842465753416</v>
      </c>
      <c r="E97" t="b">
        <f>IF(D97&lt;=-$I$16,TRUE,FALSE)</f>
        <v>0</v>
      </c>
      <c r="F97" s="15">
        <f>IF(E97,$B$2,0)</f>
        <v>0</v>
      </c>
    </row>
    <row r="98" spans="1:6" x14ac:dyDescent="0.35">
      <c r="A98" s="1">
        <v>45754</v>
      </c>
      <c r="B98" s="17">
        <f>B97-C97+F97</f>
        <v>632.1842465753416</v>
      </c>
      <c r="C98">
        <f>$I$4/365</f>
        <v>38.950684931506849</v>
      </c>
      <c r="D98" s="18">
        <f t="shared" si="1"/>
        <v>593.23356164383472</v>
      </c>
      <c r="E98" t="b">
        <f>IF(D98&lt;=-$I$16,TRUE,FALSE)</f>
        <v>0</v>
      </c>
      <c r="F98" s="15">
        <f>IF(E98,$B$2,0)</f>
        <v>0</v>
      </c>
    </row>
    <row r="99" spans="1:6" x14ac:dyDescent="0.35">
      <c r="A99" s="1">
        <v>45755</v>
      </c>
      <c r="B99" s="17">
        <f>B98-C98+F98</f>
        <v>593.23356164383472</v>
      </c>
      <c r="C99">
        <f>$I$4/365</f>
        <v>38.950684931506849</v>
      </c>
      <c r="D99" s="18">
        <f t="shared" si="1"/>
        <v>554.28287671232783</v>
      </c>
      <c r="E99" t="b">
        <f>IF(D99&lt;=-$I$16,TRUE,FALSE)</f>
        <v>0</v>
      </c>
      <c r="F99" s="15">
        <f>IF(E99,$B$2,0)</f>
        <v>0</v>
      </c>
    </row>
    <row r="100" spans="1:6" x14ac:dyDescent="0.35">
      <c r="A100" s="1">
        <v>45756</v>
      </c>
      <c r="B100" s="17">
        <f>B99-C99+F99</f>
        <v>554.28287671232783</v>
      </c>
      <c r="C100">
        <f>$I$4/365</f>
        <v>38.950684931506849</v>
      </c>
      <c r="D100" s="18">
        <f t="shared" si="1"/>
        <v>515.33219178082095</v>
      </c>
      <c r="E100" t="b">
        <f>IF(D100&lt;=-$I$16,TRUE,FALSE)</f>
        <v>0</v>
      </c>
      <c r="F100" s="15">
        <f>IF(E100,$B$2,0)</f>
        <v>0</v>
      </c>
    </row>
    <row r="101" spans="1:6" x14ac:dyDescent="0.35">
      <c r="A101" s="1">
        <v>45757</v>
      </c>
      <c r="B101" s="17">
        <f>B100-C100+F100</f>
        <v>515.33219178082095</v>
      </c>
      <c r="C101">
        <f>$I$4/365</f>
        <v>38.950684931506849</v>
      </c>
      <c r="D101" s="18">
        <f t="shared" si="1"/>
        <v>476.38150684931412</v>
      </c>
      <c r="E101" t="b">
        <f>IF(D101&lt;=-$I$16,TRUE,FALSE)</f>
        <v>0</v>
      </c>
      <c r="F101" s="15">
        <f>IF(E101,$B$2,0)</f>
        <v>0</v>
      </c>
    </row>
    <row r="102" spans="1:6" x14ac:dyDescent="0.35">
      <c r="A102" s="1">
        <v>45758</v>
      </c>
      <c r="B102" s="17">
        <f>B101-C101+F101</f>
        <v>476.38150684931412</v>
      </c>
      <c r="C102">
        <f>$I$4/365</f>
        <v>38.950684931506849</v>
      </c>
      <c r="D102" s="18">
        <f t="shared" si="1"/>
        <v>437.43082191780729</v>
      </c>
      <c r="E102" t="b">
        <f>IF(D102&lt;=-$I$16,TRUE,FALSE)</f>
        <v>0</v>
      </c>
      <c r="F102" s="15">
        <f>IF(E102,$B$2,0)</f>
        <v>0</v>
      </c>
    </row>
    <row r="103" spans="1:6" x14ac:dyDescent="0.35">
      <c r="A103" s="1">
        <v>45759</v>
      </c>
      <c r="B103" s="17">
        <f>B102-C102+F102</f>
        <v>437.43082191780729</v>
      </c>
      <c r="C103">
        <f>$I$4/365</f>
        <v>38.950684931506849</v>
      </c>
      <c r="D103" s="18">
        <f t="shared" si="1"/>
        <v>398.48013698630047</v>
      </c>
      <c r="E103" t="b">
        <f>IF(D103&lt;=-$I$16,TRUE,FALSE)</f>
        <v>0</v>
      </c>
      <c r="F103" s="15">
        <f>IF(E103,$B$2,0)</f>
        <v>0</v>
      </c>
    </row>
    <row r="104" spans="1:6" x14ac:dyDescent="0.35">
      <c r="A104" s="1">
        <v>45760</v>
      </c>
      <c r="B104" s="17">
        <f>B103-C103+F103</f>
        <v>398.48013698630047</v>
      </c>
      <c r="C104">
        <f>$I$4/365</f>
        <v>38.950684931506849</v>
      </c>
      <c r="D104" s="18">
        <f t="shared" si="1"/>
        <v>359.52945205479364</v>
      </c>
      <c r="E104" t="b">
        <f>IF(D104&lt;=-$I$16,TRUE,FALSE)</f>
        <v>0</v>
      </c>
      <c r="F104" s="15">
        <f>IF(E104,$B$2,0)</f>
        <v>0</v>
      </c>
    </row>
    <row r="105" spans="1:6" x14ac:dyDescent="0.35">
      <c r="A105" s="1">
        <v>45761</v>
      </c>
      <c r="B105" s="17">
        <f>B104-C104+F104</f>
        <v>359.52945205479364</v>
      </c>
      <c r="C105">
        <f>$I$4/365</f>
        <v>38.950684931506849</v>
      </c>
      <c r="D105" s="18">
        <f t="shared" si="1"/>
        <v>320.57876712328681</v>
      </c>
      <c r="E105" t="b">
        <f>IF(D105&lt;=-$I$16,TRUE,FALSE)</f>
        <v>0</v>
      </c>
      <c r="F105" s="15">
        <f>IF(E105,$B$2,0)</f>
        <v>0</v>
      </c>
    </row>
    <row r="106" spans="1:6" x14ac:dyDescent="0.35">
      <c r="A106" s="1">
        <v>45762</v>
      </c>
      <c r="B106" s="17">
        <f>B105-C105+F105</f>
        <v>320.57876712328681</v>
      </c>
      <c r="C106">
        <f>$I$4/365</f>
        <v>38.950684931506849</v>
      </c>
      <c r="D106" s="18">
        <f t="shared" si="1"/>
        <v>281.62808219177998</v>
      </c>
      <c r="E106" t="b">
        <f>IF(D106&lt;=-$I$16,TRUE,FALSE)</f>
        <v>0</v>
      </c>
      <c r="F106" s="15">
        <f>IF(E106,$B$2,0)</f>
        <v>0</v>
      </c>
    </row>
    <row r="107" spans="1:6" x14ac:dyDescent="0.35">
      <c r="A107" s="1">
        <v>45763</v>
      </c>
      <c r="B107" s="17">
        <f>B106-C106+F106</f>
        <v>281.62808219177998</v>
      </c>
      <c r="C107">
        <f>$I$4/365</f>
        <v>38.950684931506849</v>
      </c>
      <c r="D107" s="18">
        <f t="shared" si="1"/>
        <v>242.67739726027312</v>
      </c>
      <c r="E107" t="b">
        <f>IF(D107&lt;=-$I$16,TRUE,FALSE)</f>
        <v>0</v>
      </c>
      <c r="F107" s="15">
        <f>IF(E107,$B$2,0)</f>
        <v>0</v>
      </c>
    </row>
    <row r="108" spans="1:6" x14ac:dyDescent="0.35">
      <c r="A108" s="1">
        <v>45764</v>
      </c>
      <c r="B108" s="17">
        <f>B107-C107+F107</f>
        <v>242.67739726027312</v>
      </c>
      <c r="C108">
        <f>$I$4/365</f>
        <v>38.950684931506849</v>
      </c>
      <c r="D108" s="18">
        <f t="shared" si="1"/>
        <v>203.72671232876627</v>
      </c>
      <c r="E108" t="b">
        <f>IF(D108&lt;=-$I$16,TRUE,FALSE)</f>
        <v>0</v>
      </c>
      <c r="F108" s="15">
        <f>IF(E108,$B$2,0)</f>
        <v>0</v>
      </c>
    </row>
    <row r="109" spans="1:6" x14ac:dyDescent="0.35">
      <c r="A109" s="1">
        <v>45765</v>
      </c>
      <c r="B109" s="17">
        <f>B108-C108+F108</f>
        <v>203.72671232876627</v>
      </c>
      <c r="C109">
        <f>$I$4/365</f>
        <v>38.950684931506849</v>
      </c>
      <c r="D109" s="18">
        <f t="shared" si="1"/>
        <v>164.77602739725941</v>
      </c>
      <c r="E109" t="b">
        <f>IF(D109&lt;=-$I$16,TRUE,FALSE)</f>
        <v>0</v>
      </c>
      <c r="F109" s="15">
        <f>IF(E109,$B$2,0)</f>
        <v>0</v>
      </c>
    </row>
    <row r="110" spans="1:6" x14ac:dyDescent="0.35">
      <c r="A110" s="1">
        <v>45766</v>
      </c>
      <c r="B110" s="17">
        <f>B109-C109+F109</f>
        <v>164.77602739725941</v>
      </c>
      <c r="C110">
        <f>$I$4/365</f>
        <v>38.950684931506849</v>
      </c>
      <c r="D110" s="18">
        <f t="shared" si="1"/>
        <v>125.82534246575256</v>
      </c>
      <c r="E110" t="b">
        <f>IF(D110&lt;=-$I$16,TRUE,FALSE)</f>
        <v>0</v>
      </c>
      <c r="F110" s="15">
        <f>IF(E110,$B$2,0)</f>
        <v>0</v>
      </c>
    </row>
    <row r="111" spans="1:6" x14ac:dyDescent="0.35">
      <c r="A111" s="1">
        <v>45767</v>
      </c>
      <c r="B111" s="17">
        <f>B110-C110+F110</f>
        <v>125.82534246575256</v>
      </c>
      <c r="C111">
        <f>$I$4/365</f>
        <v>38.950684931506849</v>
      </c>
      <c r="D111" s="18">
        <f t="shared" si="1"/>
        <v>86.874657534245699</v>
      </c>
      <c r="E111" t="b">
        <f>IF(D111&lt;=-$I$16,TRUE,FALSE)</f>
        <v>0</v>
      </c>
      <c r="F111" s="15">
        <f>IF(E111,$B$2,0)</f>
        <v>0</v>
      </c>
    </row>
    <row r="112" spans="1:6" x14ac:dyDescent="0.35">
      <c r="A112" s="1">
        <v>45768</v>
      </c>
      <c r="B112" s="17">
        <f>B111-C111+F111</f>
        <v>86.874657534245699</v>
      </c>
      <c r="C112">
        <f>$I$4/365</f>
        <v>38.950684931506849</v>
      </c>
      <c r="D112" s="18">
        <f t="shared" si="1"/>
        <v>47.92397260273885</v>
      </c>
      <c r="E112" t="b">
        <f>IF(D112&lt;=-$I$16,TRUE,FALSE)</f>
        <v>0</v>
      </c>
      <c r="F112" s="15">
        <f>IF(E112,$B$2,0)</f>
        <v>0</v>
      </c>
    </row>
    <row r="113" spans="1:6" x14ac:dyDescent="0.35">
      <c r="A113" s="1">
        <v>45769</v>
      </c>
      <c r="B113" s="17">
        <f>B112-C112+F112</f>
        <v>47.92397260273885</v>
      </c>
      <c r="C113">
        <f>$I$4/365</f>
        <v>38.950684931506849</v>
      </c>
      <c r="D113" s="18">
        <f t="shared" si="1"/>
        <v>8.9732876712320007</v>
      </c>
      <c r="E113" t="b">
        <f>IF(D113&lt;=-$I$16,TRUE,FALSE)</f>
        <v>0</v>
      </c>
      <c r="F113" s="15">
        <f>IF(E113,$B$2,0)</f>
        <v>0</v>
      </c>
    </row>
    <row r="114" spans="1:6" x14ac:dyDescent="0.35">
      <c r="A114" s="1">
        <v>45770</v>
      </c>
      <c r="B114" s="17">
        <f>B113-C113+F113</f>
        <v>8.9732876712320007</v>
      </c>
      <c r="C114">
        <f>$I$4/365</f>
        <v>38.950684931506849</v>
      </c>
      <c r="D114" s="18">
        <f t="shared" si="1"/>
        <v>-29.977397260274849</v>
      </c>
      <c r="E114" t="b">
        <f>IF(D114&lt;=-$I$16,TRUE,FALSE)</f>
        <v>0</v>
      </c>
      <c r="F114" s="15">
        <f>IF(E114,$B$2,0)</f>
        <v>0</v>
      </c>
    </row>
    <row r="115" spans="1:6" x14ac:dyDescent="0.35">
      <c r="A115" s="1">
        <v>45771</v>
      </c>
      <c r="B115" s="17">
        <f>B114-C114+F114</f>
        <v>-29.977397260274849</v>
      </c>
      <c r="C115">
        <f>$I$4/365</f>
        <v>38.950684931506849</v>
      </c>
      <c r="D115" s="18">
        <f t="shared" si="1"/>
        <v>-68.928082191781698</v>
      </c>
      <c r="E115" t="b">
        <f>IF(D115&lt;=-$I$16,TRUE,FALSE)</f>
        <v>0</v>
      </c>
      <c r="F115" s="15">
        <f>IF(E115,$B$2,0)</f>
        <v>0</v>
      </c>
    </row>
    <row r="116" spans="1:6" x14ac:dyDescent="0.35">
      <c r="A116" s="1">
        <v>45772</v>
      </c>
      <c r="B116" s="17">
        <f>B115-C115+F115</f>
        <v>-68.928082191781698</v>
      </c>
      <c r="C116">
        <f>$I$4/365</f>
        <v>38.950684931506849</v>
      </c>
      <c r="D116" s="18">
        <f t="shared" si="1"/>
        <v>-107.87876712328855</v>
      </c>
      <c r="E116" t="b">
        <f>IF(D116&lt;=-$I$16,TRUE,FALSE)</f>
        <v>1</v>
      </c>
      <c r="F116" s="15">
        <f>IF(E116,$B$2,0)</f>
        <v>874.29</v>
      </c>
    </row>
    <row r="117" spans="1:6" x14ac:dyDescent="0.35">
      <c r="A117" s="1">
        <v>45773</v>
      </c>
      <c r="B117" s="17">
        <f>B116-C116+F116</f>
        <v>766.41123287671144</v>
      </c>
      <c r="C117">
        <f>$I$4/365</f>
        <v>38.950684931506849</v>
      </c>
      <c r="D117" s="18">
        <f t="shared" si="1"/>
        <v>727.46054794520455</v>
      </c>
      <c r="E117" t="b">
        <f>IF(D117&lt;=-$I$16,TRUE,FALSE)</f>
        <v>0</v>
      </c>
      <c r="F117" s="15">
        <f>IF(E117,$B$2,0)</f>
        <v>0</v>
      </c>
    </row>
    <row r="118" spans="1:6" x14ac:dyDescent="0.35">
      <c r="A118" s="1">
        <v>45774</v>
      </c>
      <c r="B118" s="17">
        <f>B117-C117+F117</f>
        <v>727.46054794520455</v>
      </c>
      <c r="C118">
        <f>$I$4/365</f>
        <v>38.950684931506849</v>
      </c>
      <c r="D118" s="18">
        <f t="shared" si="1"/>
        <v>688.50986301369767</v>
      </c>
      <c r="E118" t="b">
        <f>IF(D118&lt;=-$I$16,TRUE,FALSE)</f>
        <v>0</v>
      </c>
      <c r="F118" s="15">
        <f>IF(E118,$B$2,0)</f>
        <v>0</v>
      </c>
    </row>
    <row r="119" spans="1:6" x14ac:dyDescent="0.35">
      <c r="A119" s="1">
        <v>45775</v>
      </c>
      <c r="B119" s="17">
        <f>B118-C118+F118</f>
        <v>688.50986301369767</v>
      </c>
      <c r="C119">
        <f>$I$4/365</f>
        <v>38.950684931506849</v>
      </c>
      <c r="D119" s="18">
        <f t="shared" si="1"/>
        <v>649.55917808219078</v>
      </c>
      <c r="E119" t="b">
        <f>IF(D119&lt;=-$I$16,TRUE,FALSE)</f>
        <v>0</v>
      </c>
      <c r="F119" s="15">
        <f>IF(E119,$B$2,0)</f>
        <v>0</v>
      </c>
    </row>
    <row r="120" spans="1:6" x14ac:dyDescent="0.35">
      <c r="A120" s="1">
        <v>45776</v>
      </c>
      <c r="B120" s="17">
        <f>B119-C119+F119</f>
        <v>649.55917808219078</v>
      </c>
      <c r="C120">
        <f>$I$4/365</f>
        <v>38.950684931506849</v>
      </c>
      <c r="D120" s="18">
        <f t="shared" si="1"/>
        <v>610.6084931506839</v>
      </c>
      <c r="E120" t="b">
        <f>IF(D120&lt;=-$I$16,TRUE,FALSE)</f>
        <v>0</v>
      </c>
      <c r="F120" s="15">
        <f>IF(E120,$B$2,0)</f>
        <v>0</v>
      </c>
    </row>
    <row r="121" spans="1:6" x14ac:dyDescent="0.35">
      <c r="A121" s="1">
        <v>45777</v>
      </c>
      <c r="B121" s="17">
        <f>B120-C120+F120</f>
        <v>610.6084931506839</v>
      </c>
      <c r="C121">
        <f>$I$4/365</f>
        <v>38.950684931506849</v>
      </c>
      <c r="D121" s="18">
        <f t="shared" si="1"/>
        <v>571.65780821917701</v>
      </c>
      <c r="E121" t="b">
        <f>IF(D121&lt;=-$I$16,TRUE,FALSE)</f>
        <v>0</v>
      </c>
      <c r="F121" s="15">
        <f>IF(E121,$B$2,0)</f>
        <v>0</v>
      </c>
    </row>
    <row r="122" spans="1:6" x14ac:dyDescent="0.35">
      <c r="A122" s="1">
        <v>45778</v>
      </c>
      <c r="B122" s="17">
        <f>B121-C121+F121</f>
        <v>571.65780821917701</v>
      </c>
      <c r="C122">
        <f>$I$4/365</f>
        <v>38.950684931506849</v>
      </c>
      <c r="D122" s="18">
        <f t="shared" si="1"/>
        <v>532.70712328767013</v>
      </c>
      <c r="E122" t="b">
        <f>IF(D122&lt;=-$I$16,TRUE,FALSE)</f>
        <v>0</v>
      </c>
      <c r="F122" s="15">
        <f>IF(E122,$B$2,0)</f>
        <v>0</v>
      </c>
    </row>
    <row r="123" spans="1:6" x14ac:dyDescent="0.35">
      <c r="A123" s="1">
        <v>45779</v>
      </c>
      <c r="B123" s="17">
        <f>B122-C122+F122</f>
        <v>532.70712328767013</v>
      </c>
      <c r="C123">
        <f>$I$4/365</f>
        <v>38.950684931506849</v>
      </c>
      <c r="D123" s="18">
        <f t="shared" si="1"/>
        <v>493.7564383561633</v>
      </c>
      <c r="E123" t="b">
        <f>IF(D123&lt;=-$I$16,TRUE,FALSE)</f>
        <v>0</v>
      </c>
      <c r="F123" s="15">
        <f>IF(E123,$B$2,0)</f>
        <v>0</v>
      </c>
    </row>
    <row r="124" spans="1:6" x14ac:dyDescent="0.35">
      <c r="A124" s="1">
        <v>45780</v>
      </c>
      <c r="B124" s="17">
        <f>B123-C123+F123</f>
        <v>493.7564383561633</v>
      </c>
      <c r="C124">
        <f>$I$4/365</f>
        <v>38.950684931506849</v>
      </c>
      <c r="D124" s="18">
        <f t="shared" si="1"/>
        <v>454.80575342465647</v>
      </c>
      <c r="E124" t="b">
        <f>IF(D124&lt;=-$I$16,TRUE,FALSE)</f>
        <v>0</v>
      </c>
      <c r="F124" s="15">
        <f>IF(E124,$B$2,0)</f>
        <v>0</v>
      </c>
    </row>
    <row r="125" spans="1:6" x14ac:dyDescent="0.35">
      <c r="A125" s="1">
        <v>45781</v>
      </c>
      <c r="B125" s="17">
        <f>B124-C124+F124</f>
        <v>454.80575342465647</v>
      </c>
      <c r="C125">
        <f>$I$4/365</f>
        <v>38.950684931506849</v>
      </c>
      <c r="D125" s="18">
        <f t="shared" si="1"/>
        <v>415.85506849314964</v>
      </c>
      <c r="E125" t="b">
        <f>IF(D125&lt;=-$I$16,TRUE,FALSE)</f>
        <v>0</v>
      </c>
      <c r="F125" s="15">
        <f>IF(E125,$B$2,0)</f>
        <v>0</v>
      </c>
    </row>
    <row r="126" spans="1:6" x14ac:dyDescent="0.35">
      <c r="A126" s="1">
        <v>45782</v>
      </c>
      <c r="B126" s="17">
        <f>B125-C125+F125</f>
        <v>415.85506849314964</v>
      </c>
      <c r="C126">
        <f>$I$4/365</f>
        <v>38.950684931506849</v>
      </c>
      <c r="D126" s="18">
        <f t="shared" si="1"/>
        <v>376.90438356164282</v>
      </c>
      <c r="E126" t="b">
        <f>IF(D126&lt;=-$I$16,TRUE,FALSE)</f>
        <v>0</v>
      </c>
      <c r="F126" s="15">
        <f>IF(E126,$B$2,0)</f>
        <v>0</v>
      </c>
    </row>
    <row r="127" spans="1:6" x14ac:dyDescent="0.35">
      <c r="A127" s="1">
        <v>45783</v>
      </c>
      <c r="B127" s="17">
        <f>B126-C126+F126</f>
        <v>376.90438356164282</v>
      </c>
      <c r="C127">
        <f>$I$4/365</f>
        <v>38.950684931506849</v>
      </c>
      <c r="D127" s="18">
        <f t="shared" si="1"/>
        <v>337.95369863013599</v>
      </c>
      <c r="E127" t="b">
        <f>IF(D127&lt;=-$I$16,TRUE,FALSE)</f>
        <v>0</v>
      </c>
      <c r="F127" s="15">
        <f>IF(E127,$B$2,0)</f>
        <v>0</v>
      </c>
    </row>
    <row r="128" spans="1:6" x14ac:dyDescent="0.35">
      <c r="A128" s="1">
        <v>45784</v>
      </c>
      <c r="B128" s="17">
        <f>B127-C127+F127</f>
        <v>337.95369863013599</v>
      </c>
      <c r="C128">
        <f>$I$4/365</f>
        <v>38.950684931506849</v>
      </c>
      <c r="D128" s="18">
        <f t="shared" si="1"/>
        <v>299.00301369862916</v>
      </c>
      <c r="E128" t="b">
        <f>IF(D128&lt;=-$I$16,TRUE,FALSE)</f>
        <v>0</v>
      </c>
      <c r="F128" s="15">
        <f>IF(E128,$B$2,0)</f>
        <v>0</v>
      </c>
    </row>
    <row r="129" spans="1:6" x14ac:dyDescent="0.35">
      <c r="A129" s="1">
        <v>45785</v>
      </c>
      <c r="B129" s="17">
        <f>B128-C128+F128</f>
        <v>299.00301369862916</v>
      </c>
      <c r="C129">
        <f>$I$4/365</f>
        <v>38.950684931506849</v>
      </c>
      <c r="D129" s="18">
        <f t="shared" si="1"/>
        <v>260.05232876712233</v>
      </c>
      <c r="E129" t="b">
        <f>IF(D129&lt;=-$I$16,TRUE,FALSE)</f>
        <v>0</v>
      </c>
      <c r="F129" s="15">
        <f>IF(E129,$B$2,0)</f>
        <v>0</v>
      </c>
    </row>
    <row r="130" spans="1:6" x14ac:dyDescent="0.35">
      <c r="A130" s="1">
        <v>45786</v>
      </c>
      <c r="B130" s="17">
        <f>B129-C129+F129</f>
        <v>260.05232876712233</v>
      </c>
      <c r="C130">
        <f>$I$4/365</f>
        <v>38.950684931506849</v>
      </c>
      <c r="D130" s="18">
        <f t="shared" si="1"/>
        <v>221.10164383561548</v>
      </c>
      <c r="E130" t="b">
        <f>IF(D130&lt;=-$I$16,TRUE,FALSE)</f>
        <v>0</v>
      </c>
      <c r="F130" s="15">
        <f>IF(E130,$B$2,0)</f>
        <v>0</v>
      </c>
    </row>
    <row r="131" spans="1:6" x14ac:dyDescent="0.35">
      <c r="A131" s="1">
        <v>45787</v>
      </c>
      <c r="B131" s="17">
        <f>B130-C130+F130</f>
        <v>221.10164383561548</v>
      </c>
      <c r="C131">
        <f>$I$4/365</f>
        <v>38.950684931506849</v>
      </c>
      <c r="D131" s="18">
        <f t="shared" ref="D131:D194" si="2">B131-C131</f>
        <v>182.15095890410862</v>
      </c>
      <c r="E131" t="b">
        <f>IF(D131&lt;=-$I$16,TRUE,FALSE)</f>
        <v>0</v>
      </c>
      <c r="F131" s="15">
        <f>IF(E131,$B$2,0)</f>
        <v>0</v>
      </c>
    </row>
    <row r="132" spans="1:6" x14ac:dyDescent="0.35">
      <c r="A132" s="1">
        <v>45788</v>
      </c>
      <c r="B132" s="17">
        <f>B131-C131+F131</f>
        <v>182.15095890410862</v>
      </c>
      <c r="C132">
        <f>$I$4/365</f>
        <v>38.950684931506849</v>
      </c>
      <c r="D132" s="18">
        <f t="shared" si="2"/>
        <v>143.20027397260176</v>
      </c>
      <c r="E132" t="b">
        <f>IF(D132&lt;=-$I$16,TRUE,FALSE)</f>
        <v>0</v>
      </c>
      <c r="F132" s="15">
        <f>IF(E132,$B$2,0)</f>
        <v>0</v>
      </c>
    </row>
    <row r="133" spans="1:6" x14ac:dyDescent="0.35">
      <c r="A133" s="1">
        <v>45789</v>
      </c>
      <c r="B133" s="17">
        <f>B132-C132+F132</f>
        <v>143.20027397260176</v>
      </c>
      <c r="C133">
        <f>$I$4/365</f>
        <v>38.950684931506849</v>
      </c>
      <c r="D133" s="18">
        <f t="shared" si="2"/>
        <v>104.24958904109491</v>
      </c>
      <c r="E133" t="b">
        <f>IF(D133&lt;=-$I$16,TRUE,FALSE)</f>
        <v>0</v>
      </c>
      <c r="F133" s="15">
        <f>IF(E133,$B$2,0)</f>
        <v>0</v>
      </c>
    </row>
    <row r="134" spans="1:6" x14ac:dyDescent="0.35">
      <c r="A134" s="1">
        <v>45790</v>
      </c>
      <c r="B134" s="17">
        <f>B133-C133+F133</f>
        <v>104.24958904109491</v>
      </c>
      <c r="C134">
        <f>$I$4/365</f>
        <v>38.950684931506849</v>
      </c>
      <c r="D134" s="18">
        <f t="shared" si="2"/>
        <v>65.298904109588051</v>
      </c>
      <c r="E134" t="b">
        <f>IF(D134&lt;=-$I$16,TRUE,FALSE)</f>
        <v>0</v>
      </c>
      <c r="F134" s="15">
        <f>IF(E134,$B$2,0)</f>
        <v>0</v>
      </c>
    </row>
    <row r="135" spans="1:6" x14ac:dyDescent="0.35">
      <c r="A135" s="1">
        <v>45791</v>
      </c>
      <c r="B135" s="17">
        <f>B134-C134+F134</f>
        <v>65.298904109588051</v>
      </c>
      <c r="C135">
        <f>$I$4/365</f>
        <v>38.950684931506849</v>
      </c>
      <c r="D135" s="18">
        <f t="shared" si="2"/>
        <v>26.348219178081202</v>
      </c>
      <c r="E135" t="b">
        <f>IF(D135&lt;=-$I$16,TRUE,FALSE)</f>
        <v>0</v>
      </c>
      <c r="F135" s="15">
        <f>IF(E135,$B$2,0)</f>
        <v>0</v>
      </c>
    </row>
    <row r="136" spans="1:6" x14ac:dyDescent="0.35">
      <c r="A136" s="1">
        <v>45792</v>
      </c>
      <c r="B136" s="17">
        <f>B135-C135+F135</f>
        <v>26.348219178081202</v>
      </c>
      <c r="C136">
        <f>$I$4/365</f>
        <v>38.950684931506849</v>
      </c>
      <c r="D136" s="18">
        <f t="shared" si="2"/>
        <v>-12.602465753425648</v>
      </c>
      <c r="E136" t="b">
        <f>IF(D136&lt;=-$I$16,TRUE,FALSE)</f>
        <v>0</v>
      </c>
      <c r="F136" s="15">
        <f>IF(E136,$B$2,0)</f>
        <v>0</v>
      </c>
    </row>
    <row r="137" spans="1:6" x14ac:dyDescent="0.35">
      <c r="A137" s="1">
        <v>45793</v>
      </c>
      <c r="B137" s="17">
        <f>B136-C136+F136</f>
        <v>-12.602465753425648</v>
      </c>
      <c r="C137">
        <f>$I$4/365</f>
        <v>38.950684931506849</v>
      </c>
      <c r="D137" s="18">
        <f t="shared" si="2"/>
        <v>-51.553150684932497</v>
      </c>
      <c r="E137" t="b">
        <f>IF(D137&lt;=-$I$16,TRUE,FALSE)</f>
        <v>0</v>
      </c>
      <c r="F137" s="15">
        <f>IF(E137,$B$2,0)</f>
        <v>0</v>
      </c>
    </row>
    <row r="138" spans="1:6" x14ac:dyDescent="0.35">
      <c r="A138" s="1">
        <v>45794</v>
      </c>
      <c r="B138" s="17">
        <f>B137-C137+F137</f>
        <v>-51.553150684932497</v>
      </c>
      <c r="C138">
        <f>$I$4/365</f>
        <v>38.950684931506849</v>
      </c>
      <c r="D138" s="18">
        <f t="shared" si="2"/>
        <v>-90.503835616439346</v>
      </c>
      <c r="E138" t="b">
        <f>IF(D138&lt;=-$I$16,TRUE,FALSE)</f>
        <v>1</v>
      </c>
      <c r="F138" s="15">
        <f>IF(E138,$B$2,0)</f>
        <v>874.29</v>
      </c>
    </row>
    <row r="139" spans="1:6" x14ac:dyDescent="0.35">
      <c r="A139" s="1">
        <v>45795</v>
      </c>
      <c r="B139" s="17">
        <f>B138-C138+F138</f>
        <v>783.78616438356062</v>
      </c>
      <c r="C139">
        <f>$I$4/365</f>
        <v>38.950684931506849</v>
      </c>
      <c r="D139" s="18">
        <f t="shared" si="2"/>
        <v>744.83547945205373</v>
      </c>
      <c r="E139" t="b">
        <f>IF(D139&lt;=-$I$16,TRUE,FALSE)</f>
        <v>0</v>
      </c>
      <c r="F139" s="15">
        <f>IF(E139,$B$2,0)</f>
        <v>0</v>
      </c>
    </row>
    <row r="140" spans="1:6" x14ac:dyDescent="0.35">
      <c r="A140" s="1">
        <v>45796</v>
      </c>
      <c r="B140" s="17">
        <f>B139-C139+F139</f>
        <v>744.83547945205373</v>
      </c>
      <c r="C140">
        <f>$I$4/365</f>
        <v>38.950684931506849</v>
      </c>
      <c r="D140" s="18">
        <f t="shared" si="2"/>
        <v>705.88479452054685</v>
      </c>
      <c r="E140" t="b">
        <f>IF(D140&lt;=-$I$16,TRUE,FALSE)</f>
        <v>0</v>
      </c>
      <c r="F140" s="15">
        <f>IF(E140,$B$2,0)</f>
        <v>0</v>
      </c>
    </row>
    <row r="141" spans="1:6" x14ac:dyDescent="0.35">
      <c r="A141" s="1">
        <v>45797</v>
      </c>
      <c r="B141" s="17">
        <f>B140-C140+F140</f>
        <v>705.88479452054685</v>
      </c>
      <c r="C141">
        <f>$I$4/365</f>
        <v>38.950684931506849</v>
      </c>
      <c r="D141" s="18">
        <f t="shared" si="2"/>
        <v>666.93410958903996</v>
      </c>
      <c r="E141" t="b">
        <f>IF(D141&lt;=-$I$16,TRUE,FALSE)</f>
        <v>0</v>
      </c>
      <c r="F141" s="15">
        <f>IF(E141,$B$2,0)</f>
        <v>0</v>
      </c>
    </row>
    <row r="142" spans="1:6" x14ac:dyDescent="0.35">
      <c r="A142" s="1">
        <v>45798</v>
      </c>
      <c r="B142" s="17">
        <f>B141-C141+F141</f>
        <v>666.93410958903996</v>
      </c>
      <c r="C142">
        <f>$I$4/365</f>
        <v>38.950684931506849</v>
      </c>
      <c r="D142" s="18">
        <f t="shared" si="2"/>
        <v>627.98342465753308</v>
      </c>
      <c r="E142" t="b">
        <f>IF(D142&lt;=-$I$16,TRUE,FALSE)</f>
        <v>0</v>
      </c>
      <c r="F142" s="15">
        <f>IF(E142,$B$2,0)</f>
        <v>0</v>
      </c>
    </row>
    <row r="143" spans="1:6" x14ac:dyDescent="0.35">
      <c r="A143" s="1">
        <v>45799</v>
      </c>
      <c r="B143" s="17">
        <f>B142-C142+F142</f>
        <v>627.98342465753308</v>
      </c>
      <c r="C143">
        <f>$I$4/365</f>
        <v>38.950684931506849</v>
      </c>
      <c r="D143" s="18">
        <f t="shared" si="2"/>
        <v>589.03273972602619</v>
      </c>
      <c r="E143" t="b">
        <f>IF(D143&lt;=-$I$16,TRUE,FALSE)</f>
        <v>0</v>
      </c>
      <c r="F143" s="15">
        <f>IF(E143,$B$2,0)</f>
        <v>0</v>
      </c>
    </row>
    <row r="144" spans="1:6" x14ac:dyDescent="0.35">
      <c r="A144" s="1">
        <v>45800</v>
      </c>
      <c r="B144" s="17">
        <f>B143-C143+F143</f>
        <v>589.03273972602619</v>
      </c>
      <c r="C144">
        <f>$I$4/365</f>
        <v>38.950684931506849</v>
      </c>
      <c r="D144" s="18">
        <f t="shared" si="2"/>
        <v>550.08205479451931</v>
      </c>
      <c r="E144" t="b">
        <f>IF(D144&lt;=-$I$16,TRUE,FALSE)</f>
        <v>0</v>
      </c>
      <c r="F144" s="15">
        <f>IF(E144,$B$2,0)</f>
        <v>0</v>
      </c>
    </row>
    <row r="145" spans="1:6" x14ac:dyDescent="0.35">
      <c r="A145" s="1">
        <v>45801</v>
      </c>
      <c r="B145" s="17">
        <f>B144-C144+F144</f>
        <v>550.08205479451931</v>
      </c>
      <c r="C145">
        <f>$I$4/365</f>
        <v>38.950684931506849</v>
      </c>
      <c r="D145" s="18">
        <f t="shared" si="2"/>
        <v>511.13136986301248</v>
      </c>
      <c r="E145" t="b">
        <f>IF(D145&lt;=-$I$16,TRUE,FALSE)</f>
        <v>0</v>
      </c>
      <c r="F145" s="15">
        <f>IF(E145,$B$2,0)</f>
        <v>0</v>
      </c>
    </row>
    <row r="146" spans="1:6" x14ac:dyDescent="0.35">
      <c r="A146" s="1">
        <v>45802</v>
      </c>
      <c r="B146" s="17">
        <f>B145-C145+F145</f>
        <v>511.13136986301248</v>
      </c>
      <c r="C146">
        <f>$I$4/365</f>
        <v>38.950684931506849</v>
      </c>
      <c r="D146" s="18">
        <f t="shared" si="2"/>
        <v>472.18068493150565</v>
      </c>
      <c r="E146" t="b">
        <f>IF(D146&lt;=-$I$16,TRUE,FALSE)</f>
        <v>0</v>
      </c>
      <c r="F146" s="15">
        <f>IF(E146,$B$2,0)</f>
        <v>0</v>
      </c>
    </row>
    <row r="147" spans="1:6" x14ac:dyDescent="0.35">
      <c r="A147" s="1">
        <v>45803</v>
      </c>
      <c r="B147" s="17">
        <f>B146-C146+F146</f>
        <v>472.18068493150565</v>
      </c>
      <c r="C147">
        <f>$I$4/365</f>
        <v>38.950684931506849</v>
      </c>
      <c r="D147" s="18">
        <f t="shared" si="2"/>
        <v>433.22999999999882</v>
      </c>
      <c r="E147" t="b">
        <f>IF(D147&lt;=-$I$16,TRUE,FALSE)</f>
        <v>0</v>
      </c>
      <c r="F147" s="15">
        <f>IF(E147,$B$2,0)</f>
        <v>0</v>
      </c>
    </row>
    <row r="148" spans="1:6" x14ac:dyDescent="0.35">
      <c r="A148" s="1">
        <v>45804</v>
      </c>
      <c r="B148" s="17">
        <f>B147-C147+F147</f>
        <v>433.22999999999882</v>
      </c>
      <c r="C148">
        <f>$I$4/365</f>
        <v>38.950684931506849</v>
      </c>
      <c r="D148" s="18">
        <f t="shared" si="2"/>
        <v>394.279315068492</v>
      </c>
      <c r="E148" t="b">
        <f>IF(D148&lt;=-$I$16,TRUE,FALSE)</f>
        <v>0</v>
      </c>
      <c r="F148" s="15">
        <f>IF(E148,$B$2,0)</f>
        <v>0</v>
      </c>
    </row>
    <row r="149" spans="1:6" x14ac:dyDescent="0.35">
      <c r="A149" s="1">
        <v>45805</v>
      </c>
      <c r="B149" s="17">
        <f>B148-C148+F148</f>
        <v>394.279315068492</v>
      </c>
      <c r="C149">
        <f>$I$4/365</f>
        <v>38.950684931506849</v>
      </c>
      <c r="D149" s="18">
        <f t="shared" si="2"/>
        <v>355.32863013698517</v>
      </c>
      <c r="E149" t="b">
        <f>IF(D149&lt;=-$I$16,TRUE,FALSE)</f>
        <v>0</v>
      </c>
      <c r="F149" s="15">
        <f>IF(E149,$B$2,0)</f>
        <v>0</v>
      </c>
    </row>
    <row r="150" spans="1:6" x14ac:dyDescent="0.35">
      <c r="A150" s="1">
        <v>45806</v>
      </c>
      <c r="B150" s="17">
        <f>B149-C149+F149</f>
        <v>355.32863013698517</v>
      </c>
      <c r="C150">
        <f>$I$4/365</f>
        <v>38.950684931506849</v>
      </c>
      <c r="D150" s="18">
        <f t="shared" si="2"/>
        <v>316.37794520547834</v>
      </c>
      <c r="E150" t="b">
        <f>IF(D150&lt;=-$I$16,TRUE,FALSE)</f>
        <v>0</v>
      </c>
      <c r="F150" s="15">
        <f>IF(E150,$B$2,0)</f>
        <v>0</v>
      </c>
    </row>
    <row r="151" spans="1:6" x14ac:dyDescent="0.35">
      <c r="A151" s="1">
        <v>45807</v>
      </c>
      <c r="B151" s="17">
        <f>B150-C150+F150</f>
        <v>316.37794520547834</v>
      </c>
      <c r="C151">
        <f>$I$4/365</f>
        <v>38.950684931506849</v>
      </c>
      <c r="D151" s="18">
        <f t="shared" si="2"/>
        <v>277.42726027397151</v>
      </c>
      <c r="E151" t="b">
        <f>IF(D151&lt;=-$I$16,TRUE,FALSE)</f>
        <v>0</v>
      </c>
      <c r="F151" s="15">
        <f>IF(E151,$B$2,0)</f>
        <v>0</v>
      </c>
    </row>
    <row r="152" spans="1:6" x14ac:dyDescent="0.35">
      <c r="A152" s="1">
        <v>45808</v>
      </c>
      <c r="B152" s="17">
        <f>B151-C151+F151</f>
        <v>277.42726027397151</v>
      </c>
      <c r="C152">
        <f>$I$4/365</f>
        <v>38.950684931506849</v>
      </c>
      <c r="D152" s="18">
        <f t="shared" si="2"/>
        <v>238.47657534246466</v>
      </c>
      <c r="E152" t="b">
        <f>IF(D152&lt;=-$I$16,TRUE,FALSE)</f>
        <v>0</v>
      </c>
      <c r="F152" s="15">
        <f>IF(E152,$B$2,0)</f>
        <v>0</v>
      </c>
    </row>
    <row r="153" spans="1:6" x14ac:dyDescent="0.35">
      <c r="A153" s="1">
        <v>45809</v>
      </c>
      <c r="B153" s="17">
        <f>B152-C152+F152</f>
        <v>238.47657534246466</v>
      </c>
      <c r="C153">
        <f>$I$4/365</f>
        <v>38.950684931506849</v>
      </c>
      <c r="D153" s="18">
        <f t="shared" si="2"/>
        <v>199.5258904109578</v>
      </c>
      <c r="E153" t="b">
        <f>IF(D153&lt;=-$I$16,TRUE,FALSE)</f>
        <v>0</v>
      </c>
      <c r="F153" s="15">
        <f>IF(E153,$B$2,0)</f>
        <v>0</v>
      </c>
    </row>
    <row r="154" spans="1:6" x14ac:dyDescent="0.35">
      <c r="A154" s="1">
        <v>45810</v>
      </c>
      <c r="B154" s="17">
        <f>B153-C153+F153</f>
        <v>199.5258904109578</v>
      </c>
      <c r="C154">
        <f>$I$4/365</f>
        <v>38.950684931506849</v>
      </c>
      <c r="D154" s="18">
        <f t="shared" si="2"/>
        <v>160.57520547945094</v>
      </c>
      <c r="E154" t="b">
        <f>IF(D154&lt;=-$I$16,TRUE,FALSE)</f>
        <v>0</v>
      </c>
      <c r="F154" s="15">
        <f>IF(E154,$B$2,0)</f>
        <v>0</v>
      </c>
    </row>
    <row r="155" spans="1:6" x14ac:dyDescent="0.35">
      <c r="A155" s="1">
        <v>45811</v>
      </c>
      <c r="B155" s="17">
        <f>B154-C154+F154</f>
        <v>160.57520547945094</v>
      </c>
      <c r="C155">
        <f>$I$4/365</f>
        <v>38.950684931506849</v>
      </c>
      <c r="D155" s="18">
        <f t="shared" si="2"/>
        <v>121.62452054794409</v>
      </c>
      <c r="E155" t="b">
        <f>IF(D155&lt;=-$I$16,TRUE,FALSE)</f>
        <v>0</v>
      </c>
      <c r="F155" s="15">
        <f>IF(E155,$B$2,0)</f>
        <v>0</v>
      </c>
    </row>
    <row r="156" spans="1:6" x14ac:dyDescent="0.35">
      <c r="A156" s="1">
        <v>45812</v>
      </c>
      <c r="B156" s="17">
        <f>B155-C155+F155</f>
        <v>121.62452054794409</v>
      </c>
      <c r="C156">
        <f>$I$4/365</f>
        <v>38.950684931506849</v>
      </c>
      <c r="D156" s="18">
        <f t="shared" si="2"/>
        <v>82.673835616437231</v>
      </c>
      <c r="E156" t="b">
        <f>IF(D156&lt;=-$I$16,TRUE,FALSE)</f>
        <v>0</v>
      </c>
      <c r="F156" s="15">
        <f>IF(E156,$B$2,0)</f>
        <v>0</v>
      </c>
    </row>
    <row r="157" spans="1:6" x14ac:dyDescent="0.35">
      <c r="A157" s="1">
        <v>45813</v>
      </c>
      <c r="B157" s="17">
        <f>B156-C156+F156</f>
        <v>82.673835616437231</v>
      </c>
      <c r="C157">
        <f>$I$4/365</f>
        <v>38.950684931506849</v>
      </c>
      <c r="D157" s="18">
        <f t="shared" si="2"/>
        <v>43.723150684930381</v>
      </c>
      <c r="E157" t="b">
        <f>IF(D157&lt;=-$I$16,TRUE,FALSE)</f>
        <v>0</v>
      </c>
      <c r="F157" s="15">
        <f>IF(E157,$B$2,0)</f>
        <v>0</v>
      </c>
    </row>
    <row r="158" spans="1:6" x14ac:dyDescent="0.35">
      <c r="A158" s="1">
        <v>45814</v>
      </c>
      <c r="B158" s="17">
        <f>B157-C157+F157</f>
        <v>43.723150684930381</v>
      </c>
      <c r="C158">
        <f>$I$4/365</f>
        <v>38.950684931506849</v>
      </c>
      <c r="D158" s="18">
        <f t="shared" si="2"/>
        <v>4.772465753423532</v>
      </c>
      <c r="E158" t="b">
        <f>IF(D158&lt;=-$I$16,TRUE,FALSE)</f>
        <v>0</v>
      </c>
      <c r="F158" s="15">
        <f>IF(E158,$B$2,0)</f>
        <v>0</v>
      </c>
    </row>
    <row r="159" spans="1:6" x14ac:dyDescent="0.35">
      <c r="A159" s="1">
        <v>45815</v>
      </c>
      <c r="B159" s="17">
        <f>B158-C158+F158</f>
        <v>4.772465753423532</v>
      </c>
      <c r="C159">
        <f>$I$4/365</f>
        <v>38.950684931506849</v>
      </c>
      <c r="D159" s="18">
        <f t="shared" si="2"/>
        <v>-34.178219178083317</v>
      </c>
      <c r="E159" t="b">
        <f>IF(D159&lt;=-$I$16,TRUE,FALSE)</f>
        <v>0</v>
      </c>
      <c r="F159" s="15">
        <f>IF(E159,$B$2,0)</f>
        <v>0</v>
      </c>
    </row>
    <row r="160" spans="1:6" x14ac:dyDescent="0.35">
      <c r="A160" s="1">
        <v>45816</v>
      </c>
      <c r="B160" s="17">
        <f>B159-C159+F159</f>
        <v>-34.178219178083317</v>
      </c>
      <c r="C160">
        <f>$I$4/365</f>
        <v>38.950684931506849</v>
      </c>
      <c r="D160" s="18">
        <f t="shared" si="2"/>
        <v>-73.128904109590167</v>
      </c>
      <c r="E160" t="b">
        <f>IF(D160&lt;=-$I$16,TRUE,FALSE)</f>
        <v>0</v>
      </c>
      <c r="F160" s="15">
        <f>IF(E160,$B$2,0)</f>
        <v>0</v>
      </c>
    </row>
    <row r="161" spans="1:6" x14ac:dyDescent="0.35">
      <c r="A161" s="1">
        <v>45817</v>
      </c>
      <c r="B161" s="17">
        <f>B160-C160+F160</f>
        <v>-73.128904109590167</v>
      </c>
      <c r="C161">
        <f>$I$4/365</f>
        <v>38.950684931506849</v>
      </c>
      <c r="D161" s="18">
        <f t="shared" si="2"/>
        <v>-112.07958904109702</v>
      </c>
      <c r="E161" t="b">
        <f>IF(D161&lt;=-$I$16,TRUE,FALSE)</f>
        <v>1</v>
      </c>
      <c r="F161" s="15">
        <f>IF(E161,$B$2,0)</f>
        <v>874.29</v>
      </c>
    </row>
    <row r="162" spans="1:6" x14ac:dyDescent="0.35">
      <c r="A162" s="1">
        <v>45818</v>
      </c>
      <c r="B162" s="17">
        <f>B161-C161+F161</f>
        <v>762.21041095890291</v>
      </c>
      <c r="C162">
        <f>$I$4/365</f>
        <v>38.950684931506849</v>
      </c>
      <c r="D162" s="18">
        <f t="shared" si="2"/>
        <v>723.25972602739603</v>
      </c>
      <c r="E162" t="b">
        <f>IF(D162&lt;=-$I$16,TRUE,FALSE)</f>
        <v>0</v>
      </c>
      <c r="F162" s="15">
        <f>IF(E162,$B$2,0)</f>
        <v>0</v>
      </c>
    </row>
    <row r="163" spans="1:6" x14ac:dyDescent="0.35">
      <c r="A163" s="1">
        <v>45819</v>
      </c>
      <c r="B163" s="17">
        <f>B162-C162+F162</f>
        <v>723.25972602739603</v>
      </c>
      <c r="C163">
        <f>$I$4/365</f>
        <v>38.950684931506849</v>
      </c>
      <c r="D163" s="18">
        <f t="shared" si="2"/>
        <v>684.30904109588914</v>
      </c>
      <c r="E163" t="b">
        <f>IF(D163&lt;=-$I$16,TRUE,FALSE)</f>
        <v>0</v>
      </c>
      <c r="F163" s="15">
        <f>IF(E163,$B$2,0)</f>
        <v>0</v>
      </c>
    </row>
    <row r="164" spans="1:6" x14ac:dyDescent="0.35">
      <c r="A164" s="1">
        <v>45820</v>
      </c>
      <c r="B164" s="17">
        <f>B163-C163+F163</f>
        <v>684.30904109588914</v>
      </c>
      <c r="C164">
        <f>$I$4/365</f>
        <v>38.950684931506849</v>
      </c>
      <c r="D164" s="18">
        <f t="shared" si="2"/>
        <v>645.35835616438226</v>
      </c>
      <c r="E164" t="b">
        <f>IF(D164&lt;=-$I$16,TRUE,FALSE)</f>
        <v>0</v>
      </c>
      <c r="F164" s="15">
        <f>IF(E164,$B$2,0)</f>
        <v>0</v>
      </c>
    </row>
    <row r="165" spans="1:6" x14ac:dyDescent="0.35">
      <c r="A165" s="1">
        <v>45821</v>
      </c>
      <c r="B165" s="17">
        <f>B164-C164+F164</f>
        <v>645.35835616438226</v>
      </c>
      <c r="C165">
        <f>$I$4/365</f>
        <v>38.950684931506849</v>
      </c>
      <c r="D165" s="18">
        <f t="shared" si="2"/>
        <v>606.40767123287537</v>
      </c>
      <c r="E165" t="b">
        <f>IF(D165&lt;=-$I$16,TRUE,FALSE)</f>
        <v>0</v>
      </c>
      <c r="F165" s="15">
        <f>IF(E165,$B$2,0)</f>
        <v>0</v>
      </c>
    </row>
    <row r="166" spans="1:6" x14ac:dyDescent="0.35">
      <c r="A166" s="1">
        <v>45822</v>
      </c>
      <c r="B166" s="17">
        <f>B165-C165+F165</f>
        <v>606.40767123287537</v>
      </c>
      <c r="C166">
        <f>$I$4/365</f>
        <v>38.950684931506849</v>
      </c>
      <c r="D166" s="18">
        <f t="shared" si="2"/>
        <v>567.45698630136849</v>
      </c>
      <c r="E166" t="b">
        <f>IF(D166&lt;=-$I$16,TRUE,FALSE)</f>
        <v>0</v>
      </c>
      <c r="F166" s="15">
        <f>IF(E166,$B$2,0)</f>
        <v>0</v>
      </c>
    </row>
    <row r="167" spans="1:6" x14ac:dyDescent="0.35">
      <c r="A167" s="1">
        <v>45823</v>
      </c>
      <c r="B167" s="17">
        <f>B166-C166+F166</f>
        <v>567.45698630136849</v>
      </c>
      <c r="C167">
        <f>$I$4/365</f>
        <v>38.950684931506849</v>
      </c>
      <c r="D167" s="18">
        <f t="shared" si="2"/>
        <v>528.5063013698616</v>
      </c>
      <c r="E167" t="b">
        <f>IF(D167&lt;=-$I$16,TRUE,FALSE)</f>
        <v>0</v>
      </c>
      <c r="F167" s="15">
        <f>IF(E167,$B$2,0)</f>
        <v>0</v>
      </c>
    </row>
    <row r="168" spans="1:6" x14ac:dyDescent="0.35">
      <c r="A168" s="1">
        <v>45824</v>
      </c>
      <c r="B168" s="17">
        <f>B167-C167+F167</f>
        <v>528.5063013698616</v>
      </c>
      <c r="C168">
        <f>$I$4/365</f>
        <v>38.950684931506849</v>
      </c>
      <c r="D168" s="18">
        <f t="shared" si="2"/>
        <v>489.55561643835478</v>
      </c>
      <c r="E168" t="b">
        <f>IF(D168&lt;=-$I$16,TRUE,FALSE)</f>
        <v>0</v>
      </c>
      <c r="F168" s="15">
        <f>IF(E168,$B$2,0)</f>
        <v>0</v>
      </c>
    </row>
    <row r="169" spans="1:6" x14ac:dyDescent="0.35">
      <c r="A169" s="1">
        <v>45825</v>
      </c>
      <c r="B169" s="17">
        <f>B168-C168+F168</f>
        <v>489.55561643835478</v>
      </c>
      <c r="C169">
        <f>$I$4/365</f>
        <v>38.950684931506849</v>
      </c>
      <c r="D169" s="18">
        <f t="shared" si="2"/>
        <v>450.60493150684795</v>
      </c>
      <c r="E169" t="b">
        <f>IF(D169&lt;=-$I$16,TRUE,FALSE)</f>
        <v>0</v>
      </c>
      <c r="F169" s="15">
        <f>IF(E169,$B$2,0)</f>
        <v>0</v>
      </c>
    </row>
    <row r="170" spans="1:6" x14ac:dyDescent="0.35">
      <c r="A170" s="1">
        <v>45826</v>
      </c>
      <c r="B170" s="17">
        <f>B169-C169+F169</f>
        <v>450.60493150684795</v>
      </c>
      <c r="C170">
        <f>$I$4/365</f>
        <v>38.950684931506849</v>
      </c>
      <c r="D170" s="18">
        <f t="shared" si="2"/>
        <v>411.65424657534112</v>
      </c>
      <c r="E170" t="b">
        <f>IF(D170&lt;=-$I$16,TRUE,FALSE)</f>
        <v>0</v>
      </c>
      <c r="F170" s="15">
        <f>IF(E170,$B$2,0)</f>
        <v>0</v>
      </c>
    </row>
    <row r="171" spans="1:6" x14ac:dyDescent="0.35">
      <c r="A171" s="1">
        <v>45827</v>
      </c>
      <c r="B171" s="17">
        <f>B170-C170+F170</f>
        <v>411.65424657534112</v>
      </c>
      <c r="C171">
        <f>$I$4/365</f>
        <v>38.950684931506849</v>
      </c>
      <c r="D171" s="18">
        <f t="shared" si="2"/>
        <v>372.70356164383429</v>
      </c>
      <c r="E171" t="b">
        <f>IF(D171&lt;=-$I$16,TRUE,FALSE)</f>
        <v>0</v>
      </c>
      <c r="F171" s="15">
        <f>IF(E171,$B$2,0)</f>
        <v>0</v>
      </c>
    </row>
    <row r="172" spans="1:6" x14ac:dyDescent="0.35">
      <c r="A172" s="1">
        <v>45828</v>
      </c>
      <c r="B172" s="17">
        <f>B171-C171+F171</f>
        <v>372.70356164383429</v>
      </c>
      <c r="C172">
        <f>$I$4/365</f>
        <v>38.950684931506849</v>
      </c>
      <c r="D172" s="18">
        <f t="shared" si="2"/>
        <v>333.75287671232746</v>
      </c>
      <c r="E172" t="b">
        <f>IF(D172&lt;=-$I$16,TRUE,FALSE)</f>
        <v>0</v>
      </c>
      <c r="F172" s="15">
        <f>IF(E172,$B$2,0)</f>
        <v>0</v>
      </c>
    </row>
    <row r="173" spans="1:6" x14ac:dyDescent="0.35">
      <c r="A173" s="1">
        <v>45829</v>
      </c>
      <c r="B173" s="17">
        <f>B172-C172+F172</f>
        <v>333.75287671232746</v>
      </c>
      <c r="C173">
        <f>$I$4/365</f>
        <v>38.950684931506849</v>
      </c>
      <c r="D173" s="18">
        <f t="shared" si="2"/>
        <v>294.80219178082064</v>
      </c>
      <c r="E173" t="b">
        <f>IF(D173&lt;=-$I$16,TRUE,FALSE)</f>
        <v>0</v>
      </c>
      <c r="F173" s="15">
        <f>IF(E173,$B$2,0)</f>
        <v>0</v>
      </c>
    </row>
    <row r="174" spans="1:6" x14ac:dyDescent="0.35">
      <c r="A174" s="1">
        <v>45830</v>
      </c>
      <c r="B174" s="17">
        <f>B173-C173+F173</f>
        <v>294.80219178082064</v>
      </c>
      <c r="C174">
        <f>$I$4/365</f>
        <v>38.950684931506849</v>
      </c>
      <c r="D174" s="18">
        <f t="shared" si="2"/>
        <v>255.85150684931378</v>
      </c>
      <c r="E174" t="b">
        <f>IF(D174&lt;=-$I$16,TRUE,FALSE)</f>
        <v>0</v>
      </c>
      <c r="F174" s="15">
        <f>IF(E174,$B$2,0)</f>
        <v>0</v>
      </c>
    </row>
    <row r="175" spans="1:6" x14ac:dyDescent="0.35">
      <c r="A175" s="1">
        <v>45831</v>
      </c>
      <c r="B175" s="17">
        <f>B174-C174+F174</f>
        <v>255.85150684931378</v>
      </c>
      <c r="C175">
        <f>$I$4/365</f>
        <v>38.950684931506849</v>
      </c>
      <c r="D175" s="18">
        <f t="shared" si="2"/>
        <v>216.90082191780692</v>
      </c>
      <c r="E175" t="b">
        <f>IF(D175&lt;=-$I$16,TRUE,FALSE)</f>
        <v>0</v>
      </c>
      <c r="F175" s="15">
        <f>IF(E175,$B$2,0)</f>
        <v>0</v>
      </c>
    </row>
    <row r="176" spans="1:6" x14ac:dyDescent="0.35">
      <c r="A176" s="1">
        <v>45832</v>
      </c>
      <c r="B176" s="17">
        <f>B175-C175+F175</f>
        <v>216.90082191780692</v>
      </c>
      <c r="C176">
        <f>$I$4/365</f>
        <v>38.950684931506849</v>
      </c>
      <c r="D176" s="18">
        <f t="shared" si="2"/>
        <v>177.95013698630007</v>
      </c>
      <c r="E176" t="b">
        <f>IF(D176&lt;=-$I$16,TRUE,FALSE)</f>
        <v>0</v>
      </c>
      <c r="F176" s="15">
        <f>IF(E176,$B$2,0)</f>
        <v>0</v>
      </c>
    </row>
    <row r="177" spans="1:6" x14ac:dyDescent="0.35">
      <c r="A177" s="1">
        <v>45833</v>
      </c>
      <c r="B177" s="17">
        <f>B176-C176+F176</f>
        <v>177.95013698630007</v>
      </c>
      <c r="C177">
        <f>$I$4/365</f>
        <v>38.950684931506849</v>
      </c>
      <c r="D177" s="18">
        <f t="shared" si="2"/>
        <v>138.99945205479321</v>
      </c>
      <c r="E177" t="b">
        <f>IF(D177&lt;=-$I$16,TRUE,FALSE)</f>
        <v>0</v>
      </c>
      <c r="F177" s="15">
        <f>IF(E177,$B$2,0)</f>
        <v>0</v>
      </c>
    </row>
    <row r="178" spans="1:6" x14ac:dyDescent="0.35">
      <c r="A178" s="1">
        <v>45834</v>
      </c>
      <c r="B178" s="17">
        <f>B177-C177+F177</f>
        <v>138.99945205479321</v>
      </c>
      <c r="C178">
        <f>$I$4/365</f>
        <v>38.950684931506849</v>
      </c>
      <c r="D178" s="18">
        <f t="shared" si="2"/>
        <v>100.04876712328635</v>
      </c>
      <c r="E178" t="b">
        <f>IF(D178&lt;=-$I$16,TRUE,FALSE)</f>
        <v>0</v>
      </c>
      <c r="F178" s="15">
        <f>IF(E178,$B$2,0)</f>
        <v>0</v>
      </c>
    </row>
    <row r="179" spans="1:6" x14ac:dyDescent="0.35">
      <c r="A179" s="1">
        <v>45835</v>
      </c>
      <c r="B179" s="17">
        <f>B178-C178+F178</f>
        <v>100.04876712328635</v>
      </c>
      <c r="C179">
        <f>$I$4/365</f>
        <v>38.950684931506849</v>
      </c>
      <c r="D179" s="18">
        <f t="shared" si="2"/>
        <v>61.098082191779504</v>
      </c>
      <c r="E179" t="b">
        <f>IF(D179&lt;=-$I$16,TRUE,FALSE)</f>
        <v>0</v>
      </c>
      <c r="F179" s="15">
        <f>IF(E179,$B$2,0)</f>
        <v>0</v>
      </c>
    </row>
    <row r="180" spans="1:6" x14ac:dyDescent="0.35">
      <c r="A180" s="1">
        <v>45836</v>
      </c>
      <c r="B180" s="17">
        <f>B179-C179+F179</f>
        <v>61.098082191779504</v>
      </c>
      <c r="C180">
        <f>$I$4/365</f>
        <v>38.950684931506849</v>
      </c>
      <c r="D180" s="18">
        <f t="shared" si="2"/>
        <v>22.147397260272655</v>
      </c>
      <c r="E180" t="b">
        <f>IF(D180&lt;=-$I$16,TRUE,FALSE)</f>
        <v>0</v>
      </c>
      <c r="F180" s="15">
        <f>IF(E180,$B$2,0)</f>
        <v>0</v>
      </c>
    </row>
    <row r="181" spans="1:6" x14ac:dyDescent="0.35">
      <c r="A181" s="1">
        <v>45837</v>
      </c>
      <c r="B181" s="17">
        <f>B180-C180+F180</f>
        <v>22.147397260272655</v>
      </c>
      <c r="C181">
        <f>$I$4/365</f>
        <v>38.950684931506849</v>
      </c>
      <c r="D181" s="18">
        <f t="shared" si="2"/>
        <v>-16.803287671234195</v>
      </c>
      <c r="E181" t="b">
        <f>IF(D181&lt;=-$I$16,TRUE,FALSE)</f>
        <v>0</v>
      </c>
      <c r="F181" s="15">
        <f>IF(E181,$B$2,0)</f>
        <v>0</v>
      </c>
    </row>
    <row r="182" spans="1:6" x14ac:dyDescent="0.35">
      <c r="A182" s="1">
        <v>45838</v>
      </c>
      <c r="B182" s="17">
        <f>B181-C181+F181</f>
        <v>-16.803287671234195</v>
      </c>
      <c r="C182">
        <f>$I$4/365</f>
        <v>38.950684931506849</v>
      </c>
      <c r="D182" s="18">
        <f t="shared" si="2"/>
        <v>-55.753972602741044</v>
      </c>
      <c r="E182" t="b">
        <f>IF(D182&lt;=-$I$16,TRUE,FALSE)</f>
        <v>0</v>
      </c>
      <c r="F182" s="15">
        <f>IF(E182,$B$2,0)</f>
        <v>0</v>
      </c>
    </row>
    <row r="183" spans="1:6" x14ac:dyDescent="0.35">
      <c r="A183" s="1">
        <v>45839</v>
      </c>
      <c r="B183" s="17">
        <f>B182-C182+F182</f>
        <v>-55.753972602741044</v>
      </c>
      <c r="C183">
        <f>$I$4/365</f>
        <v>38.950684931506849</v>
      </c>
      <c r="D183" s="18">
        <f t="shared" si="2"/>
        <v>-94.7046575342479</v>
      </c>
      <c r="E183" t="b">
        <f>IF(D183&lt;=-$I$16,TRUE,FALSE)</f>
        <v>1</v>
      </c>
      <c r="F183" s="15">
        <f>IF(E183,$B$2,0)</f>
        <v>874.29</v>
      </c>
    </row>
    <row r="184" spans="1:6" x14ac:dyDescent="0.35">
      <c r="A184" s="1">
        <v>45840</v>
      </c>
      <c r="B184" s="17">
        <f>B183-C183+F183</f>
        <v>779.58534246575209</v>
      </c>
      <c r="C184">
        <f>$I$4/365</f>
        <v>38.950684931506849</v>
      </c>
      <c r="D184" s="18">
        <f t="shared" si="2"/>
        <v>740.63465753424521</v>
      </c>
      <c r="E184" t="b">
        <f>IF(D184&lt;=-$I$16,TRUE,FALSE)</f>
        <v>0</v>
      </c>
      <c r="F184" s="15">
        <f>IF(E184,$B$2,0)</f>
        <v>0</v>
      </c>
    </row>
    <row r="185" spans="1:6" x14ac:dyDescent="0.35">
      <c r="A185" s="1">
        <v>45841</v>
      </c>
      <c r="B185" s="17">
        <f>B184-C184+F184</f>
        <v>740.63465753424521</v>
      </c>
      <c r="C185">
        <f>$I$4/365</f>
        <v>38.950684931506849</v>
      </c>
      <c r="D185" s="18">
        <f t="shared" si="2"/>
        <v>701.68397260273832</v>
      </c>
      <c r="E185" t="b">
        <f>IF(D185&lt;=-$I$16,TRUE,FALSE)</f>
        <v>0</v>
      </c>
      <c r="F185" s="15">
        <f>IF(E185,$B$2,0)</f>
        <v>0</v>
      </c>
    </row>
    <row r="186" spans="1:6" x14ac:dyDescent="0.35">
      <c r="A186" s="1">
        <v>45842</v>
      </c>
      <c r="B186" s="17">
        <f>B185-C185+F185</f>
        <v>701.68397260273832</v>
      </c>
      <c r="C186">
        <f>$I$4/365</f>
        <v>38.950684931506849</v>
      </c>
      <c r="D186" s="18">
        <f t="shared" si="2"/>
        <v>662.73328767123144</v>
      </c>
      <c r="E186" t="b">
        <f>IF(D186&lt;=-$I$16,TRUE,FALSE)</f>
        <v>0</v>
      </c>
      <c r="F186" s="15">
        <f>IF(E186,$B$2,0)</f>
        <v>0</v>
      </c>
    </row>
    <row r="187" spans="1:6" x14ac:dyDescent="0.35">
      <c r="A187" s="1">
        <v>45843</v>
      </c>
      <c r="B187" s="17">
        <f>B186-C186+F186</f>
        <v>662.73328767123144</v>
      </c>
      <c r="C187">
        <f>$I$4/365</f>
        <v>38.950684931506849</v>
      </c>
      <c r="D187" s="18">
        <f t="shared" si="2"/>
        <v>623.78260273972455</v>
      </c>
      <c r="E187" t="b">
        <f>IF(D187&lt;=-$I$16,TRUE,FALSE)</f>
        <v>0</v>
      </c>
      <c r="F187" s="15">
        <f>IF(E187,$B$2,0)</f>
        <v>0</v>
      </c>
    </row>
    <row r="188" spans="1:6" x14ac:dyDescent="0.35">
      <c r="A188" s="1">
        <v>45844</v>
      </c>
      <c r="B188" s="17">
        <f>B187-C187+F187</f>
        <v>623.78260273972455</v>
      </c>
      <c r="C188">
        <f>$I$4/365</f>
        <v>38.950684931506849</v>
      </c>
      <c r="D188" s="18">
        <f t="shared" si="2"/>
        <v>584.83191780821767</v>
      </c>
      <c r="E188" t="b">
        <f>IF(D188&lt;=-$I$16,TRUE,FALSE)</f>
        <v>0</v>
      </c>
      <c r="F188" s="15">
        <f>IF(E188,$B$2,0)</f>
        <v>0</v>
      </c>
    </row>
    <row r="189" spans="1:6" x14ac:dyDescent="0.35">
      <c r="A189" s="1">
        <v>45845</v>
      </c>
      <c r="B189" s="17">
        <f>B188-C188+F188</f>
        <v>584.83191780821767</v>
      </c>
      <c r="C189">
        <f>$I$4/365</f>
        <v>38.950684931506849</v>
      </c>
      <c r="D189" s="18">
        <f t="shared" si="2"/>
        <v>545.88123287671078</v>
      </c>
      <c r="E189" t="b">
        <f>IF(D189&lt;=-$I$16,TRUE,FALSE)</f>
        <v>0</v>
      </c>
      <c r="F189" s="15">
        <f>IF(E189,$B$2,0)</f>
        <v>0</v>
      </c>
    </row>
    <row r="190" spans="1:6" x14ac:dyDescent="0.35">
      <c r="A190" s="1">
        <v>45846</v>
      </c>
      <c r="B190" s="17">
        <f>B189-C189+F189</f>
        <v>545.88123287671078</v>
      </c>
      <c r="C190">
        <f>$I$4/365</f>
        <v>38.950684931506849</v>
      </c>
      <c r="D190" s="18">
        <f t="shared" si="2"/>
        <v>506.93054794520395</v>
      </c>
      <c r="E190" t="b">
        <f>IF(D190&lt;=-$I$16,TRUE,FALSE)</f>
        <v>0</v>
      </c>
      <c r="F190" s="15">
        <f>IF(E190,$B$2,0)</f>
        <v>0</v>
      </c>
    </row>
    <row r="191" spans="1:6" x14ac:dyDescent="0.35">
      <c r="A191" s="1">
        <v>45847</v>
      </c>
      <c r="B191" s="17">
        <f>B190-C190+F190</f>
        <v>506.93054794520395</v>
      </c>
      <c r="C191">
        <f>$I$4/365</f>
        <v>38.950684931506849</v>
      </c>
      <c r="D191" s="18">
        <f t="shared" si="2"/>
        <v>467.97986301369713</v>
      </c>
      <c r="E191" t="b">
        <f>IF(D191&lt;=-$I$16,TRUE,FALSE)</f>
        <v>0</v>
      </c>
      <c r="F191" s="15">
        <f>IF(E191,$B$2,0)</f>
        <v>0</v>
      </c>
    </row>
    <row r="192" spans="1:6" x14ac:dyDescent="0.35">
      <c r="A192" s="1">
        <v>45848</v>
      </c>
      <c r="B192" s="17">
        <f>B191-C191+F191</f>
        <v>467.97986301369713</v>
      </c>
      <c r="C192">
        <f>$I$4/365</f>
        <v>38.950684931506849</v>
      </c>
      <c r="D192" s="18">
        <f t="shared" si="2"/>
        <v>429.0291780821903</v>
      </c>
      <c r="E192" t="b">
        <f>IF(D192&lt;=-$I$16,TRUE,FALSE)</f>
        <v>0</v>
      </c>
      <c r="F192" s="15">
        <f>IF(E192,$B$2,0)</f>
        <v>0</v>
      </c>
    </row>
    <row r="193" spans="1:6" x14ac:dyDescent="0.35">
      <c r="A193" s="1">
        <v>45849</v>
      </c>
      <c r="B193" s="17">
        <f>B192-C192+F192</f>
        <v>429.0291780821903</v>
      </c>
      <c r="C193">
        <f>$I$4/365</f>
        <v>38.950684931506849</v>
      </c>
      <c r="D193" s="18">
        <f t="shared" si="2"/>
        <v>390.07849315068347</v>
      </c>
      <c r="E193" t="b">
        <f>IF(D193&lt;=-$I$16,TRUE,FALSE)</f>
        <v>0</v>
      </c>
      <c r="F193" s="15">
        <f>IF(E193,$B$2,0)</f>
        <v>0</v>
      </c>
    </row>
    <row r="194" spans="1:6" x14ac:dyDescent="0.35">
      <c r="A194" s="1">
        <v>45850</v>
      </c>
      <c r="B194" s="17">
        <f>B193-C193+F193</f>
        <v>390.07849315068347</v>
      </c>
      <c r="C194">
        <f>$I$4/365</f>
        <v>38.950684931506849</v>
      </c>
      <c r="D194" s="18">
        <f t="shared" si="2"/>
        <v>351.12780821917664</v>
      </c>
      <c r="E194" t="b">
        <f>IF(D194&lt;=-$I$16,TRUE,FALSE)</f>
        <v>0</v>
      </c>
      <c r="F194" s="15">
        <f>IF(E194,$B$2,0)</f>
        <v>0</v>
      </c>
    </row>
    <row r="195" spans="1:6" x14ac:dyDescent="0.35">
      <c r="A195" s="1">
        <v>45851</v>
      </c>
      <c r="B195" s="17">
        <f>B194-C194+F194</f>
        <v>351.12780821917664</v>
      </c>
      <c r="C195">
        <f>$I$4/365</f>
        <v>38.950684931506849</v>
      </c>
      <c r="D195" s="18">
        <f t="shared" ref="D195:D258" si="3">B195-C195</f>
        <v>312.17712328766981</v>
      </c>
      <c r="E195" t="b">
        <f>IF(D195&lt;=-$I$16,TRUE,FALSE)</f>
        <v>0</v>
      </c>
      <c r="F195" s="15">
        <f>IF(E195,$B$2,0)</f>
        <v>0</v>
      </c>
    </row>
    <row r="196" spans="1:6" x14ac:dyDescent="0.35">
      <c r="A196" s="1">
        <v>45852</v>
      </c>
      <c r="B196" s="17">
        <f>B195-C195+F195</f>
        <v>312.17712328766981</v>
      </c>
      <c r="C196">
        <f>$I$4/365</f>
        <v>38.950684931506849</v>
      </c>
      <c r="D196" s="18">
        <f t="shared" si="3"/>
        <v>273.22643835616299</v>
      </c>
      <c r="E196" t="b">
        <f>IF(D196&lt;=-$I$16,TRUE,FALSE)</f>
        <v>0</v>
      </c>
      <c r="F196" s="15">
        <f>IF(E196,$B$2,0)</f>
        <v>0</v>
      </c>
    </row>
    <row r="197" spans="1:6" x14ac:dyDescent="0.35">
      <c r="A197" s="1">
        <v>45853</v>
      </c>
      <c r="B197" s="17">
        <f>B196-C196+F196</f>
        <v>273.22643835616299</v>
      </c>
      <c r="C197">
        <f>$I$4/365</f>
        <v>38.950684931506849</v>
      </c>
      <c r="D197" s="18">
        <f t="shared" si="3"/>
        <v>234.27575342465613</v>
      </c>
      <c r="E197" t="b">
        <f>IF(D197&lt;=-$I$16,TRUE,FALSE)</f>
        <v>0</v>
      </c>
      <c r="F197" s="15">
        <f>IF(E197,$B$2,0)</f>
        <v>0</v>
      </c>
    </row>
    <row r="198" spans="1:6" x14ac:dyDescent="0.35">
      <c r="A198" s="1">
        <v>45854</v>
      </c>
      <c r="B198" s="17">
        <f>B197-C197+F197</f>
        <v>234.27575342465613</v>
      </c>
      <c r="C198">
        <f>$I$4/365</f>
        <v>38.950684931506849</v>
      </c>
      <c r="D198" s="18">
        <f t="shared" si="3"/>
        <v>195.32506849314927</v>
      </c>
      <c r="E198" t="b">
        <f>IF(D198&lt;=-$I$16,TRUE,FALSE)</f>
        <v>0</v>
      </c>
      <c r="F198" s="15">
        <f>IF(E198,$B$2,0)</f>
        <v>0</v>
      </c>
    </row>
    <row r="199" spans="1:6" x14ac:dyDescent="0.35">
      <c r="A199" s="1">
        <v>45855</v>
      </c>
      <c r="B199" s="17">
        <f>B198-C198+F198</f>
        <v>195.32506849314927</v>
      </c>
      <c r="C199">
        <f>$I$4/365</f>
        <v>38.950684931506849</v>
      </c>
      <c r="D199" s="18">
        <f t="shared" si="3"/>
        <v>156.37438356164242</v>
      </c>
      <c r="E199" t="b">
        <f>IF(D199&lt;=-$I$16,TRUE,FALSE)</f>
        <v>0</v>
      </c>
      <c r="F199" s="15">
        <f>IF(E199,$B$2,0)</f>
        <v>0</v>
      </c>
    </row>
    <row r="200" spans="1:6" x14ac:dyDescent="0.35">
      <c r="A200" s="1">
        <v>45856</v>
      </c>
      <c r="B200" s="17">
        <f>B199-C199+F199</f>
        <v>156.37438356164242</v>
      </c>
      <c r="C200">
        <f>$I$4/365</f>
        <v>38.950684931506849</v>
      </c>
      <c r="D200" s="18">
        <f t="shared" si="3"/>
        <v>117.42369863013556</v>
      </c>
      <c r="E200" t="b">
        <f>IF(D200&lt;=-$I$16,TRUE,FALSE)</f>
        <v>0</v>
      </c>
      <c r="F200" s="15">
        <f>IF(E200,$B$2,0)</f>
        <v>0</v>
      </c>
    </row>
    <row r="201" spans="1:6" x14ac:dyDescent="0.35">
      <c r="A201" s="1">
        <v>45857</v>
      </c>
      <c r="B201" s="17">
        <f>B200-C200+F200</f>
        <v>117.42369863013556</v>
      </c>
      <c r="C201">
        <f>$I$4/365</f>
        <v>38.950684931506849</v>
      </c>
      <c r="D201" s="18">
        <f t="shared" si="3"/>
        <v>78.473013698628705</v>
      </c>
      <c r="E201" t="b">
        <f>IF(D201&lt;=-$I$16,TRUE,FALSE)</f>
        <v>0</v>
      </c>
      <c r="F201" s="15">
        <f>IF(E201,$B$2,0)</f>
        <v>0</v>
      </c>
    </row>
    <row r="202" spans="1:6" x14ac:dyDescent="0.35">
      <c r="A202" s="1">
        <v>45858</v>
      </c>
      <c r="B202" s="17">
        <f>B201-C201+F201</f>
        <v>78.473013698628705</v>
      </c>
      <c r="C202">
        <f>$I$4/365</f>
        <v>38.950684931506849</v>
      </c>
      <c r="D202" s="18">
        <f t="shared" si="3"/>
        <v>39.522328767121856</v>
      </c>
      <c r="E202" t="b">
        <f>IF(D202&lt;=-$I$16,TRUE,FALSE)</f>
        <v>0</v>
      </c>
      <c r="F202" s="15">
        <f>IF(E202,$B$2,0)</f>
        <v>0</v>
      </c>
    </row>
    <row r="203" spans="1:6" x14ac:dyDescent="0.35">
      <c r="A203" s="1">
        <v>45859</v>
      </c>
      <c r="B203" s="17">
        <f>B202-C202+F202</f>
        <v>39.522328767121856</v>
      </c>
      <c r="C203">
        <f>$I$4/365</f>
        <v>38.950684931506849</v>
      </c>
      <c r="D203" s="18">
        <f t="shared" si="3"/>
        <v>0.57164383561500642</v>
      </c>
      <c r="E203" t="b">
        <f>IF(D203&lt;=-$I$16,TRUE,FALSE)</f>
        <v>0</v>
      </c>
      <c r="F203" s="15">
        <f>IF(E203,$B$2,0)</f>
        <v>0</v>
      </c>
    </row>
    <row r="204" spans="1:6" x14ac:dyDescent="0.35">
      <c r="A204" s="1">
        <v>45860</v>
      </c>
      <c r="B204" s="17">
        <f>B203-C203+F203</f>
        <v>0.57164383561500642</v>
      </c>
      <c r="C204">
        <f>$I$4/365</f>
        <v>38.950684931506849</v>
      </c>
      <c r="D204" s="18">
        <f t="shared" si="3"/>
        <v>-38.379041095891843</v>
      </c>
      <c r="E204" t="b">
        <f>IF(D204&lt;=-$I$16,TRUE,FALSE)</f>
        <v>0</v>
      </c>
      <c r="F204" s="15">
        <f>IF(E204,$B$2,0)</f>
        <v>0</v>
      </c>
    </row>
    <row r="205" spans="1:6" x14ac:dyDescent="0.35">
      <c r="A205" s="1">
        <v>45861</v>
      </c>
      <c r="B205" s="17">
        <f>B204-C204+F204</f>
        <v>-38.379041095891843</v>
      </c>
      <c r="C205">
        <f>$I$4/365</f>
        <v>38.950684931506849</v>
      </c>
      <c r="D205" s="18">
        <f t="shared" si="3"/>
        <v>-77.329726027398692</v>
      </c>
      <c r="E205" t="b">
        <f>IF(D205&lt;=-$I$16,TRUE,FALSE)</f>
        <v>0</v>
      </c>
      <c r="F205" s="15">
        <f>IF(E205,$B$2,0)</f>
        <v>0</v>
      </c>
    </row>
    <row r="206" spans="1:6" x14ac:dyDescent="0.35">
      <c r="A206" s="1">
        <v>45862</v>
      </c>
      <c r="B206" s="17">
        <f>B205-C205+F205</f>
        <v>-77.329726027398692</v>
      </c>
      <c r="C206">
        <f>$I$4/365</f>
        <v>38.950684931506849</v>
      </c>
      <c r="D206" s="18">
        <f t="shared" si="3"/>
        <v>-116.28041095890555</v>
      </c>
      <c r="E206" t="b">
        <f>IF(D206&lt;=-$I$16,TRUE,FALSE)</f>
        <v>1</v>
      </c>
      <c r="F206" s="15">
        <f>IF(E206,$B$2,0)</f>
        <v>874.29</v>
      </c>
    </row>
    <row r="207" spans="1:6" x14ac:dyDescent="0.35">
      <c r="A207" s="1">
        <v>45863</v>
      </c>
      <c r="B207" s="17">
        <f>B206-C206+F206</f>
        <v>758.00958904109439</v>
      </c>
      <c r="C207">
        <f>$I$4/365</f>
        <v>38.950684931506849</v>
      </c>
      <c r="D207" s="18">
        <f t="shared" si="3"/>
        <v>719.0589041095875</v>
      </c>
      <c r="E207" t="b">
        <f>IF(D207&lt;=-$I$16,TRUE,FALSE)</f>
        <v>0</v>
      </c>
      <c r="F207" s="15">
        <f>IF(E207,$B$2,0)</f>
        <v>0</v>
      </c>
    </row>
    <row r="208" spans="1:6" x14ac:dyDescent="0.35">
      <c r="A208" s="1">
        <v>45864</v>
      </c>
      <c r="B208" s="17">
        <f>B207-C207+F207</f>
        <v>719.0589041095875</v>
      </c>
      <c r="C208">
        <f>$I$4/365</f>
        <v>38.950684931506849</v>
      </c>
      <c r="D208" s="18">
        <f t="shared" si="3"/>
        <v>680.10821917808062</v>
      </c>
      <c r="E208" t="b">
        <f>IF(D208&lt;=-$I$16,TRUE,FALSE)</f>
        <v>0</v>
      </c>
      <c r="F208" s="15">
        <f>IF(E208,$B$2,0)</f>
        <v>0</v>
      </c>
    </row>
    <row r="209" spans="1:6" x14ac:dyDescent="0.35">
      <c r="A209" s="1">
        <v>45865</v>
      </c>
      <c r="B209" s="17">
        <f>B208-C208+F208</f>
        <v>680.10821917808062</v>
      </c>
      <c r="C209">
        <f>$I$4/365</f>
        <v>38.950684931506849</v>
      </c>
      <c r="D209" s="18">
        <f t="shared" si="3"/>
        <v>641.15753424657373</v>
      </c>
      <c r="E209" t="b">
        <f>IF(D209&lt;=-$I$16,TRUE,FALSE)</f>
        <v>0</v>
      </c>
      <c r="F209" s="15">
        <f>IF(E209,$B$2,0)</f>
        <v>0</v>
      </c>
    </row>
    <row r="210" spans="1:6" x14ac:dyDescent="0.35">
      <c r="A210" s="1">
        <v>45866</v>
      </c>
      <c r="B210" s="17">
        <f>B209-C209+F209</f>
        <v>641.15753424657373</v>
      </c>
      <c r="C210">
        <f>$I$4/365</f>
        <v>38.950684931506849</v>
      </c>
      <c r="D210" s="18">
        <f t="shared" si="3"/>
        <v>602.20684931506685</v>
      </c>
      <c r="E210" t="b">
        <f>IF(D210&lt;=-$I$16,TRUE,FALSE)</f>
        <v>0</v>
      </c>
      <c r="F210" s="15">
        <f>IF(E210,$B$2,0)</f>
        <v>0</v>
      </c>
    </row>
    <row r="211" spans="1:6" x14ac:dyDescent="0.35">
      <c r="A211" s="1">
        <v>45867</v>
      </c>
      <c r="B211" s="17">
        <f>B210-C210+F210</f>
        <v>602.20684931506685</v>
      </c>
      <c r="C211">
        <f>$I$4/365</f>
        <v>38.950684931506849</v>
      </c>
      <c r="D211" s="18">
        <f t="shared" si="3"/>
        <v>563.25616438355996</v>
      </c>
      <c r="E211" t="b">
        <f>IF(D211&lt;=-$I$16,TRUE,FALSE)</f>
        <v>0</v>
      </c>
      <c r="F211" s="15">
        <f>IF(E211,$B$2,0)</f>
        <v>0</v>
      </c>
    </row>
    <row r="212" spans="1:6" x14ac:dyDescent="0.35">
      <c r="A212" s="1">
        <v>45868</v>
      </c>
      <c r="B212" s="17">
        <f>B211-C211+F211</f>
        <v>563.25616438355996</v>
      </c>
      <c r="C212">
        <f>$I$4/365</f>
        <v>38.950684931506849</v>
      </c>
      <c r="D212" s="18">
        <f t="shared" si="3"/>
        <v>524.30547945205308</v>
      </c>
      <c r="E212" t="b">
        <f>IF(D212&lt;=-$I$16,TRUE,FALSE)</f>
        <v>0</v>
      </c>
      <c r="F212" s="15">
        <f>IF(E212,$B$2,0)</f>
        <v>0</v>
      </c>
    </row>
    <row r="213" spans="1:6" x14ac:dyDescent="0.35">
      <c r="A213" s="1">
        <v>45869</v>
      </c>
      <c r="B213" s="17">
        <f>B212-C212+F212</f>
        <v>524.30547945205308</v>
      </c>
      <c r="C213">
        <f>$I$4/365</f>
        <v>38.950684931506849</v>
      </c>
      <c r="D213" s="18">
        <f t="shared" si="3"/>
        <v>485.35479452054625</v>
      </c>
      <c r="E213" t="b">
        <f>IF(D213&lt;=-$I$16,TRUE,FALSE)</f>
        <v>0</v>
      </c>
      <c r="F213" s="15">
        <f>IF(E213,$B$2,0)</f>
        <v>0</v>
      </c>
    </row>
    <row r="214" spans="1:6" x14ac:dyDescent="0.35">
      <c r="A214" s="1">
        <v>45870</v>
      </c>
      <c r="B214" s="17">
        <f>B213-C213+F213</f>
        <v>485.35479452054625</v>
      </c>
      <c r="C214">
        <f>$I$4/365</f>
        <v>38.950684931506849</v>
      </c>
      <c r="D214" s="18">
        <f t="shared" si="3"/>
        <v>446.40410958903942</v>
      </c>
      <c r="E214" t="b">
        <f>IF(D214&lt;=-$I$16,TRUE,FALSE)</f>
        <v>0</v>
      </c>
      <c r="F214" s="15">
        <f>IF(E214,$B$2,0)</f>
        <v>0</v>
      </c>
    </row>
    <row r="215" spans="1:6" x14ac:dyDescent="0.35">
      <c r="A215" s="1">
        <v>45871</v>
      </c>
      <c r="B215" s="17">
        <f>B214-C214+F214</f>
        <v>446.40410958903942</v>
      </c>
      <c r="C215">
        <f>$I$4/365</f>
        <v>38.950684931506849</v>
      </c>
      <c r="D215" s="18">
        <f t="shared" si="3"/>
        <v>407.45342465753259</v>
      </c>
      <c r="E215" t="b">
        <f>IF(D215&lt;=-$I$16,TRUE,FALSE)</f>
        <v>0</v>
      </c>
      <c r="F215" s="15">
        <f>IF(E215,$B$2,0)</f>
        <v>0</v>
      </c>
    </row>
    <row r="216" spans="1:6" x14ac:dyDescent="0.35">
      <c r="A216" s="1">
        <v>45872</v>
      </c>
      <c r="B216" s="17">
        <f>B215-C215+F215</f>
        <v>407.45342465753259</v>
      </c>
      <c r="C216">
        <f>$I$4/365</f>
        <v>38.950684931506849</v>
      </c>
      <c r="D216" s="18">
        <f t="shared" si="3"/>
        <v>368.50273972602577</v>
      </c>
      <c r="E216" t="b">
        <f>IF(D216&lt;=-$I$16,TRUE,FALSE)</f>
        <v>0</v>
      </c>
      <c r="F216" s="15">
        <f>IF(E216,$B$2,0)</f>
        <v>0</v>
      </c>
    </row>
    <row r="217" spans="1:6" x14ac:dyDescent="0.35">
      <c r="A217" s="1">
        <v>45873</v>
      </c>
      <c r="B217" s="17">
        <f>B216-C216+F216</f>
        <v>368.50273972602577</v>
      </c>
      <c r="C217">
        <f>$I$4/365</f>
        <v>38.950684931506849</v>
      </c>
      <c r="D217" s="18">
        <f t="shared" si="3"/>
        <v>329.55205479451894</v>
      </c>
      <c r="E217" t="b">
        <f>IF(D217&lt;=-$I$16,TRUE,FALSE)</f>
        <v>0</v>
      </c>
      <c r="F217" s="15">
        <f>IF(E217,$B$2,0)</f>
        <v>0</v>
      </c>
    </row>
    <row r="218" spans="1:6" x14ac:dyDescent="0.35">
      <c r="A218" s="1">
        <v>45874</v>
      </c>
      <c r="B218" s="17">
        <f>B217-C217+F217</f>
        <v>329.55205479451894</v>
      </c>
      <c r="C218">
        <f>$I$4/365</f>
        <v>38.950684931506849</v>
      </c>
      <c r="D218" s="18">
        <f t="shared" si="3"/>
        <v>290.60136986301211</v>
      </c>
      <c r="E218" t="b">
        <f>IF(D218&lt;=-$I$16,TRUE,FALSE)</f>
        <v>0</v>
      </c>
      <c r="F218" s="15">
        <f>IF(E218,$B$2,0)</f>
        <v>0</v>
      </c>
    </row>
    <row r="219" spans="1:6" x14ac:dyDescent="0.35">
      <c r="A219" s="1">
        <v>45875</v>
      </c>
      <c r="B219" s="17">
        <f>B218-C218+F218</f>
        <v>290.60136986301211</v>
      </c>
      <c r="C219">
        <f>$I$4/365</f>
        <v>38.950684931506849</v>
      </c>
      <c r="D219" s="18">
        <f t="shared" si="3"/>
        <v>251.65068493150525</v>
      </c>
      <c r="E219" t="b">
        <f>IF(D219&lt;=-$I$16,TRUE,FALSE)</f>
        <v>0</v>
      </c>
      <c r="F219" s="15">
        <f>IF(E219,$B$2,0)</f>
        <v>0</v>
      </c>
    </row>
    <row r="220" spans="1:6" x14ac:dyDescent="0.35">
      <c r="A220" s="1">
        <v>45876</v>
      </c>
      <c r="B220" s="17">
        <f>B219-C219+F219</f>
        <v>251.65068493150525</v>
      </c>
      <c r="C220">
        <f>$I$4/365</f>
        <v>38.950684931506849</v>
      </c>
      <c r="D220" s="18">
        <f t="shared" si="3"/>
        <v>212.6999999999984</v>
      </c>
      <c r="E220" t="b">
        <f>IF(D220&lt;=-$I$16,TRUE,FALSE)</f>
        <v>0</v>
      </c>
      <c r="F220" s="15">
        <f>IF(E220,$B$2,0)</f>
        <v>0</v>
      </c>
    </row>
    <row r="221" spans="1:6" x14ac:dyDescent="0.35">
      <c r="A221" s="1">
        <v>45877</v>
      </c>
      <c r="B221" s="17">
        <f>B220-C220+F220</f>
        <v>212.6999999999984</v>
      </c>
      <c r="C221">
        <f>$I$4/365</f>
        <v>38.950684931506849</v>
      </c>
      <c r="D221" s="18">
        <f t="shared" si="3"/>
        <v>173.74931506849154</v>
      </c>
      <c r="E221" t="b">
        <f>IF(D221&lt;=-$I$16,TRUE,FALSE)</f>
        <v>0</v>
      </c>
      <c r="F221" s="15">
        <f>IF(E221,$B$2,0)</f>
        <v>0</v>
      </c>
    </row>
    <row r="222" spans="1:6" x14ac:dyDescent="0.35">
      <c r="A222" s="1">
        <v>45878</v>
      </c>
      <c r="B222" s="17">
        <f>B221-C221+F221</f>
        <v>173.74931506849154</v>
      </c>
      <c r="C222">
        <f>$I$4/365</f>
        <v>38.950684931506849</v>
      </c>
      <c r="D222" s="18">
        <f t="shared" si="3"/>
        <v>134.79863013698468</v>
      </c>
      <c r="E222" t="b">
        <f>IF(D222&lt;=-$I$16,TRUE,FALSE)</f>
        <v>0</v>
      </c>
      <c r="F222" s="15">
        <f>IF(E222,$B$2,0)</f>
        <v>0</v>
      </c>
    </row>
    <row r="223" spans="1:6" x14ac:dyDescent="0.35">
      <c r="A223" s="1">
        <v>45879</v>
      </c>
      <c r="B223" s="17">
        <f>B222-C222+F222</f>
        <v>134.79863013698468</v>
      </c>
      <c r="C223">
        <f>$I$4/365</f>
        <v>38.950684931506849</v>
      </c>
      <c r="D223" s="18">
        <f t="shared" si="3"/>
        <v>95.847945205477828</v>
      </c>
      <c r="E223" t="b">
        <f>IF(D223&lt;=-$I$16,TRUE,FALSE)</f>
        <v>0</v>
      </c>
      <c r="F223" s="15">
        <f>IF(E223,$B$2,0)</f>
        <v>0</v>
      </c>
    </row>
    <row r="224" spans="1:6" x14ac:dyDescent="0.35">
      <c r="A224" s="1">
        <v>45880</v>
      </c>
      <c r="B224" s="17">
        <f>B223-C223+F223</f>
        <v>95.847945205477828</v>
      </c>
      <c r="C224">
        <f>$I$4/365</f>
        <v>38.950684931506849</v>
      </c>
      <c r="D224" s="18">
        <f t="shared" si="3"/>
        <v>56.897260273970979</v>
      </c>
      <c r="E224" t="b">
        <f>IF(D224&lt;=-$I$16,TRUE,FALSE)</f>
        <v>0</v>
      </c>
      <c r="F224" s="15">
        <f>IF(E224,$B$2,0)</f>
        <v>0</v>
      </c>
    </row>
    <row r="225" spans="1:6" x14ac:dyDescent="0.35">
      <c r="A225" s="1">
        <v>45881</v>
      </c>
      <c r="B225" s="17">
        <f>B224-C224+F224</f>
        <v>56.897260273970979</v>
      </c>
      <c r="C225">
        <f>$I$4/365</f>
        <v>38.950684931506849</v>
      </c>
      <c r="D225" s="18">
        <f t="shared" si="3"/>
        <v>17.946575342464129</v>
      </c>
      <c r="E225" t="b">
        <f>IF(D225&lt;=-$I$16,TRUE,FALSE)</f>
        <v>0</v>
      </c>
      <c r="F225" s="15">
        <f>IF(E225,$B$2,0)</f>
        <v>0</v>
      </c>
    </row>
    <row r="226" spans="1:6" x14ac:dyDescent="0.35">
      <c r="A226" s="1">
        <v>45882</v>
      </c>
      <c r="B226" s="17">
        <f>B225-C225+F225</f>
        <v>17.946575342464129</v>
      </c>
      <c r="C226">
        <f>$I$4/365</f>
        <v>38.950684931506849</v>
      </c>
      <c r="D226" s="18">
        <f t="shared" si="3"/>
        <v>-21.00410958904272</v>
      </c>
      <c r="E226" t="b">
        <f>IF(D226&lt;=-$I$16,TRUE,FALSE)</f>
        <v>0</v>
      </c>
      <c r="F226" s="15">
        <f>IF(E226,$B$2,0)</f>
        <v>0</v>
      </c>
    </row>
    <row r="227" spans="1:6" x14ac:dyDescent="0.35">
      <c r="A227" s="1">
        <v>45883</v>
      </c>
      <c r="B227" s="17">
        <f>B226-C226+F226</f>
        <v>-21.00410958904272</v>
      </c>
      <c r="C227">
        <f>$I$4/365</f>
        <v>38.950684931506849</v>
      </c>
      <c r="D227" s="18">
        <f t="shared" si="3"/>
        <v>-59.954794520549569</v>
      </c>
      <c r="E227" t="b">
        <f>IF(D227&lt;=-$I$16,TRUE,FALSE)</f>
        <v>0</v>
      </c>
      <c r="F227" s="15">
        <f>IF(E227,$B$2,0)</f>
        <v>0</v>
      </c>
    </row>
    <row r="228" spans="1:6" x14ac:dyDescent="0.35">
      <c r="A228" s="1">
        <v>45884</v>
      </c>
      <c r="B228" s="17">
        <f>B227-C227+F227</f>
        <v>-59.954794520549569</v>
      </c>
      <c r="C228">
        <f>$I$4/365</f>
        <v>38.950684931506849</v>
      </c>
      <c r="D228" s="18">
        <f t="shared" si="3"/>
        <v>-98.905479452056426</v>
      </c>
      <c r="E228" t="b">
        <f>IF(D228&lt;=-$I$16,TRUE,FALSE)</f>
        <v>1</v>
      </c>
      <c r="F228" s="15">
        <f>IF(E228,$B$2,0)</f>
        <v>874.29</v>
      </c>
    </row>
    <row r="229" spans="1:6" x14ac:dyDescent="0.35">
      <c r="A229" s="1">
        <v>45885</v>
      </c>
      <c r="B229" s="17">
        <f>B228-C228+F228</f>
        <v>775.38452054794357</v>
      </c>
      <c r="C229">
        <f>$I$4/365</f>
        <v>38.950684931506849</v>
      </c>
      <c r="D229" s="18">
        <f t="shared" si="3"/>
        <v>736.43383561643668</v>
      </c>
      <c r="E229" t="b">
        <f>IF(D229&lt;=-$I$16,TRUE,FALSE)</f>
        <v>0</v>
      </c>
      <c r="F229" s="15">
        <f>IF(E229,$B$2,0)</f>
        <v>0</v>
      </c>
    </row>
    <row r="230" spans="1:6" x14ac:dyDescent="0.35">
      <c r="A230" s="1">
        <v>45886</v>
      </c>
      <c r="B230" s="17">
        <f>B229-C229+F229</f>
        <v>736.43383561643668</v>
      </c>
      <c r="C230">
        <f>$I$4/365</f>
        <v>38.950684931506849</v>
      </c>
      <c r="D230" s="18">
        <f t="shared" si="3"/>
        <v>697.4831506849298</v>
      </c>
      <c r="E230" t="b">
        <f>IF(D230&lt;=-$I$16,TRUE,FALSE)</f>
        <v>0</v>
      </c>
      <c r="F230" s="15">
        <f>IF(E230,$B$2,0)</f>
        <v>0</v>
      </c>
    </row>
    <row r="231" spans="1:6" x14ac:dyDescent="0.35">
      <c r="A231" s="1">
        <v>45887</v>
      </c>
      <c r="B231" s="17">
        <f>B230-C230+F230</f>
        <v>697.4831506849298</v>
      </c>
      <c r="C231">
        <f>$I$4/365</f>
        <v>38.950684931506849</v>
      </c>
      <c r="D231" s="18">
        <f t="shared" si="3"/>
        <v>658.53246575342291</v>
      </c>
      <c r="E231" t="b">
        <f>IF(D231&lt;=-$I$16,TRUE,FALSE)</f>
        <v>0</v>
      </c>
      <c r="F231" s="15">
        <f>IF(E231,$B$2,0)</f>
        <v>0</v>
      </c>
    </row>
    <row r="232" spans="1:6" x14ac:dyDescent="0.35">
      <c r="A232" s="1">
        <v>45888</v>
      </c>
      <c r="B232" s="17">
        <f>B231-C231+F231</f>
        <v>658.53246575342291</v>
      </c>
      <c r="C232">
        <f>$I$4/365</f>
        <v>38.950684931506849</v>
      </c>
      <c r="D232" s="18">
        <f t="shared" si="3"/>
        <v>619.58178082191603</v>
      </c>
      <c r="E232" t="b">
        <f>IF(D232&lt;=-$I$16,TRUE,FALSE)</f>
        <v>0</v>
      </c>
      <c r="F232" s="15">
        <f>IF(E232,$B$2,0)</f>
        <v>0</v>
      </c>
    </row>
    <row r="233" spans="1:6" x14ac:dyDescent="0.35">
      <c r="A233" s="1">
        <v>45889</v>
      </c>
      <c r="B233" s="17">
        <f>B232-C232+F232</f>
        <v>619.58178082191603</v>
      </c>
      <c r="C233">
        <f>$I$4/365</f>
        <v>38.950684931506849</v>
      </c>
      <c r="D233" s="18">
        <f t="shared" si="3"/>
        <v>580.63109589040914</v>
      </c>
      <c r="E233" t="b">
        <f>IF(D233&lt;=-$I$16,TRUE,FALSE)</f>
        <v>0</v>
      </c>
      <c r="F233" s="15">
        <f>IF(E233,$B$2,0)</f>
        <v>0</v>
      </c>
    </row>
    <row r="234" spans="1:6" x14ac:dyDescent="0.35">
      <c r="A234" s="1">
        <v>45890</v>
      </c>
      <c r="B234" s="17">
        <f>B233-C233+F233</f>
        <v>580.63109589040914</v>
      </c>
      <c r="C234">
        <f>$I$4/365</f>
        <v>38.950684931506849</v>
      </c>
      <c r="D234" s="18">
        <f t="shared" si="3"/>
        <v>541.68041095890226</v>
      </c>
      <c r="E234" t="b">
        <f>IF(D234&lt;=-$I$16,TRUE,FALSE)</f>
        <v>0</v>
      </c>
      <c r="F234" s="15">
        <f>IF(E234,$B$2,0)</f>
        <v>0</v>
      </c>
    </row>
    <row r="235" spans="1:6" x14ac:dyDescent="0.35">
      <c r="A235" s="1">
        <v>45891</v>
      </c>
      <c r="B235" s="17">
        <f>B234-C234+F234</f>
        <v>541.68041095890226</v>
      </c>
      <c r="C235">
        <f>$I$4/365</f>
        <v>38.950684931506849</v>
      </c>
      <c r="D235" s="18">
        <f t="shared" si="3"/>
        <v>502.72972602739543</v>
      </c>
      <c r="E235" t="b">
        <f>IF(D235&lt;=-$I$16,TRUE,FALSE)</f>
        <v>0</v>
      </c>
      <c r="F235" s="15">
        <f>IF(E235,$B$2,0)</f>
        <v>0</v>
      </c>
    </row>
    <row r="236" spans="1:6" x14ac:dyDescent="0.35">
      <c r="A236" s="1">
        <v>45892</v>
      </c>
      <c r="B236" s="17">
        <f>B235-C235+F235</f>
        <v>502.72972602739543</v>
      </c>
      <c r="C236">
        <f>$I$4/365</f>
        <v>38.950684931506849</v>
      </c>
      <c r="D236" s="18">
        <f t="shared" si="3"/>
        <v>463.7790410958886</v>
      </c>
      <c r="E236" t="b">
        <f>IF(D236&lt;=-$I$16,TRUE,FALSE)</f>
        <v>0</v>
      </c>
      <c r="F236" s="15">
        <f>IF(E236,$B$2,0)</f>
        <v>0</v>
      </c>
    </row>
    <row r="237" spans="1:6" x14ac:dyDescent="0.35">
      <c r="A237" s="1">
        <v>45893</v>
      </c>
      <c r="B237" s="17">
        <f>B236-C236+F236</f>
        <v>463.7790410958886</v>
      </c>
      <c r="C237">
        <f>$I$4/365</f>
        <v>38.950684931506849</v>
      </c>
      <c r="D237" s="18">
        <f t="shared" si="3"/>
        <v>424.82835616438177</v>
      </c>
      <c r="E237" t="b">
        <f>IF(D237&lt;=-$I$16,TRUE,FALSE)</f>
        <v>0</v>
      </c>
      <c r="F237" s="15">
        <f>IF(E237,$B$2,0)</f>
        <v>0</v>
      </c>
    </row>
    <row r="238" spans="1:6" x14ac:dyDescent="0.35">
      <c r="A238" s="1">
        <v>45894</v>
      </c>
      <c r="B238" s="17">
        <f>B237-C237+F237</f>
        <v>424.82835616438177</v>
      </c>
      <c r="C238">
        <f>$I$4/365</f>
        <v>38.950684931506849</v>
      </c>
      <c r="D238" s="18">
        <f t="shared" si="3"/>
        <v>385.87767123287495</v>
      </c>
      <c r="E238" t="b">
        <f>IF(D238&lt;=-$I$16,TRUE,FALSE)</f>
        <v>0</v>
      </c>
      <c r="F238" s="15">
        <f>IF(E238,$B$2,0)</f>
        <v>0</v>
      </c>
    </row>
    <row r="239" spans="1:6" x14ac:dyDescent="0.35">
      <c r="A239" s="1">
        <v>45895</v>
      </c>
      <c r="B239" s="17">
        <f>B238-C238+F238</f>
        <v>385.87767123287495</v>
      </c>
      <c r="C239">
        <f>$I$4/365</f>
        <v>38.950684931506849</v>
      </c>
      <c r="D239" s="18">
        <f t="shared" si="3"/>
        <v>346.92698630136812</v>
      </c>
      <c r="E239" t="b">
        <f>IF(D239&lt;=-$I$16,TRUE,FALSE)</f>
        <v>0</v>
      </c>
      <c r="F239" s="15">
        <f>IF(E239,$B$2,0)</f>
        <v>0</v>
      </c>
    </row>
    <row r="240" spans="1:6" x14ac:dyDescent="0.35">
      <c r="A240" s="1">
        <v>45896</v>
      </c>
      <c r="B240" s="17">
        <f>B239-C239+F239</f>
        <v>346.92698630136812</v>
      </c>
      <c r="C240">
        <f>$I$4/365</f>
        <v>38.950684931506849</v>
      </c>
      <c r="D240" s="18">
        <f t="shared" si="3"/>
        <v>307.97630136986129</v>
      </c>
      <c r="E240" t="b">
        <f>IF(D240&lt;=-$I$16,TRUE,FALSE)</f>
        <v>0</v>
      </c>
      <c r="F240" s="15">
        <f>IF(E240,$B$2,0)</f>
        <v>0</v>
      </c>
    </row>
    <row r="241" spans="1:6" x14ac:dyDescent="0.35">
      <c r="A241" s="1">
        <v>45897</v>
      </c>
      <c r="B241" s="17">
        <f>B240-C240+F240</f>
        <v>307.97630136986129</v>
      </c>
      <c r="C241">
        <f>$I$4/365</f>
        <v>38.950684931506849</v>
      </c>
      <c r="D241" s="18">
        <f t="shared" si="3"/>
        <v>269.02561643835446</v>
      </c>
      <c r="E241" t="b">
        <f>IF(D241&lt;=-$I$16,TRUE,FALSE)</f>
        <v>0</v>
      </c>
      <c r="F241" s="15">
        <f>IF(E241,$B$2,0)</f>
        <v>0</v>
      </c>
    </row>
    <row r="242" spans="1:6" x14ac:dyDescent="0.35">
      <c r="A242" s="1">
        <v>45898</v>
      </c>
      <c r="B242" s="17">
        <f>B241-C241+F241</f>
        <v>269.02561643835446</v>
      </c>
      <c r="C242">
        <f>$I$4/365</f>
        <v>38.950684931506849</v>
      </c>
      <c r="D242" s="18">
        <f t="shared" si="3"/>
        <v>230.07493150684761</v>
      </c>
      <c r="E242" t="b">
        <f>IF(D242&lt;=-$I$16,TRUE,FALSE)</f>
        <v>0</v>
      </c>
      <c r="F242" s="15">
        <f>IF(E242,$B$2,0)</f>
        <v>0</v>
      </c>
    </row>
    <row r="243" spans="1:6" x14ac:dyDescent="0.35">
      <c r="A243" s="1">
        <v>45899</v>
      </c>
      <c r="B243" s="17">
        <f>B242-C242+F242</f>
        <v>230.07493150684761</v>
      </c>
      <c r="C243">
        <f>$I$4/365</f>
        <v>38.950684931506849</v>
      </c>
      <c r="D243" s="18">
        <f t="shared" si="3"/>
        <v>191.12424657534075</v>
      </c>
      <c r="E243" t="b">
        <f>IF(D243&lt;=-$I$16,TRUE,FALSE)</f>
        <v>0</v>
      </c>
      <c r="F243" s="15">
        <f>IF(E243,$B$2,0)</f>
        <v>0</v>
      </c>
    </row>
    <row r="244" spans="1:6" x14ac:dyDescent="0.35">
      <c r="A244" s="1">
        <v>45900</v>
      </c>
      <c r="B244" s="17">
        <f>B243-C243+F243</f>
        <v>191.12424657534075</v>
      </c>
      <c r="C244">
        <f>$I$4/365</f>
        <v>38.950684931506849</v>
      </c>
      <c r="D244" s="18">
        <f t="shared" si="3"/>
        <v>152.17356164383389</v>
      </c>
      <c r="E244" t="b">
        <f>IF(D244&lt;=-$I$16,TRUE,FALSE)</f>
        <v>0</v>
      </c>
      <c r="F244" s="15">
        <f>IF(E244,$B$2,0)</f>
        <v>0</v>
      </c>
    </row>
    <row r="245" spans="1:6" x14ac:dyDescent="0.35">
      <c r="A245" s="1">
        <v>45901</v>
      </c>
      <c r="B245" s="17">
        <f>B244-C244+F244</f>
        <v>152.17356164383389</v>
      </c>
      <c r="C245">
        <f>$I$4/365</f>
        <v>38.950684931506849</v>
      </c>
      <c r="D245" s="18">
        <f t="shared" si="3"/>
        <v>113.22287671232704</v>
      </c>
      <c r="E245" t="b">
        <f>IF(D245&lt;=-$I$16,TRUE,FALSE)</f>
        <v>0</v>
      </c>
      <c r="F245" s="15">
        <f>IF(E245,$B$2,0)</f>
        <v>0</v>
      </c>
    </row>
    <row r="246" spans="1:6" x14ac:dyDescent="0.35">
      <c r="A246" s="1">
        <v>45902</v>
      </c>
      <c r="B246" s="17">
        <f>B245-C245+F245</f>
        <v>113.22287671232704</v>
      </c>
      <c r="C246">
        <f>$I$4/365</f>
        <v>38.950684931506849</v>
      </c>
      <c r="D246" s="18">
        <f t="shared" si="3"/>
        <v>74.272191780820179</v>
      </c>
      <c r="E246" t="b">
        <f>IF(D246&lt;=-$I$16,TRUE,FALSE)</f>
        <v>0</v>
      </c>
      <c r="F246" s="15">
        <f>IF(E246,$B$2,0)</f>
        <v>0</v>
      </c>
    </row>
    <row r="247" spans="1:6" x14ac:dyDescent="0.35">
      <c r="A247" s="1">
        <v>45903</v>
      </c>
      <c r="B247" s="17">
        <f>B246-C246+F246</f>
        <v>74.272191780820179</v>
      </c>
      <c r="C247">
        <f>$I$4/365</f>
        <v>38.950684931506849</v>
      </c>
      <c r="D247" s="18">
        <f t="shared" si="3"/>
        <v>35.32150684931333</v>
      </c>
      <c r="E247" t="b">
        <f>IF(D247&lt;=-$I$16,TRUE,FALSE)</f>
        <v>0</v>
      </c>
      <c r="F247" s="15">
        <f>IF(E247,$B$2,0)</f>
        <v>0</v>
      </c>
    </row>
    <row r="248" spans="1:6" x14ac:dyDescent="0.35">
      <c r="A248" s="1">
        <v>45904</v>
      </c>
      <c r="B248" s="17">
        <f>B247-C247+F247</f>
        <v>35.32150684931333</v>
      </c>
      <c r="C248">
        <f>$I$4/365</f>
        <v>38.950684931506849</v>
      </c>
      <c r="D248" s="18">
        <f t="shared" si="3"/>
        <v>-3.6291780821935191</v>
      </c>
      <c r="E248" t="b">
        <f>IF(D248&lt;=-$I$16,TRUE,FALSE)</f>
        <v>0</v>
      </c>
      <c r="F248" s="15">
        <f>IF(E248,$B$2,0)</f>
        <v>0</v>
      </c>
    </row>
    <row r="249" spans="1:6" x14ac:dyDescent="0.35">
      <c r="A249" s="1">
        <v>45905</v>
      </c>
      <c r="B249" s="17">
        <f>B248-C248+F248</f>
        <v>-3.6291780821935191</v>
      </c>
      <c r="C249">
        <f>$I$4/365</f>
        <v>38.950684931506849</v>
      </c>
      <c r="D249" s="18">
        <f t="shared" si="3"/>
        <v>-42.579863013700368</v>
      </c>
      <c r="E249" t="b">
        <f>IF(D249&lt;=-$I$16,TRUE,FALSE)</f>
        <v>0</v>
      </c>
      <c r="F249" s="15">
        <f>IF(E249,$B$2,0)</f>
        <v>0</v>
      </c>
    </row>
    <row r="250" spans="1:6" x14ac:dyDescent="0.35">
      <c r="A250" s="1">
        <v>45906</v>
      </c>
      <c r="B250" s="17">
        <f>B249-C249+F249</f>
        <v>-42.579863013700368</v>
      </c>
      <c r="C250">
        <f>$I$4/365</f>
        <v>38.950684931506849</v>
      </c>
      <c r="D250" s="18">
        <f t="shared" si="3"/>
        <v>-81.530547945207218</v>
      </c>
      <c r="E250" t="b">
        <f>IF(D250&lt;=-$I$16,TRUE,FALSE)</f>
        <v>0</v>
      </c>
      <c r="F250" s="15">
        <f>IF(E250,$B$2,0)</f>
        <v>0</v>
      </c>
    </row>
    <row r="251" spans="1:6" x14ac:dyDescent="0.35">
      <c r="A251" s="1">
        <v>45907</v>
      </c>
      <c r="B251" s="17">
        <f>B250-C250+F250</f>
        <v>-81.530547945207218</v>
      </c>
      <c r="C251">
        <f>$I$4/365</f>
        <v>38.950684931506849</v>
      </c>
      <c r="D251" s="18">
        <f t="shared" si="3"/>
        <v>-120.48123287671407</v>
      </c>
      <c r="E251" t="b">
        <f>IF(D251&lt;=-$I$16,TRUE,FALSE)</f>
        <v>1</v>
      </c>
      <c r="F251" s="15">
        <f>IF(E251,$B$2,0)</f>
        <v>874.29</v>
      </c>
    </row>
    <row r="252" spans="1:6" x14ac:dyDescent="0.35">
      <c r="A252" s="1">
        <v>45908</v>
      </c>
      <c r="B252" s="17">
        <f>B251-C251+F251</f>
        <v>753.80876712328586</v>
      </c>
      <c r="C252">
        <f>$I$4/365</f>
        <v>38.950684931506849</v>
      </c>
      <c r="D252" s="18">
        <f t="shared" si="3"/>
        <v>714.85808219177898</v>
      </c>
      <c r="E252" t="b">
        <f>IF(D252&lt;=-$I$16,TRUE,FALSE)</f>
        <v>0</v>
      </c>
      <c r="F252" s="15">
        <f>IF(E252,$B$2,0)</f>
        <v>0</v>
      </c>
    </row>
    <row r="253" spans="1:6" x14ac:dyDescent="0.35">
      <c r="A253" s="1">
        <v>45909</v>
      </c>
      <c r="B253" s="17">
        <f>B252-C252+F252</f>
        <v>714.85808219177898</v>
      </c>
      <c r="C253">
        <f>$I$4/365</f>
        <v>38.950684931506849</v>
      </c>
      <c r="D253" s="18">
        <f t="shared" si="3"/>
        <v>675.90739726027209</v>
      </c>
      <c r="E253" t="b">
        <f>IF(D253&lt;=-$I$16,TRUE,FALSE)</f>
        <v>0</v>
      </c>
      <c r="F253" s="15">
        <f>IF(E253,$B$2,0)</f>
        <v>0</v>
      </c>
    </row>
    <row r="254" spans="1:6" x14ac:dyDescent="0.35">
      <c r="A254" s="1">
        <v>45910</v>
      </c>
      <c r="B254" s="17">
        <f>B253-C253+F253</f>
        <v>675.90739726027209</v>
      </c>
      <c r="C254">
        <f>$I$4/365</f>
        <v>38.950684931506849</v>
      </c>
      <c r="D254" s="18">
        <f t="shared" si="3"/>
        <v>636.95671232876521</v>
      </c>
      <c r="E254" t="b">
        <f>IF(D254&lt;=-$I$16,TRUE,FALSE)</f>
        <v>0</v>
      </c>
      <c r="F254" s="15">
        <f>IF(E254,$B$2,0)</f>
        <v>0</v>
      </c>
    </row>
    <row r="255" spans="1:6" x14ac:dyDescent="0.35">
      <c r="A255" s="1">
        <v>45911</v>
      </c>
      <c r="B255" s="17">
        <f>B254-C254+F254</f>
        <v>636.95671232876521</v>
      </c>
      <c r="C255">
        <f>$I$4/365</f>
        <v>38.950684931506849</v>
      </c>
      <c r="D255" s="18">
        <f t="shared" si="3"/>
        <v>598.00602739725832</v>
      </c>
      <c r="E255" t="b">
        <f>IF(D255&lt;=-$I$16,TRUE,FALSE)</f>
        <v>0</v>
      </c>
      <c r="F255" s="15">
        <f>IF(E255,$B$2,0)</f>
        <v>0</v>
      </c>
    </row>
    <row r="256" spans="1:6" x14ac:dyDescent="0.35">
      <c r="A256" s="1">
        <v>45912</v>
      </c>
      <c r="B256" s="17">
        <f>B255-C255+F255</f>
        <v>598.00602739725832</v>
      </c>
      <c r="C256">
        <f>$I$4/365</f>
        <v>38.950684931506849</v>
      </c>
      <c r="D256" s="18">
        <f t="shared" si="3"/>
        <v>559.05534246575144</v>
      </c>
      <c r="E256" t="b">
        <f>IF(D256&lt;=-$I$16,TRUE,FALSE)</f>
        <v>0</v>
      </c>
      <c r="F256" s="15">
        <f>IF(E256,$B$2,0)</f>
        <v>0</v>
      </c>
    </row>
    <row r="257" spans="1:6" x14ac:dyDescent="0.35">
      <c r="A257" s="1">
        <v>45913</v>
      </c>
      <c r="B257" s="17">
        <f>B256-C256+F256</f>
        <v>559.05534246575144</v>
      </c>
      <c r="C257">
        <f>$I$4/365</f>
        <v>38.950684931506849</v>
      </c>
      <c r="D257" s="18">
        <f t="shared" si="3"/>
        <v>520.10465753424455</v>
      </c>
      <c r="E257" t="b">
        <f>IF(D257&lt;=-$I$16,TRUE,FALSE)</f>
        <v>0</v>
      </c>
      <c r="F257" s="15">
        <f>IF(E257,$B$2,0)</f>
        <v>0</v>
      </c>
    </row>
    <row r="258" spans="1:6" x14ac:dyDescent="0.35">
      <c r="A258" s="1">
        <v>45914</v>
      </c>
      <c r="B258" s="17">
        <f>B257-C257+F257</f>
        <v>520.10465753424455</v>
      </c>
      <c r="C258">
        <f>$I$4/365</f>
        <v>38.950684931506849</v>
      </c>
      <c r="D258" s="18">
        <f t="shared" si="3"/>
        <v>481.15397260273772</v>
      </c>
      <c r="E258" t="b">
        <f>IF(D258&lt;=-$I$16,TRUE,FALSE)</f>
        <v>0</v>
      </c>
      <c r="F258" s="15">
        <f>IF(E258,$B$2,0)</f>
        <v>0</v>
      </c>
    </row>
    <row r="259" spans="1:6" x14ac:dyDescent="0.35">
      <c r="A259" s="1">
        <v>45915</v>
      </c>
      <c r="B259" s="17">
        <f>B258-C258+F258</f>
        <v>481.15397260273772</v>
      </c>
      <c r="C259">
        <f>$I$4/365</f>
        <v>38.950684931506849</v>
      </c>
      <c r="D259" s="18">
        <f t="shared" ref="D259:D322" si="4">B259-C259</f>
        <v>442.2032876712309</v>
      </c>
      <c r="E259" t="b">
        <f>IF(D259&lt;=-$I$16,TRUE,FALSE)</f>
        <v>0</v>
      </c>
      <c r="F259" s="15">
        <f>IF(E259,$B$2,0)</f>
        <v>0</v>
      </c>
    </row>
    <row r="260" spans="1:6" x14ac:dyDescent="0.35">
      <c r="A260" s="1">
        <v>45916</v>
      </c>
      <c r="B260" s="17">
        <f>B259-C259+F259</f>
        <v>442.2032876712309</v>
      </c>
      <c r="C260">
        <f>$I$4/365</f>
        <v>38.950684931506849</v>
      </c>
      <c r="D260" s="18">
        <f t="shared" si="4"/>
        <v>403.25260273972407</v>
      </c>
      <c r="E260" t="b">
        <f>IF(D260&lt;=-$I$16,TRUE,FALSE)</f>
        <v>0</v>
      </c>
      <c r="F260" s="15">
        <f>IF(E260,$B$2,0)</f>
        <v>0</v>
      </c>
    </row>
    <row r="261" spans="1:6" x14ac:dyDescent="0.35">
      <c r="A261" s="1">
        <v>45917</v>
      </c>
      <c r="B261" s="17">
        <f>B260-C260+F260</f>
        <v>403.25260273972407</v>
      </c>
      <c r="C261">
        <f>$I$4/365</f>
        <v>38.950684931506849</v>
      </c>
      <c r="D261" s="18">
        <f t="shared" si="4"/>
        <v>364.30191780821724</v>
      </c>
      <c r="E261" t="b">
        <f>IF(D261&lt;=-$I$16,TRUE,FALSE)</f>
        <v>0</v>
      </c>
      <c r="F261" s="15">
        <f>IF(E261,$B$2,0)</f>
        <v>0</v>
      </c>
    </row>
    <row r="262" spans="1:6" x14ac:dyDescent="0.35">
      <c r="A262" s="1">
        <v>45918</v>
      </c>
      <c r="B262" s="17">
        <f>B261-C261+F261</f>
        <v>364.30191780821724</v>
      </c>
      <c r="C262">
        <f>$I$4/365</f>
        <v>38.950684931506849</v>
      </c>
      <c r="D262" s="18">
        <f t="shared" si="4"/>
        <v>325.35123287671041</v>
      </c>
      <c r="E262" t="b">
        <f>IF(D262&lt;=-$I$16,TRUE,FALSE)</f>
        <v>0</v>
      </c>
      <c r="F262" s="15">
        <f>IF(E262,$B$2,0)</f>
        <v>0</v>
      </c>
    </row>
    <row r="263" spans="1:6" x14ac:dyDescent="0.35">
      <c r="A263" s="1">
        <v>45919</v>
      </c>
      <c r="B263" s="17">
        <f>B262-C262+F262</f>
        <v>325.35123287671041</v>
      </c>
      <c r="C263">
        <f>$I$4/365</f>
        <v>38.950684931506849</v>
      </c>
      <c r="D263" s="18">
        <f t="shared" si="4"/>
        <v>286.40054794520358</v>
      </c>
      <c r="E263" t="b">
        <f>IF(D263&lt;=-$I$16,TRUE,FALSE)</f>
        <v>0</v>
      </c>
      <c r="F263" s="15">
        <f>IF(E263,$B$2,0)</f>
        <v>0</v>
      </c>
    </row>
    <row r="264" spans="1:6" x14ac:dyDescent="0.35">
      <c r="A264" s="1">
        <v>45920</v>
      </c>
      <c r="B264" s="17">
        <f>B263-C263+F263</f>
        <v>286.40054794520358</v>
      </c>
      <c r="C264">
        <f>$I$4/365</f>
        <v>38.950684931506849</v>
      </c>
      <c r="D264" s="18">
        <f t="shared" si="4"/>
        <v>247.44986301369673</v>
      </c>
      <c r="E264" t="b">
        <f>IF(D264&lt;=-$I$16,TRUE,FALSE)</f>
        <v>0</v>
      </c>
      <c r="F264" s="15">
        <f>IF(E264,$B$2,0)</f>
        <v>0</v>
      </c>
    </row>
    <row r="265" spans="1:6" x14ac:dyDescent="0.35">
      <c r="A265" s="1">
        <v>45921</v>
      </c>
      <c r="B265" s="17">
        <f>B264-C264+F264</f>
        <v>247.44986301369673</v>
      </c>
      <c r="C265">
        <f>$I$4/365</f>
        <v>38.950684931506849</v>
      </c>
      <c r="D265" s="18">
        <f t="shared" si="4"/>
        <v>208.49917808218987</v>
      </c>
      <c r="E265" t="b">
        <f>IF(D265&lt;=-$I$16,TRUE,FALSE)</f>
        <v>0</v>
      </c>
      <c r="F265" s="15">
        <f>IF(E265,$B$2,0)</f>
        <v>0</v>
      </c>
    </row>
    <row r="266" spans="1:6" x14ac:dyDescent="0.35">
      <c r="A266" s="1">
        <v>45922</v>
      </c>
      <c r="B266" s="17">
        <f>B265-C265+F265</f>
        <v>208.49917808218987</v>
      </c>
      <c r="C266">
        <f>$I$4/365</f>
        <v>38.950684931506849</v>
      </c>
      <c r="D266" s="18">
        <f t="shared" si="4"/>
        <v>169.54849315068302</v>
      </c>
      <c r="E266" t="b">
        <f>IF(D266&lt;=-$I$16,TRUE,FALSE)</f>
        <v>0</v>
      </c>
      <c r="F266" s="15">
        <f>IF(E266,$B$2,0)</f>
        <v>0</v>
      </c>
    </row>
    <row r="267" spans="1:6" x14ac:dyDescent="0.35">
      <c r="A267" s="1">
        <v>45923</v>
      </c>
      <c r="B267" s="17">
        <f>B266-C266+F266</f>
        <v>169.54849315068302</v>
      </c>
      <c r="C267">
        <f>$I$4/365</f>
        <v>38.950684931506849</v>
      </c>
      <c r="D267" s="18">
        <f t="shared" si="4"/>
        <v>130.59780821917616</v>
      </c>
      <c r="E267" t="b">
        <f>IF(D267&lt;=-$I$16,TRUE,FALSE)</f>
        <v>0</v>
      </c>
      <c r="F267" s="15">
        <f>IF(E267,$B$2,0)</f>
        <v>0</v>
      </c>
    </row>
    <row r="268" spans="1:6" x14ac:dyDescent="0.35">
      <c r="A268" s="1">
        <v>45924</v>
      </c>
      <c r="B268" s="17">
        <f>B267-C267+F267</f>
        <v>130.59780821917616</v>
      </c>
      <c r="C268">
        <f>$I$4/365</f>
        <v>38.950684931506849</v>
      </c>
      <c r="D268" s="18">
        <f t="shared" si="4"/>
        <v>91.647123287669302</v>
      </c>
      <c r="E268" t="b">
        <f>IF(D268&lt;=-$I$16,TRUE,FALSE)</f>
        <v>0</v>
      </c>
      <c r="F268" s="15">
        <f>IF(E268,$B$2,0)</f>
        <v>0</v>
      </c>
    </row>
    <row r="269" spans="1:6" x14ac:dyDescent="0.35">
      <c r="A269" s="1">
        <v>45925</v>
      </c>
      <c r="B269" s="17">
        <f>B268-C268+F268</f>
        <v>91.647123287669302</v>
      </c>
      <c r="C269">
        <f>$I$4/365</f>
        <v>38.950684931506849</v>
      </c>
      <c r="D269" s="18">
        <f t="shared" si="4"/>
        <v>52.696438356162453</v>
      </c>
      <c r="E269" t="b">
        <f>IF(D269&lt;=-$I$16,TRUE,FALSE)</f>
        <v>0</v>
      </c>
      <c r="F269" s="15">
        <f>IF(E269,$B$2,0)</f>
        <v>0</v>
      </c>
    </row>
    <row r="270" spans="1:6" x14ac:dyDescent="0.35">
      <c r="A270" s="1">
        <v>45926</v>
      </c>
      <c r="B270" s="17">
        <f>B269-C269+F269</f>
        <v>52.696438356162453</v>
      </c>
      <c r="C270">
        <f>$I$4/365</f>
        <v>38.950684931506849</v>
      </c>
      <c r="D270" s="18">
        <f t="shared" si="4"/>
        <v>13.745753424655604</v>
      </c>
      <c r="E270" t="b">
        <f>IF(D270&lt;=-$I$16,TRUE,FALSE)</f>
        <v>0</v>
      </c>
      <c r="F270" s="15">
        <f>IF(E270,$B$2,0)</f>
        <v>0</v>
      </c>
    </row>
    <row r="271" spans="1:6" x14ac:dyDescent="0.35">
      <c r="A271" s="1">
        <v>45927</v>
      </c>
      <c r="B271" s="17">
        <f>B270-C270+F270</f>
        <v>13.745753424655604</v>
      </c>
      <c r="C271">
        <f>$I$4/365</f>
        <v>38.950684931506849</v>
      </c>
      <c r="D271" s="18">
        <f t="shared" si="4"/>
        <v>-25.204931506851246</v>
      </c>
      <c r="E271" t="b">
        <f>IF(D271&lt;=-$I$16,TRUE,FALSE)</f>
        <v>0</v>
      </c>
      <c r="F271" s="15">
        <f>IF(E271,$B$2,0)</f>
        <v>0</v>
      </c>
    </row>
    <row r="272" spans="1:6" x14ac:dyDescent="0.35">
      <c r="A272" s="1">
        <v>45928</v>
      </c>
      <c r="B272" s="17">
        <f>B271-C271+F271</f>
        <v>-25.204931506851246</v>
      </c>
      <c r="C272">
        <f>$I$4/365</f>
        <v>38.950684931506849</v>
      </c>
      <c r="D272" s="18">
        <f t="shared" si="4"/>
        <v>-64.155616438358095</v>
      </c>
      <c r="E272" t="b">
        <f>IF(D272&lt;=-$I$16,TRUE,FALSE)</f>
        <v>0</v>
      </c>
      <c r="F272" s="15">
        <f>IF(E272,$B$2,0)</f>
        <v>0</v>
      </c>
    </row>
    <row r="273" spans="1:6" x14ac:dyDescent="0.35">
      <c r="A273" s="1">
        <v>45929</v>
      </c>
      <c r="B273" s="17">
        <f>B272-C272+F272</f>
        <v>-64.155616438358095</v>
      </c>
      <c r="C273">
        <f>$I$4/365</f>
        <v>38.950684931506849</v>
      </c>
      <c r="D273" s="18">
        <f t="shared" si="4"/>
        <v>-103.10630136986495</v>
      </c>
      <c r="E273" t="b">
        <f>IF(D273&lt;=-$I$16,TRUE,FALSE)</f>
        <v>1</v>
      </c>
      <c r="F273" s="15">
        <f>IF(E273,$B$2,0)</f>
        <v>874.29</v>
      </c>
    </row>
    <row r="274" spans="1:6" x14ac:dyDescent="0.35">
      <c r="A274" s="1">
        <v>45930</v>
      </c>
      <c r="B274" s="17">
        <f>B273-C273+F273</f>
        <v>771.18369863013504</v>
      </c>
      <c r="C274">
        <f>$I$4/365</f>
        <v>38.950684931506849</v>
      </c>
      <c r="D274" s="18">
        <f t="shared" si="4"/>
        <v>732.23301369862816</v>
      </c>
      <c r="E274" t="b">
        <f>IF(D274&lt;=-$I$16,TRUE,FALSE)</f>
        <v>0</v>
      </c>
      <c r="F274" s="15">
        <f>IF(E274,$B$2,0)</f>
        <v>0</v>
      </c>
    </row>
    <row r="275" spans="1:6" x14ac:dyDescent="0.35">
      <c r="A275" s="1">
        <v>45931</v>
      </c>
      <c r="B275" s="17">
        <f>B274-C274+F274</f>
        <v>732.23301369862816</v>
      </c>
      <c r="C275">
        <f>$I$4/365</f>
        <v>38.950684931506849</v>
      </c>
      <c r="D275" s="18">
        <f t="shared" si="4"/>
        <v>693.28232876712127</v>
      </c>
      <c r="E275" t="b">
        <f>IF(D275&lt;=-$I$16,TRUE,FALSE)</f>
        <v>0</v>
      </c>
      <c r="F275" s="15">
        <f>IF(E275,$B$2,0)</f>
        <v>0</v>
      </c>
    </row>
    <row r="276" spans="1:6" x14ac:dyDescent="0.35">
      <c r="A276" s="1">
        <v>45932</v>
      </c>
      <c r="B276" s="17">
        <f>B275-C275+F275</f>
        <v>693.28232876712127</v>
      </c>
      <c r="C276">
        <f>$I$4/365</f>
        <v>38.950684931506849</v>
      </c>
      <c r="D276" s="18">
        <f t="shared" si="4"/>
        <v>654.33164383561439</v>
      </c>
      <c r="E276" t="b">
        <f>IF(D276&lt;=-$I$16,TRUE,FALSE)</f>
        <v>0</v>
      </c>
      <c r="F276" s="15">
        <f>IF(E276,$B$2,0)</f>
        <v>0</v>
      </c>
    </row>
    <row r="277" spans="1:6" x14ac:dyDescent="0.35">
      <c r="A277" s="1">
        <v>45933</v>
      </c>
      <c r="B277" s="17">
        <f>B276-C276+F276</f>
        <v>654.33164383561439</v>
      </c>
      <c r="C277">
        <f>$I$4/365</f>
        <v>38.950684931506849</v>
      </c>
      <c r="D277" s="18">
        <f t="shared" si="4"/>
        <v>615.3809589041075</v>
      </c>
      <c r="E277" t="b">
        <f>IF(D277&lt;=-$I$16,TRUE,FALSE)</f>
        <v>0</v>
      </c>
      <c r="F277" s="15">
        <f>IF(E277,$B$2,0)</f>
        <v>0</v>
      </c>
    </row>
    <row r="278" spans="1:6" x14ac:dyDescent="0.35">
      <c r="A278" s="1">
        <v>45934</v>
      </c>
      <c r="B278" s="17">
        <f>B277-C277+F277</f>
        <v>615.3809589041075</v>
      </c>
      <c r="C278">
        <f>$I$4/365</f>
        <v>38.950684931506849</v>
      </c>
      <c r="D278" s="18">
        <f t="shared" si="4"/>
        <v>576.43027397260062</v>
      </c>
      <c r="E278" t="b">
        <f>IF(D278&lt;=-$I$16,TRUE,FALSE)</f>
        <v>0</v>
      </c>
      <c r="F278" s="15">
        <f>IF(E278,$B$2,0)</f>
        <v>0</v>
      </c>
    </row>
    <row r="279" spans="1:6" x14ac:dyDescent="0.35">
      <c r="A279" s="1">
        <v>45935</v>
      </c>
      <c r="B279" s="17">
        <f>B278-C278+F278</f>
        <v>576.43027397260062</v>
      </c>
      <c r="C279">
        <f>$I$4/365</f>
        <v>38.950684931506849</v>
      </c>
      <c r="D279" s="18">
        <f t="shared" si="4"/>
        <v>537.47958904109373</v>
      </c>
      <c r="E279" t="b">
        <f>IF(D279&lt;=-$I$16,TRUE,FALSE)</f>
        <v>0</v>
      </c>
      <c r="F279" s="15">
        <f>IF(E279,$B$2,0)</f>
        <v>0</v>
      </c>
    </row>
    <row r="280" spans="1:6" x14ac:dyDescent="0.35">
      <c r="A280" s="1">
        <v>45936</v>
      </c>
      <c r="B280" s="17">
        <f>B279-C279+F279</f>
        <v>537.47958904109373</v>
      </c>
      <c r="C280">
        <f>$I$4/365</f>
        <v>38.950684931506849</v>
      </c>
      <c r="D280" s="18">
        <f t="shared" si="4"/>
        <v>498.5289041095869</v>
      </c>
      <c r="E280" t="b">
        <f>IF(D280&lt;=-$I$16,TRUE,FALSE)</f>
        <v>0</v>
      </c>
      <c r="F280" s="15">
        <f>IF(E280,$B$2,0)</f>
        <v>0</v>
      </c>
    </row>
    <row r="281" spans="1:6" x14ac:dyDescent="0.35">
      <c r="A281" s="1">
        <v>45937</v>
      </c>
      <c r="B281" s="17">
        <f>B280-C280+F280</f>
        <v>498.5289041095869</v>
      </c>
      <c r="C281">
        <f>$I$4/365</f>
        <v>38.950684931506849</v>
      </c>
      <c r="D281" s="18">
        <f t="shared" si="4"/>
        <v>459.57821917808008</v>
      </c>
      <c r="E281" t="b">
        <f>IF(D281&lt;=-$I$16,TRUE,FALSE)</f>
        <v>0</v>
      </c>
      <c r="F281" s="15">
        <f>IF(E281,$B$2,0)</f>
        <v>0</v>
      </c>
    </row>
    <row r="282" spans="1:6" x14ac:dyDescent="0.35">
      <c r="A282" s="1">
        <v>45938</v>
      </c>
      <c r="B282" s="17">
        <f>B281-C281+F281</f>
        <v>459.57821917808008</v>
      </c>
      <c r="C282">
        <f>$I$4/365</f>
        <v>38.950684931506849</v>
      </c>
      <c r="D282" s="18">
        <f t="shared" si="4"/>
        <v>420.62753424657325</v>
      </c>
      <c r="E282" t="b">
        <f>IF(D282&lt;=-$I$16,TRUE,FALSE)</f>
        <v>0</v>
      </c>
      <c r="F282" s="15">
        <f>IF(E282,$B$2,0)</f>
        <v>0</v>
      </c>
    </row>
    <row r="283" spans="1:6" x14ac:dyDescent="0.35">
      <c r="A283" s="1">
        <v>45939</v>
      </c>
      <c r="B283" s="17">
        <f>B282-C282+F282</f>
        <v>420.62753424657325</v>
      </c>
      <c r="C283">
        <f>$I$4/365</f>
        <v>38.950684931506849</v>
      </c>
      <c r="D283" s="18">
        <f t="shared" si="4"/>
        <v>381.67684931506642</v>
      </c>
      <c r="E283" t="b">
        <f>IF(D283&lt;=-$I$16,TRUE,FALSE)</f>
        <v>0</v>
      </c>
      <c r="F283" s="15">
        <f>IF(E283,$B$2,0)</f>
        <v>0</v>
      </c>
    </row>
    <row r="284" spans="1:6" x14ac:dyDescent="0.35">
      <c r="A284" s="1">
        <v>45940</v>
      </c>
      <c r="B284" s="17">
        <f>B283-C283+F283</f>
        <v>381.67684931506642</v>
      </c>
      <c r="C284">
        <f>$I$4/365</f>
        <v>38.950684931506849</v>
      </c>
      <c r="D284" s="18">
        <f t="shared" si="4"/>
        <v>342.72616438355959</v>
      </c>
      <c r="E284" t="b">
        <f>IF(D284&lt;=-$I$16,TRUE,FALSE)</f>
        <v>0</v>
      </c>
      <c r="F284" s="15">
        <f>IF(E284,$B$2,0)</f>
        <v>0</v>
      </c>
    </row>
    <row r="285" spans="1:6" x14ac:dyDescent="0.35">
      <c r="A285" s="1">
        <v>45941</v>
      </c>
      <c r="B285" s="17">
        <f>B284-C284+F284</f>
        <v>342.72616438355959</v>
      </c>
      <c r="C285">
        <f>$I$4/365</f>
        <v>38.950684931506849</v>
      </c>
      <c r="D285" s="18">
        <f t="shared" si="4"/>
        <v>303.77547945205276</v>
      </c>
      <c r="E285" t="b">
        <f>IF(D285&lt;=-$I$16,TRUE,FALSE)</f>
        <v>0</v>
      </c>
      <c r="F285" s="15">
        <f>IF(E285,$B$2,0)</f>
        <v>0</v>
      </c>
    </row>
    <row r="286" spans="1:6" x14ac:dyDescent="0.35">
      <c r="A286" s="1">
        <v>45942</v>
      </c>
      <c r="B286" s="17">
        <f>B285-C285+F285</f>
        <v>303.77547945205276</v>
      </c>
      <c r="C286">
        <f>$I$4/365</f>
        <v>38.950684931506849</v>
      </c>
      <c r="D286" s="18">
        <f t="shared" si="4"/>
        <v>264.82479452054594</v>
      </c>
      <c r="E286" t="b">
        <f>IF(D286&lt;=-$I$16,TRUE,FALSE)</f>
        <v>0</v>
      </c>
      <c r="F286" s="15">
        <f>IF(E286,$B$2,0)</f>
        <v>0</v>
      </c>
    </row>
    <row r="287" spans="1:6" x14ac:dyDescent="0.35">
      <c r="A287" s="1">
        <v>45943</v>
      </c>
      <c r="B287" s="17">
        <f>B286-C286+F286</f>
        <v>264.82479452054594</v>
      </c>
      <c r="C287">
        <f>$I$4/365</f>
        <v>38.950684931506849</v>
      </c>
      <c r="D287" s="18">
        <f t="shared" si="4"/>
        <v>225.87410958903908</v>
      </c>
      <c r="E287" t="b">
        <f>IF(D287&lt;=-$I$16,TRUE,FALSE)</f>
        <v>0</v>
      </c>
      <c r="F287" s="15">
        <f>IF(E287,$B$2,0)</f>
        <v>0</v>
      </c>
    </row>
    <row r="288" spans="1:6" x14ac:dyDescent="0.35">
      <c r="A288" s="1">
        <v>45944</v>
      </c>
      <c r="B288" s="17">
        <f>B287-C287+F287</f>
        <v>225.87410958903908</v>
      </c>
      <c r="C288">
        <f>$I$4/365</f>
        <v>38.950684931506849</v>
      </c>
      <c r="D288" s="18">
        <f t="shared" si="4"/>
        <v>186.92342465753222</v>
      </c>
      <c r="E288" t="b">
        <f>IF(D288&lt;=-$I$16,TRUE,FALSE)</f>
        <v>0</v>
      </c>
      <c r="F288" s="15">
        <f>IF(E288,$B$2,0)</f>
        <v>0</v>
      </c>
    </row>
    <row r="289" spans="1:6" x14ac:dyDescent="0.35">
      <c r="A289" s="1">
        <v>45945</v>
      </c>
      <c r="B289" s="17">
        <f>B288-C288+F288</f>
        <v>186.92342465753222</v>
      </c>
      <c r="C289">
        <f>$I$4/365</f>
        <v>38.950684931506849</v>
      </c>
      <c r="D289" s="18">
        <f t="shared" si="4"/>
        <v>147.97273972602537</v>
      </c>
      <c r="E289" t="b">
        <f>IF(D289&lt;=-$I$16,TRUE,FALSE)</f>
        <v>0</v>
      </c>
      <c r="F289" s="15">
        <f>IF(E289,$B$2,0)</f>
        <v>0</v>
      </c>
    </row>
    <row r="290" spans="1:6" x14ac:dyDescent="0.35">
      <c r="A290" s="1">
        <v>45946</v>
      </c>
      <c r="B290" s="17">
        <f>B289-C289+F289</f>
        <v>147.97273972602537</v>
      </c>
      <c r="C290">
        <f>$I$4/365</f>
        <v>38.950684931506849</v>
      </c>
      <c r="D290" s="18">
        <f t="shared" si="4"/>
        <v>109.02205479451851</v>
      </c>
      <c r="E290" t="b">
        <f>IF(D290&lt;=-$I$16,TRUE,FALSE)</f>
        <v>0</v>
      </c>
      <c r="F290" s="15">
        <f>IF(E290,$B$2,0)</f>
        <v>0</v>
      </c>
    </row>
    <row r="291" spans="1:6" x14ac:dyDescent="0.35">
      <c r="A291" s="1">
        <v>45947</v>
      </c>
      <c r="B291" s="17">
        <f>B290-C290+F290</f>
        <v>109.02205479451851</v>
      </c>
      <c r="C291">
        <f>$I$4/365</f>
        <v>38.950684931506849</v>
      </c>
      <c r="D291" s="18">
        <f t="shared" si="4"/>
        <v>70.071369863011654</v>
      </c>
      <c r="E291" t="b">
        <f>IF(D291&lt;=-$I$16,TRUE,FALSE)</f>
        <v>0</v>
      </c>
      <c r="F291" s="15">
        <f>IF(E291,$B$2,0)</f>
        <v>0</v>
      </c>
    </row>
    <row r="292" spans="1:6" x14ac:dyDescent="0.35">
      <c r="A292" s="1">
        <v>45948</v>
      </c>
      <c r="B292" s="17">
        <f>B291-C291+F291</f>
        <v>70.071369863011654</v>
      </c>
      <c r="C292">
        <f>$I$4/365</f>
        <v>38.950684931506849</v>
      </c>
      <c r="D292" s="18">
        <f t="shared" si="4"/>
        <v>31.120684931504805</v>
      </c>
      <c r="E292" t="b">
        <f>IF(D292&lt;=-$I$16,TRUE,FALSE)</f>
        <v>0</v>
      </c>
      <c r="F292" s="15">
        <f>IF(E292,$B$2,0)</f>
        <v>0</v>
      </c>
    </row>
    <row r="293" spans="1:6" x14ac:dyDescent="0.35">
      <c r="A293" s="1">
        <v>45949</v>
      </c>
      <c r="B293" s="17">
        <f>B292-C292+F292</f>
        <v>31.120684931504805</v>
      </c>
      <c r="C293">
        <f>$I$4/365</f>
        <v>38.950684931506849</v>
      </c>
      <c r="D293" s="18">
        <f t="shared" si="4"/>
        <v>-7.8300000000020447</v>
      </c>
      <c r="E293" t="b">
        <f>IF(D293&lt;=-$I$16,TRUE,FALSE)</f>
        <v>0</v>
      </c>
      <c r="F293" s="15">
        <f>IF(E293,$B$2,0)</f>
        <v>0</v>
      </c>
    </row>
    <row r="294" spans="1:6" x14ac:dyDescent="0.35">
      <c r="A294" s="1">
        <v>45950</v>
      </c>
      <c r="B294" s="17">
        <f>B293-C293+F293</f>
        <v>-7.8300000000020447</v>
      </c>
      <c r="C294">
        <f>$I$4/365</f>
        <v>38.950684931506849</v>
      </c>
      <c r="D294" s="18">
        <f t="shared" si="4"/>
        <v>-46.780684931508894</v>
      </c>
      <c r="E294" t="b">
        <f>IF(D294&lt;=-$I$16,TRUE,FALSE)</f>
        <v>0</v>
      </c>
      <c r="F294" s="15">
        <f>IF(E294,$B$2,0)</f>
        <v>0</v>
      </c>
    </row>
    <row r="295" spans="1:6" x14ac:dyDescent="0.35">
      <c r="A295" s="1">
        <v>45951</v>
      </c>
      <c r="B295" s="17">
        <f>B294-C294+F294</f>
        <v>-46.780684931508894</v>
      </c>
      <c r="C295">
        <f>$I$4/365</f>
        <v>38.950684931506849</v>
      </c>
      <c r="D295" s="18">
        <f t="shared" si="4"/>
        <v>-85.731369863015743</v>
      </c>
      <c r="E295" t="b">
        <f>IF(D295&lt;=-$I$16,TRUE,FALSE)</f>
        <v>0</v>
      </c>
      <c r="F295" s="15">
        <f>IF(E295,$B$2,0)</f>
        <v>0</v>
      </c>
    </row>
    <row r="296" spans="1:6" x14ac:dyDescent="0.35">
      <c r="A296" s="1">
        <v>45952</v>
      </c>
      <c r="B296" s="17">
        <f>B295-C295+F295</f>
        <v>-85.731369863015743</v>
      </c>
      <c r="C296">
        <f>$I$4/365</f>
        <v>38.950684931506849</v>
      </c>
      <c r="D296" s="18">
        <f t="shared" si="4"/>
        <v>-124.6820547945226</v>
      </c>
      <c r="E296" t="b">
        <f>IF(D296&lt;=-$I$16,TRUE,FALSE)</f>
        <v>1</v>
      </c>
      <c r="F296" s="15">
        <f>IF(E296,$B$2,0)</f>
        <v>874.29</v>
      </c>
    </row>
    <row r="297" spans="1:6" x14ac:dyDescent="0.35">
      <c r="A297" s="1">
        <v>45953</v>
      </c>
      <c r="B297" s="17">
        <f>B296-C296+F296</f>
        <v>749.60794520547734</v>
      </c>
      <c r="C297">
        <f>$I$4/365</f>
        <v>38.950684931506849</v>
      </c>
      <c r="D297" s="18">
        <f t="shared" si="4"/>
        <v>710.65726027397045</v>
      </c>
      <c r="E297" t="b">
        <f>IF(D297&lt;=-$I$16,TRUE,FALSE)</f>
        <v>0</v>
      </c>
      <c r="F297" s="15">
        <f>IF(E297,$B$2,0)</f>
        <v>0</v>
      </c>
    </row>
    <row r="298" spans="1:6" x14ac:dyDescent="0.35">
      <c r="A298" s="1">
        <v>45954</v>
      </c>
      <c r="B298" s="17">
        <f>B297-C297+F297</f>
        <v>710.65726027397045</v>
      </c>
      <c r="C298">
        <f>$I$4/365</f>
        <v>38.950684931506849</v>
      </c>
      <c r="D298" s="18">
        <f t="shared" si="4"/>
        <v>671.70657534246357</v>
      </c>
      <c r="E298" t="b">
        <f>IF(D298&lt;=-$I$16,TRUE,FALSE)</f>
        <v>0</v>
      </c>
      <c r="F298" s="15">
        <f>IF(E298,$B$2,0)</f>
        <v>0</v>
      </c>
    </row>
    <row r="299" spans="1:6" x14ac:dyDescent="0.35">
      <c r="A299" s="1">
        <v>45955</v>
      </c>
      <c r="B299" s="17">
        <f>B298-C298+F298</f>
        <v>671.70657534246357</v>
      </c>
      <c r="C299">
        <f>$I$4/365</f>
        <v>38.950684931506849</v>
      </c>
      <c r="D299" s="18">
        <f t="shared" si="4"/>
        <v>632.75589041095668</v>
      </c>
      <c r="E299" t="b">
        <f>IF(D299&lt;=-$I$16,TRUE,FALSE)</f>
        <v>0</v>
      </c>
      <c r="F299" s="15">
        <f>IF(E299,$B$2,0)</f>
        <v>0</v>
      </c>
    </row>
    <row r="300" spans="1:6" x14ac:dyDescent="0.35">
      <c r="A300" s="1">
        <v>45956</v>
      </c>
      <c r="B300" s="17">
        <f>B299-C299+F299</f>
        <v>632.75589041095668</v>
      </c>
      <c r="C300">
        <f>$I$4/365</f>
        <v>38.950684931506849</v>
      </c>
      <c r="D300" s="18">
        <f t="shared" si="4"/>
        <v>593.8052054794498</v>
      </c>
      <c r="E300" t="b">
        <f>IF(D300&lt;=-$I$16,TRUE,FALSE)</f>
        <v>0</v>
      </c>
      <c r="F300" s="15">
        <f>IF(E300,$B$2,0)</f>
        <v>0</v>
      </c>
    </row>
    <row r="301" spans="1:6" x14ac:dyDescent="0.35">
      <c r="A301" s="1">
        <v>45957</v>
      </c>
      <c r="B301" s="17">
        <f>B300-C300+F300</f>
        <v>593.8052054794498</v>
      </c>
      <c r="C301">
        <f>$I$4/365</f>
        <v>38.950684931506849</v>
      </c>
      <c r="D301" s="18">
        <f t="shared" si="4"/>
        <v>554.85452054794291</v>
      </c>
      <c r="E301" t="b">
        <f>IF(D301&lt;=-$I$16,TRUE,FALSE)</f>
        <v>0</v>
      </c>
      <c r="F301" s="15">
        <f>IF(E301,$B$2,0)</f>
        <v>0</v>
      </c>
    </row>
    <row r="302" spans="1:6" x14ac:dyDescent="0.35">
      <c r="A302" s="1">
        <v>45958</v>
      </c>
      <c r="B302" s="17">
        <f>B301-C301+F301</f>
        <v>554.85452054794291</v>
      </c>
      <c r="C302">
        <f>$I$4/365</f>
        <v>38.950684931506849</v>
      </c>
      <c r="D302" s="18">
        <f t="shared" si="4"/>
        <v>515.90383561643603</v>
      </c>
      <c r="E302" t="b">
        <f>IF(D302&lt;=-$I$16,TRUE,FALSE)</f>
        <v>0</v>
      </c>
      <c r="F302" s="15">
        <f>IF(E302,$B$2,0)</f>
        <v>0</v>
      </c>
    </row>
    <row r="303" spans="1:6" x14ac:dyDescent="0.35">
      <c r="A303" s="1">
        <v>45959</v>
      </c>
      <c r="B303" s="17">
        <f>B302-C302+F302</f>
        <v>515.90383561643603</v>
      </c>
      <c r="C303">
        <f>$I$4/365</f>
        <v>38.950684931506849</v>
      </c>
      <c r="D303" s="18">
        <f t="shared" si="4"/>
        <v>476.9531506849292</v>
      </c>
      <c r="E303" t="b">
        <f>IF(D303&lt;=-$I$16,TRUE,FALSE)</f>
        <v>0</v>
      </c>
      <c r="F303" s="15">
        <f>IF(E303,$B$2,0)</f>
        <v>0</v>
      </c>
    </row>
    <row r="304" spans="1:6" x14ac:dyDescent="0.35">
      <c r="A304" s="1">
        <v>45960</v>
      </c>
      <c r="B304" s="17">
        <f>B303-C303+F303</f>
        <v>476.9531506849292</v>
      </c>
      <c r="C304">
        <f>$I$4/365</f>
        <v>38.950684931506849</v>
      </c>
      <c r="D304" s="18">
        <f t="shared" si="4"/>
        <v>438.00246575342237</v>
      </c>
      <c r="E304" t="b">
        <f>IF(D304&lt;=-$I$16,TRUE,FALSE)</f>
        <v>0</v>
      </c>
      <c r="F304" s="15">
        <f>IF(E304,$B$2,0)</f>
        <v>0</v>
      </c>
    </row>
    <row r="305" spans="1:6" x14ac:dyDescent="0.35">
      <c r="A305" s="1">
        <v>45961</v>
      </c>
      <c r="B305" s="17">
        <f>B304-C304+F304</f>
        <v>438.00246575342237</v>
      </c>
      <c r="C305">
        <f>$I$4/365</f>
        <v>38.950684931506849</v>
      </c>
      <c r="D305" s="18">
        <f t="shared" si="4"/>
        <v>399.05178082191554</v>
      </c>
      <c r="E305" t="b">
        <f>IF(D305&lt;=-$I$16,TRUE,FALSE)</f>
        <v>0</v>
      </c>
      <c r="F305" s="15">
        <f>IF(E305,$B$2,0)</f>
        <v>0</v>
      </c>
    </row>
    <row r="306" spans="1:6" x14ac:dyDescent="0.35">
      <c r="A306" s="1">
        <v>45962</v>
      </c>
      <c r="B306" s="17">
        <f>B305-C305+F305</f>
        <v>399.05178082191554</v>
      </c>
      <c r="C306">
        <f>$I$4/365</f>
        <v>38.950684931506849</v>
      </c>
      <c r="D306" s="18">
        <f t="shared" si="4"/>
        <v>360.10109589040871</v>
      </c>
      <c r="E306" t="b">
        <f>IF(D306&lt;=-$I$16,TRUE,FALSE)</f>
        <v>0</v>
      </c>
      <c r="F306" s="15">
        <f>IF(E306,$B$2,0)</f>
        <v>0</v>
      </c>
    </row>
    <row r="307" spans="1:6" x14ac:dyDescent="0.35">
      <c r="A307" s="1">
        <v>45963</v>
      </c>
      <c r="B307" s="17">
        <f>B306-C306+F306</f>
        <v>360.10109589040871</v>
      </c>
      <c r="C307">
        <f>$I$4/365</f>
        <v>38.950684931506849</v>
      </c>
      <c r="D307" s="18">
        <f t="shared" si="4"/>
        <v>321.15041095890189</v>
      </c>
      <c r="E307" t="b">
        <f>IF(D307&lt;=-$I$16,TRUE,FALSE)</f>
        <v>0</v>
      </c>
      <c r="F307" s="15">
        <f>IF(E307,$B$2,0)</f>
        <v>0</v>
      </c>
    </row>
    <row r="308" spans="1:6" x14ac:dyDescent="0.35">
      <c r="A308" s="1">
        <v>45964</v>
      </c>
      <c r="B308" s="17">
        <f>B307-C307+F307</f>
        <v>321.15041095890189</v>
      </c>
      <c r="C308">
        <f>$I$4/365</f>
        <v>38.950684931506849</v>
      </c>
      <c r="D308" s="18">
        <f t="shared" si="4"/>
        <v>282.19972602739506</v>
      </c>
      <c r="E308" t="b">
        <f>IF(D308&lt;=-$I$16,TRUE,FALSE)</f>
        <v>0</v>
      </c>
      <c r="F308" s="15">
        <f>IF(E308,$B$2,0)</f>
        <v>0</v>
      </c>
    </row>
    <row r="309" spans="1:6" x14ac:dyDescent="0.35">
      <c r="A309" s="1">
        <v>45965</v>
      </c>
      <c r="B309" s="17">
        <f>B308-C308+F308</f>
        <v>282.19972602739506</v>
      </c>
      <c r="C309">
        <f>$I$4/365</f>
        <v>38.950684931506849</v>
      </c>
      <c r="D309" s="18">
        <f t="shared" si="4"/>
        <v>243.2490410958882</v>
      </c>
      <c r="E309" t="b">
        <f>IF(D309&lt;=-$I$16,TRUE,FALSE)</f>
        <v>0</v>
      </c>
      <c r="F309" s="15">
        <f>IF(E309,$B$2,0)</f>
        <v>0</v>
      </c>
    </row>
    <row r="310" spans="1:6" x14ac:dyDescent="0.35">
      <c r="A310" s="1">
        <v>45966</v>
      </c>
      <c r="B310" s="17">
        <f>B309-C309+F309</f>
        <v>243.2490410958882</v>
      </c>
      <c r="C310">
        <f>$I$4/365</f>
        <v>38.950684931506849</v>
      </c>
      <c r="D310" s="18">
        <f t="shared" si="4"/>
        <v>204.29835616438135</v>
      </c>
      <c r="E310" t="b">
        <f>IF(D310&lt;=-$I$16,TRUE,FALSE)</f>
        <v>0</v>
      </c>
      <c r="F310" s="15">
        <f>IF(E310,$B$2,0)</f>
        <v>0</v>
      </c>
    </row>
    <row r="311" spans="1:6" x14ac:dyDescent="0.35">
      <c r="A311" s="1">
        <v>45967</v>
      </c>
      <c r="B311" s="17">
        <f>B310-C310+F310</f>
        <v>204.29835616438135</v>
      </c>
      <c r="C311">
        <f>$I$4/365</f>
        <v>38.950684931506849</v>
      </c>
      <c r="D311" s="18">
        <f t="shared" si="4"/>
        <v>165.34767123287449</v>
      </c>
      <c r="E311" t="b">
        <f>IF(D311&lt;=-$I$16,TRUE,FALSE)</f>
        <v>0</v>
      </c>
      <c r="F311" s="15">
        <f>IF(E311,$B$2,0)</f>
        <v>0</v>
      </c>
    </row>
    <row r="312" spans="1:6" x14ac:dyDescent="0.35">
      <c r="A312" s="1">
        <v>45968</v>
      </c>
      <c r="B312" s="17">
        <f>B311-C311+F311</f>
        <v>165.34767123287449</v>
      </c>
      <c r="C312">
        <f>$I$4/365</f>
        <v>38.950684931506849</v>
      </c>
      <c r="D312" s="18">
        <f t="shared" si="4"/>
        <v>126.39698630136763</v>
      </c>
      <c r="E312" t="b">
        <f>IF(D312&lt;=-$I$16,TRUE,FALSE)</f>
        <v>0</v>
      </c>
      <c r="F312" s="15">
        <f>IF(E312,$B$2,0)</f>
        <v>0</v>
      </c>
    </row>
    <row r="313" spans="1:6" x14ac:dyDescent="0.35">
      <c r="A313" s="1">
        <v>45969</v>
      </c>
      <c r="B313" s="17">
        <f>B312-C312+F312</f>
        <v>126.39698630136763</v>
      </c>
      <c r="C313">
        <f>$I$4/365</f>
        <v>38.950684931506849</v>
      </c>
      <c r="D313" s="18">
        <f t="shared" si="4"/>
        <v>87.446301369860777</v>
      </c>
      <c r="E313" t="b">
        <f>IF(D313&lt;=-$I$16,TRUE,FALSE)</f>
        <v>0</v>
      </c>
      <c r="F313" s="15">
        <f>IF(E313,$B$2,0)</f>
        <v>0</v>
      </c>
    </row>
    <row r="314" spans="1:6" x14ac:dyDescent="0.35">
      <c r="A314" s="1">
        <v>45970</v>
      </c>
      <c r="B314" s="17">
        <f>B313-C313+F313</f>
        <v>87.446301369860777</v>
      </c>
      <c r="C314">
        <f>$I$4/365</f>
        <v>38.950684931506849</v>
      </c>
      <c r="D314" s="18">
        <f t="shared" si="4"/>
        <v>48.495616438353927</v>
      </c>
      <c r="E314" t="b">
        <f>IF(D314&lt;=-$I$16,TRUE,FALSE)</f>
        <v>0</v>
      </c>
      <c r="F314" s="15">
        <f>IF(E314,$B$2,0)</f>
        <v>0</v>
      </c>
    </row>
    <row r="315" spans="1:6" x14ac:dyDescent="0.35">
      <c r="A315" s="1">
        <v>45971</v>
      </c>
      <c r="B315" s="17">
        <f>B314-C314+F314</f>
        <v>48.495616438353927</v>
      </c>
      <c r="C315">
        <f>$I$4/365</f>
        <v>38.950684931506849</v>
      </c>
      <c r="D315" s="18">
        <f t="shared" si="4"/>
        <v>9.5449315068470781</v>
      </c>
      <c r="E315" t="b">
        <f>IF(D315&lt;=-$I$16,TRUE,FALSE)</f>
        <v>0</v>
      </c>
      <c r="F315" s="15">
        <f>IF(E315,$B$2,0)</f>
        <v>0</v>
      </c>
    </row>
    <row r="316" spans="1:6" x14ac:dyDescent="0.35">
      <c r="A316" s="1">
        <v>45972</v>
      </c>
      <c r="B316" s="17">
        <f>B315-C315+F315</f>
        <v>9.5449315068470781</v>
      </c>
      <c r="C316">
        <f>$I$4/365</f>
        <v>38.950684931506849</v>
      </c>
      <c r="D316" s="18">
        <f t="shared" si="4"/>
        <v>-29.405753424659771</v>
      </c>
      <c r="E316" t="b">
        <f>IF(D316&lt;=-$I$16,TRUE,FALSE)</f>
        <v>0</v>
      </c>
      <c r="F316" s="15">
        <f>IF(E316,$B$2,0)</f>
        <v>0</v>
      </c>
    </row>
    <row r="317" spans="1:6" x14ac:dyDescent="0.35">
      <c r="A317" s="1">
        <v>45973</v>
      </c>
      <c r="B317" s="17">
        <f>B316-C316+F316</f>
        <v>-29.405753424659771</v>
      </c>
      <c r="C317">
        <f>$I$4/365</f>
        <v>38.950684931506849</v>
      </c>
      <c r="D317" s="18">
        <f t="shared" si="4"/>
        <v>-68.35643835616662</v>
      </c>
      <c r="E317" t="b">
        <f>IF(D317&lt;=-$I$16,TRUE,FALSE)</f>
        <v>0</v>
      </c>
      <c r="F317" s="15">
        <f>IF(E317,$B$2,0)</f>
        <v>0</v>
      </c>
    </row>
    <row r="318" spans="1:6" x14ac:dyDescent="0.35">
      <c r="A318" s="1">
        <v>45974</v>
      </c>
      <c r="B318" s="17">
        <f>B317-C317+F317</f>
        <v>-68.35643835616662</v>
      </c>
      <c r="C318">
        <f>$I$4/365</f>
        <v>38.950684931506849</v>
      </c>
      <c r="D318" s="18">
        <f t="shared" si="4"/>
        <v>-107.30712328767348</v>
      </c>
      <c r="E318" t="b">
        <f>IF(D318&lt;=-$I$16,TRUE,FALSE)</f>
        <v>1</v>
      </c>
      <c r="F318" s="15">
        <f>IF(E318,$B$2,0)</f>
        <v>874.29</v>
      </c>
    </row>
    <row r="319" spans="1:6" x14ac:dyDescent="0.35">
      <c r="A319" s="1">
        <v>45975</v>
      </c>
      <c r="B319" s="17">
        <f>B318-C318+F318</f>
        <v>766.98287671232652</v>
      </c>
      <c r="C319">
        <f>$I$4/365</f>
        <v>38.950684931506849</v>
      </c>
      <c r="D319" s="18">
        <f t="shared" si="4"/>
        <v>728.03219178081963</v>
      </c>
      <c r="E319" t="b">
        <f>IF(D319&lt;=-$I$16,TRUE,FALSE)</f>
        <v>0</v>
      </c>
      <c r="F319" s="15">
        <f>IF(E319,$B$2,0)</f>
        <v>0</v>
      </c>
    </row>
    <row r="320" spans="1:6" x14ac:dyDescent="0.35">
      <c r="A320" s="1">
        <v>45976</v>
      </c>
      <c r="B320" s="17">
        <f>B319-C319+F319</f>
        <v>728.03219178081963</v>
      </c>
      <c r="C320">
        <f>$I$4/365</f>
        <v>38.950684931506849</v>
      </c>
      <c r="D320" s="18">
        <f t="shared" si="4"/>
        <v>689.08150684931275</v>
      </c>
      <c r="E320" t="b">
        <f>IF(D320&lt;=-$I$16,TRUE,FALSE)</f>
        <v>0</v>
      </c>
      <c r="F320" s="15">
        <f>IF(E320,$B$2,0)</f>
        <v>0</v>
      </c>
    </row>
    <row r="321" spans="1:6" x14ac:dyDescent="0.35">
      <c r="A321" s="1">
        <v>45977</v>
      </c>
      <c r="B321" s="17">
        <f>B320-C320+F320</f>
        <v>689.08150684931275</v>
      </c>
      <c r="C321">
        <f>$I$4/365</f>
        <v>38.950684931506849</v>
      </c>
      <c r="D321" s="18">
        <f t="shared" si="4"/>
        <v>650.13082191780586</v>
      </c>
      <c r="E321" t="b">
        <f>IF(D321&lt;=-$I$16,TRUE,FALSE)</f>
        <v>0</v>
      </c>
      <c r="F321" s="15">
        <f>IF(E321,$B$2,0)</f>
        <v>0</v>
      </c>
    </row>
    <row r="322" spans="1:6" x14ac:dyDescent="0.35">
      <c r="A322" s="1">
        <v>45978</v>
      </c>
      <c r="B322" s="17">
        <f>B321-C321+F321</f>
        <v>650.13082191780586</v>
      </c>
      <c r="C322">
        <f>$I$4/365</f>
        <v>38.950684931506849</v>
      </c>
      <c r="D322" s="18">
        <f t="shared" si="4"/>
        <v>611.18013698629898</v>
      </c>
      <c r="E322" t="b">
        <f>IF(D322&lt;=-$I$16,TRUE,FALSE)</f>
        <v>0</v>
      </c>
      <c r="F322" s="15">
        <f>IF(E322,$B$2,0)</f>
        <v>0</v>
      </c>
    </row>
    <row r="323" spans="1:6" x14ac:dyDescent="0.35">
      <c r="A323" s="1">
        <v>45979</v>
      </c>
      <c r="B323" s="17">
        <f>B322-C322+F322</f>
        <v>611.18013698629898</v>
      </c>
      <c r="C323">
        <f>$I$4/365</f>
        <v>38.950684931506849</v>
      </c>
      <c r="D323" s="18">
        <f t="shared" ref="D323:D366" si="5">B323-C323</f>
        <v>572.22945205479209</v>
      </c>
      <c r="E323" t="b">
        <f>IF(D323&lt;=-$I$16,TRUE,FALSE)</f>
        <v>0</v>
      </c>
      <c r="F323" s="15">
        <f>IF(E323,$B$2,0)</f>
        <v>0</v>
      </c>
    </row>
    <row r="324" spans="1:6" x14ac:dyDescent="0.35">
      <c r="A324" s="1">
        <v>45980</v>
      </c>
      <c r="B324" s="17">
        <f>B323-C323+F323</f>
        <v>572.22945205479209</v>
      </c>
      <c r="C324">
        <f>$I$4/365</f>
        <v>38.950684931506849</v>
      </c>
      <c r="D324" s="18">
        <f t="shared" si="5"/>
        <v>533.27876712328521</v>
      </c>
      <c r="E324" t="b">
        <f>IF(D324&lt;=-$I$16,TRUE,FALSE)</f>
        <v>0</v>
      </c>
      <c r="F324" s="15">
        <f>IF(E324,$B$2,0)</f>
        <v>0</v>
      </c>
    </row>
    <row r="325" spans="1:6" x14ac:dyDescent="0.35">
      <c r="A325" s="1">
        <v>45981</v>
      </c>
      <c r="B325" s="17">
        <f>B324-C324+F324</f>
        <v>533.27876712328521</v>
      </c>
      <c r="C325">
        <f>$I$4/365</f>
        <v>38.950684931506849</v>
      </c>
      <c r="D325" s="18">
        <f t="shared" si="5"/>
        <v>494.32808219177838</v>
      </c>
      <c r="E325" t="b">
        <f>IF(D325&lt;=-$I$16,TRUE,FALSE)</f>
        <v>0</v>
      </c>
      <c r="F325" s="15">
        <f>IF(E325,$B$2,0)</f>
        <v>0</v>
      </c>
    </row>
    <row r="326" spans="1:6" x14ac:dyDescent="0.35">
      <c r="A326" s="1">
        <v>45982</v>
      </c>
      <c r="B326" s="17">
        <f>B325-C325+F325</f>
        <v>494.32808219177838</v>
      </c>
      <c r="C326">
        <f>$I$4/365</f>
        <v>38.950684931506849</v>
      </c>
      <c r="D326" s="18">
        <f t="shared" si="5"/>
        <v>455.37739726027155</v>
      </c>
      <c r="E326" t="b">
        <f>IF(D326&lt;=-$I$16,TRUE,FALSE)</f>
        <v>0</v>
      </c>
      <c r="F326" s="15">
        <f>IF(E326,$B$2,0)</f>
        <v>0</v>
      </c>
    </row>
    <row r="327" spans="1:6" x14ac:dyDescent="0.35">
      <c r="A327" s="1">
        <v>45983</v>
      </c>
      <c r="B327" s="17">
        <f>B326-C326+F326</f>
        <v>455.37739726027155</v>
      </c>
      <c r="C327">
        <f>$I$4/365</f>
        <v>38.950684931506849</v>
      </c>
      <c r="D327" s="18">
        <f t="shared" si="5"/>
        <v>416.42671232876472</v>
      </c>
      <c r="E327" t="b">
        <f>IF(D327&lt;=-$I$16,TRUE,FALSE)</f>
        <v>0</v>
      </c>
      <c r="F327" s="15">
        <f>IF(E327,$B$2,0)</f>
        <v>0</v>
      </c>
    </row>
    <row r="328" spans="1:6" x14ac:dyDescent="0.35">
      <c r="A328" s="1">
        <v>45984</v>
      </c>
      <c r="B328" s="17">
        <f>B327-C327+F327</f>
        <v>416.42671232876472</v>
      </c>
      <c r="C328">
        <f>$I$4/365</f>
        <v>38.950684931506849</v>
      </c>
      <c r="D328" s="18">
        <f t="shared" si="5"/>
        <v>377.47602739725789</v>
      </c>
      <c r="E328" t="b">
        <f>IF(D328&lt;=-$I$16,TRUE,FALSE)</f>
        <v>0</v>
      </c>
      <c r="F328" s="15">
        <f>IF(E328,$B$2,0)</f>
        <v>0</v>
      </c>
    </row>
    <row r="329" spans="1:6" x14ac:dyDescent="0.35">
      <c r="A329" s="1">
        <v>45985</v>
      </c>
      <c r="B329" s="17">
        <f>B328-C328+F328</f>
        <v>377.47602739725789</v>
      </c>
      <c r="C329">
        <f>$I$4/365</f>
        <v>38.950684931506849</v>
      </c>
      <c r="D329" s="18">
        <f t="shared" si="5"/>
        <v>338.52534246575107</v>
      </c>
      <c r="E329" t="b">
        <f>IF(D329&lt;=-$I$16,TRUE,FALSE)</f>
        <v>0</v>
      </c>
      <c r="F329" s="15">
        <f>IF(E329,$B$2,0)</f>
        <v>0</v>
      </c>
    </row>
    <row r="330" spans="1:6" x14ac:dyDescent="0.35">
      <c r="A330" s="1">
        <v>45986</v>
      </c>
      <c r="B330" s="17">
        <f>B329-C329+F329</f>
        <v>338.52534246575107</v>
      </c>
      <c r="C330">
        <f>$I$4/365</f>
        <v>38.950684931506849</v>
      </c>
      <c r="D330" s="18">
        <f t="shared" si="5"/>
        <v>299.57465753424424</v>
      </c>
      <c r="E330" t="b">
        <f>IF(D330&lt;=-$I$16,TRUE,FALSE)</f>
        <v>0</v>
      </c>
      <c r="F330" s="15">
        <f>IF(E330,$B$2,0)</f>
        <v>0</v>
      </c>
    </row>
    <row r="331" spans="1:6" x14ac:dyDescent="0.35">
      <c r="A331" s="1">
        <v>45987</v>
      </c>
      <c r="B331" s="17">
        <f>B330-C330+F330</f>
        <v>299.57465753424424</v>
      </c>
      <c r="C331">
        <f>$I$4/365</f>
        <v>38.950684931506849</v>
      </c>
      <c r="D331" s="18">
        <f t="shared" si="5"/>
        <v>260.62397260273741</v>
      </c>
      <c r="E331" t="b">
        <f>IF(D331&lt;=-$I$16,TRUE,FALSE)</f>
        <v>0</v>
      </c>
      <c r="F331" s="15">
        <f>IF(E331,$B$2,0)</f>
        <v>0</v>
      </c>
    </row>
    <row r="332" spans="1:6" x14ac:dyDescent="0.35">
      <c r="A332" s="1">
        <v>45988</v>
      </c>
      <c r="B332" s="17">
        <f>B331-C331+F331</f>
        <v>260.62397260273741</v>
      </c>
      <c r="C332">
        <f>$I$4/365</f>
        <v>38.950684931506849</v>
      </c>
      <c r="D332" s="18">
        <f t="shared" si="5"/>
        <v>221.67328767123055</v>
      </c>
      <c r="E332" t="b">
        <f>IF(D332&lt;=-$I$16,TRUE,FALSE)</f>
        <v>0</v>
      </c>
      <c r="F332" s="15">
        <f>IF(E332,$B$2,0)</f>
        <v>0</v>
      </c>
    </row>
    <row r="333" spans="1:6" x14ac:dyDescent="0.35">
      <c r="A333" s="1">
        <v>45989</v>
      </c>
      <c r="B333" s="17">
        <f>B332-C332+F332</f>
        <v>221.67328767123055</v>
      </c>
      <c r="C333">
        <f>$I$4/365</f>
        <v>38.950684931506849</v>
      </c>
      <c r="D333" s="18">
        <f t="shared" si="5"/>
        <v>182.7226027397237</v>
      </c>
      <c r="E333" t="b">
        <f>IF(D333&lt;=-$I$16,TRUE,FALSE)</f>
        <v>0</v>
      </c>
      <c r="F333" s="15">
        <f>IF(E333,$B$2,0)</f>
        <v>0</v>
      </c>
    </row>
    <row r="334" spans="1:6" x14ac:dyDescent="0.35">
      <c r="A334" s="1">
        <v>45990</v>
      </c>
      <c r="B334" s="17">
        <f>B333-C333+F333</f>
        <v>182.7226027397237</v>
      </c>
      <c r="C334">
        <f>$I$4/365</f>
        <v>38.950684931506849</v>
      </c>
      <c r="D334" s="18">
        <f t="shared" si="5"/>
        <v>143.77191780821684</v>
      </c>
      <c r="E334" t="b">
        <f>IF(D334&lt;=-$I$16,TRUE,FALSE)</f>
        <v>0</v>
      </c>
      <c r="F334" s="15">
        <f>IF(E334,$B$2,0)</f>
        <v>0</v>
      </c>
    </row>
    <row r="335" spans="1:6" x14ac:dyDescent="0.35">
      <c r="A335" s="1">
        <v>45991</v>
      </c>
      <c r="B335" s="17">
        <f>B334-C334+F334</f>
        <v>143.77191780821684</v>
      </c>
      <c r="C335">
        <f>$I$4/365</f>
        <v>38.950684931506849</v>
      </c>
      <c r="D335" s="18">
        <f t="shared" si="5"/>
        <v>104.82123287670998</v>
      </c>
      <c r="E335" t="b">
        <f>IF(D335&lt;=-$I$16,TRUE,FALSE)</f>
        <v>0</v>
      </c>
      <c r="F335" s="15">
        <f>IF(E335,$B$2,0)</f>
        <v>0</v>
      </c>
    </row>
    <row r="336" spans="1:6" x14ac:dyDescent="0.35">
      <c r="A336" s="1">
        <v>45992</v>
      </c>
      <c r="B336" s="17">
        <f>B335-C335+F335</f>
        <v>104.82123287670998</v>
      </c>
      <c r="C336">
        <f>$I$4/365</f>
        <v>38.950684931506849</v>
      </c>
      <c r="D336" s="18">
        <f t="shared" si="5"/>
        <v>65.870547945203128</v>
      </c>
      <c r="E336" t="b">
        <f>IF(D336&lt;=-$I$16,TRUE,FALSE)</f>
        <v>0</v>
      </c>
      <c r="F336" s="15">
        <f>IF(E336,$B$2,0)</f>
        <v>0</v>
      </c>
    </row>
    <row r="337" spans="1:6" x14ac:dyDescent="0.35">
      <c r="A337" s="1">
        <v>45993</v>
      </c>
      <c r="B337" s="17">
        <f>B336-C336+F336</f>
        <v>65.870547945203128</v>
      </c>
      <c r="C337">
        <f>$I$4/365</f>
        <v>38.950684931506849</v>
      </c>
      <c r="D337" s="18">
        <f t="shared" si="5"/>
        <v>26.919863013696279</v>
      </c>
      <c r="E337" t="b">
        <f>IF(D337&lt;=-$I$16,TRUE,FALSE)</f>
        <v>0</v>
      </c>
      <c r="F337" s="15">
        <f>IF(E337,$B$2,0)</f>
        <v>0</v>
      </c>
    </row>
    <row r="338" spans="1:6" x14ac:dyDescent="0.35">
      <c r="A338" s="1">
        <v>45994</v>
      </c>
      <c r="B338" s="17">
        <f>B337-C337+F337</f>
        <v>26.919863013696279</v>
      </c>
      <c r="C338">
        <f>$I$4/365</f>
        <v>38.950684931506849</v>
      </c>
      <c r="D338" s="18">
        <f t="shared" si="5"/>
        <v>-12.03082191781057</v>
      </c>
      <c r="E338" t="b">
        <f>IF(D338&lt;=-$I$16,TRUE,FALSE)</f>
        <v>0</v>
      </c>
      <c r="F338" s="15">
        <f>IF(E338,$B$2,0)</f>
        <v>0</v>
      </c>
    </row>
    <row r="339" spans="1:6" x14ac:dyDescent="0.35">
      <c r="A339" s="1">
        <v>45995</v>
      </c>
      <c r="B339" s="17">
        <f>B338-C338+F338</f>
        <v>-12.03082191781057</v>
      </c>
      <c r="C339">
        <f>$I$4/365</f>
        <v>38.950684931506849</v>
      </c>
      <c r="D339" s="18">
        <f t="shared" si="5"/>
        <v>-50.981506849317419</v>
      </c>
      <c r="E339" t="b">
        <f>IF(D339&lt;=-$I$16,TRUE,FALSE)</f>
        <v>0</v>
      </c>
      <c r="F339" s="15">
        <f>IF(E339,$B$2,0)</f>
        <v>0</v>
      </c>
    </row>
    <row r="340" spans="1:6" x14ac:dyDescent="0.35">
      <c r="A340" s="1">
        <v>45996</v>
      </c>
      <c r="B340" s="17">
        <f>B339-C339+F339</f>
        <v>-50.981506849317419</v>
      </c>
      <c r="C340">
        <f>$I$4/365</f>
        <v>38.950684931506849</v>
      </c>
      <c r="D340" s="18">
        <f t="shared" si="5"/>
        <v>-89.932191780824269</v>
      </c>
      <c r="E340" t="b">
        <f>IF(D340&lt;=-$I$16,TRUE,FALSE)</f>
        <v>1</v>
      </c>
      <c r="F340" s="15">
        <f>IF(E340,$B$2,0)</f>
        <v>874.29</v>
      </c>
    </row>
    <row r="341" spans="1:6" x14ac:dyDescent="0.35">
      <c r="A341" s="1">
        <v>45997</v>
      </c>
      <c r="B341" s="17">
        <f>B340-C340+F340</f>
        <v>784.35780821917569</v>
      </c>
      <c r="C341">
        <f>$I$4/365</f>
        <v>38.950684931506849</v>
      </c>
      <c r="D341" s="18">
        <f t="shared" si="5"/>
        <v>745.40712328766881</v>
      </c>
      <c r="E341" t="b">
        <f>IF(D341&lt;=-$I$16,TRUE,FALSE)</f>
        <v>0</v>
      </c>
      <c r="F341" s="15">
        <f>IF(E341,$B$2,0)</f>
        <v>0</v>
      </c>
    </row>
    <row r="342" spans="1:6" x14ac:dyDescent="0.35">
      <c r="A342" s="1">
        <v>45998</v>
      </c>
      <c r="B342" s="17">
        <f>B341-C341+F341</f>
        <v>745.40712328766881</v>
      </c>
      <c r="C342">
        <f>$I$4/365</f>
        <v>38.950684931506849</v>
      </c>
      <c r="D342" s="18">
        <f t="shared" si="5"/>
        <v>706.45643835616193</v>
      </c>
      <c r="E342" t="b">
        <f>IF(D342&lt;=-$I$16,TRUE,FALSE)</f>
        <v>0</v>
      </c>
      <c r="F342" s="15">
        <f>IF(E342,$B$2,0)</f>
        <v>0</v>
      </c>
    </row>
    <row r="343" spans="1:6" x14ac:dyDescent="0.35">
      <c r="A343" s="1">
        <v>45999</v>
      </c>
      <c r="B343" s="17">
        <f>B342-C342+F342</f>
        <v>706.45643835616193</v>
      </c>
      <c r="C343">
        <f>$I$4/365</f>
        <v>38.950684931506849</v>
      </c>
      <c r="D343" s="18">
        <f t="shared" si="5"/>
        <v>667.50575342465504</v>
      </c>
      <c r="E343" t="b">
        <f>IF(D343&lt;=-$I$16,TRUE,FALSE)</f>
        <v>0</v>
      </c>
      <c r="F343" s="15">
        <f>IF(E343,$B$2,0)</f>
        <v>0</v>
      </c>
    </row>
    <row r="344" spans="1:6" x14ac:dyDescent="0.35">
      <c r="A344" s="1">
        <v>46000</v>
      </c>
      <c r="B344" s="17">
        <f>B343-C343+F343</f>
        <v>667.50575342465504</v>
      </c>
      <c r="C344">
        <f>$I$4/365</f>
        <v>38.950684931506849</v>
      </c>
      <c r="D344" s="18">
        <f t="shared" si="5"/>
        <v>628.55506849314816</v>
      </c>
      <c r="E344" t="b">
        <f>IF(D344&lt;=-$I$16,TRUE,FALSE)</f>
        <v>0</v>
      </c>
      <c r="F344" s="15">
        <f>IF(E344,$B$2,0)</f>
        <v>0</v>
      </c>
    </row>
    <row r="345" spans="1:6" x14ac:dyDescent="0.35">
      <c r="A345" s="1">
        <v>46001</v>
      </c>
      <c r="B345" s="17">
        <f>B344-C344+F344</f>
        <v>628.55506849314816</v>
      </c>
      <c r="C345">
        <f>$I$4/365</f>
        <v>38.950684931506849</v>
      </c>
      <c r="D345" s="18">
        <f t="shared" si="5"/>
        <v>589.60438356164127</v>
      </c>
      <c r="E345" t="b">
        <f>IF(D345&lt;=-$I$16,TRUE,FALSE)</f>
        <v>0</v>
      </c>
      <c r="F345" s="15">
        <f>IF(E345,$B$2,0)</f>
        <v>0</v>
      </c>
    </row>
    <row r="346" spans="1:6" x14ac:dyDescent="0.35">
      <c r="A346" s="1">
        <v>46002</v>
      </c>
      <c r="B346" s="17">
        <f>B345-C345+F345</f>
        <v>589.60438356164127</v>
      </c>
      <c r="C346">
        <f>$I$4/365</f>
        <v>38.950684931506849</v>
      </c>
      <c r="D346" s="18">
        <f t="shared" si="5"/>
        <v>550.65369863013439</v>
      </c>
      <c r="E346" t="b">
        <f>IF(D346&lt;=-$I$16,TRUE,FALSE)</f>
        <v>0</v>
      </c>
      <c r="F346" s="15">
        <f>IF(E346,$B$2,0)</f>
        <v>0</v>
      </c>
    </row>
    <row r="347" spans="1:6" x14ac:dyDescent="0.35">
      <c r="A347" s="1">
        <v>46003</v>
      </c>
      <c r="B347" s="17">
        <f>B346-C346+F346</f>
        <v>550.65369863013439</v>
      </c>
      <c r="C347">
        <f>$I$4/365</f>
        <v>38.950684931506849</v>
      </c>
      <c r="D347" s="18">
        <f t="shared" si="5"/>
        <v>511.70301369862756</v>
      </c>
      <c r="E347" t="b">
        <f>IF(D347&lt;=-$I$16,TRUE,FALSE)</f>
        <v>0</v>
      </c>
      <c r="F347" s="15">
        <f>IF(E347,$B$2,0)</f>
        <v>0</v>
      </c>
    </row>
    <row r="348" spans="1:6" x14ac:dyDescent="0.35">
      <c r="A348" s="1">
        <v>46004</v>
      </c>
      <c r="B348" s="17">
        <f>B347-C347+F347</f>
        <v>511.70301369862756</v>
      </c>
      <c r="C348">
        <f>$I$4/365</f>
        <v>38.950684931506849</v>
      </c>
      <c r="D348" s="18">
        <f t="shared" si="5"/>
        <v>472.75232876712073</v>
      </c>
      <c r="E348" t="b">
        <f>IF(D348&lt;=-$I$16,TRUE,FALSE)</f>
        <v>0</v>
      </c>
      <c r="F348" s="15">
        <f>IF(E348,$B$2,0)</f>
        <v>0</v>
      </c>
    </row>
    <row r="349" spans="1:6" x14ac:dyDescent="0.35">
      <c r="A349" s="1">
        <v>46005</v>
      </c>
      <c r="B349" s="17">
        <f>B348-C348+F348</f>
        <v>472.75232876712073</v>
      </c>
      <c r="C349">
        <f>$I$4/365</f>
        <v>38.950684931506849</v>
      </c>
      <c r="D349" s="18">
        <f t="shared" si="5"/>
        <v>433.8016438356139</v>
      </c>
      <c r="E349" t="b">
        <f>IF(D349&lt;=-$I$16,TRUE,FALSE)</f>
        <v>0</v>
      </c>
      <c r="F349" s="15">
        <f>IF(E349,$B$2,0)</f>
        <v>0</v>
      </c>
    </row>
    <row r="350" spans="1:6" x14ac:dyDescent="0.35">
      <c r="A350" s="1">
        <v>46006</v>
      </c>
      <c r="B350" s="17">
        <f>B349-C349+F349</f>
        <v>433.8016438356139</v>
      </c>
      <c r="C350">
        <f>$I$4/365</f>
        <v>38.950684931506849</v>
      </c>
      <c r="D350" s="18">
        <f t="shared" si="5"/>
        <v>394.85095890410707</v>
      </c>
      <c r="E350" t="b">
        <f>IF(D350&lt;=-$I$16,TRUE,FALSE)</f>
        <v>0</v>
      </c>
      <c r="F350" s="15">
        <f>IF(E350,$B$2,0)</f>
        <v>0</v>
      </c>
    </row>
    <row r="351" spans="1:6" x14ac:dyDescent="0.35">
      <c r="A351" s="1">
        <v>46007</v>
      </c>
      <c r="B351" s="17">
        <f>B350-C350+F350</f>
        <v>394.85095890410707</v>
      </c>
      <c r="C351">
        <f>$I$4/365</f>
        <v>38.950684931506849</v>
      </c>
      <c r="D351" s="18">
        <f t="shared" si="5"/>
        <v>355.90027397260025</v>
      </c>
      <c r="E351" t="b">
        <f>IF(D351&lt;=-$I$16,TRUE,FALSE)</f>
        <v>0</v>
      </c>
      <c r="F351" s="15">
        <f>IF(E351,$B$2,0)</f>
        <v>0</v>
      </c>
    </row>
    <row r="352" spans="1:6" x14ac:dyDescent="0.35">
      <c r="A352" s="1">
        <v>46008</v>
      </c>
      <c r="B352" s="17">
        <f>B351-C351+F351</f>
        <v>355.90027397260025</v>
      </c>
      <c r="C352">
        <f>$I$4/365</f>
        <v>38.950684931506849</v>
      </c>
      <c r="D352" s="18">
        <f t="shared" si="5"/>
        <v>316.94958904109342</v>
      </c>
      <c r="E352" t="b">
        <f>IF(D352&lt;=-$I$16,TRUE,FALSE)</f>
        <v>0</v>
      </c>
      <c r="F352" s="15">
        <f>IF(E352,$B$2,0)</f>
        <v>0</v>
      </c>
    </row>
    <row r="353" spans="1:6" x14ac:dyDescent="0.35">
      <c r="A353" s="1">
        <v>46009</v>
      </c>
      <c r="B353" s="17">
        <f>B352-C352+F352</f>
        <v>316.94958904109342</v>
      </c>
      <c r="C353">
        <f>$I$4/365</f>
        <v>38.950684931506849</v>
      </c>
      <c r="D353" s="18">
        <f t="shared" si="5"/>
        <v>277.99890410958659</v>
      </c>
      <c r="E353" t="b">
        <f>IF(D353&lt;=-$I$16,TRUE,FALSE)</f>
        <v>0</v>
      </c>
      <c r="F353" s="15">
        <f>IF(E353,$B$2,0)</f>
        <v>0</v>
      </c>
    </row>
    <row r="354" spans="1:6" x14ac:dyDescent="0.35">
      <c r="A354" s="1">
        <v>46010</v>
      </c>
      <c r="B354" s="17">
        <f>B353-C353+F353</f>
        <v>277.99890410958659</v>
      </c>
      <c r="C354">
        <f>$I$4/365</f>
        <v>38.950684931506849</v>
      </c>
      <c r="D354" s="18">
        <f t="shared" si="5"/>
        <v>239.04821917807973</v>
      </c>
      <c r="E354" t="b">
        <f>IF(D354&lt;=-$I$16,TRUE,FALSE)</f>
        <v>0</v>
      </c>
      <c r="F354" s="15">
        <f>IF(E354,$B$2,0)</f>
        <v>0</v>
      </c>
    </row>
    <row r="355" spans="1:6" x14ac:dyDescent="0.35">
      <c r="A355" s="1">
        <v>46011</v>
      </c>
      <c r="B355" s="17">
        <f>B354-C354+F354</f>
        <v>239.04821917807973</v>
      </c>
      <c r="C355">
        <f>$I$4/365</f>
        <v>38.950684931506849</v>
      </c>
      <c r="D355" s="18">
        <f t="shared" si="5"/>
        <v>200.09753424657288</v>
      </c>
      <c r="E355" t="b">
        <f>IF(D355&lt;=-$I$16,TRUE,FALSE)</f>
        <v>0</v>
      </c>
      <c r="F355" s="15">
        <f>IF(E355,$B$2,0)</f>
        <v>0</v>
      </c>
    </row>
    <row r="356" spans="1:6" x14ac:dyDescent="0.35">
      <c r="A356" s="1">
        <v>46012</v>
      </c>
      <c r="B356" s="17">
        <f>B355-C355+F355</f>
        <v>200.09753424657288</v>
      </c>
      <c r="C356">
        <f>$I$4/365</f>
        <v>38.950684931506849</v>
      </c>
      <c r="D356" s="18">
        <f t="shared" si="5"/>
        <v>161.14684931506602</v>
      </c>
      <c r="E356" t="b">
        <f>IF(D356&lt;=-$I$16,TRUE,FALSE)</f>
        <v>0</v>
      </c>
      <c r="F356" s="15">
        <f>IF(E356,$B$2,0)</f>
        <v>0</v>
      </c>
    </row>
    <row r="357" spans="1:6" x14ac:dyDescent="0.35">
      <c r="A357" s="1">
        <v>46013</v>
      </c>
      <c r="B357" s="17">
        <f>B356-C356+F356</f>
        <v>161.14684931506602</v>
      </c>
      <c r="C357">
        <f>$I$4/365</f>
        <v>38.950684931506849</v>
      </c>
      <c r="D357" s="18">
        <f t="shared" si="5"/>
        <v>122.19616438355916</v>
      </c>
      <c r="E357" t="b">
        <f>IF(D357&lt;=-$I$16,TRUE,FALSE)</f>
        <v>0</v>
      </c>
      <c r="F357" s="15">
        <f>IF(E357,$B$2,0)</f>
        <v>0</v>
      </c>
    </row>
    <row r="358" spans="1:6" x14ac:dyDescent="0.35">
      <c r="A358" s="1">
        <v>46014</v>
      </c>
      <c r="B358" s="17">
        <f>B357-C357+F357</f>
        <v>122.19616438355916</v>
      </c>
      <c r="C358">
        <f>$I$4/365</f>
        <v>38.950684931506849</v>
      </c>
      <c r="D358" s="18">
        <f t="shared" si="5"/>
        <v>83.245479452052308</v>
      </c>
      <c r="E358" t="b">
        <f>IF(D358&lt;=-$I$16,TRUE,FALSE)</f>
        <v>0</v>
      </c>
      <c r="F358" s="15">
        <f>IF(E358,$B$2,0)</f>
        <v>0</v>
      </c>
    </row>
    <row r="359" spans="1:6" x14ac:dyDescent="0.35">
      <c r="A359" s="1">
        <v>46015</v>
      </c>
      <c r="B359" s="17">
        <f>B358-C358+F358</f>
        <v>83.245479452052308</v>
      </c>
      <c r="C359">
        <f>$I$4/365</f>
        <v>38.950684931506849</v>
      </c>
      <c r="D359" s="18">
        <f t="shared" si="5"/>
        <v>44.294794520545459</v>
      </c>
      <c r="E359" t="b">
        <f>IF(D359&lt;=-$I$16,TRUE,FALSE)</f>
        <v>0</v>
      </c>
      <c r="F359" s="15">
        <f>IF(E359,$B$2,0)</f>
        <v>0</v>
      </c>
    </row>
    <row r="360" spans="1:6" x14ac:dyDescent="0.35">
      <c r="A360" s="1">
        <v>46016</v>
      </c>
      <c r="B360" s="17">
        <f>B359-C359+F359</f>
        <v>44.294794520545459</v>
      </c>
      <c r="C360">
        <f>$I$4/365</f>
        <v>38.950684931506849</v>
      </c>
      <c r="D360" s="18">
        <f t="shared" si="5"/>
        <v>5.3441095890386094</v>
      </c>
      <c r="E360" t="b">
        <f>IF(D360&lt;=-$I$16,TRUE,FALSE)</f>
        <v>0</v>
      </c>
      <c r="F360" s="15">
        <f>IF(E360,$B$2,0)</f>
        <v>0</v>
      </c>
    </row>
    <row r="361" spans="1:6" x14ac:dyDescent="0.35">
      <c r="A361" s="1">
        <v>46017</v>
      </c>
      <c r="B361" s="17">
        <f>B360-C360+F360</f>
        <v>5.3441095890386094</v>
      </c>
      <c r="C361">
        <f>$I$4/365</f>
        <v>38.950684931506849</v>
      </c>
      <c r="D361" s="18">
        <f t="shared" si="5"/>
        <v>-33.60657534246824</v>
      </c>
      <c r="E361" t="b">
        <f>IF(D361&lt;=-$I$16,TRUE,FALSE)</f>
        <v>0</v>
      </c>
      <c r="F361" s="15">
        <f>IF(E361,$B$2,0)</f>
        <v>0</v>
      </c>
    </row>
    <row r="362" spans="1:6" x14ac:dyDescent="0.35">
      <c r="A362" s="1">
        <v>46018</v>
      </c>
      <c r="B362" s="17">
        <f>B361-C361+F361</f>
        <v>-33.60657534246824</v>
      </c>
      <c r="C362">
        <f>$I$4/365</f>
        <v>38.950684931506849</v>
      </c>
      <c r="D362" s="18">
        <f t="shared" si="5"/>
        <v>-72.557260273975089</v>
      </c>
      <c r="E362" t="b">
        <f>IF(D362&lt;=-$I$16,TRUE,FALSE)</f>
        <v>0</v>
      </c>
      <c r="F362" s="15">
        <f>IF(E362,$B$2,0)</f>
        <v>0</v>
      </c>
    </row>
    <row r="363" spans="1:6" x14ac:dyDescent="0.35">
      <c r="A363" s="1">
        <v>46019</v>
      </c>
      <c r="B363" s="17">
        <f>B362-C362+F362</f>
        <v>-72.557260273975089</v>
      </c>
      <c r="C363">
        <f>$I$4/365</f>
        <v>38.950684931506849</v>
      </c>
      <c r="D363" s="18">
        <f t="shared" si="5"/>
        <v>-111.50794520548195</v>
      </c>
      <c r="E363" t="b">
        <f>IF(D363&lt;=-$I$16,TRUE,FALSE)</f>
        <v>1</v>
      </c>
      <c r="F363" s="15">
        <f>IF(E363,$B$2,0)</f>
        <v>874.29</v>
      </c>
    </row>
    <row r="364" spans="1:6" x14ac:dyDescent="0.35">
      <c r="A364" s="1">
        <v>46020</v>
      </c>
      <c r="B364" s="17">
        <f>B363-C363+F363</f>
        <v>762.78205479451799</v>
      </c>
      <c r="C364">
        <f>$I$4/365</f>
        <v>38.950684931506849</v>
      </c>
      <c r="D364" s="18">
        <f t="shared" si="5"/>
        <v>723.8313698630111</v>
      </c>
      <c r="E364" t="b">
        <f>IF(D364&lt;=-$I$16,TRUE,FALSE)</f>
        <v>0</v>
      </c>
      <c r="F364" s="15">
        <f>IF(E364,$B$2,0)</f>
        <v>0</v>
      </c>
    </row>
    <row r="365" spans="1:6" x14ac:dyDescent="0.35">
      <c r="A365" s="1">
        <v>46021</v>
      </c>
      <c r="B365" s="17">
        <f>B364-C364+F364</f>
        <v>723.8313698630111</v>
      </c>
      <c r="C365">
        <f>$I$4/365</f>
        <v>38.950684931506849</v>
      </c>
      <c r="D365" s="18">
        <f t="shared" si="5"/>
        <v>684.88068493150422</v>
      </c>
      <c r="E365" t="b">
        <f>IF(D365&lt;=-$I$16,TRUE,FALSE)</f>
        <v>0</v>
      </c>
      <c r="F365" s="15">
        <f>IF(E365,$B$2,0)</f>
        <v>0</v>
      </c>
    </row>
    <row r="366" spans="1:6" x14ac:dyDescent="0.35">
      <c r="A366" s="1">
        <v>46022</v>
      </c>
      <c r="B366" s="17">
        <f>B365-C365+F365</f>
        <v>684.88068493150422</v>
      </c>
      <c r="C366">
        <f>$I$4/365</f>
        <v>38.950684931506849</v>
      </c>
      <c r="D366" s="18">
        <f t="shared" si="5"/>
        <v>645.92999999999734</v>
      </c>
      <c r="E366" t="b">
        <f>IF(D366&lt;=-$I$16,TRUE,FALSE)</f>
        <v>0</v>
      </c>
      <c r="F366" s="15">
        <f>IF(E366,$B$2,0)</f>
        <v>0</v>
      </c>
    </row>
    <row r="367" spans="1:6" x14ac:dyDescent="0.35">
      <c r="A367" s="1"/>
      <c r="B367" s="17"/>
      <c r="D367" s="18"/>
      <c r="F367" s="15"/>
    </row>
    <row r="368" spans="1:6" x14ac:dyDescent="0.35">
      <c r="A368" s="1"/>
      <c r="B368" s="17"/>
      <c r="D368" s="18"/>
      <c r="F368" s="15"/>
    </row>
    <row r="369" spans="1:6" x14ac:dyDescent="0.35">
      <c r="A369" s="1"/>
      <c r="B369" s="17"/>
      <c r="D369" s="18"/>
      <c r="F369" s="15"/>
    </row>
    <row r="370" spans="1:6" x14ac:dyDescent="0.35">
      <c r="A370" s="1"/>
      <c r="B370" s="17"/>
      <c r="D370" s="18"/>
      <c r="F370" s="15"/>
    </row>
    <row r="371" spans="1:6" x14ac:dyDescent="0.35">
      <c r="A371" s="1"/>
      <c r="B371" s="17"/>
      <c r="D371" s="18"/>
      <c r="F371" s="15"/>
    </row>
    <row r="372" spans="1:6" x14ac:dyDescent="0.35">
      <c r="A372" s="1"/>
      <c r="B372" s="17"/>
      <c r="D372" s="18"/>
      <c r="F372" s="15"/>
    </row>
    <row r="373" spans="1:6" x14ac:dyDescent="0.35">
      <c r="A373" s="1"/>
      <c r="B373" s="17"/>
      <c r="D373" s="18"/>
      <c r="F373" s="15"/>
    </row>
    <row r="374" spans="1:6" x14ac:dyDescent="0.35">
      <c r="A374" s="1"/>
      <c r="B374" s="17"/>
      <c r="D374" s="18"/>
      <c r="F374" s="15"/>
    </row>
    <row r="375" spans="1:6" x14ac:dyDescent="0.35">
      <c r="A375" s="1"/>
      <c r="B375" s="17"/>
      <c r="D375" s="18"/>
      <c r="F375" s="15"/>
    </row>
    <row r="376" spans="1:6" x14ac:dyDescent="0.35">
      <c r="A376" s="1"/>
      <c r="B376" s="17"/>
      <c r="D376" s="18"/>
      <c r="F376" s="15"/>
    </row>
    <row r="377" spans="1:6" x14ac:dyDescent="0.35">
      <c r="A377" s="1"/>
      <c r="B377" s="17"/>
      <c r="D377" s="18"/>
      <c r="F377" s="15"/>
    </row>
    <row r="378" spans="1:6" x14ac:dyDescent="0.35">
      <c r="A378" s="1"/>
      <c r="B378" s="17"/>
      <c r="D378" s="18"/>
      <c r="F378" s="15"/>
    </row>
    <row r="379" spans="1:6" x14ac:dyDescent="0.35">
      <c r="A379" s="1"/>
      <c r="B379" s="17"/>
      <c r="D379" s="18"/>
      <c r="F379" s="15"/>
    </row>
    <row r="380" spans="1:6" x14ac:dyDescent="0.35">
      <c r="A380" s="1"/>
      <c r="B380" s="17"/>
      <c r="D380" s="18"/>
      <c r="F380" s="15"/>
    </row>
    <row r="381" spans="1:6" x14ac:dyDescent="0.35">
      <c r="A381" s="1"/>
      <c r="B381" s="17"/>
      <c r="D381" s="18"/>
      <c r="F381" s="15"/>
    </row>
    <row r="382" spans="1:6" x14ac:dyDescent="0.35">
      <c r="A382" s="1"/>
      <c r="B382" s="17"/>
      <c r="D382" s="18"/>
      <c r="F382" s="15"/>
    </row>
    <row r="383" spans="1:6" x14ac:dyDescent="0.35">
      <c r="A383" s="1"/>
      <c r="B383" s="17"/>
      <c r="D383" s="18"/>
      <c r="F383" s="15"/>
    </row>
    <row r="384" spans="1:6" x14ac:dyDescent="0.35">
      <c r="A384" s="1"/>
      <c r="B384" s="17"/>
      <c r="D384" s="18"/>
      <c r="F384" s="15"/>
    </row>
    <row r="385" spans="1:6" x14ac:dyDescent="0.35">
      <c r="A385" s="1"/>
      <c r="B385" s="17"/>
      <c r="D385" s="18"/>
      <c r="F385" s="15"/>
    </row>
    <row r="386" spans="1:6" x14ac:dyDescent="0.35">
      <c r="A386" s="1"/>
      <c r="B386" s="17"/>
      <c r="D386" s="18"/>
      <c r="F386" s="15"/>
    </row>
    <row r="387" spans="1:6" x14ac:dyDescent="0.35">
      <c r="A387" s="1"/>
      <c r="B387" s="17"/>
      <c r="D387" s="18"/>
      <c r="F387" s="15"/>
    </row>
    <row r="388" spans="1:6" x14ac:dyDescent="0.35">
      <c r="A388" s="1"/>
      <c r="B388" s="17"/>
      <c r="D388" s="18"/>
      <c r="F388" s="15"/>
    </row>
    <row r="389" spans="1:6" x14ac:dyDescent="0.35">
      <c r="A389" s="1"/>
      <c r="B389" s="17"/>
      <c r="D389" s="18"/>
      <c r="F389" s="15"/>
    </row>
    <row r="390" spans="1:6" x14ac:dyDescent="0.35">
      <c r="A390" s="1"/>
      <c r="B390" s="17"/>
      <c r="D390" s="18"/>
      <c r="F390" s="15"/>
    </row>
    <row r="391" spans="1:6" x14ac:dyDescent="0.35">
      <c r="A391" s="1"/>
      <c r="B391" s="17"/>
      <c r="D391" s="18"/>
      <c r="F391" s="15"/>
    </row>
    <row r="392" spans="1:6" x14ac:dyDescent="0.35">
      <c r="A392" s="1"/>
      <c r="B392" s="17"/>
      <c r="D392" s="18"/>
      <c r="F392" s="15"/>
    </row>
    <row r="393" spans="1:6" x14ac:dyDescent="0.35">
      <c r="A393" s="1"/>
      <c r="B393" s="17"/>
      <c r="D393" s="18"/>
      <c r="F393" s="15"/>
    </row>
    <row r="394" spans="1:6" x14ac:dyDescent="0.35">
      <c r="A394" s="1"/>
      <c r="B394" s="17"/>
      <c r="D394" s="18"/>
      <c r="F394" s="15"/>
    </row>
    <row r="395" spans="1:6" x14ac:dyDescent="0.35">
      <c r="A395" s="1"/>
      <c r="B395" s="17"/>
      <c r="D395" s="18"/>
      <c r="F395" s="15"/>
    </row>
    <row r="396" spans="1:6" x14ac:dyDescent="0.35">
      <c r="A396" s="1"/>
      <c r="B396" s="17"/>
      <c r="D396" s="18"/>
      <c r="F396" s="15"/>
    </row>
    <row r="397" spans="1:6" x14ac:dyDescent="0.35">
      <c r="A397" s="1"/>
      <c r="B397" s="17"/>
      <c r="D397" s="18"/>
      <c r="F397" s="15"/>
    </row>
    <row r="398" spans="1:6" x14ac:dyDescent="0.35">
      <c r="A398" s="1"/>
      <c r="B398" s="17"/>
      <c r="D398" s="18"/>
      <c r="F398" s="15"/>
    </row>
    <row r="399" spans="1:6" x14ac:dyDescent="0.35">
      <c r="A399" s="1"/>
      <c r="B399" s="17"/>
      <c r="D399" s="18"/>
      <c r="F399" s="15"/>
    </row>
    <row r="400" spans="1:6" x14ac:dyDescent="0.35">
      <c r="A400" s="1"/>
      <c r="B400" s="17"/>
      <c r="D400" s="18"/>
      <c r="F400" s="15"/>
    </row>
    <row r="401" spans="1:6" x14ac:dyDescent="0.35">
      <c r="A401" s="1"/>
      <c r="B401" s="17"/>
      <c r="D401" s="18"/>
      <c r="F401" s="15"/>
    </row>
    <row r="402" spans="1:6" x14ac:dyDescent="0.35">
      <c r="A402" s="1"/>
      <c r="B402" s="17"/>
      <c r="D402" s="18"/>
      <c r="F402" s="15"/>
    </row>
    <row r="403" spans="1:6" x14ac:dyDescent="0.35">
      <c r="A403" s="1"/>
      <c r="B403" s="17"/>
      <c r="D403" s="18"/>
      <c r="F403" s="15"/>
    </row>
    <row r="404" spans="1:6" x14ac:dyDescent="0.35">
      <c r="A404" s="1"/>
      <c r="B404" s="17"/>
      <c r="D404" s="18"/>
      <c r="F404" s="15"/>
    </row>
    <row r="405" spans="1:6" x14ac:dyDescent="0.35">
      <c r="A405" s="1"/>
      <c r="B405" s="17"/>
      <c r="D405" s="18"/>
      <c r="F405" s="15"/>
    </row>
    <row r="406" spans="1:6" x14ac:dyDescent="0.35">
      <c r="A406" s="1"/>
      <c r="B406" s="17"/>
      <c r="D406" s="18"/>
      <c r="F406" s="15"/>
    </row>
    <row r="407" spans="1:6" x14ac:dyDescent="0.35">
      <c r="A407" s="1"/>
      <c r="B407" s="17"/>
      <c r="D407" s="18"/>
      <c r="F407" s="15"/>
    </row>
    <row r="408" spans="1:6" x14ac:dyDescent="0.35">
      <c r="A408" s="1"/>
      <c r="B408" s="17"/>
      <c r="D408" s="18"/>
      <c r="F408" s="15"/>
    </row>
    <row r="409" spans="1:6" x14ac:dyDescent="0.35">
      <c r="A409" s="1"/>
      <c r="B409" s="17"/>
      <c r="D409" s="18"/>
      <c r="F409" s="15"/>
    </row>
    <row r="410" spans="1:6" x14ac:dyDescent="0.35">
      <c r="A410" s="1"/>
      <c r="B410" s="17"/>
      <c r="D410" s="18"/>
      <c r="F410" s="15"/>
    </row>
    <row r="411" spans="1:6" x14ac:dyDescent="0.35">
      <c r="A411" s="1"/>
      <c r="B411" s="17"/>
      <c r="D411" s="18"/>
      <c r="F411" s="15"/>
    </row>
    <row r="412" spans="1:6" x14ac:dyDescent="0.35">
      <c r="A412" s="1"/>
      <c r="B412" s="17"/>
      <c r="D412" s="18"/>
      <c r="F412" s="15"/>
    </row>
    <row r="413" spans="1:6" x14ac:dyDescent="0.35">
      <c r="A413" s="1"/>
      <c r="B413" s="17"/>
      <c r="D413" s="18"/>
      <c r="F413" s="15"/>
    </row>
    <row r="414" spans="1:6" x14ac:dyDescent="0.35">
      <c r="A414" s="1"/>
      <c r="B414" s="17"/>
      <c r="D414" s="18"/>
      <c r="F414" s="15"/>
    </row>
    <row r="415" spans="1:6" x14ac:dyDescent="0.35">
      <c r="A415" s="1"/>
      <c r="B415" s="17"/>
      <c r="D415" s="18"/>
      <c r="F415" s="15"/>
    </row>
    <row r="416" spans="1:6" x14ac:dyDescent="0.35">
      <c r="A416" s="1"/>
      <c r="B416" s="17"/>
      <c r="D416" s="18"/>
      <c r="F416" s="15"/>
    </row>
    <row r="417" spans="1:6" x14ac:dyDescent="0.35">
      <c r="A417" s="1"/>
      <c r="B417" s="17"/>
      <c r="D417" s="18"/>
      <c r="F417" s="15"/>
    </row>
    <row r="418" spans="1:6" x14ac:dyDescent="0.35">
      <c r="A418" s="1"/>
      <c r="B418" s="17"/>
      <c r="D418" s="18"/>
      <c r="F418" s="15"/>
    </row>
    <row r="419" spans="1:6" x14ac:dyDescent="0.35">
      <c r="A419" s="1"/>
      <c r="B419" s="17"/>
      <c r="D419" s="18"/>
      <c r="F419" s="15"/>
    </row>
    <row r="420" spans="1:6" x14ac:dyDescent="0.35">
      <c r="A420" s="1"/>
      <c r="B420" s="17"/>
      <c r="D420" s="18"/>
      <c r="F420" s="15"/>
    </row>
    <row r="421" spans="1:6" x14ac:dyDescent="0.35">
      <c r="A421" s="1"/>
      <c r="B421" s="17"/>
      <c r="D421" s="18"/>
      <c r="F421" s="15"/>
    </row>
    <row r="422" spans="1:6" x14ac:dyDescent="0.35">
      <c r="A422" s="1"/>
      <c r="B422" s="17"/>
      <c r="D422" s="18"/>
      <c r="F422" s="15"/>
    </row>
    <row r="423" spans="1:6" x14ac:dyDescent="0.35">
      <c r="A423" s="1"/>
      <c r="B423" s="17"/>
      <c r="D423" s="18"/>
      <c r="F423" s="15"/>
    </row>
    <row r="424" spans="1:6" x14ac:dyDescent="0.35">
      <c r="A424" s="1"/>
      <c r="B424" s="17"/>
      <c r="D424" s="18"/>
      <c r="F424" s="15"/>
    </row>
    <row r="425" spans="1:6" x14ac:dyDescent="0.35">
      <c r="A425" s="1"/>
      <c r="B425" s="17"/>
      <c r="D425" s="18"/>
      <c r="F425" s="15"/>
    </row>
    <row r="426" spans="1:6" x14ac:dyDescent="0.35">
      <c r="A426" s="1"/>
      <c r="B426" s="17"/>
      <c r="D426" s="18"/>
      <c r="F426" s="15"/>
    </row>
    <row r="427" spans="1:6" x14ac:dyDescent="0.35">
      <c r="A427" s="1"/>
      <c r="B427" s="17"/>
      <c r="D427" s="18"/>
      <c r="F427" s="15"/>
    </row>
    <row r="428" spans="1:6" x14ac:dyDescent="0.35">
      <c r="A428" s="1"/>
      <c r="B428" s="17"/>
      <c r="D428" s="18"/>
      <c r="F428" s="15"/>
    </row>
    <row r="429" spans="1:6" x14ac:dyDescent="0.35">
      <c r="A429" s="1"/>
      <c r="B429" s="17"/>
      <c r="D429" s="18"/>
      <c r="F429" s="15"/>
    </row>
    <row r="430" spans="1:6" x14ac:dyDescent="0.35">
      <c r="A430" s="1"/>
      <c r="B430" s="17"/>
      <c r="D430" s="18"/>
      <c r="F430" s="15"/>
    </row>
    <row r="431" spans="1:6" x14ac:dyDescent="0.35">
      <c r="A431" s="1"/>
      <c r="B431" s="17"/>
      <c r="D431" s="18"/>
      <c r="F431" s="15"/>
    </row>
    <row r="432" spans="1:6" x14ac:dyDescent="0.35">
      <c r="A432" s="1"/>
      <c r="B432" s="17"/>
      <c r="D432" s="18"/>
      <c r="F432" s="15"/>
    </row>
    <row r="433" spans="1:6" x14ac:dyDescent="0.35">
      <c r="A433" s="1"/>
      <c r="B433" s="17"/>
      <c r="D433" s="18"/>
      <c r="F433" s="15"/>
    </row>
    <row r="434" spans="1:6" x14ac:dyDescent="0.35">
      <c r="A434" s="1"/>
      <c r="B434" s="17"/>
      <c r="D434" s="18"/>
      <c r="F434" s="15"/>
    </row>
    <row r="435" spans="1:6" x14ac:dyDescent="0.35">
      <c r="A435" s="1"/>
      <c r="B435" s="17"/>
      <c r="D435" s="18"/>
      <c r="F435" s="15"/>
    </row>
    <row r="436" spans="1:6" x14ac:dyDescent="0.35">
      <c r="A436" s="1"/>
      <c r="B436" s="17"/>
      <c r="D436" s="18"/>
      <c r="F436" s="15"/>
    </row>
    <row r="437" spans="1:6" x14ac:dyDescent="0.35">
      <c r="A437" s="1"/>
      <c r="B437" s="17"/>
      <c r="D437" s="18"/>
      <c r="F437" s="15"/>
    </row>
    <row r="438" spans="1:6" x14ac:dyDescent="0.35">
      <c r="A438" s="1"/>
      <c r="B438" s="17"/>
      <c r="D438" s="18"/>
      <c r="F438" s="15"/>
    </row>
    <row r="439" spans="1:6" x14ac:dyDescent="0.35">
      <c r="A439" s="1"/>
      <c r="B439" s="17"/>
      <c r="D439" s="18"/>
      <c r="F439" s="15"/>
    </row>
    <row r="440" spans="1:6" x14ac:dyDescent="0.35">
      <c r="A440" s="1"/>
      <c r="B440" s="17"/>
      <c r="D440" s="18"/>
      <c r="F440" s="15"/>
    </row>
    <row r="441" spans="1:6" x14ac:dyDescent="0.35">
      <c r="A441" s="1"/>
      <c r="B441" s="17"/>
      <c r="D441" s="18"/>
      <c r="F441" s="15"/>
    </row>
    <row r="442" spans="1:6" x14ac:dyDescent="0.35">
      <c r="A442" s="1"/>
      <c r="B442" s="17"/>
      <c r="D442" s="18"/>
      <c r="F442" s="15"/>
    </row>
    <row r="443" spans="1:6" x14ac:dyDescent="0.35">
      <c r="A443" s="1"/>
      <c r="B443" s="17"/>
      <c r="D443" s="18"/>
      <c r="F443" s="15"/>
    </row>
    <row r="444" spans="1:6" x14ac:dyDescent="0.35">
      <c r="A444" s="1"/>
      <c r="B444" s="17"/>
      <c r="D444" s="18"/>
      <c r="F444" s="15"/>
    </row>
    <row r="445" spans="1:6" x14ac:dyDescent="0.35">
      <c r="A445" s="1"/>
      <c r="B445" s="17"/>
      <c r="D445" s="18"/>
      <c r="F445" s="15"/>
    </row>
    <row r="446" spans="1:6" x14ac:dyDescent="0.35">
      <c r="A446" s="1"/>
      <c r="B446" s="17"/>
      <c r="D446" s="18"/>
      <c r="F446" s="15"/>
    </row>
    <row r="447" spans="1:6" x14ac:dyDescent="0.35">
      <c r="A447" s="1"/>
      <c r="B447" s="17"/>
      <c r="D447" s="18"/>
      <c r="F447" s="15"/>
    </row>
    <row r="448" spans="1:6" x14ac:dyDescent="0.35">
      <c r="A448" s="1"/>
      <c r="B448" s="17"/>
      <c r="D448" s="18"/>
      <c r="F448" s="15"/>
    </row>
    <row r="449" spans="1:6" x14ac:dyDescent="0.35">
      <c r="A449" s="1"/>
      <c r="B449" s="17"/>
      <c r="D449" s="18"/>
      <c r="F449" s="15"/>
    </row>
    <row r="450" spans="1:6" x14ac:dyDescent="0.35">
      <c r="A450" s="1"/>
      <c r="B450" s="17"/>
      <c r="D450" s="18"/>
      <c r="F450" s="15"/>
    </row>
    <row r="451" spans="1:6" x14ac:dyDescent="0.35">
      <c r="A451" s="1"/>
      <c r="B451" s="17"/>
      <c r="D451" s="18"/>
      <c r="F451" s="15"/>
    </row>
    <row r="452" spans="1:6" x14ac:dyDescent="0.35">
      <c r="A452" s="1"/>
      <c r="B452" s="17"/>
      <c r="D452" s="18"/>
      <c r="F452" s="15"/>
    </row>
    <row r="453" spans="1:6" x14ac:dyDescent="0.35">
      <c r="A453" s="1"/>
      <c r="B453" s="17"/>
      <c r="D453" s="18"/>
      <c r="F453" s="15"/>
    </row>
    <row r="454" spans="1:6" x14ac:dyDescent="0.35">
      <c r="A454" s="1"/>
      <c r="B454" s="17"/>
      <c r="D454" s="18"/>
      <c r="F454" s="15"/>
    </row>
    <row r="455" spans="1:6" x14ac:dyDescent="0.35">
      <c r="A455" s="1"/>
      <c r="B455" s="17"/>
      <c r="D455" s="18"/>
      <c r="F455" s="15"/>
    </row>
    <row r="456" spans="1:6" x14ac:dyDescent="0.35">
      <c r="A456" s="1"/>
      <c r="B456" s="17"/>
      <c r="D456" s="18"/>
      <c r="F456" s="15"/>
    </row>
    <row r="457" spans="1:6" x14ac:dyDescent="0.35">
      <c r="A457" s="1"/>
      <c r="B457" s="17"/>
      <c r="D457" s="18"/>
      <c r="F457" s="15"/>
    </row>
    <row r="458" spans="1:6" x14ac:dyDescent="0.35">
      <c r="A458" s="1"/>
      <c r="B458" s="17"/>
      <c r="D458" s="18"/>
      <c r="F458" s="15"/>
    </row>
    <row r="459" spans="1:6" x14ac:dyDescent="0.35">
      <c r="A459" s="1"/>
      <c r="B459" s="17"/>
      <c r="D459" s="18"/>
      <c r="F459" s="15"/>
    </row>
    <row r="460" spans="1:6" x14ac:dyDescent="0.35">
      <c r="A460" s="1"/>
      <c r="B460" s="17"/>
      <c r="D460" s="18"/>
      <c r="F460" s="15"/>
    </row>
    <row r="461" spans="1:6" x14ac:dyDescent="0.35">
      <c r="A461" s="1"/>
      <c r="B461" s="17"/>
      <c r="D461" s="18"/>
      <c r="F461" s="15"/>
    </row>
    <row r="462" spans="1:6" x14ac:dyDescent="0.35">
      <c r="A462" s="1"/>
      <c r="B462" s="17"/>
      <c r="D462" s="18"/>
      <c r="F462" s="15"/>
    </row>
    <row r="463" spans="1:6" x14ac:dyDescent="0.35">
      <c r="A463" s="1"/>
      <c r="B463" s="17"/>
      <c r="D463" s="18"/>
      <c r="F463" s="15"/>
    </row>
    <row r="464" spans="1:6" x14ac:dyDescent="0.35">
      <c r="A464" s="1"/>
      <c r="B464" s="17"/>
      <c r="D464" s="18"/>
      <c r="F464" s="15"/>
    </row>
    <row r="465" spans="1:6" x14ac:dyDescent="0.35">
      <c r="A465" s="1"/>
      <c r="B465" s="17"/>
      <c r="D465" s="18"/>
      <c r="F465" s="15"/>
    </row>
    <row r="466" spans="1:6" x14ac:dyDescent="0.35">
      <c r="A466" s="1"/>
      <c r="B466" s="17"/>
      <c r="D466" s="18"/>
      <c r="F466" s="15"/>
    </row>
    <row r="467" spans="1:6" x14ac:dyDescent="0.35">
      <c r="A467" s="1"/>
      <c r="B467" s="17"/>
      <c r="D467" s="18"/>
      <c r="F467" s="15"/>
    </row>
    <row r="468" spans="1:6" x14ac:dyDescent="0.35">
      <c r="A468" s="1"/>
      <c r="B468" s="17"/>
      <c r="D468" s="18"/>
      <c r="F468" s="15"/>
    </row>
    <row r="469" spans="1:6" x14ac:dyDescent="0.35">
      <c r="A469" s="1"/>
      <c r="B469" s="17"/>
      <c r="D469" s="18"/>
      <c r="F469" s="15"/>
    </row>
    <row r="470" spans="1:6" x14ac:dyDescent="0.35">
      <c r="A470" s="1"/>
      <c r="B470" s="17"/>
      <c r="D470" s="18"/>
      <c r="F470" s="15"/>
    </row>
    <row r="471" spans="1:6" x14ac:dyDescent="0.35">
      <c r="A471" s="1"/>
      <c r="B471" s="17"/>
      <c r="D471" s="18"/>
      <c r="F471" s="15"/>
    </row>
    <row r="472" spans="1:6" x14ac:dyDescent="0.35">
      <c r="A472" s="1"/>
      <c r="B472" s="17"/>
      <c r="D472" s="18"/>
      <c r="F472" s="15"/>
    </row>
    <row r="473" spans="1:6" x14ac:dyDescent="0.35">
      <c r="A473" s="1"/>
      <c r="B473" s="17"/>
      <c r="D473" s="18"/>
      <c r="F473" s="15"/>
    </row>
    <row r="474" spans="1:6" x14ac:dyDescent="0.35">
      <c r="A474" s="1"/>
      <c r="B474" s="17"/>
      <c r="D474" s="18"/>
      <c r="F474" s="15"/>
    </row>
    <row r="475" spans="1:6" x14ac:dyDescent="0.35">
      <c r="A475" s="1"/>
      <c r="B475" s="17"/>
      <c r="D475" s="18"/>
      <c r="F475" s="15"/>
    </row>
    <row r="476" spans="1:6" x14ac:dyDescent="0.35">
      <c r="A476" s="1"/>
      <c r="B476" s="17"/>
      <c r="D476" s="18"/>
      <c r="F476" s="15"/>
    </row>
    <row r="477" spans="1:6" x14ac:dyDescent="0.35">
      <c r="A477" s="1"/>
      <c r="B477" s="17"/>
      <c r="D477" s="18"/>
      <c r="F477" s="15"/>
    </row>
    <row r="478" spans="1:6" x14ac:dyDescent="0.35">
      <c r="A478" s="1"/>
      <c r="B478" s="17"/>
      <c r="D478" s="18"/>
      <c r="F478" s="15"/>
    </row>
    <row r="479" spans="1:6" x14ac:dyDescent="0.35">
      <c r="A479" s="1"/>
      <c r="B479" s="17"/>
      <c r="D479" s="18"/>
      <c r="F479" s="15"/>
    </row>
    <row r="480" spans="1:6" x14ac:dyDescent="0.35">
      <c r="A480" s="1"/>
      <c r="B480" s="17"/>
      <c r="D480" s="18"/>
      <c r="F480" s="15"/>
    </row>
    <row r="481" spans="1:6" x14ac:dyDescent="0.35">
      <c r="A481" s="1"/>
      <c r="B481" s="17"/>
      <c r="D481" s="18"/>
      <c r="F481" s="15"/>
    </row>
    <row r="482" spans="1:6" x14ac:dyDescent="0.35">
      <c r="A482" s="1"/>
      <c r="B482" s="17"/>
      <c r="D482" s="18"/>
      <c r="F482" s="15"/>
    </row>
    <row r="483" spans="1:6" x14ac:dyDescent="0.35">
      <c r="A483" s="1"/>
      <c r="B483" s="17"/>
      <c r="D483" s="18"/>
      <c r="F483" s="15"/>
    </row>
    <row r="484" spans="1:6" x14ac:dyDescent="0.35">
      <c r="A484" s="1"/>
      <c r="B484" s="17"/>
      <c r="D484" s="18"/>
      <c r="F484" s="15"/>
    </row>
    <row r="485" spans="1:6" x14ac:dyDescent="0.35">
      <c r="A485" s="1"/>
      <c r="B485" s="17"/>
      <c r="D485" s="18"/>
      <c r="F485" s="15"/>
    </row>
    <row r="486" spans="1:6" x14ac:dyDescent="0.35">
      <c r="A486" s="1"/>
      <c r="B486" s="17"/>
      <c r="D486" s="18"/>
      <c r="F486" s="15"/>
    </row>
    <row r="487" spans="1:6" x14ac:dyDescent="0.35">
      <c r="A487" s="1"/>
      <c r="B487" s="17"/>
      <c r="D487" s="18"/>
      <c r="F487" s="15"/>
    </row>
    <row r="488" spans="1:6" x14ac:dyDescent="0.35">
      <c r="A488" s="1"/>
      <c r="B488" s="17"/>
      <c r="D488" s="18"/>
      <c r="F488" s="15"/>
    </row>
    <row r="489" spans="1:6" x14ac:dyDescent="0.35">
      <c r="A489" s="1"/>
      <c r="B489" s="17"/>
      <c r="D489" s="18"/>
      <c r="F489" s="15"/>
    </row>
    <row r="490" spans="1:6" x14ac:dyDescent="0.35">
      <c r="A490" s="1"/>
      <c r="B490" s="17"/>
      <c r="D490" s="18"/>
      <c r="F490" s="15"/>
    </row>
    <row r="491" spans="1:6" x14ac:dyDescent="0.35">
      <c r="A491" s="1"/>
      <c r="B491" s="17"/>
      <c r="D491" s="18"/>
      <c r="F491" s="15"/>
    </row>
    <row r="492" spans="1:6" x14ac:dyDescent="0.35">
      <c r="A492" s="1"/>
      <c r="B492" s="17"/>
      <c r="D492" s="18"/>
      <c r="F492" s="15"/>
    </row>
    <row r="493" spans="1:6" x14ac:dyDescent="0.35">
      <c r="A493" s="1"/>
      <c r="B493" s="17"/>
      <c r="D493" s="18"/>
      <c r="F493" s="15"/>
    </row>
    <row r="494" spans="1:6" x14ac:dyDescent="0.35">
      <c r="A494" s="1"/>
      <c r="B494" s="17"/>
      <c r="D494" s="18"/>
      <c r="F494" s="15"/>
    </row>
    <row r="495" spans="1:6" x14ac:dyDescent="0.35">
      <c r="A495" s="1"/>
      <c r="B495" s="17"/>
      <c r="D495" s="18"/>
      <c r="F495" s="15"/>
    </row>
    <row r="496" spans="1:6" x14ac:dyDescent="0.35">
      <c r="A496" s="1"/>
      <c r="B496" s="17"/>
      <c r="D496" s="18"/>
      <c r="F496" s="15"/>
    </row>
    <row r="497" spans="1:6" x14ac:dyDescent="0.35">
      <c r="A497" s="1"/>
      <c r="B497" s="17"/>
      <c r="D497" s="18"/>
      <c r="F497" s="15"/>
    </row>
    <row r="498" spans="1:6" x14ac:dyDescent="0.35">
      <c r="A498" s="1"/>
      <c r="B498" s="17"/>
      <c r="D498" s="18"/>
      <c r="F498" s="15"/>
    </row>
    <row r="499" spans="1:6" x14ac:dyDescent="0.35">
      <c r="A499" s="1"/>
      <c r="B499" s="17"/>
      <c r="D499" s="18"/>
      <c r="F499" s="15"/>
    </row>
    <row r="500" spans="1:6" x14ac:dyDescent="0.35">
      <c r="A500" s="1"/>
      <c r="B500" s="17"/>
      <c r="D500" s="18"/>
      <c r="F500" s="15"/>
    </row>
    <row r="501" spans="1:6" x14ac:dyDescent="0.35">
      <c r="A501" s="1"/>
      <c r="B501" s="17"/>
      <c r="D501" s="18"/>
      <c r="F501" s="15"/>
    </row>
    <row r="502" spans="1:6" x14ac:dyDescent="0.35">
      <c r="A502" s="1"/>
      <c r="B502" s="17"/>
      <c r="D502" s="18"/>
      <c r="F502" s="15"/>
    </row>
    <row r="503" spans="1:6" x14ac:dyDescent="0.35">
      <c r="A503" s="1"/>
      <c r="B503" s="17"/>
      <c r="D503" s="18"/>
      <c r="F503" s="15"/>
    </row>
    <row r="504" spans="1:6" x14ac:dyDescent="0.35">
      <c r="A504" s="1"/>
      <c r="B504" s="17"/>
      <c r="D504" s="18"/>
      <c r="F504" s="15"/>
    </row>
    <row r="505" spans="1:6" x14ac:dyDescent="0.35">
      <c r="A505" s="1"/>
      <c r="B505" s="17"/>
      <c r="D505" s="18"/>
      <c r="F505" s="15"/>
    </row>
    <row r="506" spans="1:6" x14ac:dyDescent="0.35">
      <c r="A506" s="1"/>
      <c r="B506" s="17"/>
      <c r="D506" s="18"/>
      <c r="F506" s="15"/>
    </row>
    <row r="507" spans="1:6" x14ac:dyDescent="0.35">
      <c r="A507" s="1"/>
      <c r="B507" s="17"/>
      <c r="D507" s="18"/>
      <c r="F507" s="15"/>
    </row>
    <row r="508" spans="1:6" x14ac:dyDescent="0.35">
      <c r="A508" s="1"/>
      <c r="B508" s="17"/>
      <c r="D508" s="18"/>
      <c r="F508" s="15"/>
    </row>
    <row r="509" spans="1:6" x14ac:dyDescent="0.35">
      <c r="A509" s="1"/>
      <c r="B509" s="17"/>
      <c r="D509" s="18"/>
      <c r="F509" s="15"/>
    </row>
    <row r="510" spans="1:6" x14ac:dyDescent="0.35">
      <c r="A510" s="1"/>
      <c r="B510" s="17"/>
      <c r="D510" s="18"/>
      <c r="F510" s="15"/>
    </row>
    <row r="511" spans="1:6" x14ac:dyDescent="0.35">
      <c r="A511" s="1"/>
      <c r="B511" s="17"/>
      <c r="D511" s="18"/>
      <c r="F511" s="15"/>
    </row>
    <row r="512" spans="1:6" x14ac:dyDescent="0.35">
      <c r="A512" s="1"/>
      <c r="B512" s="17"/>
      <c r="D512" s="18"/>
      <c r="F512" s="15"/>
    </row>
    <row r="513" spans="1:6" x14ac:dyDescent="0.35">
      <c r="A513" s="1"/>
      <c r="B513" s="17"/>
      <c r="D513" s="18"/>
      <c r="F513" s="15"/>
    </row>
    <row r="514" spans="1:6" x14ac:dyDescent="0.35">
      <c r="A514" s="1"/>
      <c r="B514" s="17"/>
      <c r="D514" s="18"/>
      <c r="F514" s="15"/>
    </row>
    <row r="515" spans="1:6" x14ac:dyDescent="0.35">
      <c r="A515" s="1"/>
      <c r="B515" s="17"/>
      <c r="D515" s="18"/>
      <c r="F515" s="15"/>
    </row>
    <row r="516" spans="1:6" x14ac:dyDescent="0.35">
      <c r="A516" s="1"/>
      <c r="B516" s="17"/>
      <c r="D516" s="18"/>
      <c r="F516" s="15"/>
    </row>
    <row r="517" spans="1:6" x14ac:dyDescent="0.35">
      <c r="A517" s="1"/>
      <c r="B517" s="17"/>
      <c r="D517" s="18"/>
      <c r="F517" s="15"/>
    </row>
    <row r="518" spans="1:6" x14ac:dyDescent="0.35">
      <c r="A518" s="1"/>
      <c r="B518" s="17"/>
      <c r="D518" s="18"/>
      <c r="F518" s="15"/>
    </row>
    <row r="519" spans="1:6" x14ac:dyDescent="0.35">
      <c r="A519" s="1"/>
      <c r="B519" s="17"/>
      <c r="D519" s="18"/>
      <c r="F519" s="15"/>
    </row>
    <row r="520" spans="1:6" x14ac:dyDescent="0.35">
      <c r="A520" s="1"/>
      <c r="B520" s="17"/>
      <c r="D520" s="18"/>
      <c r="F520" s="15"/>
    </row>
    <row r="521" spans="1:6" x14ac:dyDescent="0.35">
      <c r="A521" s="1"/>
      <c r="B521" s="17"/>
      <c r="D521" s="18"/>
      <c r="F521" s="15"/>
    </row>
    <row r="522" spans="1:6" x14ac:dyDescent="0.35">
      <c r="A522" s="1"/>
      <c r="B522" s="17"/>
      <c r="D522" s="18"/>
      <c r="F522" s="15"/>
    </row>
    <row r="523" spans="1:6" x14ac:dyDescent="0.35">
      <c r="A523" s="1"/>
      <c r="B523" s="17"/>
      <c r="D523" s="18"/>
      <c r="F523" s="15"/>
    </row>
    <row r="524" spans="1:6" x14ac:dyDescent="0.35">
      <c r="A524" s="1"/>
      <c r="B524" s="17"/>
      <c r="D524" s="18"/>
      <c r="F524" s="15"/>
    </row>
    <row r="525" spans="1:6" x14ac:dyDescent="0.35">
      <c r="A525" s="1"/>
      <c r="B525" s="17"/>
      <c r="D525" s="18"/>
      <c r="F525" s="15"/>
    </row>
    <row r="526" spans="1:6" x14ac:dyDescent="0.35">
      <c r="A526" s="1"/>
      <c r="B526" s="17"/>
      <c r="D526" s="18"/>
      <c r="F526" s="15"/>
    </row>
    <row r="527" spans="1:6" x14ac:dyDescent="0.35">
      <c r="A527" s="1"/>
      <c r="B527" s="17"/>
      <c r="D527" s="18"/>
      <c r="F527" s="15"/>
    </row>
    <row r="528" spans="1:6" x14ac:dyDescent="0.35">
      <c r="A528" s="1"/>
      <c r="B528" s="17"/>
      <c r="D528" s="18"/>
      <c r="F528" s="15"/>
    </row>
    <row r="529" spans="1:6" x14ac:dyDescent="0.35">
      <c r="A529" s="1"/>
      <c r="B529" s="17"/>
      <c r="D529" s="18"/>
      <c r="F529" s="15"/>
    </row>
    <row r="530" spans="1:6" x14ac:dyDescent="0.35">
      <c r="A530" s="1"/>
      <c r="B530" s="17"/>
      <c r="D530" s="18"/>
      <c r="F530" s="15"/>
    </row>
    <row r="531" spans="1:6" x14ac:dyDescent="0.35">
      <c r="A531" s="1"/>
      <c r="B531" s="17"/>
      <c r="D531" s="18"/>
      <c r="F531" s="15"/>
    </row>
    <row r="532" spans="1:6" x14ac:dyDescent="0.35">
      <c r="A532" s="1"/>
      <c r="B532" s="17"/>
      <c r="D532" s="18"/>
      <c r="F532" s="15"/>
    </row>
    <row r="533" spans="1:6" x14ac:dyDescent="0.35">
      <c r="A533" s="1"/>
      <c r="B533" s="17"/>
      <c r="D533" s="18"/>
      <c r="F533" s="15"/>
    </row>
    <row r="534" spans="1:6" x14ac:dyDescent="0.35">
      <c r="A534" s="1"/>
      <c r="B534" s="17"/>
      <c r="D534" s="18"/>
      <c r="F534" s="15"/>
    </row>
    <row r="535" spans="1:6" x14ac:dyDescent="0.35">
      <c r="A535" s="1"/>
      <c r="B535" s="17"/>
      <c r="D535" s="18"/>
      <c r="F535" s="15"/>
    </row>
    <row r="536" spans="1:6" x14ac:dyDescent="0.35">
      <c r="A536" s="1"/>
      <c r="B536" s="17"/>
      <c r="D536" s="18"/>
      <c r="F536" s="15"/>
    </row>
    <row r="537" spans="1:6" x14ac:dyDescent="0.35">
      <c r="A537" s="1"/>
      <c r="B537" s="17"/>
      <c r="D537" s="18"/>
      <c r="F537" s="15"/>
    </row>
    <row r="538" spans="1:6" x14ac:dyDescent="0.35">
      <c r="A538" s="1"/>
      <c r="B538" s="17"/>
      <c r="D538" s="18"/>
      <c r="F538" s="15"/>
    </row>
    <row r="539" spans="1:6" x14ac:dyDescent="0.35">
      <c r="A539" s="1"/>
      <c r="B539" s="17"/>
      <c r="D539" s="18"/>
      <c r="F539" s="15"/>
    </row>
    <row r="540" spans="1:6" x14ac:dyDescent="0.35">
      <c r="A540" s="1"/>
      <c r="B540" s="17"/>
      <c r="D540" s="18"/>
      <c r="F540" s="15"/>
    </row>
    <row r="541" spans="1:6" x14ac:dyDescent="0.35">
      <c r="A541" s="1"/>
      <c r="B541" s="17"/>
      <c r="D541" s="18"/>
      <c r="F541" s="15"/>
    </row>
    <row r="542" spans="1:6" x14ac:dyDescent="0.35">
      <c r="A542" s="1"/>
      <c r="B542" s="17"/>
      <c r="D542" s="18"/>
      <c r="F542" s="15"/>
    </row>
    <row r="543" spans="1:6" x14ac:dyDescent="0.35">
      <c r="A543" s="1"/>
      <c r="B543" s="17"/>
      <c r="D543" s="18"/>
      <c r="F543" s="15"/>
    </row>
    <row r="544" spans="1:6" x14ac:dyDescent="0.35">
      <c r="A544" s="1"/>
      <c r="B544" s="17"/>
      <c r="D544" s="18"/>
      <c r="F544" s="15"/>
    </row>
    <row r="545" spans="1:6" x14ac:dyDescent="0.35">
      <c r="A545" s="1"/>
      <c r="B545" s="17"/>
      <c r="D545" s="18"/>
      <c r="F545" s="15"/>
    </row>
    <row r="546" spans="1:6" x14ac:dyDescent="0.35">
      <c r="A546" s="1"/>
      <c r="B546" s="17"/>
      <c r="D546" s="18"/>
      <c r="F546" s="15"/>
    </row>
    <row r="547" spans="1:6" x14ac:dyDescent="0.35">
      <c r="A547" s="1"/>
      <c r="B547" s="17"/>
      <c r="D547" s="18"/>
      <c r="F547" s="15"/>
    </row>
    <row r="548" spans="1:6" x14ac:dyDescent="0.35">
      <c r="A548" s="1"/>
      <c r="B548" s="17"/>
      <c r="D548" s="18"/>
      <c r="F548" s="15"/>
    </row>
    <row r="549" spans="1:6" x14ac:dyDescent="0.35">
      <c r="A549" s="1"/>
      <c r="B549" s="17"/>
      <c r="D549" s="18"/>
      <c r="F549" s="15"/>
    </row>
    <row r="550" spans="1:6" x14ac:dyDescent="0.35">
      <c r="A550" s="1"/>
      <c r="B550" s="17"/>
      <c r="D550" s="18"/>
      <c r="F550" s="15"/>
    </row>
    <row r="551" spans="1:6" x14ac:dyDescent="0.35">
      <c r="A551" s="1"/>
      <c r="B551" s="17"/>
      <c r="D551" s="18"/>
      <c r="F551" s="15"/>
    </row>
    <row r="552" spans="1:6" x14ac:dyDescent="0.35">
      <c r="A552" s="1"/>
      <c r="B552" s="17"/>
      <c r="D552" s="18"/>
      <c r="F552" s="15"/>
    </row>
    <row r="553" spans="1:6" x14ac:dyDescent="0.35">
      <c r="A553" s="1"/>
      <c r="B553" s="17"/>
      <c r="D553" s="18"/>
      <c r="F553" s="15"/>
    </row>
    <row r="554" spans="1:6" x14ac:dyDescent="0.35">
      <c r="A554" s="1"/>
      <c r="B554" s="17"/>
      <c r="D554" s="18"/>
      <c r="F554" s="15"/>
    </row>
    <row r="555" spans="1:6" x14ac:dyDescent="0.35">
      <c r="A555" s="1"/>
      <c r="B555" s="17"/>
      <c r="D555" s="18"/>
      <c r="F555" s="15"/>
    </row>
    <row r="556" spans="1:6" x14ac:dyDescent="0.35">
      <c r="A556" s="1"/>
      <c r="B556" s="17"/>
      <c r="D556" s="18"/>
      <c r="F556" s="15"/>
    </row>
    <row r="557" spans="1:6" x14ac:dyDescent="0.35">
      <c r="A557" s="1"/>
      <c r="B557" s="17"/>
      <c r="D557" s="18"/>
      <c r="F557" s="15"/>
    </row>
    <row r="558" spans="1:6" x14ac:dyDescent="0.35">
      <c r="A558" s="1"/>
      <c r="B558" s="17"/>
      <c r="D558" s="18"/>
      <c r="F558" s="15"/>
    </row>
    <row r="559" spans="1:6" x14ac:dyDescent="0.35">
      <c r="A559" s="1"/>
      <c r="B559" s="17"/>
      <c r="D559" s="18"/>
      <c r="F559" s="15"/>
    </row>
    <row r="560" spans="1:6" x14ac:dyDescent="0.35">
      <c r="A560" s="1"/>
      <c r="B560" s="17"/>
      <c r="D560" s="18"/>
      <c r="F560" s="15"/>
    </row>
    <row r="561" spans="1:6" x14ac:dyDescent="0.35">
      <c r="A561" s="1"/>
      <c r="B561" s="17"/>
      <c r="D561" s="18"/>
      <c r="F561" s="15"/>
    </row>
    <row r="562" spans="1:6" x14ac:dyDescent="0.35">
      <c r="A562" s="1"/>
      <c r="B562" s="17"/>
      <c r="D562" s="18"/>
      <c r="F562" s="15"/>
    </row>
    <row r="563" spans="1:6" x14ac:dyDescent="0.35">
      <c r="A563" s="1"/>
      <c r="B563" s="17"/>
      <c r="D563" s="18"/>
      <c r="F563" s="15"/>
    </row>
    <row r="564" spans="1:6" x14ac:dyDescent="0.35">
      <c r="A564" s="1"/>
      <c r="B564" s="17"/>
      <c r="D564" s="18"/>
      <c r="F564" s="15"/>
    </row>
    <row r="565" spans="1:6" x14ac:dyDescent="0.35">
      <c r="A565" s="1"/>
      <c r="B565" s="17"/>
      <c r="D565" s="18"/>
      <c r="F565" s="15"/>
    </row>
    <row r="566" spans="1:6" x14ac:dyDescent="0.35">
      <c r="A566" s="1"/>
      <c r="B566" s="17"/>
      <c r="D566" s="18"/>
      <c r="F566" s="15"/>
    </row>
    <row r="567" spans="1:6" x14ac:dyDescent="0.35">
      <c r="A567" s="1"/>
      <c r="B567" s="17"/>
      <c r="D567" s="18"/>
      <c r="F567" s="15"/>
    </row>
    <row r="568" spans="1:6" x14ac:dyDescent="0.35">
      <c r="A568" s="1"/>
      <c r="B568" s="17"/>
      <c r="D568" s="18"/>
      <c r="F568" s="15"/>
    </row>
    <row r="569" spans="1:6" x14ac:dyDescent="0.35">
      <c r="A569" s="1"/>
      <c r="B569" s="17"/>
      <c r="D569" s="18"/>
      <c r="F569" s="15"/>
    </row>
    <row r="570" spans="1:6" x14ac:dyDescent="0.35">
      <c r="A570" s="1"/>
      <c r="B570" s="17"/>
      <c r="D570" s="18"/>
      <c r="F570" s="15"/>
    </row>
    <row r="571" spans="1:6" x14ac:dyDescent="0.35">
      <c r="A571" s="1"/>
      <c r="B571" s="17"/>
      <c r="D571" s="18"/>
      <c r="F571" s="15"/>
    </row>
    <row r="572" spans="1:6" x14ac:dyDescent="0.35">
      <c r="A572" s="1"/>
      <c r="B572" s="17"/>
      <c r="D572" s="18"/>
      <c r="F572" s="15"/>
    </row>
    <row r="573" spans="1:6" x14ac:dyDescent="0.35">
      <c r="A573" s="1"/>
      <c r="B573" s="17"/>
      <c r="D573" s="18"/>
      <c r="F573" s="15"/>
    </row>
    <row r="574" spans="1:6" x14ac:dyDescent="0.35">
      <c r="A574" s="1"/>
      <c r="B574" s="17"/>
      <c r="D574" s="18"/>
      <c r="F574" s="15"/>
    </row>
    <row r="575" spans="1:6" x14ac:dyDescent="0.35">
      <c r="A575" s="1"/>
      <c r="B575" s="17"/>
      <c r="D575" s="18"/>
      <c r="F575" s="15"/>
    </row>
    <row r="576" spans="1:6" x14ac:dyDescent="0.35">
      <c r="A576" s="1"/>
      <c r="B576" s="17"/>
      <c r="D576" s="18"/>
      <c r="F576" s="15"/>
    </row>
    <row r="577" spans="1:6" x14ac:dyDescent="0.35">
      <c r="A577" s="1"/>
      <c r="B577" s="17"/>
      <c r="D577" s="18"/>
      <c r="F577" s="15"/>
    </row>
    <row r="578" spans="1:6" x14ac:dyDescent="0.35">
      <c r="A578" s="1"/>
      <c r="B578" s="17"/>
      <c r="D578" s="18"/>
      <c r="F578" s="15"/>
    </row>
    <row r="579" spans="1:6" x14ac:dyDescent="0.35">
      <c r="A579" s="1"/>
      <c r="B579" s="17"/>
      <c r="D579" s="18"/>
      <c r="F579" s="15"/>
    </row>
    <row r="580" spans="1:6" x14ac:dyDescent="0.35">
      <c r="A580" s="1"/>
      <c r="B580" s="17"/>
      <c r="D580" s="18"/>
      <c r="F580" s="15"/>
    </row>
    <row r="581" spans="1:6" x14ac:dyDescent="0.35">
      <c r="A581" s="1"/>
      <c r="B581" s="17"/>
      <c r="D581" s="18"/>
      <c r="F581" s="15"/>
    </row>
    <row r="582" spans="1:6" x14ac:dyDescent="0.35">
      <c r="A582" s="1"/>
      <c r="B582" s="17"/>
      <c r="D582" s="18"/>
      <c r="F582" s="15"/>
    </row>
    <row r="583" spans="1:6" x14ac:dyDescent="0.35">
      <c r="A583" s="1"/>
      <c r="B583" s="17"/>
      <c r="D583" s="18"/>
      <c r="F583" s="15"/>
    </row>
    <row r="584" spans="1:6" x14ac:dyDescent="0.35">
      <c r="A584" s="1"/>
      <c r="B584" s="17"/>
      <c r="D584" s="18"/>
      <c r="F584" s="15"/>
    </row>
    <row r="585" spans="1:6" x14ac:dyDescent="0.35">
      <c r="A585" s="1"/>
      <c r="B585" s="17"/>
      <c r="D585" s="18"/>
      <c r="F585" s="15"/>
    </row>
    <row r="586" spans="1:6" x14ac:dyDescent="0.35">
      <c r="A586" s="1"/>
      <c r="B586" s="17"/>
      <c r="D586" s="18"/>
      <c r="F586" s="15"/>
    </row>
    <row r="587" spans="1:6" x14ac:dyDescent="0.35">
      <c r="A587" s="1"/>
      <c r="B587" s="17"/>
      <c r="D587" s="18"/>
      <c r="F587" s="15"/>
    </row>
    <row r="588" spans="1:6" x14ac:dyDescent="0.35">
      <c r="A588" s="1"/>
      <c r="B588" s="17"/>
      <c r="D588" s="18"/>
      <c r="F588" s="15"/>
    </row>
    <row r="589" spans="1:6" x14ac:dyDescent="0.35">
      <c r="A589" s="1"/>
      <c r="B589" s="17"/>
      <c r="D589" s="18"/>
      <c r="F589" s="15"/>
    </row>
    <row r="590" spans="1:6" x14ac:dyDescent="0.35">
      <c r="A590" s="1"/>
      <c r="B590" s="17"/>
      <c r="D590" s="18"/>
      <c r="F590" s="15"/>
    </row>
    <row r="591" spans="1:6" x14ac:dyDescent="0.35">
      <c r="A591" s="1"/>
      <c r="B591" s="17"/>
      <c r="D591" s="18"/>
      <c r="F591" s="15"/>
    </row>
    <row r="592" spans="1:6" x14ac:dyDescent="0.35">
      <c r="A592" s="1"/>
      <c r="B592" s="17"/>
      <c r="D592" s="18"/>
      <c r="F592" s="15"/>
    </row>
    <row r="593" spans="1:6" x14ac:dyDescent="0.35">
      <c r="A593" s="1"/>
      <c r="B593" s="17"/>
      <c r="D593" s="18"/>
      <c r="F593" s="15"/>
    </row>
    <row r="594" spans="1:6" x14ac:dyDescent="0.35">
      <c r="A594" s="1"/>
      <c r="B594" s="17"/>
      <c r="D594" s="18"/>
      <c r="F594" s="15"/>
    </row>
    <row r="595" spans="1:6" x14ac:dyDescent="0.35">
      <c r="A595" s="1"/>
      <c r="B595" s="17"/>
      <c r="D595" s="18"/>
      <c r="F595" s="15"/>
    </row>
    <row r="596" spans="1:6" x14ac:dyDescent="0.35">
      <c r="A596" s="1"/>
      <c r="B596" s="17"/>
      <c r="D596" s="18"/>
      <c r="F596" s="15"/>
    </row>
    <row r="597" spans="1:6" x14ac:dyDescent="0.35">
      <c r="A597" s="1"/>
      <c r="B597" s="17"/>
      <c r="D597" s="18"/>
      <c r="F597" s="15"/>
    </row>
    <row r="598" spans="1:6" x14ac:dyDescent="0.35">
      <c r="A598" s="1"/>
      <c r="B598" s="17"/>
      <c r="D598" s="18"/>
      <c r="F598" s="15"/>
    </row>
    <row r="599" spans="1:6" x14ac:dyDescent="0.35">
      <c r="A599" s="1"/>
      <c r="B599" s="17"/>
      <c r="D599" s="18"/>
      <c r="F599" s="15"/>
    </row>
    <row r="600" spans="1:6" x14ac:dyDescent="0.35">
      <c r="A600" s="1"/>
      <c r="B600" s="17"/>
      <c r="D600" s="18"/>
      <c r="F600" s="15"/>
    </row>
    <row r="601" spans="1:6" x14ac:dyDescent="0.35">
      <c r="A601" s="1"/>
      <c r="B601" s="17"/>
      <c r="D601" s="18"/>
      <c r="F601" s="15"/>
    </row>
    <row r="602" spans="1:6" x14ac:dyDescent="0.35">
      <c r="A602" s="1"/>
      <c r="B602" s="17"/>
      <c r="D602" s="18"/>
      <c r="F602" s="15"/>
    </row>
    <row r="603" spans="1:6" x14ac:dyDescent="0.35">
      <c r="A603" s="1"/>
      <c r="B603" s="17"/>
      <c r="D603" s="18"/>
      <c r="F603" s="15"/>
    </row>
    <row r="604" spans="1:6" x14ac:dyDescent="0.35">
      <c r="A604" s="1"/>
      <c r="B604" s="17"/>
      <c r="D604" s="18"/>
      <c r="F604" s="15"/>
    </row>
    <row r="605" spans="1:6" x14ac:dyDescent="0.35">
      <c r="A605" s="1"/>
      <c r="B605" s="17"/>
      <c r="D605" s="18"/>
      <c r="F605" s="15"/>
    </row>
    <row r="606" spans="1:6" x14ac:dyDescent="0.35">
      <c r="A606" s="1"/>
      <c r="B606" s="17"/>
      <c r="D606" s="18"/>
      <c r="F606" s="15"/>
    </row>
    <row r="607" spans="1:6" x14ac:dyDescent="0.35">
      <c r="A607" s="1"/>
      <c r="B607" s="17"/>
      <c r="D607" s="18"/>
      <c r="F607" s="15"/>
    </row>
    <row r="608" spans="1:6" x14ac:dyDescent="0.35">
      <c r="A608" s="1"/>
      <c r="B608" s="17"/>
      <c r="D608" s="18"/>
      <c r="F608" s="15"/>
    </row>
    <row r="609" spans="1:6" x14ac:dyDescent="0.35">
      <c r="A609" s="1"/>
      <c r="B609" s="17"/>
      <c r="D609" s="18"/>
      <c r="F609" s="15"/>
    </row>
    <row r="610" spans="1:6" x14ac:dyDescent="0.35">
      <c r="A610" s="1"/>
      <c r="B610" s="17"/>
      <c r="D610" s="18"/>
      <c r="F610" s="15"/>
    </row>
    <row r="611" spans="1:6" x14ac:dyDescent="0.35">
      <c r="A611" s="1"/>
      <c r="B611" s="17"/>
      <c r="D611" s="18"/>
      <c r="F611" s="15"/>
    </row>
    <row r="612" spans="1:6" x14ac:dyDescent="0.35">
      <c r="A612" s="1"/>
      <c r="B612" s="17"/>
      <c r="D612" s="18"/>
      <c r="F612" s="15"/>
    </row>
    <row r="613" spans="1:6" x14ac:dyDescent="0.35">
      <c r="A613" s="1"/>
      <c r="B613" s="17"/>
      <c r="D613" s="18"/>
      <c r="F613" s="15"/>
    </row>
    <row r="614" spans="1:6" x14ac:dyDescent="0.35">
      <c r="A614" s="1"/>
      <c r="B614" s="17"/>
      <c r="D614" s="18"/>
      <c r="F614" s="15"/>
    </row>
    <row r="615" spans="1:6" x14ac:dyDescent="0.35">
      <c r="A615" s="1"/>
      <c r="B615" s="17"/>
      <c r="D615" s="18"/>
      <c r="F615" s="15"/>
    </row>
    <row r="616" spans="1:6" x14ac:dyDescent="0.35">
      <c r="A616" s="1"/>
      <c r="B616" s="17"/>
      <c r="D616" s="18"/>
      <c r="F616" s="15"/>
    </row>
    <row r="617" spans="1:6" x14ac:dyDescent="0.35">
      <c r="A617" s="1"/>
      <c r="B617" s="17"/>
      <c r="D617" s="18"/>
      <c r="F617" s="15"/>
    </row>
    <row r="618" spans="1:6" x14ac:dyDescent="0.35">
      <c r="A618" s="1"/>
      <c r="B618" s="17"/>
      <c r="D618" s="18"/>
      <c r="F618" s="15"/>
    </row>
    <row r="619" spans="1:6" x14ac:dyDescent="0.35">
      <c r="A619" s="1"/>
      <c r="B619" s="17"/>
      <c r="D619" s="18"/>
      <c r="F619" s="15"/>
    </row>
    <row r="620" spans="1:6" x14ac:dyDescent="0.35">
      <c r="A620" s="1"/>
      <c r="B620" s="17"/>
      <c r="D620" s="18"/>
      <c r="F620" s="15"/>
    </row>
    <row r="621" spans="1:6" x14ac:dyDescent="0.35">
      <c r="A621" s="1"/>
      <c r="B621" s="17"/>
      <c r="D621" s="18"/>
      <c r="F621" s="15"/>
    </row>
    <row r="622" spans="1:6" x14ac:dyDescent="0.35">
      <c r="A622" s="1"/>
      <c r="B622" s="17"/>
      <c r="D622" s="18"/>
      <c r="F622" s="15"/>
    </row>
    <row r="623" spans="1:6" x14ac:dyDescent="0.35">
      <c r="A623" s="1"/>
      <c r="B623" s="17"/>
      <c r="D623" s="18"/>
      <c r="F623" s="15"/>
    </row>
    <row r="624" spans="1:6" x14ac:dyDescent="0.35">
      <c r="A624" s="1"/>
      <c r="B624" s="17"/>
      <c r="D624" s="18"/>
      <c r="F624" s="15"/>
    </row>
    <row r="625" spans="1:6" x14ac:dyDescent="0.35">
      <c r="A625" s="1"/>
      <c r="B625" s="17"/>
      <c r="D625" s="18"/>
      <c r="F625" s="15"/>
    </row>
    <row r="626" spans="1:6" x14ac:dyDescent="0.35">
      <c r="A626" s="1"/>
      <c r="B626" s="17"/>
      <c r="D626" s="18"/>
      <c r="F626" s="15"/>
    </row>
    <row r="627" spans="1:6" x14ac:dyDescent="0.35">
      <c r="A627" s="1"/>
      <c r="B627" s="17"/>
      <c r="D627" s="18"/>
      <c r="F627" s="15"/>
    </row>
    <row r="628" spans="1:6" x14ac:dyDescent="0.35">
      <c r="A628" s="1"/>
      <c r="B628" s="17"/>
      <c r="D628" s="18"/>
      <c r="F628" s="15"/>
    </row>
    <row r="629" spans="1:6" x14ac:dyDescent="0.35">
      <c r="A629" s="1"/>
      <c r="B629" s="17"/>
      <c r="D629" s="18"/>
      <c r="F629" s="15"/>
    </row>
    <row r="630" spans="1:6" x14ac:dyDescent="0.35">
      <c r="A630" s="1"/>
      <c r="B630" s="17"/>
      <c r="D630" s="18"/>
      <c r="F630" s="15"/>
    </row>
    <row r="631" spans="1:6" x14ac:dyDescent="0.35">
      <c r="A631" s="1"/>
      <c r="B631" s="17"/>
      <c r="D631" s="18"/>
      <c r="F631" s="15"/>
    </row>
    <row r="632" spans="1:6" x14ac:dyDescent="0.35">
      <c r="A632" s="1"/>
      <c r="B632" s="17"/>
      <c r="D632" s="18"/>
      <c r="F632" s="15"/>
    </row>
    <row r="633" spans="1:6" x14ac:dyDescent="0.35">
      <c r="A633" s="1"/>
      <c r="B633" s="17"/>
      <c r="D633" s="18"/>
      <c r="F633" s="15"/>
    </row>
    <row r="634" spans="1:6" x14ac:dyDescent="0.35">
      <c r="A634" s="1"/>
      <c r="B634" s="17"/>
      <c r="D634" s="18"/>
      <c r="F634" s="15"/>
    </row>
    <row r="635" spans="1:6" x14ac:dyDescent="0.35">
      <c r="A635" s="1"/>
      <c r="B635" s="17"/>
      <c r="D635" s="18"/>
      <c r="F635" s="15"/>
    </row>
    <row r="636" spans="1:6" x14ac:dyDescent="0.35">
      <c r="A636" s="1"/>
      <c r="B636" s="17"/>
      <c r="D636" s="18"/>
      <c r="F636" s="15"/>
    </row>
    <row r="637" spans="1:6" x14ac:dyDescent="0.35">
      <c r="A637" s="1"/>
      <c r="B637" s="17"/>
      <c r="D637" s="18"/>
      <c r="F637" s="15"/>
    </row>
    <row r="638" spans="1:6" x14ac:dyDescent="0.35">
      <c r="A638" s="1"/>
      <c r="B638" s="17"/>
      <c r="D638" s="18"/>
      <c r="F638" s="15"/>
    </row>
    <row r="639" spans="1:6" x14ac:dyDescent="0.35">
      <c r="A639" s="1"/>
      <c r="B639" s="17"/>
      <c r="D639" s="18"/>
      <c r="F639" s="15"/>
    </row>
    <row r="640" spans="1:6" x14ac:dyDescent="0.35">
      <c r="A640" s="1"/>
      <c r="B640" s="17"/>
      <c r="D640" s="18"/>
      <c r="F640" s="15"/>
    </row>
    <row r="641" spans="1:6" x14ac:dyDescent="0.35">
      <c r="A641" s="1"/>
      <c r="B641" s="17"/>
      <c r="D641" s="18"/>
      <c r="F641" s="15"/>
    </row>
    <row r="642" spans="1:6" x14ac:dyDescent="0.35">
      <c r="A642" s="1"/>
      <c r="B642" s="17"/>
      <c r="D642" s="18"/>
      <c r="F642" s="15"/>
    </row>
    <row r="643" spans="1:6" x14ac:dyDescent="0.35">
      <c r="A643" s="1"/>
      <c r="B643" s="17"/>
      <c r="D643" s="18"/>
      <c r="F643" s="15"/>
    </row>
    <row r="644" spans="1:6" x14ac:dyDescent="0.35">
      <c r="A644" s="1"/>
      <c r="B644" s="17"/>
      <c r="D644" s="18"/>
      <c r="F644" s="15"/>
    </row>
    <row r="645" spans="1:6" x14ac:dyDescent="0.35">
      <c r="A645" s="1"/>
      <c r="B645" s="17"/>
      <c r="D645" s="18"/>
      <c r="F645" s="15"/>
    </row>
    <row r="646" spans="1:6" x14ac:dyDescent="0.35">
      <c r="A646" s="1"/>
      <c r="B646" s="17"/>
      <c r="D646" s="18"/>
      <c r="F646" s="15"/>
    </row>
    <row r="647" spans="1:6" x14ac:dyDescent="0.35">
      <c r="A647" s="1"/>
      <c r="B647" s="17"/>
      <c r="D647" s="18"/>
      <c r="F647" s="15"/>
    </row>
    <row r="648" spans="1:6" x14ac:dyDescent="0.35">
      <c r="A648" s="1"/>
      <c r="B648" s="17"/>
      <c r="D648" s="18"/>
      <c r="F648" s="15"/>
    </row>
    <row r="649" spans="1:6" x14ac:dyDescent="0.35">
      <c r="A649" s="1"/>
      <c r="B649" s="17"/>
      <c r="D649" s="18"/>
      <c r="F649" s="15"/>
    </row>
    <row r="650" spans="1:6" x14ac:dyDescent="0.35">
      <c r="A650" s="1"/>
      <c r="B650" s="17"/>
      <c r="D650" s="18"/>
      <c r="F650" s="15"/>
    </row>
    <row r="651" spans="1:6" x14ac:dyDescent="0.35">
      <c r="A651" s="1"/>
      <c r="B651" s="17"/>
      <c r="D651" s="18"/>
      <c r="F651" s="15"/>
    </row>
    <row r="652" spans="1:6" x14ac:dyDescent="0.35">
      <c r="A652" s="1"/>
      <c r="B652" s="17"/>
      <c r="D652" s="18"/>
      <c r="F652" s="15"/>
    </row>
    <row r="653" spans="1:6" x14ac:dyDescent="0.35">
      <c r="A653" s="1"/>
      <c r="B653" s="17"/>
      <c r="D653" s="18"/>
      <c r="F653" s="15"/>
    </row>
    <row r="654" spans="1:6" x14ac:dyDescent="0.35">
      <c r="A654" s="1"/>
      <c r="B654" s="17"/>
      <c r="D654" s="18"/>
      <c r="F654" s="15"/>
    </row>
    <row r="655" spans="1:6" x14ac:dyDescent="0.35">
      <c r="A655" s="1"/>
      <c r="B655" s="17"/>
      <c r="D655" s="18"/>
      <c r="F655" s="15"/>
    </row>
    <row r="656" spans="1:6" x14ac:dyDescent="0.35">
      <c r="A656" s="1"/>
      <c r="B656" s="17"/>
      <c r="D656" s="18"/>
      <c r="F656" s="15"/>
    </row>
    <row r="657" spans="1:6" x14ac:dyDescent="0.35">
      <c r="A657" s="1"/>
      <c r="B657" s="17"/>
      <c r="D657" s="18"/>
      <c r="F657" s="15"/>
    </row>
    <row r="658" spans="1:6" x14ac:dyDescent="0.35">
      <c r="A658" s="1"/>
      <c r="B658" s="17"/>
      <c r="D658" s="18"/>
      <c r="F658" s="15"/>
    </row>
    <row r="659" spans="1:6" x14ac:dyDescent="0.35">
      <c r="A659" s="1"/>
      <c r="B659" s="17"/>
      <c r="D659" s="18"/>
      <c r="F659" s="15"/>
    </row>
    <row r="660" spans="1:6" x14ac:dyDescent="0.35">
      <c r="A660" s="1"/>
      <c r="B660" s="17"/>
      <c r="D660" s="18"/>
      <c r="F660" s="15"/>
    </row>
    <row r="661" spans="1:6" x14ac:dyDescent="0.35">
      <c r="A661" s="1"/>
      <c r="B661" s="17"/>
      <c r="D661" s="18"/>
      <c r="F661" s="15"/>
    </row>
    <row r="662" spans="1:6" x14ac:dyDescent="0.35">
      <c r="A662" s="1"/>
      <c r="B662" s="17"/>
      <c r="D662" s="18"/>
      <c r="F662" s="15"/>
    </row>
    <row r="663" spans="1:6" x14ac:dyDescent="0.35">
      <c r="A663" s="1"/>
      <c r="B663" s="17"/>
      <c r="D663" s="18"/>
      <c r="F663" s="15"/>
    </row>
    <row r="664" spans="1:6" x14ac:dyDescent="0.35">
      <c r="A664" s="1"/>
      <c r="B664" s="17"/>
      <c r="D664" s="18"/>
      <c r="F664" s="15"/>
    </row>
    <row r="665" spans="1:6" x14ac:dyDescent="0.35">
      <c r="A665" s="1"/>
      <c r="B665" s="17"/>
      <c r="D665" s="18"/>
      <c r="F665" s="15"/>
    </row>
    <row r="666" spans="1:6" x14ac:dyDescent="0.35">
      <c r="A666" s="1"/>
      <c r="B666" s="17"/>
      <c r="D666" s="18"/>
      <c r="F666" s="15"/>
    </row>
    <row r="667" spans="1:6" x14ac:dyDescent="0.35">
      <c r="A667" s="1"/>
      <c r="B667" s="17"/>
      <c r="D667" s="18"/>
      <c r="F667" s="15"/>
    </row>
    <row r="668" spans="1:6" x14ac:dyDescent="0.35">
      <c r="A668" s="1"/>
      <c r="B668" s="17"/>
      <c r="D668" s="18"/>
      <c r="F668" s="15"/>
    </row>
    <row r="669" spans="1:6" x14ac:dyDescent="0.35">
      <c r="A669" s="1"/>
      <c r="B669" s="17"/>
      <c r="D669" s="18"/>
      <c r="F669" s="15"/>
    </row>
    <row r="670" spans="1:6" x14ac:dyDescent="0.35">
      <c r="A670" s="1"/>
      <c r="B670" s="17"/>
      <c r="D670" s="18"/>
      <c r="F670" s="15"/>
    </row>
    <row r="671" spans="1:6" x14ac:dyDescent="0.35">
      <c r="A671" s="1"/>
      <c r="B671" s="17"/>
      <c r="D671" s="18"/>
      <c r="F671" s="15"/>
    </row>
    <row r="672" spans="1:6" x14ac:dyDescent="0.35">
      <c r="A672" s="1"/>
      <c r="B672" s="17"/>
      <c r="D672" s="18"/>
      <c r="F672" s="15"/>
    </row>
    <row r="673" spans="1:6" x14ac:dyDescent="0.35">
      <c r="A673" s="1"/>
      <c r="B673" s="17"/>
      <c r="D673" s="18"/>
      <c r="F673" s="15"/>
    </row>
    <row r="674" spans="1:6" x14ac:dyDescent="0.35">
      <c r="A674" s="1"/>
      <c r="B674" s="17"/>
      <c r="D674" s="18"/>
      <c r="F674" s="15"/>
    </row>
    <row r="675" spans="1:6" x14ac:dyDescent="0.35">
      <c r="A675" s="1"/>
      <c r="B675" s="17"/>
      <c r="D675" s="18"/>
      <c r="F675" s="15"/>
    </row>
    <row r="676" spans="1:6" x14ac:dyDescent="0.35">
      <c r="A676" s="1"/>
      <c r="B676" s="17"/>
      <c r="D676" s="18"/>
      <c r="F676" s="15"/>
    </row>
    <row r="677" spans="1:6" x14ac:dyDescent="0.35">
      <c r="A677" s="1"/>
      <c r="B677" s="17"/>
      <c r="D677" s="18"/>
      <c r="F677" s="15"/>
    </row>
    <row r="678" spans="1:6" x14ac:dyDescent="0.35">
      <c r="A678" s="1"/>
      <c r="B678" s="17"/>
      <c r="D678" s="18"/>
      <c r="F678" s="15"/>
    </row>
    <row r="679" spans="1:6" x14ac:dyDescent="0.35">
      <c r="A679" s="1"/>
      <c r="B679" s="17"/>
      <c r="D679" s="18"/>
      <c r="F679" s="15"/>
    </row>
    <row r="680" spans="1:6" x14ac:dyDescent="0.35">
      <c r="A680" s="1"/>
      <c r="B680" s="17"/>
      <c r="D680" s="18"/>
      <c r="F680" s="15"/>
    </row>
    <row r="681" spans="1:6" x14ac:dyDescent="0.35">
      <c r="A681" s="1"/>
      <c r="B681" s="17"/>
      <c r="D681" s="18"/>
      <c r="F681" s="15"/>
    </row>
    <row r="682" spans="1:6" x14ac:dyDescent="0.35">
      <c r="A682" s="1"/>
      <c r="B682" s="17"/>
      <c r="D682" s="18"/>
      <c r="F682" s="15"/>
    </row>
    <row r="683" spans="1:6" x14ac:dyDescent="0.35">
      <c r="A683" s="1"/>
      <c r="B683" s="17"/>
      <c r="D683" s="18"/>
      <c r="F683" s="15"/>
    </row>
    <row r="684" spans="1:6" x14ac:dyDescent="0.35">
      <c r="A684" s="1"/>
      <c r="B684" s="17"/>
      <c r="D684" s="18"/>
      <c r="F684" s="15"/>
    </row>
    <row r="685" spans="1:6" x14ac:dyDescent="0.35">
      <c r="A685" s="1"/>
      <c r="B685" s="17"/>
      <c r="D685" s="18"/>
      <c r="F685" s="15"/>
    </row>
    <row r="686" spans="1:6" x14ac:dyDescent="0.35">
      <c r="A686" s="1"/>
      <c r="B686" s="17"/>
      <c r="D686" s="18"/>
      <c r="F686" s="15"/>
    </row>
    <row r="687" spans="1:6" x14ac:dyDescent="0.35">
      <c r="A687" s="1"/>
      <c r="B687" s="17"/>
      <c r="D687" s="18"/>
      <c r="F687" s="15"/>
    </row>
    <row r="688" spans="1:6" x14ac:dyDescent="0.35">
      <c r="A688" s="1"/>
      <c r="B688" s="17"/>
      <c r="D688" s="18"/>
      <c r="F688" s="15"/>
    </row>
    <row r="689" spans="1:6" x14ac:dyDescent="0.35">
      <c r="A689" s="1"/>
      <c r="B689" s="17"/>
      <c r="D689" s="18"/>
      <c r="F689" s="15"/>
    </row>
    <row r="690" spans="1:6" x14ac:dyDescent="0.35">
      <c r="A690" s="1"/>
      <c r="B690" s="17"/>
      <c r="D690" s="18"/>
      <c r="F690" s="15"/>
    </row>
    <row r="691" spans="1:6" x14ac:dyDescent="0.35">
      <c r="A691" s="1"/>
      <c r="B691" s="17"/>
      <c r="D691" s="18"/>
      <c r="F691" s="15"/>
    </row>
    <row r="692" spans="1:6" x14ac:dyDescent="0.35">
      <c r="A692" s="1"/>
      <c r="B692" s="17"/>
      <c r="D692" s="18"/>
      <c r="F692" s="15"/>
    </row>
    <row r="693" spans="1:6" x14ac:dyDescent="0.35">
      <c r="A693" s="1"/>
      <c r="B693" s="17"/>
      <c r="D693" s="18"/>
      <c r="F693" s="15"/>
    </row>
    <row r="694" spans="1:6" x14ac:dyDescent="0.35">
      <c r="A694" s="1"/>
      <c r="B694" s="17"/>
      <c r="D694" s="18"/>
      <c r="F694" s="15"/>
    </row>
    <row r="695" spans="1:6" x14ac:dyDescent="0.35">
      <c r="A695" s="1"/>
      <c r="B695" s="17"/>
      <c r="D695" s="18"/>
      <c r="F695" s="15"/>
    </row>
    <row r="696" spans="1:6" x14ac:dyDescent="0.35">
      <c r="A696" s="1"/>
      <c r="B696" s="17"/>
      <c r="D696" s="18"/>
      <c r="F696" s="15"/>
    </row>
    <row r="697" spans="1:6" x14ac:dyDescent="0.35">
      <c r="A697" s="1"/>
      <c r="B697" s="17"/>
      <c r="D697" s="18"/>
      <c r="F697" s="15"/>
    </row>
    <row r="698" spans="1:6" x14ac:dyDescent="0.35">
      <c r="A698" s="1"/>
      <c r="B698" s="17"/>
      <c r="D698" s="18"/>
      <c r="F698" s="15"/>
    </row>
    <row r="699" spans="1:6" x14ac:dyDescent="0.35">
      <c r="A699" s="1"/>
      <c r="B699" s="17"/>
      <c r="D699" s="18"/>
      <c r="F699" s="15"/>
    </row>
    <row r="700" spans="1:6" x14ac:dyDescent="0.35">
      <c r="A700" s="1"/>
      <c r="B700" s="17"/>
      <c r="D700" s="18"/>
      <c r="F700" s="15"/>
    </row>
    <row r="701" spans="1:6" x14ac:dyDescent="0.35">
      <c r="A701" s="1"/>
      <c r="B701" s="17"/>
      <c r="D701" s="18"/>
      <c r="F701" s="15"/>
    </row>
    <row r="702" spans="1:6" x14ac:dyDescent="0.35">
      <c r="A702" s="1"/>
      <c r="B702" s="17"/>
      <c r="D702" s="18"/>
      <c r="F702" s="15"/>
    </row>
    <row r="703" spans="1:6" x14ac:dyDescent="0.35">
      <c r="A703" s="1"/>
      <c r="B703" s="17"/>
      <c r="D703" s="18"/>
      <c r="F703" s="15"/>
    </row>
    <row r="704" spans="1:6" x14ac:dyDescent="0.35">
      <c r="A704" s="1"/>
      <c r="B704" s="17"/>
      <c r="D704" s="18"/>
      <c r="F704" s="15"/>
    </row>
    <row r="705" spans="1:6" x14ac:dyDescent="0.35">
      <c r="A705" s="1"/>
      <c r="B705" s="17"/>
      <c r="D705" s="18"/>
      <c r="F705" s="15"/>
    </row>
    <row r="706" spans="1:6" x14ac:dyDescent="0.35">
      <c r="A706" s="1"/>
      <c r="B706" s="17"/>
      <c r="D706" s="18"/>
      <c r="F706" s="15"/>
    </row>
    <row r="707" spans="1:6" x14ac:dyDescent="0.35">
      <c r="A707" s="1"/>
      <c r="B707" s="17"/>
      <c r="D707" s="18"/>
      <c r="F707" s="15"/>
    </row>
    <row r="708" spans="1:6" x14ac:dyDescent="0.35">
      <c r="A708" s="1"/>
      <c r="B708" s="17"/>
      <c r="D708" s="18"/>
      <c r="F708" s="15"/>
    </row>
    <row r="709" spans="1:6" x14ac:dyDescent="0.35">
      <c r="A709" s="1"/>
      <c r="B709" s="17"/>
      <c r="D709" s="18"/>
      <c r="F709" s="15"/>
    </row>
    <row r="710" spans="1:6" x14ac:dyDescent="0.35">
      <c r="A710" s="1"/>
      <c r="B710" s="17"/>
      <c r="D710" s="18"/>
      <c r="F710" s="15"/>
    </row>
    <row r="711" spans="1:6" x14ac:dyDescent="0.35">
      <c r="A711" s="1"/>
      <c r="B711" s="17"/>
      <c r="D711" s="18"/>
      <c r="F711" s="15"/>
    </row>
    <row r="712" spans="1:6" x14ac:dyDescent="0.35">
      <c r="A712" s="1"/>
      <c r="B712" s="17"/>
      <c r="D712" s="18"/>
      <c r="F712" s="15"/>
    </row>
    <row r="713" spans="1:6" x14ac:dyDescent="0.35">
      <c r="A713" s="1"/>
      <c r="B713" s="17"/>
      <c r="D713" s="18"/>
      <c r="F713" s="15"/>
    </row>
    <row r="714" spans="1:6" x14ac:dyDescent="0.35">
      <c r="A714" s="1"/>
      <c r="B714" s="17"/>
      <c r="D714" s="18"/>
      <c r="F714" s="15"/>
    </row>
    <row r="715" spans="1:6" x14ac:dyDescent="0.35">
      <c r="A715" s="1"/>
      <c r="B715" s="17"/>
      <c r="D715" s="18"/>
      <c r="F715" s="15"/>
    </row>
    <row r="716" spans="1:6" x14ac:dyDescent="0.35">
      <c r="A716" s="1"/>
      <c r="B716" s="17"/>
      <c r="D716" s="18"/>
      <c r="F716" s="15"/>
    </row>
    <row r="717" spans="1:6" x14ac:dyDescent="0.35">
      <c r="A717" s="1"/>
      <c r="B717" s="17"/>
      <c r="D717" s="18"/>
      <c r="F717" s="15"/>
    </row>
    <row r="718" spans="1:6" x14ac:dyDescent="0.35">
      <c r="A718" s="1"/>
      <c r="B718" s="17"/>
      <c r="D718" s="18"/>
      <c r="F718" s="15"/>
    </row>
    <row r="719" spans="1:6" x14ac:dyDescent="0.35">
      <c r="A719" s="1"/>
      <c r="B719" s="17"/>
      <c r="D719" s="18"/>
      <c r="F719" s="15"/>
    </row>
    <row r="720" spans="1:6" x14ac:dyDescent="0.35">
      <c r="A720" s="1"/>
      <c r="B720" s="17"/>
      <c r="D720" s="18"/>
      <c r="F720" s="15"/>
    </row>
    <row r="721" spans="1:6" x14ac:dyDescent="0.35">
      <c r="A721" s="1"/>
      <c r="B721" s="17"/>
      <c r="D721" s="18"/>
      <c r="F721" s="15"/>
    </row>
    <row r="722" spans="1:6" x14ac:dyDescent="0.35">
      <c r="A722" s="1"/>
      <c r="B722" s="17"/>
      <c r="D722" s="18"/>
      <c r="F722" s="15"/>
    </row>
    <row r="723" spans="1:6" x14ac:dyDescent="0.35">
      <c r="A723" s="1"/>
      <c r="B723" s="17"/>
      <c r="D723" s="18"/>
      <c r="F723" s="15"/>
    </row>
    <row r="724" spans="1:6" x14ac:dyDescent="0.35">
      <c r="A724" s="1"/>
      <c r="B724" s="17"/>
      <c r="D724" s="18"/>
      <c r="F724" s="15"/>
    </row>
    <row r="725" spans="1:6" x14ac:dyDescent="0.35">
      <c r="A725" s="1"/>
      <c r="B725" s="17"/>
      <c r="D725" s="18"/>
      <c r="F725" s="15"/>
    </row>
    <row r="726" spans="1:6" x14ac:dyDescent="0.35">
      <c r="A726" s="1"/>
      <c r="B726" s="17"/>
      <c r="D726" s="18"/>
      <c r="F726" s="15"/>
    </row>
    <row r="727" spans="1:6" x14ac:dyDescent="0.35">
      <c r="A727" s="1"/>
      <c r="B727" s="17"/>
      <c r="D727" s="18"/>
      <c r="F727" s="15"/>
    </row>
    <row r="728" spans="1:6" x14ac:dyDescent="0.35">
      <c r="A728" s="1"/>
      <c r="B728" s="17"/>
      <c r="D728" s="18"/>
      <c r="F728" s="15"/>
    </row>
    <row r="729" spans="1:6" x14ac:dyDescent="0.35">
      <c r="A729" s="1"/>
      <c r="B729" s="17"/>
      <c r="D729" s="18"/>
      <c r="F729" s="15"/>
    </row>
    <row r="730" spans="1:6" x14ac:dyDescent="0.35">
      <c r="A730" s="1"/>
      <c r="B730" s="17"/>
      <c r="D730" s="18"/>
      <c r="F730" s="15"/>
    </row>
    <row r="731" spans="1:6" x14ac:dyDescent="0.35">
      <c r="A731" s="1"/>
      <c r="B731" s="17"/>
      <c r="D731" s="18"/>
      <c r="F731" s="15"/>
    </row>
    <row r="732" spans="1:6" x14ac:dyDescent="0.35">
      <c r="A732" s="1"/>
      <c r="B732" s="17"/>
      <c r="D732" s="18"/>
      <c r="F732" s="15"/>
    </row>
    <row r="733" spans="1:6" x14ac:dyDescent="0.35">
      <c r="A733" s="1"/>
      <c r="B733" s="17"/>
      <c r="D733" s="18"/>
      <c r="F733" s="15"/>
    </row>
    <row r="734" spans="1:6" x14ac:dyDescent="0.35">
      <c r="A734" s="1"/>
      <c r="B734" s="17"/>
      <c r="D734" s="18"/>
      <c r="F734" s="15"/>
    </row>
    <row r="735" spans="1:6" x14ac:dyDescent="0.35">
      <c r="A735" s="1"/>
      <c r="B735" s="17"/>
      <c r="D735" s="18"/>
      <c r="F735" s="15"/>
    </row>
    <row r="736" spans="1:6" x14ac:dyDescent="0.35">
      <c r="A736" s="1"/>
      <c r="B736" s="17"/>
      <c r="D736" s="18"/>
      <c r="F736" s="15"/>
    </row>
    <row r="737" spans="1:6" x14ac:dyDescent="0.35">
      <c r="A737" s="1"/>
      <c r="B737" s="17"/>
      <c r="D737" s="18"/>
      <c r="F737" s="15"/>
    </row>
    <row r="738" spans="1:6" x14ac:dyDescent="0.35">
      <c r="A738" s="1"/>
      <c r="B738" s="17"/>
      <c r="D738" s="18"/>
      <c r="F738" s="15"/>
    </row>
    <row r="739" spans="1:6" x14ac:dyDescent="0.35">
      <c r="A739" s="1"/>
      <c r="B739" s="17"/>
      <c r="D739" s="18"/>
      <c r="F739" s="15"/>
    </row>
    <row r="740" spans="1:6" x14ac:dyDescent="0.35">
      <c r="A740" s="1"/>
      <c r="B740" s="17"/>
      <c r="D740" s="18"/>
      <c r="F740" s="15"/>
    </row>
    <row r="741" spans="1:6" x14ac:dyDescent="0.35">
      <c r="A741" s="1"/>
      <c r="B741" s="17"/>
      <c r="D741" s="18"/>
      <c r="F741" s="15"/>
    </row>
    <row r="742" spans="1:6" x14ac:dyDescent="0.35">
      <c r="A742" s="1"/>
      <c r="B742" s="17"/>
      <c r="D742" s="18"/>
      <c r="F742" s="15"/>
    </row>
    <row r="743" spans="1:6" x14ac:dyDescent="0.35">
      <c r="A743" s="1"/>
      <c r="B743" s="17"/>
      <c r="D743" s="18"/>
      <c r="F743" s="15"/>
    </row>
    <row r="744" spans="1:6" x14ac:dyDescent="0.35">
      <c r="A744" s="1"/>
      <c r="B744" s="17"/>
      <c r="D744" s="18"/>
      <c r="F744" s="15"/>
    </row>
    <row r="745" spans="1:6" x14ac:dyDescent="0.35">
      <c r="A745" s="1"/>
      <c r="B745" s="17"/>
      <c r="D745" s="18"/>
      <c r="F745" s="15"/>
    </row>
    <row r="746" spans="1:6" x14ac:dyDescent="0.35">
      <c r="A746" s="1"/>
      <c r="B746" s="17"/>
      <c r="D746" s="18"/>
      <c r="F746" s="15"/>
    </row>
    <row r="747" spans="1:6" x14ac:dyDescent="0.35">
      <c r="A747" s="1"/>
      <c r="B747" s="17"/>
      <c r="D747" s="18"/>
      <c r="F747" s="15"/>
    </row>
    <row r="748" spans="1:6" x14ac:dyDescent="0.35">
      <c r="A748" s="1"/>
      <c r="B748" s="17"/>
      <c r="D748" s="18"/>
      <c r="F748" s="15"/>
    </row>
    <row r="749" spans="1:6" x14ac:dyDescent="0.35">
      <c r="A749" s="1"/>
      <c r="B749" s="17"/>
      <c r="D749" s="18"/>
      <c r="F749" s="15"/>
    </row>
    <row r="750" spans="1:6" x14ac:dyDescent="0.35">
      <c r="A750" s="1"/>
      <c r="B750" s="17"/>
      <c r="D750" s="18"/>
      <c r="F750" s="15"/>
    </row>
    <row r="751" spans="1:6" x14ac:dyDescent="0.35">
      <c r="A751" s="1"/>
      <c r="B751" s="17"/>
      <c r="D751" s="18"/>
      <c r="F751" s="15"/>
    </row>
    <row r="752" spans="1:6" x14ac:dyDescent="0.35">
      <c r="A752" s="1"/>
      <c r="B752" s="17"/>
      <c r="D752" s="18"/>
      <c r="F752" s="15"/>
    </row>
    <row r="753" spans="1:6" x14ac:dyDescent="0.35">
      <c r="A753" s="1"/>
      <c r="B753" s="17"/>
      <c r="D753" s="18"/>
      <c r="F753" s="15"/>
    </row>
    <row r="754" spans="1:6" x14ac:dyDescent="0.35">
      <c r="A754" s="1"/>
      <c r="B754" s="17"/>
      <c r="D754" s="18"/>
      <c r="F754" s="15"/>
    </row>
    <row r="755" spans="1:6" x14ac:dyDescent="0.35">
      <c r="A755" s="1"/>
      <c r="B755" s="17"/>
      <c r="D755" s="18"/>
      <c r="F755" s="15"/>
    </row>
    <row r="756" spans="1:6" x14ac:dyDescent="0.35">
      <c r="A756" s="1"/>
      <c r="B756" s="17"/>
      <c r="D756" s="18"/>
      <c r="F756" s="15"/>
    </row>
    <row r="757" spans="1:6" x14ac:dyDescent="0.35">
      <c r="A757" s="1"/>
      <c r="B757" s="17"/>
      <c r="D757" s="18"/>
      <c r="F757" s="15"/>
    </row>
    <row r="758" spans="1:6" x14ac:dyDescent="0.35">
      <c r="A758" s="1"/>
      <c r="B758" s="17"/>
      <c r="D758" s="18"/>
      <c r="F758" s="15"/>
    </row>
    <row r="759" spans="1:6" x14ac:dyDescent="0.35">
      <c r="A759" s="1"/>
      <c r="B759" s="17"/>
      <c r="D759" s="18"/>
      <c r="F759" s="15"/>
    </row>
    <row r="760" spans="1:6" x14ac:dyDescent="0.35">
      <c r="A760" s="1"/>
      <c r="B760" s="17"/>
      <c r="D760" s="18"/>
      <c r="F760" s="15"/>
    </row>
    <row r="761" spans="1:6" x14ac:dyDescent="0.35">
      <c r="A761" s="1"/>
      <c r="B761" s="17"/>
      <c r="D761" s="18"/>
      <c r="F761" s="15"/>
    </row>
    <row r="762" spans="1:6" x14ac:dyDescent="0.35">
      <c r="A762" s="1"/>
      <c r="B762" s="17"/>
      <c r="D762" s="18"/>
      <c r="F762" s="15"/>
    </row>
    <row r="763" spans="1:6" x14ac:dyDescent="0.35">
      <c r="A763" s="1"/>
      <c r="B763" s="17"/>
      <c r="D763" s="18"/>
      <c r="F763" s="15"/>
    </row>
    <row r="764" spans="1:6" x14ac:dyDescent="0.35">
      <c r="A764" s="1"/>
      <c r="B764" s="17"/>
      <c r="D764" s="18"/>
      <c r="F764" s="15"/>
    </row>
    <row r="765" spans="1:6" x14ac:dyDescent="0.35">
      <c r="A765" s="1"/>
      <c r="B765" s="17"/>
      <c r="D765" s="18"/>
      <c r="F765" s="15"/>
    </row>
    <row r="766" spans="1:6" x14ac:dyDescent="0.35">
      <c r="A766" s="1"/>
      <c r="B766" s="17"/>
      <c r="D766" s="18"/>
      <c r="F766" s="15"/>
    </row>
    <row r="767" spans="1:6" x14ac:dyDescent="0.35">
      <c r="A767" s="1"/>
      <c r="B767" s="17"/>
      <c r="D767" s="18"/>
      <c r="F767" s="15"/>
    </row>
    <row r="768" spans="1:6" x14ac:dyDescent="0.35">
      <c r="A768" s="1"/>
      <c r="B768" s="17"/>
      <c r="D768" s="18"/>
      <c r="F768" s="15"/>
    </row>
    <row r="769" spans="1:6" x14ac:dyDescent="0.35">
      <c r="A769" s="1"/>
      <c r="B769" s="17"/>
      <c r="D769" s="18"/>
      <c r="F769" s="15"/>
    </row>
    <row r="770" spans="1:6" x14ac:dyDescent="0.35">
      <c r="A770" s="1"/>
      <c r="B770" s="17"/>
      <c r="D770" s="18"/>
      <c r="F770" s="15"/>
    </row>
    <row r="771" spans="1:6" x14ac:dyDescent="0.35">
      <c r="A771" s="1"/>
      <c r="B771" s="17"/>
      <c r="D771" s="18"/>
      <c r="F771" s="15"/>
    </row>
    <row r="772" spans="1:6" x14ac:dyDescent="0.35">
      <c r="A772" s="1"/>
      <c r="B772" s="17"/>
      <c r="D772" s="18"/>
      <c r="F772" s="15"/>
    </row>
    <row r="773" spans="1:6" x14ac:dyDescent="0.35">
      <c r="A773" s="1"/>
      <c r="B773" s="17"/>
      <c r="D773" s="18"/>
      <c r="F773" s="15"/>
    </row>
    <row r="774" spans="1:6" x14ac:dyDescent="0.35">
      <c r="A774" s="1"/>
      <c r="B774" s="17"/>
      <c r="D774" s="18"/>
      <c r="F774" s="15"/>
    </row>
    <row r="775" spans="1:6" x14ac:dyDescent="0.35">
      <c r="A775" s="1"/>
      <c r="B775" s="17"/>
      <c r="D775" s="18"/>
      <c r="F775" s="15"/>
    </row>
    <row r="776" spans="1:6" x14ac:dyDescent="0.35">
      <c r="A776" s="1"/>
      <c r="B776" s="17"/>
      <c r="D776" s="18"/>
      <c r="F776" s="15"/>
    </row>
    <row r="777" spans="1:6" x14ac:dyDescent="0.35">
      <c r="A777" s="1"/>
      <c r="B777" s="17"/>
      <c r="D777" s="18"/>
      <c r="F777" s="15"/>
    </row>
    <row r="778" spans="1:6" x14ac:dyDescent="0.35">
      <c r="A778" s="1"/>
      <c r="B778" s="17"/>
      <c r="D778" s="18"/>
      <c r="F778" s="15"/>
    </row>
    <row r="779" spans="1:6" x14ac:dyDescent="0.35">
      <c r="A779" s="1"/>
      <c r="B779" s="17"/>
      <c r="D779" s="18"/>
      <c r="F779" s="15"/>
    </row>
    <row r="780" spans="1:6" x14ac:dyDescent="0.35">
      <c r="A780" s="1"/>
      <c r="B780" s="17"/>
      <c r="D780" s="18"/>
      <c r="F780" s="15"/>
    </row>
    <row r="781" spans="1:6" x14ac:dyDescent="0.35">
      <c r="A781" s="1"/>
      <c r="B781" s="17"/>
      <c r="D781" s="18"/>
      <c r="F781" s="15"/>
    </row>
    <row r="782" spans="1:6" x14ac:dyDescent="0.35">
      <c r="A782" s="1"/>
      <c r="B782" s="17"/>
      <c r="D782" s="18"/>
      <c r="F782" s="15"/>
    </row>
    <row r="783" spans="1:6" x14ac:dyDescent="0.35">
      <c r="A783" s="1"/>
      <c r="B783" s="17"/>
      <c r="D783" s="18"/>
      <c r="F783" s="15"/>
    </row>
    <row r="784" spans="1:6" x14ac:dyDescent="0.35">
      <c r="A784" s="1"/>
      <c r="B784" s="17"/>
      <c r="D784" s="18"/>
      <c r="F784" s="15"/>
    </row>
    <row r="785" spans="1:6" x14ac:dyDescent="0.35">
      <c r="A785" s="1"/>
      <c r="B785" s="17"/>
      <c r="D785" s="18"/>
      <c r="F785" s="15"/>
    </row>
    <row r="786" spans="1:6" x14ac:dyDescent="0.35">
      <c r="A786" s="1"/>
      <c r="B786" s="17"/>
      <c r="D786" s="18"/>
      <c r="F786" s="15"/>
    </row>
    <row r="787" spans="1:6" x14ac:dyDescent="0.35">
      <c r="A787" s="1"/>
      <c r="B787" s="17"/>
      <c r="D787" s="18"/>
      <c r="F787" s="15"/>
    </row>
    <row r="788" spans="1:6" x14ac:dyDescent="0.35">
      <c r="A788" s="1"/>
      <c r="B788" s="17"/>
      <c r="D788" s="18"/>
      <c r="F788" s="15"/>
    </row>
    <row r="789" spans="1:6" x14ac:dyDescent="0.35">
      <c r="A789" s="1"/>
      <c r="B789" s="17"/>
      <c r="D789" s="18"/>
      <c r="F789" s="15"/>
    </row>
    <row r="790" spans="1:6" x14ac:dyDescent="0.35">
      <c r="A790" s="1"/>
      <c r="B790" s="17"/>
      <c r="D790" s="18"/>
      <c r="F790" s="15"/>
    </row>
    <row r="791" spans="1:6" x14ac:dyDescent="0.35">
      <c r="A791" s="1"/>
      <c r="B791" s="17"/>
      <c r="D791" s="18"/>
      <c r="F791" s="15"/>
    </row>
    <row r="792" spans="1:6" x14ac:dyDescent="0.35">
      <c r="A792" s="1"/>
      <c r="B792" s="17"/>
      <c r="D792" s="18"/>
      <c r="F792" s="15"/>
    </row>
    <row r="793" spans="1:6" x14ac:dyDescent="0.35">
      <c r="A793" s="1"/>
      <c r="B793" s="17"/>
      <c r="D793" s="18"/>
      <c r="F793" s="15"/>
    </row>
    <row r="794" spans="1:6" x14ac:dyDescent="0.35">
      <c r="A794" s="1"/>
      <c r="B794" s="17"/>
      <c r="D794" s="18"/>
      <c r="F794" s="15"/>
    </row>
    <row r="795" spans="1:6" x14ac:dyDescent="0.35">
      <c r="A795" s="1"/>
      <c r="B795" s="17"/>
      <c r="D795" s="18"/>
      <c r="F795" s="15"/>
    </row>
    <row r="796" spans="1:6" x14ac:dyDescent="0.35">
      <c r="A796" s="1"/>
      <c r="B796" s="17"/>
      <c r="D796" s="18"/>
      <c r="F796" s="15"/>
    </row>
    <row r="797" spans="1:6" x14ac:dyDescent="0.35">
      <c r="A797" s="1"/>
      <c r="B797" s="17"/>
      <c r="D797" s="18"/>
      <c r="F797" s="15"/>
    </row>
    <row r="798" spans="1:6" x14ac:dyDescent="0.35">
      <c r="A798" s="1"/>
      <c r="B798" s="17"/>
      <c r="D798" s="18"/>
      <c r="F798" s="15"/>
    </row>
    <row r="799" spans="1:6" x14ac:dyDescent="0.35">
      <c r="A799" s="1"/>
      <c r="B799" s="17"/>
      <c r="D799" s="18"/>
      <c r="F799" s="15"/>
    </row>
    <row r="800" spans="1:6" x14ac:dyDescent="0.35">
      <c r="A800" s="1"/>
      <c r="B800" s="17"/>
      <c r="D800" s="18"/>
      <c r="F800" s="15"/>
    </row>
    <row r="801" spans="1:6" x14ac:dyDescent="0.35">
      <c r="A801" s="1"/>
      <c r="B801" s="17"/>
      <c r="D801" s="18"/>
      <c r="F801" s="15"/>
    </row>
    <row r="802" spans="1:6" x14ac:dyDescent="0.35">
      <c r="A802" s="1"/>
      <c r="B802" s="17"/>
      <c r="D802" s="18"/>
      <c r="F802" s="15"/>
    </row>
    <row r="803" spans="1:6" x14ac:dyDescent="0.35">
      <c r="A803" s="1"/>
      <c r="B803" s="17"/>
      <c r="D803" s="18"/>
      <c r="F803" s="15"/>
    </row>
    <row r="804" spans="1:6" x14ac:dyDescent="0.35">
      <c r="A804" s="1"/>
      <c r="B804" s="17"/>
      <c r="D804" s="18"/>
      <c r="F804" s="15"/>
    </row>
    <row r="805" spans="1:6" x14ac:dyDescent="0.35">
      <c r="A805" s="1"/>
      <c r="B805" s="17"/>
      <c r="D805" s="18"/>
      <c r="F805" s="15"/>
    </row>
    <row r="806" spans="1:6" x14ac:dyDescent="0.35">
      <c r="A806" s="1"/>
      <c r="B806" s="17"/>
      <c r="D806" s="18"/>
      <c r="F806" s="15"/>
    </row>
    <row r="807" spans="1:6" x14ac:dyDescent="0.35">
      <c r="A807" s="1"/>
      <c r="B807" s="17"/>
      <c r="D807" s="18"/>
      <c r="F807" s="15"/>
    </row>
    <row r="808" spans="1:6" x14ac:dyDescent="0.35">
      <c r="A808" s="1"/>
      <c r="B808" s="17"/>
      <c r="D808" s="18"/>
      <c r="F808" s="15"/>
    </row>
    <row r="809" spans="1:6" x14ac:dyDescent="0.35">
      <c r="A809" s="1"/>
      <c r="B809" s="17"/>
      <c r="D809" s="18"/>
      <c r="F809" s="15"/>
    </row>
    <row r="810" spans="1:6" x14ac:dyDescent="0.35">
      <c r="A810" s="1"/>
      <c r="B810" s="17"/>
      <c r="D810" s="18"/>
      <c r="F810" s="15"/>
    </row>
    <row r="811" spans="1:6" x14ac:dyDescent="0.35">
      <c r="A811" s="1"/>
      <c r="B811" s="17"/>
      <c r="D811" s="18"/>
      <c r="F811" s="15"/>
    </row>
    <row r="812" spans="1:6" x14ac:dyDescent="0.35">
      <c r="A812" s="1"/>
      <c r="B812" s="17"/>
      <c r="D812" s="18"/>
      <c r="F812" s="15"/>
    </row>
    <row r="813" spans="1:6" x14ac:dyDescent="0.35">
      <c r="A813" s="1"/>
      <c r="B813" s="17"/>
      <c r="D813" s="18"/>
      <c r="F813" s="15"/>
    </row>
    <row r="814" spans="1:6" x14ac:dyDescent="0.35">
      <c r="A814" s="1"/>
      <c r="B814" s="17"/>
      <c r="D814" s="18"/>
      <c r="F814" s="15"/>
    </row>
    <row r="815" spans="1:6" x14ac:dyDescent="0.35">
      <c r="A815" s="1"/>
      <c r="B815" s="17"/>
      <c r="D815" s="18"/>
      <c r="F815" s="15"/>
    </row>
    <row r="816" spans="1:6" x14ac:dyDescent="0.35">
      <c r="A816" s="1"/>
      <c r="B816" s="17"/>
      <c r="D816" s="18"/>
      <c r="F816" s="15"/>
    </row>
    <row r="817" spans="1:6" x14ac:dyDescent="0.35">
      <c r="A817" s="1"/>
      <c r="B817" s="17"/>
      <c r="D817" s="18"/>
      <c r="F817" s="15"/>
    </row>
    <row r="818" spans="1:6" x14ac:dyDescent="0.35">
      <c r="A818" s="1"/>
      <c r="B818" s="17"/>
      <c r="D818" s="18"/>
      <c r="F818" s="15"/>
    </row>
    <row r="819" spans="1:6" x14ac:dyDescent="0.35">
      <c r="A819" s="1"/>
      <c r="B819" s="17"/>
      <c r="D819" s="18"/>
      <c r="F819" s="15"/>
    </row>
    <row r="820" spans="1:6" x14ac:dyDescent="0.35">
      <c r="A820" s="1"/>
      <c r="B820" s="17"/>
      <c r="D820" s="18"/>
      <c r="F820" s="15"/>
    </row>
    <row r="821" spans="1:6" x14ac:dyDescent="0.35">
      <c r="A821" s="1"/>
      <c r="B821" s="17"/>
      <c r="D821" s="18"/>
      <c r="F821" s="15"/>
    </row>
    <row r="822" spans="1:6" x14ac:dyDescent="0.35">
      <c r="A822" s="1"/>
      <c r="B822" s="17"/>
      <c r="D822" s="18"/>
      <c r="F822" s="15"/>
    </row>
    <row r="823" spans="1:6" x14ac:dyDescent="0.35">
      <c r="A823" s="1"/>
      <c r="B823" s="17"/>
      <c r="D823" s="18"/>
      <c r="F823" s="15"/>
    </row>
    <row r="824" spans="1:6" x14ac:dyDescent="0.35">
      <c r="A824" s="1"/>
      <c r="B824" s="17"/>
      <c r="D824" s="18"/>
      <c r="F824" s="15"/>
    </row>
    <row r="825" spans="1:6" x14ac:dyDescent="0.35">
      <c r="A825" s="1"/>
      <c r="B825" s="17"/>
      <c r="D825" s="18"/>
      <c r="F825" s="15"/>
    </row>
    <row r="826" spans="1:6" x14ac:dyDescent="0.35">
      <c r="A826" s="1"/>
      <c r="B826" s="17"/>
      <c r="D826" s="18"/>
      <c r="F826" s="15"/>
    </row>
    <row r="827" spans="1:6" x14ac:dyDescent="0.35">
      <c r="A827" s="1"/>
      <c r="B827" s="17"/>
      <c r="D827" s="18"/>
      <c r="F827" s="15"/>
    </row>
    <row r="828" spans="1:6" x14ac:dyDescent="0.35">
      <c r="A828" s="1"/>
      <c r="B828" s="17"/>
      <c r="D828" s="18"/>
      <c r="F828" s="15"/>
    </row>
    <row r="829" spans="1:6" x14ac:dyDescent="0.35">
      <c r="A829" s="1"/>
      <c r="B829" s="17"/>
      <c r="D829" s="18"/>
      <c r="F829" s="15"/>
    </row>
    <row r="830" spans="1:6" x14ac:dyDescent="0.35">
      <c r="A830" s="1"/>
      <c r="B830" s="17"/>
      <c r="D830" s="18"/>
      <c r="F830" s="15"/>
    </row>
    <row r="831" spans="1:6" x14ac:dyDescent="0.35">
      <c r="A831" s="1"/>
      <c r="B831" s="17"/>
      <c r="D831" s="18"/>
      <c r="F831" s="15"/>
    </row>
    <row r="832" spans="1:6" x14ac:dyDescent="0.35">
      <c r="A832" s="1"/>
      <c r="B832" s="17"/>
      <c r="D832" s="18"/>
      <c r="F832" s="15"/>
    </row>
    <row r="833" spans="1:6" x14ac:dyDescent="0.35">
      <c r="A833" s="1"/>
      <c r="B833" s="17"/>
      <c r="D833" s="18"/>
      <c r="F833" s="15"/>
    </row>
    <row r="834" spans="1:6" x14ac:dyDescent="0.35">
      <c r="A834" s="1"/>
      <c r="B834" s="17"/>
      <c r="D834" s="18"/>
      <c r="F834" s="15"/>
    </row>
    <row r="835" spans="1:6" x14ac:dyDescent="0.35">
      <c r="A835" s="1"/>
      <c r="B835" s="17"/>
      <c r="D835" s="18"/>
      <c r="F835" s="15"/>
    </row>
    <row r="836" spans="1:6" x14ac:dyDescent="0.35">
      <c r="A836" s="1"/>
      <c r="B836" s="17"/>
      <c r="D836" s="18"/>
      <c r="F836" s="15"/>
    </row>
    <row r="837" spans="1:6" x14ac:dyDescent="0.35">
      <c r="A837" s="1"/>
      <c r="B837" s="17"/>
      <c r="D837" s="18"/>
      <c r="F837" s="15"/>
    </row>
    <row r="838" spans="1:6" x14ac:dyDescent="0.35">
      <c r="A838" s="1"/>
      <c r="B838" s="17"/>
      <c r="D838" s="18"/>
      <c r="F838" s="15"/>
    </row>
    <row r="839" spans="1:6" x14ac:dyDescent="0.35">
      <c r="A839" s="1"/>
      <c r="B839" s="17"/>
      <c r="D839" s="18"/>
      <c r="F839" s="15"/>
    </row>
    <row r="840" spans="1:6" x14ac:dyDescent="0.35">
      <c r="A840" s="1"/>
      <c r="B840" s="17"/>
      <c r="D840" s="18"/>
      <c r="F840" s="15"/>
    </row>
    <row r="841" spans="1:6" x14ac:dyDescent="0.35">
      <c r="A841" s="1"/>
      <c r="B841" s="17"/>
      <c r="D841" s="18"/>
      <c r="F841" s="15"/>
    </row>
    <row r="842" spans="1:6" x14ac:dyDescent="0.35">
      <c r="A842" s="1"/>
      <c r="B842" s="17"/>
      <c r="D842" s="18"/>
      <c r="F842" s="15"/>
    </row>
    <row r="843" spans="1:6" x14ac:dyDescent="0.35">
      <c r="A843" s="1"/>
      <c r="B843" s="17"/>
      <c r="D843" s="18"/>
      <c r="F843" s="15"/>
    </row>
    <row r="844" spans="1:6" x14ac:dyDescent="0.35">
      <c r="A844" s="1"/>
      <c r="B844" s="17"/>
      <c r="D844" s="18"/>
      <c r="F844" s="15"/>
    </row>
    <row r="845" spans="1:6" x14ac:dyDescent="0.35">
      <c r="A845" s="1"/>
      <c r="B845" s="17"/>
      <c r="D845" s="18"/>
      <c r="F845" s="15"/>
    </row>
    <row r="846" spans="1:6" x14ac:dyDescent="0.35">
      <c r="A846" s="1"/>
      <c r="B846" s="17"/>
      <c r="D846" s="18"/>
      <c r="F846" s="15"/>
    </row>
    <row r="847" spans="1:6" x14ac:dyDescent="0.35">
      <c r="A847" s="1"/>
      <c r="B847" s="17"/>
      <c r="D847" s="18"/>
      <c r="F847" s="15"/>
    </row>
    <row r="848" spans="1:6" x14ac:dyDescent="0.35">
      <c r="A848" s="1"/>
      <c r="B848" s="17"/>
      <c r="D848" s="18"/>
      <c r="F848" s="15"/>
    </row>
    <row r="849" spans="1:6" x14ac:dyDescent="0.35">
      <c r="A849" s="1"/>
      <c r="B849" s="17"/>
      <c r="D849" s="18"/>
      <c r="F849" s="15"/>
    </row>
    <row r="850" spans="1:6" x14ac:dyDescent="0.35">
      <c r="A850" s="1"/>
      <c r="B850" s="17"/>
      <c r="D850" s="18"/>
      <c r="F850" s="15"/>
    </row>
    <row r="851" spans="1:6" x14ac:dyDescent="0.35">
      <c r="A851" s="1"/>
      <c r="B851" s="17"/>
      <c r="D851" s="18"/>
      <c r="F851" s="15"/>
    </row>
    <row r="852" spans="1:6" x14ac:dyDescent="0.35">
      <c r="A852" s="1"/>
      <c r="B852" s="17"/>
      <c r="D852" s="18"/>
      <c r="F852" s="15"/>
    </row>
    <row r="853" spans="1:6" x14ac:dyDescent="0.35">
      <c r="A853" s="1"/>
      <c r="B853" s="17"/>
      <c r="D853" s="18"/>
      <c r="F853" s="15"/>
    </row>
    <row r="854" spans="1:6" x14ac:dyDescent="0.35">
      <c r="A854" s="1"/>
      <c r="B854" s="17"/>
      <c r="D854" s="18"/>
      <c r="F854" s="15"/>
    </row>
    <row r="855" spans="1:6" x14ac:dyDescent="0.35">
      <c r="A855" s="1"/>
      <c r="B855" s="17"/>
      <c r="D855" s="18"/>
      <c r="F855" s="15"/>
    </row>
    <row r="856" spans="1:6" x14ac:dyDescent="0.35">
      <c r="A856" s="1"/>
      <c r="B856" s="17"/>
      <c r="D856" s="18"/>
      <c r="F856" s="15"/>
    </row>
    <row r="857" spans="1:6" x14ac:dyDescent="0.35">
      <c r="A857" s="1"/>
      <c r="B857" s="17"/>
      <c r="D857" s="18"/>
      <c r="F857" s="15"/>
    </row>
    <row r="858" spans="1:6" x14ac:dyDescent="0.35">
      <c r="A858" s="1"/>
      <c r="B858" s="17"/>
      <c r="D858" s="18"/>
      <c r="F858" s="15"/>
    </row>
    <row r="859" spans="1:6" x14ac:dyDescent="0.35">
      <c r="A859" s="1"/>
      <c r="B859" s="17"/>
      <c r="D859" s="18"/>
      <c r="F859" s="15"/>
    </row>
    <row r="860" spans="1:6" x14ac:dyDescent="0.35">
      <c r="A860" s="1"/>
      <c r="B860" s="17"/>
      <c r="D860" s="18"/>
      <c r="F860" s="15"/>
    </row>
    <row r="861" spans="1:6" x14ac:dyDescent="0.35">
      <c r="A861" s="1"/>
      <c r="B861" s="17"/>
      <c r="D861" s="18"/>
      <c r="F861" s="15"/>
    </row>
    <row r="862" spans="1:6" x14ac:dyDescent="0.35">
      <c r="A862" s="1"/>
      <c r="B862" s="17"/>
      <c r="D862" s="18"/>
      <c r="F862" s="15"/>
    </row>
    <row r="863" spans="1:6" x14ac:dyDescent="0.35">
      <c r="A863" s="1"/>
      <c r="B863" s="17"/>
      <c r="D863" s="18"/>
      <c r="F863" s="15"/>
    </row>
    <row r="864" spans="1:6" x14ac:dyDescent="0.35">
      <c r="A864" s="1"/>
      <c r="B864" s="17"/>
      <c r="D864" s="18"/>
      <c r="F864" s="15"/>
    </row>
    <row r="865" spans="1:6" x14ac:dyDescent="0.35">
      <c r="A865" s="1"/>
      <c r="B865" s="17"/>
      <c r="D865" s="18"/>
      <c r="F865" s="15"/>
    </row>
    <row r="866" spans="1:6" x14ac:dyDescent="0.35">
      <c r="A866" s="1"/>
      <c r="B866" s="17"/>
      <c r="D866" s="18"/>
      <c r="F866" s="15"/>
    </row>
    <row r="867" spans="1:6" x14ac:dyDescent="0.35">
      <c r="A867" s="1"/>
      <c r="B867" s="17"/>
      <c r="D867" s="18"/>
      <c r="F867" s="15"/>
    </row>
    <row r="868" spans="1:6" x14ac:dyDescent="0.35">
      <c r="A868" s="1"/>
      <c r="B868" s="17"/>
      <c r="D868" s="18"/>
      <c r="F868" s="15"/>
    </row>
    <row r="869" spans="1:6" x14ac:dyDescent="0.35">
      <c r="A869" s="1"/>
      <c r="B869" s="17"/>
      <c r="D869" s="18"/>
      <c r="F869" s="15"/>
    </row>
    <row r="870" spans="1:6" x14ac:dyDescent="0.35">
      <c r="A870" s="1"/>
      <c r="B870" s="17"/>
      <c r="D870" s="18"/>
      <c r="F870" s="15"/>
    </row>
    <row r="871" spans="1:6" x14ac:dyDescent="0.35">
      <c r="A871" s="1"/>
      <c r="B871" s="17"/>
      <c r="D871" s="18"/>
      <c r="F871" s="15"/>
    </row>
    <row r="872" spans="1:6" x14ac:dyDescent="0.35">
      <c r="A872" s="1"/>
      <c r="B872" s="17"/>
      <c r="D872" s="18"/>
      <c r="F872" s="15"/>
    </row>
    <row r="873" spans="1:6" x14ac:dyDescent="0.35">
      <c r="A873" s="1"/>
      <c r="B873" s="17"/>
      <c r="D873" s="18"/>
      <c r="F873" s="15"/>
    </row>
    <row r="874" spans="1:6" x14ac:dyDescent="0.35">
      <c r="A874" s="1"/>
      <c r="B874" s="17"/>
      <c r="D874" s="18"/>
      <c r="F874" s="15"/>
    </row>
    <row r="875" spans="1:6" x14ac:dyDescent="0.35">
      <c r="A875" s="1"/>
      <c r="B875" s="17"/>
      <c r="D875" s="18"/>
      <c r="F875" s="15"/>
    </row>
    <row r="876" spans="1:6" x14ac:dyDescent="0.35">
      <c r="A876" s="1"/>
      <c r="B876" s="17"/>
      <c r="D876" s="18"/>
      <c r="F876" s="15"/>
    </row>
    <row r="877" spans="1:6" x14ac:dyDescent="0.35">
      <c r="A877" s="1"/>
      <c r="B877" s="17"/>
      <c r="D877" s="18"/>
      <c r="F877" s="15"/>
    </row>
    <row r="878" spans="1:6" x14ac:dyDescent="0.35">
      <c r="A878" s="1"/>
      <c r="B878" s="17"/>
      <c r="D878" s="18"/>
      <c r="F878" s="15"/>
    </row>
    <row r="879" spans="1:6" x14ac:dyDescent="0.35">
      <c r="A879" s="1"/>
      <c r="B879" s="17"/>
      <c r="D879" s="18"/>
      <c r="F879" s="15"/>
    </row>
    <row r="880" spans="1:6" x14ac:dyDescent="0.35">
      <c r="A880" s="1"/>
      <c r="B880" s="17"/>
      <c r="D880" s="18"/>
      <c r="F880" s="15"/>
    </row>
    <row r="881" spans="1:6" x14ac:dyDescent="0.35">
      <c r="A881" s="1"/>
      <c r="B881" s="17"/>
      <c r="D881" s="18"/>
      <c r="F881" s="15"/>
    </row>
    <row r="882" spans="1:6" x14ac:dyDescent="0.35">
      <c r="A882" s="1"/>
      <c r="B882" s="17"/>
      <c r="D882" s="18"/>
      <c r="F882" s="15"/>
    </row>
    <row r="883" spans="1:6" x14ac:dyDescent="0.35">
      <c r="A883" s="1"/>
      <c r="B883" s="17"/>
      <c r="D883" s="18"/>
      <c r="F883" s="15"/>
    </row>
    <row r="884" spans="1:6" x14ac:dyDescent="0.35">
      <c r="A884" s="1"/>
      <c r="B884" s="17"/>
      <c r="D884" s="18"/>
      <c r="F884" s="15"/>
    </row>
    <row r="885" spans="1:6" x14ac:dyDescent="0.35">
      <c r="A885" s="1"/>
      <c r="B885" s="17"/>
      <c r="D885" s="18"/>
      <c r="F885" s="15"/>
    </row>
    <row r="886" spans="1:6" x14ac:dyDescent="0.35">
      <c r="A886" s="1"/>
      <c r="B886" s="17"/>
      <c r="D886" s="18"/>
      <c r="F886" s="15"/>
    </row>
    <row r="887" spans="1:6" x14ac:dyDescent="0.35">
      <c r="A887" s="1"/>
      <c r="B887" s="17"/>
      <c r="D887" s="18"/>
      <c r="F887" s="15"/>
    </row>
    <row r="888" spans="1:6" x14ac:dyDescent="0.35">
      <c r="A888" s="1"/>
      <c r="B888" s="17"/>
      <c r="D888" s="18"/>
      <c r="F888" s="15"/>
    </row>
    <row r="889" spans="1:6" x14ac:dyDescent="0.35">
      <c r="A889" s="1"/>
      <c r="B889" s="17"/>
      <c r="D889" s="18"/>
      <c r="F889" s="15"/>
    </row>
    <row r="890" spans="1:6" x14ac:dyDescent="0.35">
      <c r="A890" s="1"/>
      <c r="B890" s="17"/>
      <c r="D890" s="18"/>
      <c r="F890" s="15"/>
    </row>
    <row r="891" spans="1:6" x14ac:dyDescent="0.35">
      <c r="A891" s="1"/>
      <c r="B891" s="17"/>
      <c r="D891" s="18"/>
      <c r="F891" s="15"/>
    </row>
    <row r="892" spans="1:6" x14ac:dyDescent="0.35">
      <c r="A892" s="1"/>
      <c r="B892" s="17"/>
      <c r="D892" s="18"/>
      <c r="F892" s="15"/>
    </row>
    <row r="893" spans="1:6" x14ac:dyDescent="0.35">
      <c r="A893" s="1"/>
      <c r="B893" s="17"/>
      <c r="D893" s="18"/>
      <c r="F893" s="15"/>
    </row>
    <row r="894" spans="1:6" x14ac:dyDescent="0.35">
      <c r="A894" s="1"/>
      <c r="B894" s="17"/>
      <c r="D894" s="18"/>
      <c r="F894" s="15"/>
    </row>
    <row r="895" spans="1:6" x14ac:dyDescent="0.35">
      <c r="A895" s="1"/>
      <c r="B895" s="17"/>
      <c r="D895" s="18"/>
      <c r="F895" s="15"/>
    </row>
    <row r="896" spans="1:6" x14ac:dyDescent="0.35">
      <c r="A896" s="1"/>
      <c r="B896" s="17"/>
      <c r="D896" s="18"/>
      <c r="F896" s="15"/>
    </row>
    <row r="897" spans="1:6" x14ac:dyDescent="0.35">
      <c r="A897" s="1"/>
      <c r="B897" s="17"/>
      <c r="D897" s="18"/>
      <c r="F897" s="15"/>
    </row>
    <row r="898" spans="1:6" x14ac:dyDescent="0.35">
      <c r="A898" s="1"/>
      <c r="B898" s="17"/>
      <c r="D898" s="18"/>
      <c r="F898" s="15"/>
    </row>
    <row r="899" spans="1:6" x14ac:dyDescent="0.35">
      <c r="A899" s="1"/>
      <c r="B899" s="17"/>
      <c r="D899" s="18"/>
      <c r="F899" s="15"/>
    </row>
    <row r="900" spans="1:6" x14ac:dyDescent="0.35">
      <c r="A900" s="1"/>
      <c r="B900" s="17"/>
      <c r="D900" s="18"/>
      <c r="F900" s="15"/>
    </row>
    <row r="901" spans="1:6" x14ac:dyDescent="0.35">
      <c r="A901" s="1"/>
      <c r="B901" s="17"/>
      <c r="D901" s="18"/>
      <c r="F901" s="15"/>
    </row>
    <row r="902" spans="1:6" x14ac:dyDescent="0.35">
      <c r="A902" s="1"/>
      <c r="B902" s="17"/>
      <c r="D902" s="18"/>
      <c r="F902" s="15"/>
    </row>
    <row r="903" spans="1:6" x14ac:dyDescent="0.35">
      <c r="A903" s="1"/>
      <c r="B903" s="17"/>
      <c r="D903" s="18"/>
      <c r="F903" s="15"/>
    </row>
    <row r="904" spans="1:6" x14ac:dyDescent="0.35">
      <c r="A904" s="1"/>
      <c r="B904" s="17"/>
      <c r="D904" s="18"/>
      <c r="F904" s="15"/>
    </row>
    <row r="905" spans="1:6" x14ac:dyDescent="0.35">
      <c r="A905" s="1"/>
      <c r="B905" s="17"/>
      <c r="D905" s="18"/>
      <c r="F905" s="15"/>
    </row>
    <row r="906" spans="1:6" x14ac:dyDescent="0.35">
      <c r="A906" s="1"/>
      <c r="B906" s="17"/>
      <c r="D906" s="18"/>
      <c r="F906" s="15"/>
    </row>
    <row r="907" spans="1:6" x14ac:dyDescent="0.35">
      <c r="A907" s="1"/>
      <c r="B907" s="17"/>
      <c r="D907" s="18"/>
      <c r="F907" s="15"/>
    </row>
    <row r="908" spans="1:6" x14ac:dyDescent="0.35">
      <c r="A908" s="1"/>
      <c r="B908" s="17"/>
      <c r="D908" s="18"/>
      <c r="F908" s="15"/>
    </row>
    <row r="909" spans="1:6" x14ac:dyDescent="0.35">
      <c r="A909" s="1"/>
      <c r="B909" s="17"/>
      <c r="D909" s="18"/>
      <c r="F909" s="15"/>
    </row>
    <row r="910" spans="1:6" x14ac:dyDescent="0.35">
      <c r="A910" s="1"/>
      <c r="B910" s="17"/>
      <c r="D910" s="18"/>
      <c r="F910" s="15"/>
    </row>
    <row r="911" spans="1:6" x14ac:dyDescent="0.35">
      <c r="A911" s="1"/>
      <c r="B911" s="17"/>
      <c r="D911" s="18"/>
      <c r="F911" s="15"/>
    </row>
    <row r="912" spans="1:6" x14ac:dyDescent="0.35">
      <c r="A912" s="1"/>
      <c r="B912" s="17"/>
      <c r="D912" s="18"/>
      <c r="F912" s="15"/>
    </row>
    <row r="913" spans="1:6" x14ac:dyDescent="0.35">
      <c r="A913" s="1"/>
      <c r="B913" s="17"/>
      <c r="D913" s="18"/>
      <c r="F913" s="15"/>
    </row>
    <row r="914" spans="1:6" x14ac:dyDescent="0.35">
      <c r="A914" s="1"/>
      <c r="B914" s="17"/>
      <c r="D914" s="18"/>
      <c r="F914" s="15"/>
    </row>
    <row r="915" spans="1:6" x14ac:dyDescent="0.35">
      <c r="A915" s="1"/>
      <c r="B915" s="17"/>
      <c r="D915" s="18"/>
      <c r="F915" s="15"/>
    </row>
    <row r="916" spans="1:6" x14ac:dyDescent="0.35">
      <c r="A916" s="1"/>
      <c r="B916" s="17"/>
      <c r="D916" s="18"/>
      <c r="F916" s="15"/>
    </row>
    <row r="917" spans="1:6" x14ac:dyDescent="0.35">
      <c r="A917" s="1"/>
      <c r="B917" s="17"/>
      <c r="D917" s="18"/>
      <c r="F917" s="15"/>
    </row>
    <row r="918" spans="1:6" x14ac:dyDescent="0.35">
      <c r="A918" s="1"/>
      <c r="B918" s="17"/>
      <c r="D918" s="18"/>
      <c r="F918" s="15"/>
    </row>
    <row r="919" spans="1:6" x14ac:dyDescent="0.35">
      <c r="A919" s="1"/>
      <c r="B919" s="17"/>
      <c r="D919" s="18"/>
      <c r="F919" s="15"/>
    </row>
    <row r="920" spans="1:6" x14ac:dyDescent="0.35">
      <c r="A920" s="1"/>
      <c r="B920" s="17"/>
      <c r="D920" s="18"/>
      <c r="F920" s="15"/>
    </row>
    <row r="921" spans="1:6" x14ac:dyDescent="0.35">
      <c r="A921" s="1"/>
      <c r="B921" s="17"/>
      <c r="D921" s="18"/>
      <c r="F921" s="15"/>
    </row>
    <row r="922" spans="1:6" x14ac:dyDescent="0.35">
      <c r="A922" s="1"/>
      <c r="B922" s="17"/>
      <c r="D922" s="18"/>
      <c r="F922" s="15"/>
    </row>
    <row r="923" spans="1:6" x14ac:dyDescent="0.35">
      <c r="A923" s="1"/>
      <c r="B923" s="17"/>
      <c r="D923" s="18"/>
      <c r="F923" s="15"/>
    </row>
    <row r="924" spans="1:6" x14ac:dyDescent="0.35">
      <c r="A924" s="1"/>
      <c r="B924" s="17"/>
      <c r="D924" s="18"/>
      <c r="F924" s="15"/>
    </row>
    <row r="925" spans="1:6" x14ac:dyDescent="0.35">
      <c r="A925" s="1"/>
      <c r="B925" s="17"/>
      <c r="D925" s="18"/>
      <c r="F925" s="15"/>
    </row>
    <row r="926" spans="1:6" x14ac:dyDescent="0.35">
      <c r="A926" s="1"/>
      <c r="B926" s="17"/>
      <c r="D926" s="18"/>
      <c r="F926" s="15"/>
    </row>
    <row r="927" spans="1:6" x14ac:dyDescent="0.35">
      <c r="A927" s="1"/>
      <c r="B927" s="17"/>
      <c r="D927" s="18"/>
      <c r="F927" s="15"/>
    </row>
    <row r="928" spans="1:6" x14ac:dyDescent="0.35">
      <c r="A928" s="1"/>
      <c r="B928" s="17"/>
      <c r="D928" s="18"/>
      <c r="F928" s="15"/>
    </row>
    <row r="929" spans="1:6" x14ac:dyDescent="0.35">
      <c r="A929" s="1"/>
      <c r="B929" s="17"/>
      <c r="D929" s="18"/>
      <c r="F929" s="15"/>
    </row>
    <row r="930" spans="1:6" x14ac:dyDescent="0.35">
      <c r="A930" s="1"/>
      <c r="B930" s="17"/>
      <c r="D930" s="18"/>
      <c r="F930" s="15"/>
    </row>
    <row r="931" spans="1:6" x14ac:dyDescent="0.35">
      <c r="A931" s="1"/>
      <c r="B931" s="17"/>
      <c r="D931" s="18"/>
      <c r="F931" s="15"/>
    </row>
    <row r="932" spans="1:6" x14ac:dyDescent="0.35">
      <c r="A932" s="1"/>
      <c r="B932" s="17"/>
      <c r="D932" s="18"/>
      <c r="F932" s="15"/>
    </row>
    <row r="933" spans="1:6" x14ac:dyDescent="0.35">
      <c r="A933" s="1"/>
      <c r="B933" s="17"/>
      <c r="D933" s="18"/>
      <c r="F933" s="15"/>
    </row>
    <row r="934" spans="1:6" x14ac:dyDescent="0.35">
      <c r="A934" s="1"/>
      <c r="B934" s="17"/>
      <c r="D934" s="18"/>
      <c r="F934" s="15"/>
    </row>
    <row r="935" spans="1:6" x14ac:dyDescent="0.35">
      <c r="A935" s="1"/>
      <c r="B935" s="17"/>
      <c r="D935" s="18"/>
      <c r="F935" s="15"/>
    </row>
    <row r="936" spans="1:6" x14ac:dyDescent="0.35">
      <c r="A936" s="1"/>
      <c r="B936" s="17"/>
      <c r="D936" s="18"/>
      <c r="F936" s="15"/>
    </row>
    <row r="937" spans="1:6" x14ac:dyDescent="0.35">
      <c r="A937" s="1"/>
      <c r="B937" s="17"/>
      <c r="D937" s="18"/>
      <c r="F937" s="15"/>
    </row>
    <row r="938" spans="1:6" x14ac:dyDescent="0.35">
      <c r="A938" s="1"/>
      <c r="B938" s="17"/>
      <c r="D938" s="18"/>
      <c r="F938" s="15"/>
    </row>
    <row r="939" spans="1:6" x14ac:dyDescent="0.35">
      <c r="A939" s="1"/>
      <c r="B939" s="17"/>
      <c r="D939" s="18"/>
      <c r="F939" s="15"/>
    </row>
    <row r="940" spans="1:6" x14ac:dyDescent="0.35">
      <c r="A940" s="1"/>
      <c r="B940" s="17"/>
      <c r="D940" s="18"/>
      <c r="F940" s="15"/>
    </row>
    <row r="941" spans="1:6" x14ac:dyDescent="0.35">
      <c r="A941" s="1"/>
      <c r="B941" s="17"/>
      <c r="D941" s="18"/>
      <c r="F941" s="15"/>
    </row>
    <row r="942" spans="1:6" x14ac:dyDescent="0.35">
      <c r="A942" s="1"/>
      <c r="B942" s="17"/>
      <c r="D942" s="18"/>
      <c r="F942" s="15"/>
    </row>
    <row r="943" spans="1:6" x14ac:dyDescent="0.35">
      <c r="A943" s="1"/>
      <c r="B943" s="17"/>
      <c r="D943" s="18"/>
      <c r="F943" s="15"/>
    </row>
    <row r="944" spans="1:6" x14ac:dyDescent="0.35">
      <c r="A944" s="1"/>
      <c r="B944" s="17"/>
      <c r="D944" s="18"/>
      <c r="F944" s="15"/>
    </row>
    <row r="945" spans="1:6" x14ac:dyDescent="0.35">
      <c r="A945" s="1"/>
      <c r="B945" s="17"/>
      <c r="D945" s="18"/>
      <c r="F945" s="15"/>
    </row>
    <row r="946" spans="1:6" x14ac:dyDescent="0.35">
      <c r="A946" s="1"/>
      <c r="B946" s="17"/>
      <c r="D946" s="18"/>
      <c r="F946" s="15"/>
    </row>
    <row r="947" spans="1:6" x14ac:dyDescent="0.35">
      <c r="A947" s="1"/>
      <c r="B947" s="17"/>
      <c r="D947" s="18"/>
      <c r="F947" s="15"/>
    </row>
    <row r="948" spans="1:6" x14ac:dyDescent="0.35">
      <c r="A948" s="1"/>
      <c r="B948" s="17"/>
      <c r="D948" s="18"/>
      <c r="F948" s="15"/>
    </row>
    <row r="949" spans="1:6" x14ac:dyDescent="0.35">
      <c r="A949" s="1"/>
      <c r="B949" s="17"/>
      <c r="D949" s="18"/>
      <c r="F949" s="15"/>
    </row>
    <row r="950" spans="1:6" x14ac:dyDescent="0.35">
      <c r="A950" s="1"/>
      <c r="B950" s="17"/>
      <c r="D950" s="18"/>
      <c r="F950" s="15"/>
    </row>
    <row r="951" spans="1:6" x14ac:dyDescent="0.35">
      <c r="A951" s="1"/>
      <c r="B951" s="17"/>
      <c r="D951" s="18"/>
      <c r="F951" s="15"/>
    </row>
    <row r="952" spans="1:6" x14ac:dyDescent="0.35">
      <c r="A952" s="1"/>
      <c r="B952" s="17"/>
      <c r="D952" s="18"/>
      <c r="F952" s="15"/>
    </row>
    <row r="953" spans="1:6" x14ac:dyDescent="0.35">
      <c r="A953" s="1"/>
      <c r="B953" s="17"/>
      <c r="D953" s="18"/>
      <c r="F953" s="15"/>
    </row>
    <row r="954" spans="1:6" x14ac:dyDescent="0.35">
      <c r="A954" s="1"/>
      <c r="B954" s="17"/>
      <c r="D954" s="18"/>
      <c r="F954" s="15"/>
    </row>
    <row r="955" spans="1:6" x14ac:dyDescent="0.35">
      <c r="A955" s="1"/>
      <c r="B955" s="17"/>
      <c r="D955" s="18"/>
      <c r="F955" s="15"/>
    </row>
    <row r="956" spans="1:6" x14ac:dyDescent="0.35">
      <c r="A956" s="1"/>
      <c r="B956" s="17"/>
      <c r="D956" s="18"/>
      <c r="F956" s="15"/>
    </row>
    <row r="957" spans="1:6" x14ac:dyDescent="0.35">
      <c r="A957" s="1"/>
      <c r="B957" s="17"/>
      <c r="D957" s="18"/>
      <c r="F957" s="15"/>
    </row>
    <row r="958" spans="1:6" x14ac:dyDescent="0.35">
      <c r="A958" s="1"/>
      <c r="B958" s="17"/>
      <c r="D958" s="18"/>
      <c r="F958" s="15"/>
    </row>
    <row r="959" spans="1:6" x14ac:dyDescent="0.35">
      <c r="A959" s="1"/>
      <c r="B959" s="17"/>
      <c r="D959" s="18"/>
      <c r="F959" s="15"/>
    </row>
    <row r="960" spans="1:6" x14ac:dyDescent="0.35">
      <c r="A960" s="1"/>
      <c r="B960" s="17"/>
      <c r="D960" s="18"/>
      <c r="F960" s="15"/>
    </row>
    <row r="961" spans="1:6" x14ac:dyDescent="0.35">
      <c r="A961" s="1"/>
      <c r="B961" s="17"/>
      <c r="D961" s="18"/>
      <c r="F961" s="15"/>
    </row>
    <row r="962" spans="1:6" x14ac:dyDescent="0.35">
      <c r="A962" s="1"/>
      <c r="B962" s="17"/>
      <c r="D962" s="18"/>
      <c r="F962" s="15"/>
    </row>
    <row r="963" spans="1:6" x14ac:dyDescent="0.35">
      <c r="A963" s="1"/>
      <c r="B963" s="17"/>
      <c r="D963" s="18"/>
      <c r="F963" s="15"/>
    </row>
    <row r="964" spans="1:6" x14ac:dyDescent="0.35">
      <c r="A964" s="1"/>
      <c r="B964" s="17"/>
      <c r="D964" s="18"/>
      <c r="F964" s="15"/>
    </row>
    <row r="965" spans="1:6" x14ac:dyDescent="0.35">
      <c r="A965" s="1"/>
      <c r="B965" s="17"/>
      <c r="D965" s="18"/>
      <c r="F965" s="15"/>
    </row>
    <row r="966" spans="1:6" x14ac:dyDescent="0.35">
      <c r="A966" s="1"/>
      <c r="B966" s="17"/>
      <c r="D966" s="18"/>
      <c r="F966" s="15"/>
    </row>
    <row r="967" spans="1:6" x14ac:dyDescent="0.35">
      <c r="A967" s="1"/>
      <c r="B967" s="17"/>
      <c r="D967" s="18"/>
      <c r="F967" s="15"/>
    </row>
    <row r="968" spans="1:6" x14ac:dyDescent="0.35">
      <c r="A968" s="1"/>
      <c r="B968" s="17"/>
      <c r="D968" s="18"/>
      <c r="F968" s="15"/>
    </row>
    <row r="969" spans="1:6" x14ac:dyDescent="0.35">
      <c r="A969" s="1"/>
      <c r="B969" s="17"/>
      <c r="D969" s="18"/>
      <c r="F969" s="15"/>
    </row>
    <row r="970" spans="1:6" x14ac:dyDescent="0.35">
      <c r="A970" s="1"/>
      <c r="B970" s="17"/>
      <c r="D970" s="18"/>
      <c r="F970" s="15"/>
    </row>
    <row r="971" spans="1:6" x14ac:dyDescent="0.35">
      <c r="A971" s="1"/>
      <c r="B971" s="17"/>
      <c r="D971" s="18"/>
      <c r="F971" s="15"/>
    </row>
    <row r="972" spans="1:6" x14ac:dyDescent="0.35">
      <c r="A972" s="1"/>
      <c r="B972" s="17"/>
      <c r="D972" s="18"/>
      <c r="F972" s="15"/>
    </row>
    <row r="973" spans="1:6" x14ac:dyDescent="0.35">
      <c r="A973" s="1"/>
      <c r="B973" s="17"/>
      <c r="D973" s="18"/>
      <c r="F973" s="15"/>
    </row>
    <row r="974" spans="1:6" x14ac:dyDescent="0.35">
      <c r="A974" s="1"/>
      <c r="B974" s="17"/>
      <c r="D974" s="18"/>
      <c r="F974" s="15"/>
    </row>
    <row r="975" spans="1:6" x14ac:dyDescent="0.35">
      <c r="A975" s="1"/>
      <c r="B975" s="17"/>
      <c r="D975" s="18"/>
      <c r="F975" s="15"/>
    </row>
    <row r="976" spans="1:6" x14ac:dyDescent="0.35">
      <c r="A976" s="1"/>
      <c r="B976" s="17"/>
      <c r="D976" s="18"/>
      <c r="F976" s="15"/>
    </row>
    <row r="977" spans="1:6" x14ac:dyDescent="0.35">
      <c r="A977" s="1"/>
      <c r="B977" s="17"/>
      <c r="D977" s="18"/>
      <c r="F977" s="15"/>
    </row>
    <row r="978" spans="1:6" x14ac:dyDescent="0.35">
      <c r="A978" s="1"/>
      <c r="B978" s="17"/>
      <c r="D978" s="18"/>
      <c r="F978" s="15"/>
    </row>
    <row r="979" spans="1:6" x14ac:dyDescent="0.35">
      <c r="A979" s="1"/>
      <c r="B979" s="17"/>
      <c r="D979" s="18"/>
      <c r="F979" s="15"/>
    </row>
    <row r="980" spans="1:6" x14ac:dyDescent="0.35">
      <c r="A980" s="1"/>
      <c r="B980" s="17"/>
      <c r="D980" s="18"/>
      <c r="F980" s="15"/>
    </row>
    <row r="981" spans="1:6" x14ac:dyDescent="0.35">
      <c r="A981" s="1"/>
      <c r="B981" s="17"/>
      <c r="D981" s="18"/>
      <c r="F981" s="15"/>
    </row>
    <row r="982" spans="1:6" x14ac:dyDescent="0.35">
      <c r="A982" s="1"/>
      <c r="B982" s="17"/>
      <c r="D982" s="18"/>
      <c r="F982" s="15"/>
    </row>
    <row r="983" spans="1:6" x14ac:dyDescent="0.35">
      <c r="A983" s="1"/>
      <c r="B983" s="17"/>
      <c r="D983" s="18"/>
      <c r="F983" s="15"/>
    </row>
    <row r="984" spans="1:6" x14ac:dyDescent="0.35">
      <c r="A984" s="1"/>
      <c r="B984" s="17"/>
      <c r="D984" s="18"/>
      <c r="F984" s="15"/>
    </row>
    <row r="985" spans="1:6" x14ac:dyDescent="0.35">
      <c r="A985" s="1"/>
      <c r="B985" s="17"/>
      <c r="D985" s="18"/>
      <c r="F985" s="15"/>
    </row>
    <row r="986" spans="1:6" x14ac:dyDescent="0.35">
      <c r="A986" s="1"/>
      <c r="B986" s="17"/>
      <c r="D986" s="18"/>
      <c r="F986" s="15"/>
    </row>
    <row r="987" spans="1:6" x14ac:dyDescent="0.35">
      <c r="A987" s="1"/>
      <c r="B987" s="17"/>
      <c r="D987" s="18"/>
      <c r="F987" s="15"/>
    </row>
    <row r="988" spans="1:6" x14ac:dyDescent="0.35">
      <c r="A988" s="1"/>
      <c r="B988" s="17"/>
      <c r="D988" s="18"/>
      <c r="F988" s="15"/>
    </row>
    <row r="989" spans="1:6" x14ac:dyDescent="0.35">
      <c r="A989" s="1"/>
      <c r="B989" s="17"/>
      <c r="D989" s="18"/>
      <c r="F989" s="15"/>
    </row>
    <row r="990" spans="1:6" x14ac:dyDescent="0.35">
      <c r="A990" s="1"/>
      <c r="B990" s="17"/>
      <c r="D990" s="18"/>
      <c r="F990" s="15"/>
    </row>
    <row r="991" spans="1:6" x14ac:dyDescent="0.35">
      <c r="A991" s="1"/>
      <c r="B991" s="17"/>
      <c r="D991" s="18"/>
      <c r="F991" s="15"/>
    </row>
    <row r="992" spans="1:6" x14ac:dyDescent="0.35">
      <c r="A992" s="1"/>
      <c r="B992" s="17"/>
      <c r="D992" s="18"/>
      <c r="F992" s="15"/>
    </row>
    <row r="993" spans="1:6" x14ac:dyDescent="0.35">
      <c r="A993" s="1"/>
      <c r="B993" s="17"/>
      <c r="D993" s="18"/>
      <c r="F993" s="15"/>
    </row>
    <row r="994" spans="1:6" x14ac:dyDescent="0.35">
      <c r="A994" s="1"/>
      <c r="B994" s="17"/>
      <c r="D994" s="18"/>
      <c r="F994" s="15"/>
    </row>
    <row r="995" spans="1:6" x14ac:dyDescent="0.35">
      <c r="A995" s="1"/>
      <c r="B995" s="17"/>
      <c r="D995" s="18"/>
      <c r="F995" s="15"/>
    </row>
    <row r="996" spans="1:6" x14ac:dyDescent="0.35">
      <c r="A996" s="1"/>
      <c r="B996" s="17"/>
      <c r="D996" s="18"/>
      <c r="F996" s="15"/>
    </row>
    <row r="997" spans="1:6" x14ac:dyDescent="0.35">
      <c r="A997" s="1"/>
      <c r="B997" s="17"/>
      <c r="D997" s="18"/>
      <c r="F997" s="15"/>
    </row>
    <row r="998" spans="1:6" x14ac:dyDescent="0.35">
      <c r="A998" s="1"/>
      <c r="B998" s="17"/>
      <c r="D998" s="18"/>
      <c r="F998" s="15"/>
    </row>
    <row r="999" spans="1:6" x14ac:dyDescent="0.35">
      <c r="A999" s="1"/>
      <c r="B999" s="17"/>
      <c r="D999" s="18"/>
      <c r="F999" s="15"/>
    </row>
    <row r="1000" spans="1:6" x14ac:dyDescent="0.35">
      <c r="A1000" s="1"/>
      <c r="B1000" s="17"/>
      <c r="D1000" s="18"/>
      <c r="F1000" s="15"/>
    </row>
    <row r="1001" spans="1:6" x14ac:dyDescent="0.35">
      <c r="A1001" s="1"/>
      <c r="B1001" s="17"/>
      <c r="D1001" s="18"/>
      <c r="F1001" s="15"/>
    </row>
    <row r="1002" spans="1:6" x14ac:dyDescent="0.35">
      <c r="A1002" s="1"/>
      <c r="B1002" s="17"/>
      <c r="D1002" s="18"/>
      <c r="F1002" s="15"/>
    </row>
    <row r="1003" spans="1:6" x14ac:dyDescent="0.35">
      <c r="A1003" s="1"/>
      <c r="B1003" s="17"/>
      <c r="D1003" s="18"/>
      <c r="F1003" s="15"/>
    </row>
    <row r="1004" spans="1:6" x14ac:dyDescent="0.35">
      <c r="A1004" s="1"/>
      <c r="B1004" s="17"/>
      <c r="D1004" s="18"/>
      <c r="F1004" s="15"/>
    </row>
    <row r="1005" spans="1:6" x14ac:dyDescent="0.35">
      <c r="A1005" s="1"/>
      <c r="B1005" s="17"/>
      <c r="D1005" s="18"/>
      <c r="F1005" s="15"/>
    </row>
    <row r="1006" spans="1:6" x14ac:dyDescent="0.35">
      <c r="A1006" s="1"/>
      <c r="B1006" s="17"/>
      <c r="D1006" s="18"/>
      <c r="F1006" s="15"/>
    </row>
    <row r="1007" spans="1:6" x14ac:dyDescent="0.35">
      <c r="A1007" s="1"/>
      <c r="B1007" s="17"/>
      <c r="D1007" s="18"/>
      <c r="F1007" s="15"/>
    </row>
    <row r="1008" spans="1:6" x14ac:dyDescent="0.35">
      <c r="A1008" s="1"/>
      <c r="B1008" s="17"/>
      <c r="D1008" s="18"/>
      <c r="F1008" s="15"/>
    </row>
    <row r="1009" spans="1:6" x14ac:dyDescent="0.35">
      <c r="A1009" s="1"/>
      <c r="B1009" s="17"/>
      <c r="D1009" s="18"/>
      <c r="F1009" s="15"/>
    </row>
    <row r="1010" spans="1:6" x14ac:dyDescent="0.35">
      <c r="A1010" s="1"/>
      <c r="B1010" s="17"/>
      <c r="D1010" s="18"/>
      <c r="F1010" s="15"/>
    </row>
    <row r="1011" spans="1:6" x14ac:dyDescent="0.35">
      <c r="A1011" s="1"/>
      <c r="B1011" s="17"/>
      <c r="D1011" s="18"/>
      <c r="F1011" s="15"/>
    </row>
    <row r="1012" spans="1:6" x14ac:dyDescent="0.35">
      <c r="A1012" s="1"/>
      <c r="B1012" s="17"/>
      <c r="D1012" s="18"/>
      <c r="F1012" s="15"/>
    </row>
    <row r="1013" spans="1:6" x14ac:dyDescent="0.35">
      <c r="A1013" s="1"/>
      <c r="B1013" s="17"/>
      <c r="D1013" s="18"/>
      <c r="F1013" s="15"/>
    </row>
    <row r="1014" spans="1:6" x14ac:dyDescent="0.35">
      <c r="A1014" s="1"/>
      <c r="B1014" s="17"/>
      <c r="D1014" s="18"/>
      <c r="F1014" s="15"/>
    </row>
    <row r="1015" spans="1:6" x14ac:dyDescent="0.35">
      <c r="A1015" s="1"/>
      <c r="B1015" s="17"/>
      <c r="D1015" s="18"/>
      <c r="F1015" s="15"/>
    </row>
    <row r="1016" spans="1:6" x14ac:dyDescent="0.35">
      <c r="A1016" s="1"/>
      <c r="B1016" s="17"/>
      <c r="D1016" s="18"/>
      <c r="F1016" s="15"/>
    </row>
    <row r="1017" spans="1:6" x14ac:dyDescent="0.35">
      <c r="A1017" s="1"/>
      <c r="B1017" s="17"/>
      <c r="D1017" s="18"/>
      <c r="F1017" s="15"/>
    </row>
    <row r="1018" spans="1:6" x14ac:dyDescent="0.35">
      <c r="A1018" s="1"/>
      <c r="B1018" s="17"/>
      <c r="D1018" s="18"/>
      <c r="F1018" s="15"/>
    </row>
    <row r="1019" spans="1:6" x14ac:dyDescent="0.35">
      <c r="A1019" s="1"/>
      <c r="B1019" s="17"/>
      <c r="D1019" s="18"/>
      <c r="F1019" s="15"/>
    </row>
    <row r="1020" spans="1:6" x14ac:dyDescent="0.35">
      <c r="A1020" s="1"/>
      <c r="B1020" s="17"/>
      <c r="D1020" s="18"/>
      <c r="F1020" s="15"/>
    </row>
    <row r="1021" spans="1:6" x14ac:dyDescent="0.35">
      <c r="A1021" s="1"/>
      <c r="B1021" s="17"/>
      <c r="D1021" s="18"/>
      <c r="F1021" s="15"/>
    </row>
    <row r="1022" spans="1:6" x14ac:dyDescent="0.35">
      <c r="A1022" s="1"/>
      <c r="B1022" s="17"/>
      <c r="D1022" s="18"/>
      <c r="F1022" s="15"/>
    </row>
    <row r="1023" spans="1:6" x14ac:dyDescent="0.35">
      <c r="A1023" s="1"/>
      <c r="B1023" s="17"/>
      <c r="D1023" s="18"/>
      <c r="F1023" s="15"/>
    </row>
    <row r="1024" spans="1:6" x14ac:dyDescent="0.35">
      <c r="A1024" s="1"/>
      <c r="B1024" s="17"/>
      <c r="D1024" s="18"/>
      <c r="F1024" s="15"/>
    </row>
    <row r="1025" spans="1:6" x14ac:dyDescent="0.35">
      <c r="A1025" s="1"/>
      <c r="B1025" s="17"/>
      <c r="D1025" s="18"/>
      <c r="F1025" s="15"/>
    </row>
    <row r="1026" spans="1:6" x14ac:dyDescent="0.35">
      <c r="A1026" s="1"/>
      <c r="B1026" s="17"/>
      <c r="D1026" s="18"/>
      <c r="F1026" s="15"/>
    </row>
    <row r="1027" spans="1:6" x14ac:dyDescent="0.35">
      <c r="A1027" s="1"/>
      <c r="B1027" s="17"/>
      <c r="D1027" s="18"/>
      <c r="F1027" s="15"/>
    </row>
    <row r="1028" spans="1:6" x14ac:dyDescent="0.35">
      <c r="A1028" s="1"/>
      <c r="B1028" s="17"/>
      <c r="D1028" s="18"/>
      <c r="F1028" s="15"/>
    </row>
    <row r="1029" spans="1:6" x14ac:dyDescent="0.35">
      <c r="A1029" s="1"/>
      <c r="B1029" s="17"/>
      <c r="D1029" s="18"/>
      <c r="F1029" s="15"/>
    </row>
    <row r="1030" spans="1:6" x14ac:dyDescent="0.35">
      <c r="A1030" s="1"/>
      <c r="B1030" s="17"/>
      <c r="D1030" s="18"/>
      <c r="F1030" s="15"/>
    </row>
    <row r="1031" spans="1:6" x14ac:dyDescent="0.35">
      <c r="A1031" s="1"/>
      <c r="B1031" s="17"/>
      <c r="D1031" s="18"/>
      <c r="F1031" s="15"/>
    </row>
    <row r="1032" spans="1:6" x14ac:dyDescent="0.35">
      <c r="A1032" s="1"/>
      <c r="B1032" s="17"/>
      <c r="D1032" s="18"/>
      <c r="F1032" s="15"/>
    </row>
    <row r="1033" spans="1:6" x14ac:dyDescent="0.35">
      <c r="A1033" s="1"/>
      <c r="B1033" s="17"/>
      <c r="D1033" s="18"/>
      <c r="F1033" s="15"/>
    </row>
    <row r="1034" spans="1:6" x14ac:dyDescent="0.35">
      <c r="A1034" s="1"/>
      <c r="B1034" s="17"/>
      <c r="D1034" s="18"/>
      <c r="F1034" s="15"/>
    </row>
    <row r="1035" spans="1:6" x14ac:dyDescent="0.35">
      <c r="A1035" s="1"/>
      <c r="B1035" s="17"/>
      <c r="D1035" s="18"/>
      <c r="F1035" s="15"/>
    </row>
    <row r="1036" spans="1:6" x14ac:dyDescent="0.35">
      <c r="A1036" s="1"/>
      <c r="B1036" s="17"/>
      <c r="D1036" s="18"/>
      <c r="F1036" s="15"/>
    </row>
    <row r="1037" spans="1:6" x14ac:dyDescent="0.35">
      <c r="A1037" s="1"/>
      <c r="B1037" s="17"/>
      <c r="D1037" s="18"/>
      <c r="F1037" s="15"/>
    </row>
    <row r="1038" spans="1:6" x14ac:dyDescent="0.35">
      <c r="A1038" s="1"/>
      <c r="B1038" s="17"/>
      <c r="D1038" s="18"/>
      <c r="F1038" s="15"/>
    </row>
    <row r="1039" spans="1:6" x14ac:dyDescent="0.35">
      <c r="A1039" s="1"/>
      <c r="B1039" s="17"/>
      <c r="D1039" s="18"/>
      <c r="F1039" s="15"/>
    </row>
    <row r="1040" spans="1:6" x14ac:dyDescent="0.35">
      <c r="A1040" s="1"/>
      <c r="B1040" s="17"/>
      <c r="D1040" s="18"/>
      <c r="F1040" s="15"/>
    </row>
    <row r="1041" spans="1:6" x14ac:dyDescent="0.35">
      <c r="A1041" s="1"/>
      <c r="B1041" s="17"/>
      <c r="D1041" s="18"/>
      <c r="F1041" s="15"/>
    </row>
    <row r="1042" spans="1:6" x14ac:dyDescent="0.35">
      <c r="A1042" s="1"/>
      <c r="B1042" s="17"/>
      <c r="D1042" s="18"/>
      <c r="F1042" s="15"/>
    </row>
    <row r="1043" spans="1:6" x14ac:dyDescent="0.35">
      <c r="A1043" s="1"/>
      <c r="B1043" s="17"/>
      <c r="D1043" s="18"/>
      <c r="F1043" s="15"/>
    </row>
    <row r="1044" spans="1:6" x14ac:dyDescent="0.35">
      <c r="A1044" s="1"/>
      <c r="B1044" s="17"/>
      <c r="D1044" s="18"/>
      <c r="F1044" s="15"/>
    </row>
    <row r="1045" spans="1:6" x14ac:dyDescent="0.35">
      <c r="A1045" s="1"/>
      <c r="B1045" s="17"/>
      <c r="D1045" s="18"/>
      <c r="F1045" s="15"/>
    </row>
    <row r="1046" spans="1:6" x14ac:dyDescent="0.35">
      <c r="A1046" s="1"/>
      <c r="B1046" s="17"/>
      <c r="D1046" s="18"/>
      <c r="F1046" s="15"/>
    </row>
    <row r="1047" spans="1:6" x14ac:dyDescent="0.35">
      <c r="A1047" s="1"/>
      <c r="B1047" s="17"/>
      <c r="D1047" s="18"/>
      <c r="F1047" s="15"/>
    </row>
    <row r="1048" spans="1:6" x14ac:dyDescent="0.35">
      <c r="A1048" s="1"/>
      <c r="B1048" s="17"/>
      <c r="D1048" s="18"/>
      <c r="F1048" s="15"/>
    </row>
    <row r="1049" spans="1:6" x14ac:dyDescent="0.35">
      <c r="A1049" s="1"/>
      <c r="B1049" s="17"/>
      <c r="D1049" s="18"/>
      <c r="F1049" s="15"/>
    </row>
    <row r="1050" spans="1:6" x14ac:dyDescent="0.35">
      <c r="A1050" s="1"/>
      <c r="B1050" s="17"/>
      <c r="D1050" s="18"/>
      <c r="F1050" s="15"/>
    </row>
    <row r="1051" spans="1:6" x14ac:dyDescent="0.35">
      <c r="A1051" s="1"/>
      <c r="B1051" s="17"/>
      <c r="D1051" s="18"/>
      <c r="F1051" s="15"/>
    </row>
    <row r="1052" spans="1:6" x14ac:dyDescent="0.35">
      <c r="A1052" s="1"/>
      <c r="B1052" s="17"/>
      <c r="D1052" s="18"/>
      <c r="F1052" s="15"/>
    </row>
    <row r="1053" spans="1:6" x14ac:dyDescent="0.35">
      <c r="A1053" s="1"/>
      <c r="B1053" s="17"/>
      <c r="D1053" s="18"/>
      <c r="F1053" s="15"/>
    </row>
    <row r="1054" spans="1:6" x14ac:dyDescent="0.35">
      <c r="A1054" s="1"/>
      <c r="B1054" s="17"/>
      <c r="D1054" s="18"/>
      <c r="F1054" s="15"/>
    </row>
    <row r="1055" spans="1:6" x14ac:dyDescent="0.35">
      <c r="A1055" s="1"/>
      <c r="B1055" s="17"/>
      <c r="D1055" s="18"/>
      <c r="F1055" s="15"/>
    </row>
    <row r="1056" spans="1:6" x14ac:dyDescent="0.35">
      <c r="A1056" s="1"/>
      <c r="B1056" s="17"/>
      <c r="D1056" s="18"/>
      <c r="F1056" s="15"/>
    </row>
    <row r="1057" spans="1:6" x14ac:dyDescent="0.35">
      <c r="A1057" s="1"/>
      <c r="B1057" s="17"/>
      <c r="D1057" s="18"/>
      <c r="F1057" s="15"/>
    </row>
    <row r="1058" spans="1:6" x14ac:dyDescent="0.35">
      <c r="A1058" s="1"/>
      <c r="B1058" s="17"/>
      <c r="D1058" s="18"/>
      <c r="F1058" s="15"/>
    </row>
    <row r="1059" spans="1:6" x14ac:dyDescent="0.35">
      <c r="A1059" s="1"/>
      <c r="B1059" s="17"/>
      <c r="D1059" s="18"/>
      <c r="F1059" s="15"/>
    </row>
    <row r="1060" spans="1:6" x14ac:dyDescent="0.35">
      <c r="A1060" s="1"/>
      <c r="B1060" s="17"/>
      <c r="D1060" s="18"/>
      <c r="F1060" s="15"/>
    </row>
    <row r="1061" spans="1:6" x14ac:dyDescent="0.35">
      <c r="A1061" s="1"/>
      <c r="B1061" s="17"/>
      <c r="D1061" s="18"/>
      <c r="F1061" s="15"/>
    </row>
    <row r="1062" spans="1:6" x14ac:dyDescent="0.35">
      <c r="A1062" s="1"/>
      <c r="B1062" s="17"/>
      <c r="D1062" s="18"/>
      <c r="F1062" s="15"/>
    </row>
    <row r="1063" spans="1:6" x14ac:dyDescent="0.35">
      <c r="A1063" s="1"/>
      <c r="B1063" s="17"/>
      <c r="D1063" s="18"/>
      <c r="F1063" s="15"/>
    </row>
    <row r="1064" spans="1:6" x14ac:dyDescent="0.35">
      <c r="A1064" s="1"/>
      <c r="B1064" s="17"/>
      <c r="D1064" s="18"/>
      <c r="F1064" s="15"/>
    </row>
    <row r="1065" spans="1:6" x14ac:dyDescent="0.35">
      <c r="A1065" s="1"/>
      <c r="B1065" s="17"/>
      <c r="D1065" s="18"/>
      <c r="F1065" s="15"/>
    </row>
    <row r="1066" spans="1:6" x14ac:dyDescent="0.35">
      <c r="A1066" s="1"/>
      <c r="B1066" s="17"/>
      <c r="D1066" s="18"/>
      <c r="F1066" s="15"/>
    </row>
    <row r="1067" spans="1:6" x14ac:dyDescent="0.35">
      <c r="A1067" s="1"/>
      <c r="B1067" s="17"/>
      <c r="D1067" s="18"/>
      <c r="F1067" s="15"/>
    </row>
    <row r="1068" spans="1:6" x14ac:dyDescent="0.35">
      <c r="A1068" s="1"/>
      <c r="B1068" s="17"/>
      <c r="D1068" s="18"/>
      <c r="F1068" s="15"/>
    </row>
    <row r="1069" spans="1:6" x14ac:dyDescent="0.35">
      <c r="A1069" s="1"/>
      <c r="B1069" s="17"/>
      <c r="D1069" s="18"/>
      <c r="F1069" s="15"/>
    </row>
    <row r="1070" spans="1:6" x14ac:dyDescent="0.35">
      <c r="A1070" s="1"/>
      <c r="B1070" s="17"/>
      <c r="D1070" s="18"/>
      <c r="F1070" s="15"/>
    </row>
    <row r="1071" spans="1:6" x14ac:dyDescent="0.35">
      <c r="A1071" s="1"/>
      <c r="B1071" s="17"/>
      <c r="D1071" s="18"/>
      <c r="F1071" s="15"/>
    </row>
    <row r="1072" spans="1:6" x14ac:dyDescent="0.35">
      <c r="A1072" s="1"/>
      <c r="B1072" s="17"/>
      <c r="D1072" s="18"/>
      <c r="F1072" s="15"/>
    </row>
    <row r="1073" spans="1:6" x14ac:dyDescent="0.35">
      <c r="A1073" s="1"/>
      <c r="B1073" s="17"/>
      <c r="D1073" s="18"/>
      <c r="F1073" s="15"/>
    </row>
    <row r="1074" spans="1:6" x14ac:dyDescent="0.35">
      <c r="A1074" s="1"/>
      <c r="B1074" s="17"/>
      <c r="D1074" s="18"/>
      <c r="F1074" s="15"/>
    </row>
    <row r="1075" spans="1:6" x14ac:dyDescent="0.35">
      <c r="A1075" s="1"/>
      <c r="B1075" s="17"/>
      <c r="D1075" s="18"/>
      <c r="F1075" s="15"/>
    </row>
    <row r="1076" spans="1:6" x14ac:dyDescent="0.35">
      <c r="A1076" s="1"/>
      <c r="B1076" s="17"/>
      <c r="D1076" s="18"/>
      <c r="F1076" s="15"/>
    </row>
    <row r="1077" spans="1:6" x14ac:dyDescent="0.35">
      <c r="A1077" s="1"/>
      <c r="B1077" s="17"/>
      <c r="D1077" s="18"/>
      <c r="F1077" s="15"/>
    </row>
    <row r="1078" spans="1:6" x14ac:dyDescent="0.35">
      <c r="A1078" s="1"/>
      <c r="B1078" s="17"/>
      <c r="D1078" s="18"/>
      <c r="F1078" s="15"/>
    </row>
    <row r="1079" spans="1:6" x14ac:dyDescent="0.35">
      <c r="A1079" s="1"/>
      <c r="B1079" s="17"/>
      <c r="D1079" s="18"/>
      <c r="F1079" s="15"/>
    </row>
    <row r="1080" spans="1:6" x14ac:dyDescent="0.35">
      <c r="A1080" s="1"/>
      <c r="B1080" s="17"/>
      <c r="D1080" s="18"/>
      <c r="F1080" s="15"/>
    </row>
    <row r="1081" spans="1:6" x14ac:dyDescent="0.35">
      <c r="A1081" s="1"/>
      <c r="B1081" s="17"/>
      <c r="D1081" s="18"/>
      <c r="F1081" s="15"/>
    </row>
    <row r="1082" spans="1:6" x14ac:dyDescent="0.35">
      <c r="A1082" s="1"/>
      <c r="B1082" s="17"/>
      <c r="D1082" s="18"/>
      <c r="F1082" s="15"/>
    </row>
    <row r="1083" spans="1:6" x14ac:dyDescent="0.35">
      <c r="A1083" s="1"/>
      <c r="B1083" s="17"/>
      <c r="D1083" s="18"/>
      <c r="F1083" s="15"/>
    </row>
    <row r="1084" spans="1:6" x14ac:dyDescent="0.35">
      <c r="A1084" s="1"/>
      <c r="B1084" s="17"/>
      <c r="D1084" s="18"/>
      <c r="F1084" s="15"/>
    </row>
    <row r="1085" spans="1:6" x14ac:dyDescent="0.35">
      <c r="A1085" s="1"/>
      <c r="B1085" s="17"/>
      <c r="D1085" s="18"/>
      <c r="F1085" s="15"/>
    </row>
    <row r="1086" spans="1:6" x14ac:dyDescent="0.35">
      <c r="A1086" s="1"/>
      <c r="B1086" s="17"/>
      <c r="D1086" s="18"/>
      <c r="F1086" s="15"/>
    </row>
    <row r="1087" spans="1:6" x14ac:dyDescent="0.35">
      <c r="A1087" s="1"/>
      <c r="B1087" s="17"/>
      <c r="D1087" s="18"/>
      <c r="F1087" s="15"/>
    </row>
    <row r="1088" spans="1:6" x14ac:dyDescent="0.35">
      <c r="A1088" s="1"/>
      <c r="B1088" s="17"/>
      <c r="D1088" s="18"/>
      <c r="F1088" s="15"/>
    </row>
    <row r="1089" spans="1:6" x14ac:dyDescent="0.35">
      <c r="A1089" s="1"/>
      <c r="B1089" s="17"/>
      <c r="D1089" s="18"/>
      <c r="F1089" s="15"/>
    </row>
    <row r="1090" spans="1:6" x14ac:dyDescent="0.35">
      <c r="A1090" s="1"/>
      <c r="B1090" s="17"/>
      <c r="D1090" s="18"/>
      <c r="F1090" s="15"/>
    </row>
    <row r="1091" spans="1:6" x14ac:dyDescent="0.35">
      <c r="A1091" s="1"/>
      <c r="B1091" s="17"/>
      <c r="D1091" s="18"/>
      <c r="F1091" s="15"/>
    </row>
    <row r="1092" spans="1:6" x14ac:dyDescent="0.35">
      <c r="A1092" s="1"/>
      <c r="B1092" s="17"/>
      <c r="D1092" s="18"/>
      <c r="F1092" s="15"/>
    </row>
    <row r="1093" spans="1:6" x14ac:dyDescent="0.35">
      <c r="A1093" s="1"/>
      <c r="B1093" s="17"/>
      <c r="D1093" s="18"/>
      <c r="F1093" s="15"/>
    </row>
    <row r="1094" spans="1:6" x14ac:dyDescent="0.35">
      <c r="A1094" s="1"/>
      <c r="B1094" s="17"/>
      <c r="D1094" s="18"/>
      <c r="F1094" s="15"/>
    </row>
    <row r="1095" spans="1:6" x14ac:dyDescent="0.35">
      <c r="A1095" s="1"/>
      <c r="B1095" s="17"/>
      <c r="D1095" s="18"/>
      <c r="F1095" s="15"/>
    </row>
    <row r="1096" spans="1:6" x14ac:dyDescent="0.35">
      <c r="A1096" s="1"/>
      <c r="B1096" s="17"/>
      <c r="D1096" s="18"/>
      <c r="F1096" s="15"/>
    </row>
    <row r="1097" spans="1:6" x14ac:dyDescent="0.35">
      <c r="A1097" s="1"/>
      <c r="B1097" s="17"/>
      <c r="D1097" s="18"/>
      <c r="F1097" s="15"/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Historical_Cost_</vt:lpstr>
      <vt:lpstr>Strategic_Params</vt:lpstr>
      <vt:lpstr>Pivot</vt:lpstr>
      <vt:lpstr>Model</vt:lpstr>
      <vt:lpstr>Stipulation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2025-04-23T22:48:22Z</dcterms:created>
  <dcterms:modified xsi:type="dcterms:W3CDTF">2025-04-30T19:30:32Z</dcterms:modified>
</cp:coreProperties>
</file>