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gwenb\OneDrive\Documents\R\CommunitySolutions\MCRC\"/>
    </mc:Choice>
  </mc:AlternateContent>
  <xr:revisionPtr revIDLastSave="0" documentId="8_{C24791C2-3D63-405D-B03A-693C2E02436E}" xr6:coauthVersionLast="47" xr6:coauthVersionMax="47" xr10:uidLastSave="{00000000-0000-0000-0000-000000000000}"/>
  <bookViews>
    <workbookView xWindow="-110" yWindow="-110" windowWidth="19420" windowHeight="10420" xr2:uid="{0FF29B7D-0627-4912-A99D-BC0209CF08A9}"/>
  </bookViews>
  <sheets>
    <sheet name="Data" sheetId="1" r:id="rId1"/>
    <sheet name="Join 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M16" i="1"/>
  <c r="N16" i="1"/>
  <c r="L17" i="1"/>
  <c r="M17" i="1"/>
  <c r="N17" i="1"/>
  <c r="L18" i="1"/>
  <c r="M18" i="1"/>
  <c r="N18" i="1"/>
  <c r="O18" i="1"/>
  <c r="P18" i="1"/>
  <c r="L19" i="1"/>
  <c r="M19" i="1"/>
  <c r="N19" i="1"/>
  <c r="O19" i="1"/>
  <c r="P19" i="1"/>
  <c r="L20" i="1"/>
  <c r="M20" i="1"/>
  <c r="N20" i="1"/>
  <c r="O20" i="1"/>
  <c r="P20" i="1"/>
  <c r="L21" i="1"/>
  <c r="M21" i="1"/>
  <c r="N21" i="1"/>
  <c r="O21" i="1"/>
  <c r="P21" i="1"/>
  <c r="L22" i="1"/>
  <c r="M22" i="1"/>
  <c r="N22" i="1"/>
  <c r="O22" i="1"/>
  <c r="P22" i="1"/>
  <c r="L23" i="1"/>
  <c r="M23" i="1"/>
  <c r="N23" i="1"/>
  <c r="O23" i="1"/>
  <c r="P23" i="1"/>
  <c r="L24" i="1"/>
  <c r="M24" i="1"/>
  <c r="N24" i="1"/>
  <c r="O24" i="1"/>
  <c r="P24" i="1"/>
  <c r="L25" i="1"/>
  <c r="M25" i="1"/>
  <c r="N25" i="1"/>
  <c r="O25" i="1"/>
  <c r="P25" i="1"/>
  <c r="L26" i="1"/>
  <c r="M26" i="1"/>
  <c r="N26" i="1"/>
  <c r="O26" i="1"/>
  <c r="P26" i="1"/>
  <c r="L27" i="1"/>
  <c r="M27" i="1"/>
  <c r="N27" i="1"/>
  <c r="O27" i="1"/>
  <c r="P27" i="1"/>
  <c r="L28" i="1"/>
  <c r="M28" i="1"/>
  <c r="N28" i="1"/>
  <c r="O28" i="1"/>
  <c r="P28" i="1"/>
  <c r="L29" i="1"/>
  <c r="M29" i="1"/>
  <c r="O29" i="1"/>
  <c r="M15" i="1"/>
  <c r="N15" i="1"/>
  <c r="L15" i="1"/>
</calcChain>
</file>

<file path=xl/sharedStrings.xml><?xml version="1.0" encoding="utf-8"?>
<sst xmlns="http://schemas.openxmlformats.org/spreadsheetml/2006/main" count="60" uniqueCount="46">
  <si>
    <t>Release Cohort</t>
  </si>
  <si>
    <t>6 month return</t>
  </si>
  <si>
    <t>12 month return</t>
  </si>
  <si>
    <t># Released</t>
  </si>
  <si>
    <t>6 month arrest</t>
  </si>
  <si>
    <t>12 month arrest</t>
  </si>
  <si>
    <t>2007a</t>
  </si>
  <si>
    <t>2007b</t>
  </si>
  <si>
    <t>2008a</t>
  </si>
  <si>
    <t>2008b</t>
  </si>
  <si>
    <t>2009a</t>
  </si>
  <si>
    <t>2009b</t>
  </si>
  <si>
    <t>2010a</t>
  </si>
  <si>
    <t>2010b</t>
  </si>
  <si>
    <t>2011a</t>
  </si>
  <si>
    <t>2011b</t>
  </si>
  <si>
    <t>2012a</t>
  </si>
  <si>
    <t>2012b</t>
  </si>
  <si>
    <t>2013a</t>
  </si>
  <si>
    <t>2013b</t>
  </si>
  <si>
    <t>2014a</t>
  </si>
  <si>
    <t>2014b</t>
  </si>
  <si>
    <t>2015a</t>
  </si>
  <si>
    <t>2015b</t>
  </si>
  <si>
    <t>2016a</t>
  </si>
  <si>
    <t>2016b</t>
  </si>
  <si>
    <t>2017a</t>
  </si>
  <si>
    <t>2017b</t>
  </si>
  <si>
    <t>2018a</t>
  </si>
  <si>
    <t>2018b</t>
  </si>
  <si>
    <t>2019a</t>
  </si>
  <si>
    <t>2019b</t>
  </si>
  <si>
    <t>2020a</t>
  </si>
  <si>
    <t>Join A</t>
  </si>
  <si>
    <t>Join B</t>
  </si>
  <si>
    <t>from "REL 2013 to DEC 2020 Cleaned"</t>
  </si>
  <si>
    <t>from "Indy LAP Indicator Data"</t>
  </si>
  <si>
    <t>Join C</t>
  </si>
  <si>
    <t>Join D</t>
  </si>
  <si>
    <t>Notes</t>
  </si>
  <si>
    <t>- all joins and distinct counts are done using the personal ID described in the "QA PROCESS 04012017.docx" file in dropbox
- release data is filtered to only include releases from county 49
- arrest data includes arrests from the "Marion Arrest 2014B to DEC 2020 Listwise 02132019 ALL," "ARREST DATA MCRCoalition_ 01Oct-31Dec 2020 (Q42020)," "ARREST DATA_MCRC COAP_mcso Quarterly 01Jan21-31Mar2021," and "ARREST DATA MCRC COAP_mcso Quarterly 01Apr- 30Jun2021 (Q2 2021)" files.
- admit data includes admits from the ADM JAN 2013 to DEC 2020 listwise cleaned wo 40" file, filtered to only include arrests labelled "OUTRIGHT ONLY", "OUTRIGHT WITH HOLD", and "OUTRIGHT WITH WARRANTS"</t>
  </si>
  <si>
    <t>Differences</t>
  </si>
  <si>
    <r>
      <t>Join admissions data to release data where 
- admit RECVDT is</t>
    </r>
    <r>
      <rPr>
        <b/>
        <sz val="11"/>
        <color theme="1"/>
        <rFont val="Calibri"/>
        <family val="2"/>
        <scheme val="minor"/>
      </rPr>
      <t xml:space="preserve"> on or after</t>
    </r>
    <r>
      <rPr>
        <sz val="11"/>
        <color theme="1"/>
        <rFont val="Calibri"/>
        <family val="2"/>
        <scheme val="minor"/>
      </rPr>
      <t xml:space="preserve"> release FACRLD
AND
- admit RECVDT is on or before (release FACRLD + </t>
    </r>
    <r>
      <rPr>
        <b/>
        <sz val="11"/>
        <color theme="1"/>
        <rFont val="Calibri"/>
        <family val="2"/>
        <scheme val="minor"/>
      </rPr>
      <t>366</t>
    </r>
    <r>
      <rPr>
        <sz val="11"/>
        <color theme="1"/>
        <rFont val="Calibri"/>
        <family val="2"/>
        <scheme val="minor"/>
      </rPr>
      <t xml:space="preserve"> days)</t>
    </r>
  </si>
  <si>
    <r>
      <t xml:space="preserve">Join arrest data to release data where 
- arrest Booking Date is </t>
    </r>
    <r>
      <rPr>
        <b/>
        <sz val="11"/>
        <color theme="1"/>
        <rFont val="Calibri"/>
        <family val="2"/>
        <scheme val="minor"/>
      </rPr>
      <t>after</t>
    </r>
    <r>
      <rPr>
        <sz val="11"/>
        <color theme="1"/>
        <rFont val="Calibri"/>
        <family val="2"/>
        <scheme val="minor"/>
      </rPr>
      <t xml:space="preserve"> release FACRLD
AND
- arrest Booking Date is on or before (release FACRLD + </t>
    </r>
    <r>
      <rPr>
        <b/>
        <sz val="11"/>
        <color theme="1"/>
        <rFont val="Calibri"/>
        <family val="2"/>
        <scheme val="minor"/>
      </rPr>
      <t>365</t>
    </r>
    <r>
      <rPr>
        <sz val="11"/>
        <color theme="1"/>
        <rFont val="Calibri"/>
        <family val="2"/>
        <scheme val="minor"/>
      </rPr>
      <t xml:space="preserve"> days)</t>
    </r>
  </si>
  <si>
    <r>
      <t xml:space="preserve">Join arrest data to release data where 
- arrest Booking Date is </t>
    </r>
    <r>
      <rPr>
        <b/>
        <sz val="11"/>
        <color theme="1"/>
        <rFont val="Calibri"/>
        <family val="2"/>
        <scheme val="minor"/>
      </rPr>
      <t>after</t>
    </r>
    <r>
      <rPr>
        <sz val="11"/>
        <color theme="1"/>
        <rFont val="Calibri"/>
        <family val="2"/>
        <scheme val="minor"/>
      </rPr>
      <t xml:space="preserve"> arrest Booking Date
AND
- arrest Booking Date is on or before (release FACRLD + </t>
    </r>
    <r>
      <rPr>
        <b/>
        <sz val="11"/>
        <color theme="1"/>
        <rFont val="Calibri"/>
        <family val="2"/>
        <scheme val="minor"/>
      </rPr>
      <t>180</t>
    </r>
    <r>
      <rPr>
        <sz val="11"/>
        <color theme="1"/>
        <rFont val="Calibri"/>
        <family val="2"/>
        <scheme val="minor"/>
      </rPr>
      <t xml:space="preserve"> days)</t>
    </r>
  </si>
  <si>
    <r>
      <t xml:space="preserve">Join admissions data to release data where 
- admit RECVDT is </t>
    </r>
    <r>
      <rPr>
        <b/>
        <sz val="11"/>
        <color theme="1"/>
        <rFont val="Calibri"/>
        <family val="2"/>
        <scheme val="minor"/>
      </rPr>
      <t xml:space="preserve">on or after </t>
    </r>
    <r>
      <rPr>
        <sz val="11"/>
        <color theme="1"/>
        <rFont val="Calibri"/>
        <family val="2"/>
        <scheme val="minor"/>
      </rPr>
      <t xml:space="preserve">release FACRLD
AND
- admit RECVDT is on or before (release FACRLD + </t>
    </r>
    <r>
      <rPr>
        <b/>
        <sz val="11"/>
        <color theme="1"/>
        <rFont val="Calibri"/>
        <family val="2"/>
        <scheme val="minor"/>
      </rPr>
      <t>181</t>
    </r>
    <r>
      <rPr>
        <sz val="11"/>
        <color theme="1"/>
        <rFont val="Calibri"/>
        <family val="2"/>
        <scheme val="minor"/>
      </rPr>
      <t xml:space="preserve"> days)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</si>
</sst>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b/>
      <sz val="11"/>
      <name val="Calibri"/>
      <family val="2"/>
      <scheme val="minor"/>
    </font>
    <font>
      <b/>
      <sz val="10"/>
      <name val="Calibri"/>
      <family val="2"/>
      <scheme val="minor"/>
    </font>
    <font>
      <sz val="10"/>
      <name val="Calibri"/>
      <family val="2"/>
      <scheme val="minor"/>
    </font>
    <font>
      <sz val="1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rgb="FFFFFFFF"/>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medium">
        <color rgb="FFD6DADC"/>
      </right>
      <top/>
      <bottom style="medium">
        <color rgb="FFD6DADC"/>
      </bottom>
      <diagonal/>
    </border>
    <border>
      <left style="medium">
        <color rgb="FFD6DADC"/>
      </left>
      <right/>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4" fillId="0" borderId="0" xfId="0" applyFont="1"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left" vertical="center" wrapText="1"/>
    </xf>
    <xf numFmtId="0" fontId="2" fillId="0" borderId="0" xfId="0" applyFont="1" applyAlignment="1">
      <alignment horizontal="center" vertical="center"/>
    </xf>
    <xf numFmtId="164" fontId="5" fillId="4" borderId="4" xfId="0" applyNumberFormat="1" applyFont="1" applyFill="1" applyBorder="1" applyAlignment="1">
      <alignment horizontal="center" vertical="center"/>
    </xf>
    <xf numFmtId="0" fontId="3" fillId="0" borderId="0" xfId="0" applyFont="1" applyAlignment="1">
      <alignment horizontal="center" vertical="center"/>
    </xf>
    <xf numFmtId="0" fontId="5" fillId="4" borderId="4" xfId="0" applyFont="1" applyFill="1" applyBorder="1" applyAlignment="1">
      <alignment horizontal="center" vertical="center"/>
    </xf>
    <xf numFmtId="164" fontId="4" fillId="0" borderId="0" xfId="0" applyNumberFormat="1" applyFont="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0" borderId="0" xfId="0" applyFont="1" applyAlignment="1">
      <alignment horizontal="center" vertical="center" wrapText="1"/>
    </xf>
    <xf numFmtId="164" fontId="6" fillId="4" borderId="4" xfId="0" applyNumberFormat="1" applyFont="1" applyFill="1" applyBorder="1" applyAlignment="1">
      <alignment horizontal="center" vertical="center"/>
    </xf>
    <xf numFmtId="0" fontId="6" fillId="0" borderId="5" xfId="0" applyFont="1" applyBorder="1" applyAlignment="1">
      <alignment horizontal="center" vertical="center"/>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2" borderId="1" xfId="0" applyFont="1" applyFill="1" applyBorder="1" applyAlignment="1">
      <alignment horizontal="center" vertical="center"/>
    </xf>
    <xf numFmtId="164" fontId="8" fillId="0" borderId="1" xfId="0" applyNumberFormat="1" applyFont="1" applyBorder="1" applyAlignment="1">
      <alignment horizontal="center" vertical="center"/>
    </xf>
    <xf numFmtId="0" fontId="8" fillId="0" borderId="0" xfId="0" applyFont="1" applyAlignment="1">
      <alignment horizontal="center" vertical="center"/>
    </xf>
    <xf numFmtId="164" fontId="8" fillId="4" borderId="4" xfId="0" applyNumberFormat="1" applyFont="1" applyFill="1" applyBorder="1" applyAlignment="1">
      <alignment horizontal="center" vertical="center"/>
    </xf>
    <xf numFmtId="0" fontId="8" fillId="4" borderId="4" xfId="0" applyFont="1" applyFill="1" applyBorder="1" applyAlignment="1">
      <alignment horizontal="center" vertical="center"/>
    </xf>
    <xf numFmtId="0" fontId="8" fillId="3" borderId="4" xfId="0" applyFont="1" applyFill="1" applyBorder="1" applyAlignment="1">
      <alignment horizontal="center" vertical="center"/>
    </xf>
    <xf numFmtId="164" fontId="8" fillId="3" borderId="4" xfId="0" applyNumberFormat="1" applyFont="1" applyFill="1" applyBorder="1" applyAlignment="1">
      <alignment horizontal="center" vertical="center"/>
    </xf>
    <xf numFmtId="10" fontId="8" fillId="3" borderId="4" xfId="0" applyNumberFormat="1" applyFont="1" applyFill="1" applyBorder="1" applyAlignment="1">
      <alignment horizontal="center" vertical="center"/>
    </xf>
    <xf numFmtId="164" fontId="8" fillId="0" borderId="0" xfId="1" applyNumberFormat="1" applyFont="1" applyAlignment="1">
      <alignment horizontal="center" vertical="center"/>
    </xf>
    <xf numFmtId="0" fontId="8" fillId="0" borderId="2" xfId="0" applyFont="1" applyBorder="1" applyAlignment="1">
      <alignment horizontal="center" vertical="center"/>
    </xf>
    <xf numFmtId="0" fontId="9" fillId="0" borderId="0" xfId="0" applyFont="1" applyAlignment="1">
      <alignment horizontal="center" vertical="center"/>
    </xf>
    <xf numFmtId="0" fontId="8" fillId="5" borderId="4" xfId="0" applyFont="1" applyFill="1" applyBorder="1" applyAlignment="1">
      <alignment horizontal="center" vertical="center"/>
    </xf>
    <xf numFmtId="164" fontId="8" fillId="5" borderId="4" xfId="0" applyNumberFormat="1" applyFont="1" applyFill="1" applyBorder="1" applyAlignment="1">
      <alignment horizontal="center" vertical="center"/>
    </xf>
    <xf numFmtId="10" fontId="8" fillId="5" borderId="4" xfId="0"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8D23-D55B-49B9-8661-73E896CE744E}">
  <dimension ref="A1:P30"/>
  <sheetViews>
    <sheetView tabSelected="1" workbookViewId="0">
      <selection activeCell="L15" sqref="L15"/>
    </sheetView>
  </sheetViews>
  <sheetFormatPr defaultRowHeight="15" customHeight="1" x14ac:dyDescent="0.35"/>
  <cols>
    <col min="1" max="1" width="12.36328125" style="1" bestFit="1" customWidth="1"/>
    <col min="2" max="2" width="9" style="1" bestFit="1" customWidth="1"/>
    <col min="3" max="3" width="12.54296875" style="1" bestFit="1" customWidth="1"/>
    <col min="4" max="4" width="13.54296875" style="1" bestFit="1" customWidth="1"/>
    <col min="5" max="5" width="12.1796875" style="1" bestFit="1" customWidth="1"/>
    <col min="6" max="6" width="13.1796875" style="1" bestFit="1" customWidth="1"/>
    <col min="7" max="7" width="17.453125" style="1" customWidth="1"/>
    <col min="8" max="8" width="12.54296875" style="1" bestFit="1" customWidth="1"/>
    <col min="9" max="9" width="13.54296875" style="9" bestFit="1" customWidth="1"/>
    <col min="10" max="10" width="12.1796875" style="1" bestFit="1" customWidth="1"/>
    <col min="11" max="11" width="13.1796875" style="1" bestFit="1" customWidth="1"/>
    <col min="12" max="12" width="9" style="1" bestFit="1" customWidth="1"/>
    <col min="13" max="13" width="12.54296875" style="1" bestFit="1" customWidth="1"/>
    <col min="14" max="14" width="13.54296875" style="1" bestFit="1" customWidth="1"/>
    <col min="15" max="15" width="12.1796875" style="1" bestFit="1" customWidth="1"/>
    <col min="16" max="16" width="13.1796875" style="1" bestFit="1" customWidth="1"/>
    <col min="17" max="16384" width="8.7265625" style="1"/>
  </cols>
  <sheetData>
    <row r="1" spans="1:16" s="5" customFormat="1" ht="29.5" thickBot="1" x14ac:dyDescent="0.4">
      <c r="A1" s="28"/>
      <c r="B1" s="11" t="s">
        <v>36</v>
      </c>
      <c r="C1" s="11"/>
      <c r="D1" s="11"/>
      <c r="E1" s="11"/>
      <c r="F1" s="11"/>
      <c r="G1" s="12" t="s">
        <v>35</v>
      </c>
      <c r="H1" s="10" t="s">
        <v>33</v>
      </c>
      <c r="I1" s="13" t="s">
        <v>34</v>
      </c>
      <c r="J1" s="13" t="s">
        <v>37</v>
      </c>
      <c r="K1" s="13" t="s">
        <v>38</v>
      </c>
      <c r="L1" s="14" t="s">
        <v>41</v>
      </c>
      <c r="M1" s="11"/>
      <c r="N1" s="11"/>
      <c r="O1" s="11"/>
      <c r="P1" s="11"/>
    </row>
    <row r="2" spans="1:16" s="7" customFormat="1" ht="15" customHeight="1" x14ac:dyDescent="0.35">
      <c r="A2" s="17" t="s">
        <v>0</v>
      </c>
      <c r="B2" s="15" t="s">
        <v>3</v>
      </c>
      <c r="C2" s="16" t="s">
        <v>1</v>
      </c>
      <c r="D2" s="16" t="s">
        <v>2</v>
      </c>
      <c r="E2" s="16" t="s">
        <v>4</v>
      </c>
      <c r="F2" s="16" t="s">
        <v>5</v>
      </c>
      <c r="G2" s="15" t="s">
        <v>3</v>
      </c>
      <c r="H2" s="16" t="s">
        <v>1</v>
      </c>
      <c r="I2" s="16" t="s">
        <v>2</v>
      </c>
      <c r="J2" s="16" t="s">
        <v>4</v>
      </c>
      <c r="K2" s="16" t="s">
        <v>5</v>
      </c>
      <c r="L2" s="15" t="s">
        <v>3</v>
      </c>
      <c r="M2" s="16" t="s">
        <v>1</v>
      </c>
      <c r="N2" s="16" t="s">
        <v>2</v>
      </c>
      <c r="O2" s="16" t="s">
        <v>4</v>
      </c>
      <c r="P2" s="16" t="s">
        <v>5</v>
      </c>
    </row>
    <row r="3" spans="1:16" ht="15" hidden="1" customHeight="1" thickBot="1" x14ac:dyDescent="0.4">
      <c r="A3" s="17" t="s">
        <v>6</v>
      </c>
      <c r="B3" s="18">
        <v>2448</v>
      </c>
      <c r="C3" s="19">
        <v>0.1576797385620915</v>
      </c>
      <c r="D3" s="19">
        <v>0.30759803921568629</v>
      </c>
      <c r="E3" s="19">
        <v>0.20383986928104575</v>
      </c>
      <c r="F3" s="19">
        <v>0.3202614379084967</v>
      </c>
      <c r="G3" s="20"/>
      <c r="H3" s="20"/>
      <c r="I3" s="21"/>
      <c r="J3" s="22"/>
      <c r="K3" s="20"/>
      <c r="L3" s="20"/>
      <c r="M3" s="20"/>
      <c r="N3" s="20"/>
      <c r="O3" s="20"/>
      <c r="P3" s="20"/>
    </row>
    <row r="4" spans="1:16" ht="15" hidden="1" customHeight="1" thickBot="1" x14ac:dyDescent="0.4">
      <c r="A4" s="17" t="s">
        <v>7</v>
      </c>
      <c r="B4" s="17">
        <v>2330</v>
      </c>
      <c r="C4" s="19">
        <v>0.14806866952789699</v>
      </c>
      <c r="D4" s="19">
        <v>0.29484978540772533</v>
      </c>
      <c r="E4" s="19">
        <v>0.18626609442060085</v>
      </c>
      <c r="F4" s="19">
        <v>0.31416309012875537</v>
      </c>
      <c r="G4" s="20"/>
      <c r="H4" s="20"/>
      <c r="I4" s="21"/>
      <c r="J4" s="22"/>
      <c r="K4" s="20"/>
      <c r="L4" s="20"/>
      <c r="M4" s="20"/>
      <c r="N4" s="20"/>
      <c r="O4" s="20"/>
      <c r="P4" s="20"/>
    </row>
    <row r="5" spans="1:16" ht="15" hidden="1" customHeight="1" thickBot="1" x14ac:dyDescent="0.4">
      <c r="A5" s="17" t="s">
        <v>8</v>
      </c>
      <c r="B5" s="18">
        <v>2580</v>
      </c>
      <c r="C5" s="19">
        <v>0.16666666666666666</v>
      </c>
      <c r="D5" s="19">
        <v>0.30426356589147285</v>
      </c>
      <c r="E5" s="19">
        <v>0.23255813953488372</v>
      </c>
      <c r="F5" s="19">
        <v>0.34689922480620156</v>
      </c>
      <c r="G5" s="20"/>
      <c r="H5" s="20"/>
      <c r="I5" s="21"/>
      <c r="J5" s="22"/>
      <c r="K5" s="20"/>
      <c r="L5" s="20"/>
      <c r="M5" s="20"/>
      <c r="N5" s="20"/>
      <c r="O5" s="20"/>
      <c r="P5" s="20"/>
    </row>
    <row r="6" spans="1:16" ht="15" hidden="1" customHeight="1" thickBot="1" x14ac:dyDescent="0.4">
      <c r="A6" s="17" t="s">
        <v>9</v>
      </c>
      <c r="B6" s="17">
        <v>2496</v>
      </c>
      <c r="C6" s="19">
        <v>0.13541666666666666</v>
      </c>
      <c r="D6" s="19">
        <v>0.26201923076923078</v>
      </c>
      <c r="E6" s="19">
        <v>0.18149038461538461</v>
      </c>
      <c r="F6" s="19">
        <v>0.32251602564102566</v>
      </c>
      <c r="G6" s="20"/>
      <c r="H6" s="20"/>
      <c r="I6" s="21"/>
      <c r="J6" s="22"/>
      <c r="K6" s="20"/>
      <c r="L6" s="20"/>
      <c r="M6" s="20"/>
      <c r="N6" s="20"/>
      <c r="O6" s="20"/>
      <c r="P6" s="20"/>
    </row>
    <row r="7" spans="1:16" ht="15" hidden="1" customHeight="1" thickBot="1" x14ac:dyDescent="0.4">
      <c r="A7" s="17" t="s">
        <v>10</v>
      </c>
      <c r="B7" s="18">
        <v>2713</v>
      </c>
      <c r="C7" s="19">
        <v>0.15923332104681165</v>
      </c>
      <c r="D7" s="19">
        <v>0.27644673792849245</v>
      </c>
      <c r="E7" s="19">
        <v>0.19388131220051602</v>
      </c>
      <c r="F7" s="19">
        <v>0.31404349428676742</v>
      </c>
      <c r="G7" s="20"/>
      <c r="H7" s="20"/>
      <c r="I7" s="21"/>
      <c r="J7" s="22"/>
      <c r="K7" s="20"/>
      <c r="L7" s="20"/>
      <c r="M7" s="20"/>
      <c r="N7" s="20"/>
      <c r="O7" s="20"/>
      <c r="P7" s="20"/>
    </row>
    <row r="8" spans="1:16" ht="15" hidden="1" customHeight="1" thickBot="1" x14ac:dyDescent="0.4">
      <c r="A8" s="17" t="s">
        <v>11</v>
      </c>
      <c r="B8" s="17">
        <v>2599</v>
      </c>
      <c r="C8" s="19">
        <v>0.12735667564447864</v>
      </c>
      <c r="D8" s="19">
        <v>0.25394382454790304</v>
      </c>
      <c r="E8" s="19">
        <v>0.17929973066564064</v>
      </c>
      <c r="F8" s="19">
        <v>0.31242785686802615</v>
      </c>
      <c r="G8" s="20"/>
      <c r="H8" s="20"/>
      <c r="I8" s="21"/>
      <c r="J8" s="22"/>
      <c r="K8" s="20"/>
      <c r="L8" s="20"/>
      <c r="M8" s="20"/>
      <c r="N8" s="20"/>
      <c r="O8" s="20"/>
      <c r="P8" s="20"/>
    </row>
    <row r="9" spans="1:16" ht="15" hidden="1" customHeight="1" thickBot="1" x14ac:dyDescent="0.4">
      <c r="A9" s="17" t="s">
        <v>12</v>
      </c>
      <c r="B9" s="18">
        <v>2577</v>
      </c>
      <c r="C9" s="19">
        <v>0.12727978269305393</v>
      </c>
      <c r="D9" s="19">
        <v>0.23981373690337601</v>
      </c>
      <c r="E9" s="19">
        <v>0.20915793558401241</v>
      </c>
      <c r="F9" s="19">
        <v>0.31703531237873495</v>
      </c>
      <c r="G9" s="20"/>
      <c r="H9" s="20"/>
      <c r="I9" s="21"/>
      <c r="J9" s="22"/>
      <c r="K9" s="20"/>
      <c r="L9" s="20"/>
      <c r="M9" s="20"/>
      <c r="N9" s="20"/>
      <c r="O9" s="20"/>
      <c r="P9" s="20"/>
    </row>
    <row r="10" spans="1:16" ht="15" hidden="1" customHeight="1" thickBot="1" x14ac:dyDescent="0.4">
      <c r="A10" s="17" t="s">
        <v>13</v>
      </c>
      <c r="B10" s="17">
        <v>2415</v>
      </c>
      <c r="C10" s="19">
        <v>0.11014492753623188</v>
      </c>
      <c r="D10" s="19">
        <v>0.22898550724637681</v>
      </c>
      <c r="E10" s="19">
        <v>0.15813377374071017</v>
      </c>
      <c r="F10" s="19">
        <v>0.2857142857142857</v>
      </c>
      <c r="G10" s="20"/>
      <c r="H10" s="20"/>
      <c r="I10" s="21"/>
      <c r="J10" s="22"/>
      <c r="K10" s="20"/>
      <c r="L10" s="20"/>
      <c r="M10" s="20"/>
      <c r="N10" s="20"/>
      <c r="O10" s="20"/>
      <c r="P10" s="20"/>
    </row>
    <row r="11" spans="1:16" ht="15" hidden="1" customHeight="1" thickBot="1" x14ac:dyDescent="0.4">
      <c r="A11" s="17" t="s">
        <v>14</v>
      </c>
      <c r="B11" s="18">
        <v>2189</v>
      </c>
      <c r="C11" s="19">
        <v>0.13613522156235724</v>
      </c>
      <c r="D11" s="19">
        <v>0.25902238465052535</v>
      </c>
      <c r="E11" s="19">
        <v>0.18638647784376428</v>
      </c>
      <c r="F11" s="19">
        <v>0.30150753768844218</v>
      </c>
      <c r="G11" s="20"/>
      <c r="H11" s="20"/>
      <c r="I11" s="21"/>
      <c r="J11" s="22"/>
      <c r="K11" s="20"/>
      <c r="L11" s="20"/>
      <c r="M11" s="20"/>
      <c r="N11" s="20"/>
      <c r="O11" s="20"/>
      <c r="P11" s="20"/>
    </row>
    <row r="12" spans="1:16" ht="15" hidden="1" customHeight="1" thickBot="1" x14ac:dyDescent="0.4">
      <c r="A12" s="17" t="s">
        <v>15</v>
      </c>
      <c r="B12" s="17">
        <v>2227</v>
      </c>
      <c r="C12" s="19">
        <v>0.13560844185002247</v>
      </c>
      <c r="D12" s="19">
        <v>0.2608890884598114</v>
      </c>
      <c r="E12" s="19">
        <v>0.18275707229456667</v>
      </c>
      <c r="F12" s="19">
        <v>0.30175123484508309</v>
      </c>
      <c r="G12" s="20"/>
      <c r="H12" s="20"/>
      <c r="I12" s="21"/>
      <c r="J12" s="22"/>
      <c r="K12" s="20"/>
      <c r="L12" s="20"/>
      <c r="M12" s="20"/>
      <c r="N12" s="20"/>
      <c r="O12" s="20"/>
      <c r="P12" s="20"/>
    </row>
    <row r="13" spans="1:16" ht="15" hidden="1" customHeight="1" thickBot="1" x14ac:dyDescent="0.4">
      <c r="A13" s="17" t="s">
        <v>16</v>
      </c>
      <c r="B13" s="18">
        <v>2154</v>
      </c>
      <c r="C13" s="19">
        <v>0.1392757660167131</v>
      </c>
      <c r="D13" s="19">
        <v>0.26508820798514393</v>
      </c>
      <c r="E13" s="19">
        <v>0.17502321262766946</v>
      </c>
      <c r="F13" s="19">
        <v>0.28830083565459608</v>
      </c>
      <c r="G13" s="20"/>
      <c r="H13" s="20"/>
      <c r="I13" s="21"/>
      <c r="J13" s="22"/>
      <c r="K13" s="20"/>
      <c r="L13" s="20"/>
      <c r="M13" s="20"/>
      <c r="N13" s="20"/>
      <c r="O13" s="20"/>
      <c r="P13" s="20"/>
    </row>
    <row r="14" spans="1:16" ht="15" hidden="1" customHeight="1" thickBot="1" x14ac:dyDescent="0.4">
      <c r="A14" s="17" t="s">
        <v>17</v>
      </c>
      <c r="B14" s="17">
        <v>2135</v>
      </c>
      <c r="C14" s="19">
        <v>0.11896955503512881</v>
      </c>
      <c r="D14" s="19">
        <v>0.24730679156908666</v>
      </c>
      <c r="E14" s="19">
        <v>0.16206088992974238</v>
      </c>
      <c r="F14" s="19"/>
      <c r="G14" s="20"/>
      <c r="H14" s="20"/>
      <c r="I14" s="21"/>
      <c r="J14" s="22"/>
      <c r="K14" s="20"/>
      <c r="L14" s="20"/>
      <c r="M14" s="20"/>
      <c r="N14" s="20"/>
      <c r="O14" s="20"/>
      <c r="P14" s="20"/>
    </row>
    <row r="15" spans="1:16" ht="15" customHeight="1" thickBot="1" x14ac:dyDescent="0.4">
      <c r="A15" s="17" t="s">
        <v>18</v>
      </c>
      <c r="B15" s="29">
        <v>1936</v>
      </c>
      <c r="C15" s="30">
        <v>0.14772727272727273</v>
      </c>
      <c r="D15" s="30">
        <v>0.27169421487603307</v>
      </c>
      <c r="E15" s="31"/>
      <c r="F15" s="31"/>
      <c r="G15" s="23">
        <v>1954</v>
      </c>
      <c r="H15" s="24">
        <v>0.13900000000000001</v>
      </c>
      <c r="I15" s="24">
        <v>0.26</v>
      </c>
      <c r="J15" s="25"/>
      <c r="K15" s="25"/>
      <c r="L15" s="20">
        <f>G15-B15</f>
        <v>18</v>
      </c>
      <c r="M15" s="26">
        <f t="shared" ref="M15:N15" si="0">H15-C15</f>
        <v>-8.7272727272727224E-3</v>
      </c>
      <c r="N15" s="26">
        <f t="shared" si="0"/>
        <v>-1.169421487603306E-2</v>
      </c>
      <c r="O15" s="26"/>
      <c r="P15" s="26"/>
    </row>
    <row r="16" spans="1:16" ht="15" customHeight="1" thickBot="1" x14ac:dyDescent="0.4">
      <c r="A16" s="17" t="s">
        <v>19</v>
      </c>
      <c r="B16" s="29">
        <v>1903</v>
      </c>
      <c r="C16" s="30">
        <v>0.13452443510246978</v>
      </c>
      <c r="D16" s="30">
        <v>0.2464529689963216</v>
      </c>
      <c r="E16" s="31"/>
      <c r="F16" s="31"/>
      <c r="G16" s="23">
        <v>1905</v>
      </c>
      <c r="H16" s="24">
        <v>0.12</v>
      </c>
      <c r="I16" s="24">
        <v>0.23100000000000001</v>
      </c>
      <c r="J16" s="25"/>
      <c r="K16" s="25"/>
      <c r="L16" s="20">
        <f t="shared" ref="L16:L29" si="1">G16-B16</f>
        <v>2</v>
      </c>
      <c r="M16" s="26">
        <f t="shared" ref="M16:M29" si="2">H16-C16</f>
        <v>-1.4524435102469785E-2</v>
      </c>
      <c r="N16" s="26">
        <f t="shared" ref="N16:N28" si="3">I16-D16</f>
        <v>-1.5452968996321592E-2</v>
      </c>
      <c r="O16" s="26"/>
      <c r="P16" s="26"/>
    </row>
    <row r="17" spans="1:16" ht="15" customHeight="1" thickBot="1" x14ac:dyDescent="0.4">
      <c r="A17" s="17" t="s">
        <v>20</v>
      </c>
      <c r="B17" s="29">
        <v>1890</v>
      </c>
      <c r="C17" s="30">
        <v>0.12857142857142856</v>
      </c>
      <c r="D17" s="30">
        <v>0.23333333333333334</v>
      </c>
      <c r="E17" s="31"/>
      <c r="F17" s="31"/>
      <c r="G17" s="23">
        <v>1900</v>
      </c>
      <c r="H17" s="24">
        <v>0.113</v>
      </c>
      <c r="I17" s="24">
        <v>0.215</v>
      </c>
      <c r="J17" s="25"/>
      <c r="K17" s="25"/>
      <c r="L17" s="20">
        <f t="shared" si="1"/>
        <v>10</v>
      </c>
      <c r="M17" s="26">
        <f t="shared" si="2"/>
        <v>-1.5571428571428556E-2</v>
      </c>
      <c r="N17" s="26">
        <f t="shared" si="3"/>
        <v>-1.833333333333334E-2</v>
      </c>
      <c r="O17" s="26"/>
      <c r="P17" s="26"/>
    </row>
    <row r="18" spans="1:16" ht="15" customHeight="1" thickBot="1" x14ac:dyDescent="0.4">
      <c r="A18" s="17" t="s">
        <v>21</v>
      </c>
      <c r="B18" s="29">
        <v>1715</v>
      </c>
      <c r="C18" s="30">
        <v>0.10262390670553936</v>
      </c>
      <c r="D18" s="30">
        <v>0.21049562682215744</v>
      </c>
      <c r="E18" s="30">
        <v>0.14518950437317785</v>
      </c>
      <c r="F18" s="30">
        <v>0.2518950437317784</v>
      </c>
      <c r="G18" s="23">
        <v>1715</v>
      </c>
      <c r="H18" s="24">
        <v>9.5000000000000001E-2</v>
      </c>
      <c r="I18" s="24">
        <v>0.19700000000000001</v>
      </c>
      <c r="J18" s="24">
        <v>0.14499999999999999</v>
      </c>
      <c r="K18" s="24">
        <v>0.252</v>
      </c>
      <c r="L18" s="20">
        <f t="shared" si="1"/>
        <v>0</v>
      </c>
      <c r="M18" s="26">
        <f t="shared" si="2"/>
        <v>-7.6239067055393628E-3</v>
      </c>
      <c r="N18" s="26">
        <f t="shared" si="3"/>
        <v>-1.3495626822157436E-2</v>
      </c>
      <c r="O18" s="26">
        <f t="shared" ref="O18:O29" si="4">J18-E18</f>
        <v>-1.8950437317785673E-4</v>
      </c>
      <c r="P18" s="26">
        <f t="shared" ref="P18:P28" si="5">K18-F18</f>
        <v>1.0495626822160098E-4</v>
      </c>
    </row>
    <row r="19" spans="1:16" ht="15" customHeight="1" thickBot="1" x14ac:dyDescent="0.4">
      <c r="A19" s="17" t="s">
        <v>22</v>
      </c>
      <c r="B19" s="29">
        <v>1553</v>
      </c>
      <c r="C19" s="30">
        <v>0.10946555054732775</v>
      </c>
      <c r="D19" s="30">
        <v>0.21699935608499679</v>
      </c>
      <c r="E19" s="30">
        <v>0.14552479072762395</v>
      </c>
      <c r="F19" s="30">
        <v>0.25949774629748873</v>
      </c>
      <c r="G19" s="23">
        <v>1553</v>
      </c>
      <c r="H19" s="24">
        <v>9.6000000000000002E-2</v>
      </c>
      <c r="I19" s="24">
        <v>0.20200000000000001</v>
      </c>
      <c r="J19" s="24">
        <v>0.14399999999999999</v>
      </c>
      <c r="K19" s="24">
        <v>0.26</v>
      </c>
      <c r="L19" s="20">
        <f t="shared" si="1"/>
        <v>0</v>
      </c>
      <c r="M19" s="26">
        <f t="shared" si="2"/>
        <v>-1.3465550547327745E-2</v>
      </c>
      <c r="N19" s="26">
        <f t="shared" si="3"/>
        <v>-1.4999356084996779E-2</v>
      </c>
      <c r="O19" s="26">
        <f t="shared" si="4"/>
        <v>-1.5247907276239592E-3</v>
      </c>
      <c r="P19" s="26">
        <f t="shared" si="5"/>
        <v>5.0225370251127943E-4</v>
      </c>
    </row>
    <row r="20" spans="1:16" ht="15" customHeight="1" thickBot="1" x14ac:dyDescent="0.4">
      <c r="A20" s="17" t="s">
        <v>23</v>
      </c>
      <c r="B20" s="29">
        <v>1391</v>
      </c>
      <c r="C20" s="30">
        <v>0.12724658519051044</v>
      </c>
      <c r="D20" s="30">
        <v>0.27893601725377426</v>
      </c>
      <c r="E20" s="30">
        <v>0.13946800862688713</v>
      </c>
      <c r="F20" s="30">
        <v>0.26527677929547089</v>
      </c>
      <c r="G20" s="23">
        <v>1391</v>
      </c>
      <c r="H20" s="24">
        <v>0.11700000000000001</v>
      </c>
      <c r="I20" s="24">
        <v>0.26500000000000001</v>
      </c>
      <c r="J20" s="24">
        <v>0.13800000000000001</v>
      </c>
      <c r="K20" s="24">
        <v>0.26500000000000001</v>
      </c>
      <c r="L20" s="20">
        <f t="shared" si="1"/>
        <v>0</v>
      </c>
      <c r="M20" s="26">
        <f t="shared" si="2"/>
        <v>-1.0246585190510429E-2</v>
      </c>
      <c r="N20" s="26">
        <f t="shared" si="3"/>
        <v>-1.3936017253774247E-2</v>
      </c>
      <c r="O20" s="26">
        <f t="shared" si="4"/>
        <v>-1.4680086268871184E-3</v>
      </c>
      <c r="P20" s="26">
        <f t="shared" si="5"/>
        <v>-2.7677929547087476E-4</v>
      </c>
    </row>
    <row r="21" spans="1:16" ht="15" customHeight="1" thickBot="1" x14ac:dyDescent="0.4">
      <c r="A21" s="17" t="s">
        <v>24</v>
      </c>
      <c r="B21" s="29">
        <v>1384</v>
      </c>
      <c r="C21" s="30">
        <v>0.19075144508670519</v>
      </c>
      <c r="D21" s="30">
        <v>0.32369942196531792</v>
      </c>
      <c r="E21" s="30">
        <v>0.15028901734104047</v>
      </c>
      <c r="F21" s="30">
        <v>0.27095375722543352</v>
      </c>
      <c r="G21" s="23">
        <v>1385</v>
      </c>
      <c r="H21" s="24">
        <v>0.188</v>
      </c>
      <c r="I21" s="24">
        <v>0.32300000000000001</v>
      </c>
      <c r="J21" s="24">
        <v>0.151</v>
      </c>
      <c r="K21" s="24">
        <v>0.27</v>
      </c>
      <c r="L21" s="20">
        <f t="shared" si="1"/>
        <v>1</v>
      </c>
      <c r="M21" s="26">
        <f t="shared" si="2"/>
        <v>-2.7514450867051898E-3</v>
      </c>
      <c r="N21" s="26">
        <f t="shared" si="3"/>
        <v>-6.9942196531791456E-4</v>
      </c>
      <c r="O21" s="26">
        <f t="shared" si="4"/>
        <v>7.1098265895952473E-4</v>
      </c>
      <c r="P21" s="26">
        <f t="shared" si="5"/>
        <v>-9.5375722543350472E-4</v>
      </c>
    </row>
    <row r="22" spans="1:16" ht="15" customHeight="1" thickBot="1" x14ac:dyDescent="0.4">
      <c r="A22" s="17" t="s">
        <v>25</v>
      </c>
      <c r="B22" s="29">
        <v>1314</v>
      </c>
      <c r="C22" s="30">
        <v>0.24200913242009131</v>
      </c>
      <c r="D22" s="30">
        <v>0.37975646879756469</v>
      </c>
      <c r="E22" s="30">
        <v>0.12861491628614916</v>
      </c>
      <c r="F22" s="30">
        <v>0.23515981735159816</v>
      </c>
      <c r="G22" s="23">
        <v>1314</v>
      </c>
      <c r="H22" s="24">
        <v>0.24199999999999999</v>
      </c>
      <c r="I22" s="24">
        <v>0.38</v>
      </c>
      <c r="J22" s="24">
        <v>0.13100000000000001</v>
      </c>
      <c r="K22" s="24">
        <v>0.23799999999999999</v>
      </c>
      <c r="L22" s="20">
        <f t="shared" si="1"/>
        <v>0</v>
      </c>
      <c r="M22" s="26">
        <f t="shared" si="2"/>
        <v>-9.1324200913178721E-6</v>
      </c>
      <c r="N22" s="26">
        <f t="shared" si="3"/>
        <v>2.4353120243530979E-4</v>
      </c>
      <c r="O22" s="26">
        <f t="shared" si="4"/>
        <v>2.3850837138508496E-3</v>
      </c>
      <c r="P22" s="26">
        <f t="shared" si="5"/>
        <v>2.8401826484018289E-3</v>
      </c>
    </row>
    <row r="23" spans="1:16" ht="15" customHeight="1" thickBot="1" x14ac:dyDescent="0.4">
      <c r="A23" s="17" t="s">
        <v>26</v>
      </c>
      <c r="B23" s="29">
        <v>1213</v>
      </c>
      <c r="C23" s="30">
        <v>0.21187139323990106</v>
      </c>
      <c r="D23" s="30">
        <v>0.34212695795548226</v>
      </c>
      <c r="E23" s="30">
        <v>0.14591920857378401</v>
      </c>
      <c r="F23" s="30">
        <v>0.25144270403957131</v>
      </c>
      <c r="G23" s="23">
        <v>1213</v>
      </c>
      <c r="H23" s="24">
        <v>0.21299999999999999</v>
      </c>
      <c r="I23" s="24">
        <v>0.34100000000000003</v>
      </c>
      <c r="J23" s="24">
        <v>0.14499999999999999</v>
      </c>
      <c r="K23" s="24">
        <v>0.25600000000000001</v>
      </c>
      <c r="L23" s="20">
        <f t="shared" si="1"/>
        <v>0</v>
      </c>
      <c r="M23" s="26">
        <f t="shared" si="2"/>
        <v>1.1286067600989325E-3</v>
      </c>
      <c r="N23" s="26">
        <f t="shared" si="3"/>
        <v>-1.1269579554822329E-3</v>
      </c>
      <c r="O23" s="26">
        <f t="shared" si="4"/>
        <v>-9.1920857378402498E-4</v>
      </c>
      <c r="P23" s="26">
        <f t="shared" si="5"/>
        <v>4.5572959604286978E-3</v>
      </c>
    </row>
    <row r="24" spans="1:16" ht="15" customHeight="1" thickBot="1" x14ac:dyDescent="0.4">
      <c r="A24" s="17" t="s">
        <v>27</v>
      </c>
      <c r="B24" s="29">
        <v>1252</v>
      </c>
      <c r="C24" s="30">
        <v>0.22603833865814696</v>
      </c>
      <c r="D24" s="30">
        <v>0.36261980830670926</v>
      </c>
      <c r="E24" s="30">
        <v>0.14776357827476039</v>
      </c>
      <c r="F24" s="30">
        <v>0.2563897763578275</v>
      </c>
      <c r="G24" s="23">
        <v>1258</v>
      </c>
      <c r="H24" s="24">
        <v>0.22600000000000001</v>
      </c>
      <c r="I24" s="24">
        <v>0.36199999999999999</v>
      </c>
      <c r="J24" s="24">
        <v>0.14899999999999999</v>
      </c>
      <c r="K24" s="24">
        <v>0.26200000000000001</v>
      </c>
      <c r="L24" s="20">
        <f t="shared" si="1"/>
        <v>6</v>
      </c>
      <c r="M24" s="26">
        <f t="shared" si="2"/>
        <v>-3.8338658146952476E-5</v>
      </c>
      <c r="N24" s="26">
        <f t="shared" si="3"/>
        <v>-6.1980830670926856E-4</v>
      </c>
      <c r="O24" s="26">
        <f t="shared" si="4"/>
        <v>1.2364217252396059E-3</v>
      </c>
      <c r="P24" s="26">
        <f t="shared" si="5"/>
        <v>5.6102236421725071E-3</v>
      </c>
    </row>
    <row r="25" spans="1:16" ht="15" customHeight="1" thickBot="1" x14ac:dyDescent="0.4">
      <c r="A25" s="19" t="s">
        <v>28</v>
      </c>
      <c r="B25" s="29">
        <v>1276</v>
      </c>
      <c r="C25" s="30">
        <v>0.23277909738717339</v>
      </c>
      <c r="D25" s="30">
        <v>0.35075217735550279</v>
      </c>
      <c r="E25" s="30">
        <v>0.12984956452889945</v>
      </c>
      <c r="F25" s="30">
        <v>0.22090261282660331</v>
      </c>
      <c r="G25" s="23">
        <v>1276</v>
      </c>
      <c r="H25" s="24">
        <v>0.23100000000000001</v>
      </c>
      <c r="I25" s="24">
        <v>0.34899999999999998</v>
      </c>
      <c r="J25" s="24">
        <v>0.13400000000000001</v>
      </c>
      <c r="K25" s="24">
        <v>0.221</v>
      </c>
      <c r="L25" s="20">
        <f t="shared" si="1"/>
        <v>0</v>
      </c>
      <c r="M25" s="26">
        <f t="shared" si="2"/>
        <v>-1.7790973871733839E-3</v>
      </c>
      <c r="N25" s="26">
        <f t="shared" si="3"/>
        <v>-1.7521773555028153E-3</v>
      </c>
      <c r="O25" s="26">
        <f t="shared" si="4"/>
        <v>4.1504354711005553E-3</v>
      </c>
      <c r="P25" s="26">
        <f t="shared" si="5"/>
        <v>9.738717339669023E-5</v>
      </c>
    </row>
    <row r="26" spans="1:16" ht="15" customHeight="1" thickBot="1" x14ac:dyDescent="0.4">
      <c r="A26" s="17" t="s">
        <v>29</v>
      </c>
      <c r="B26" s="29">
        <v>1207</v>
      </c>
      <c r="C26" s="30">
        <v>0.19386909693454846</v>
      </c>
      <c r="D26" s="30">
        <v>0.31814415907207955</v>
      </c>
      <c r="E26" s="30">
        <v>0.12096106048053024</v>
      </c>
      <c r="F26" s="30">
        <v>0.22535211267605634</v>
      </c>
      <c r="G26" s="23">
        <v>1207</v>
      </c>
      <c r="H26" s="24">
        <v>0.19400000000000001</v>
      </c>
      <c r="I26" s="24">
        <v>0.31900000000000001</v>
      </c>
      <c r="J26" s="24">
        <v>0.125</v>
      </c>
      <c r="K26" s="24">
        <v>0.22500000000000001</v>
      </c>
      <c r="L26" s="20">
        <f t="shared" si="1"/>
        <v>0</v>
      </c>
      <c r="M26" s="26">
        <f t="shared" si="2"/>
        <v>1.3090306545154862E-4</v>
      </c>
      <c r="N26" s="26">
        <f t="shared" si="3"/>
        <v>8.5584092792045929E-4</v>
      </c>
      <c r="O26" s="26">
        <f t="shared" si="4"/>
        <v>4.0389395194697642E-3</v>
      </c>
      <c r="P26" s="26">
        <f t="shared" si="5"/>
        <v>-3.5211267605633756E-4</v>
      </c>
    </row>
    <row r="27" spans="1:16" ht="15" customHeight="1" thickBot="1" x14ac:dyDescent="0.4">
      <c r="A27" s="17" t="s">
        <v>30</v>
      </c>
      <c r="B27" s="29">
        <v>1207</v>
      </c>
      <c r="C27" s="30">
        <v>0.20629660314830156</v>
      </c>
      <c r="D27" s="30">
        <v>0.30820215410107704</v>
      </c>
      <c r="E27" s="30">
        <v>0.13753106876553439</v>
      </c>
      <c r="F27" s="30">
        <v>0.22038111019055509</v>
      </c>
      <c r="G27" s="23">
        <v>1207</v>
      </c>
      <c r="H27" s="24">
        <v>0.20599999999999999</v>
      </c>
      <c r="I27" s="24">
        <v>0.307</v>
      </c>
      <c r="J27" s="24">
        <v>0.13800000000000001</v>
      </c>
      <c r="K27" s="24">
        <v>0.221</v>
      </c>
      <c r="L27" s="20">
        <f t="shared" si="1"/>
        <v>0</v>
      </c>
      <c r="M27" s="26">
        <f t="shared" si="2"/>
        <v>-2.9660314830157186E-4</v>
      </c>
      <c r="N27" s="26">
        <f t="shared" si="3"/>
        <v>-1.2021541010770465E-3</v>
      </c>
      <c r="O27" s="26">
        <f t="shared" si="4"/>
        <v>4.6893123446561935E-4</v>
      </c>
      <c r="P27" s="26">
        <f t="shared" si="5"/>
        <v>6.1888980944491134E-4</v>
      </c>
    </row>
    <row r="28" spans="1:16" ht="15" customHeight="1" thickBot="1" x14ac:dyDescent="0.4">
      <c r="A28" s="17" t="s">
        <v>31</v>
      </c>
      <c r="B28" s="29">
        <v>1194</v>
      </c>
      <c r="C28" s="30">
        <v>0.16917922948073702</v>
      </c>
      <c r="D28" s="30">
        <v>0.2236180904522613</v>
      </c>
      <c r="E28" s="30">
        <v>0.10050251256281408</v>
      </c>
      <c r="F28" s="30">
        <v>0.20435510887772193</v>
      </c>
      <c r="G28" s="23">
        <v>1194</v>
      </c>
      <c r="H28" s="24">
        <v>0.16900000000000001</v>
      </c>
      <c r="I28" s="24">
        <v>0.22500000000000001</v>
      </c>
      <c r="J28" s="24">
        <v>0.10299999999999999</v>
      </c>
      <c r="K28" s="24">
        <v>0.20499999999999999</v>
      </c>
      <c r="L28" s="20">
        <f t="shared" si="1"/>
        <v>0</v>
      </c>
      <c r="M28" s="26">
        <f t="shared" si="2"/>
        <v>-1.7922948073700873E-4</v>
      </c>
      <c r="N28" s="26">
        <f t="shared" si="3"/>
        <v>1.3819095477387022E-3</v>
      </c>
      <c r="O28" s="26">
        <f t="shared" si="4"/>
        <v>2.497487437185919E-3</v>
      </c>
      <c r="P28" s="26">
        <f t="shared" si="5"/>
        <v>6.4489112227805734E-4</v>
      </c>
    </row>
    <row r="29" spans="1:16" ht="15" customHeight="1" thickBot="1" x14ac:dyDescent="0.4">
      <c r="A29" s="27" t="s">
        <v>32</v>
      </c>
      <c r="B29" s="29">
        <v>1008</v>
      </c>
      <c r="C29" s="30">
        <v>6.7460317460317457E-2</v>
      </c>
      <c r="D29" s="30"/>
      <c r="E29" s="30">
        <v>9.3253968253968256E-2</v>
      </c>
      <c r="F29" s="30"/>
      <c r="G29" s="23">
        <v>1008</v>
      </c>
      <c r="H29" s="24">
        <v>6.7000000000000004E-2</v>
      </c>
      <c r="I29" s="24">
        <v>0.10100000000000001</v>
      </c>
      <c r="J29" s="24">
        <v>9.1999999999999998E-2</v>
      </c>
      <c r="K29" s="24">
        <v>0.18</v>
      </c>
      <c r="L29" s="20">
        <f t="shared" si="1"/>
        <v>0</v>
      </c>
      <c r="M29" s="26">
        <f t="shared" si="2"/>
        <v>-4.6031746031745258E-4</v>
      </c>
      <c r="N29" s="26"/>
      <c r="O29" s="26">
        <f t="shared" si="4"/>
        <v>-1.2539682539682573E-3</v>
      </c>
      <c r="P29" s="26"/>
    </row>
    <row r="30" spans="1:16" ht="15" customHeight="1" thickBot="1" x14ac:dyDescent="0.4">
      <c r="G30" s="8"/>
      <c r="I30" s="6"/>
    </row>
  </sheetData>
  <mergeCells count="2">
    <mergeCell ref="B1:F1"/>
    <mergeCell ref="L1:P1"/>
  </mergeCells>
  <conditionalFormatting sqref="L15:L29">
    <cfRule type="colorScale" priority="2">
      <colorScale>
        <cfvo type="min"/>
        <cfvo type="max"/>
        <color theme="9" tint="0.79998168889431442"/>
        <color theme="5" tint="0.59999389629810485"/>
      </colorScale>
    </cfRule>
  </conditionalFormatting>
  <conditionalFormatting sqref="M15:P29">
    <cfRule type="colorScale" priority="1">
      <colorScale>
        <cfvo type="min"/>
        <cfvo type="percentile" val="50"/>
        <cfvo type="max"/>
        <color theme="5" tint="0.59999389629810485"/>
        <color rgb="FFFCFCFF"/>
        <color theme="5" tint="0.59999389629810485"/>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FE527-04FC-4D93-A722-DE7FBF1B7DF8}">
  <dimension ref="A1:B5"/>
  <sheetViews>
    <sheetView workbookViewId="0">
      <selection activeCell="B2" sqref="B2"/>
    </sheetView>
  </sheetViews>
  <sheetFormatPr defaultRowHeight="14.5" x14ac:dyDescent="0.35"/>
  <cols>
    <col min="1" max="1" width="8.7265625" style="5"/>
    <col min="2" max="2" width="87.1796875" style="2" customWidth="1"/>
    <col min="3" max="16384" width="8.7265625" style="2"/>
  </cols>
  <sheetData>
    <row r="1" spans="1:2" ht="58" x14ac:dyDescent="0.35">
      <c r="A1" s="5" t="s">
        <v>33</v>
      </c>
      <c r="B1" s="4" t="s">
        <v>45</v>
      </c>
    </row>
    <row r="2" spans="1:2" ht="58" x14ac:dyDescent="0.35">
      <c r="A2" s="5" t="s">
        <v>34</v>
      </c>
      <c r="B2" s="4" t="s">
        <v>42</v>
      </c>
    </row>
    <row r="3" spans="1:2" ht="58" x14ac:dyDescent="0.35">
      <c r="A3" s="5" t="s">
        <v>37</v>
      </c>
      <c r="B3" s="4" t="s">
        <v>44</v>
      </c>
    </row>
    <row r="4" spans="1:2" ht="58" x14ac:dyDescent="0.35">
      <c r="A4" s="5" t="s">
        <v>38</v>
      </c>
      <c r="B4" s="4" t="s">
        <v>43</v>
      </c>
    </row>
    <row r="5" spans="1:2" ht="145" x14ac:dyDescent="0.35">
      <c r="A5" s="5" t="s">
        <v>39</v>
      </c>
      <c r="B5" s="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Join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Gwen Beebe</dc:creator>
  <cp:lastModifiedBy>Gwen Beebe</cp:lastModifiedBy>
  <dcterms:created xsi:type="dcterms:W3CDTF">2021-08-16T04:45:26Z</dcterms:created>
  <dcterms:modified xsi:type="dcterms:W3CDTF">2021-08-16T05:40:17Z</dcterms:modified>
</cp:coreProperties>
</file>