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ide1362\Dropbox\EcoGeog\replication\results\"/>
    </mc:Choice>
  </mc:AlternateContent>
  <xr:revisionPtr revIDLastSave="0" documentId="13_ncr:1_{DB4D3375-1436-4FAA-8E42-53034490271B}" xr6:coauthVersionLast="36" xr6:coauthVersionMax="36" xr10:uidLastSave="{00000000-0000-0000-0000-000000000000}"/>
  <bookViews>
    <workbookView xWindow="0" yWindow="36" windowWidth="15960" windowHeight="180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" i="1" l="1"/>
  <c r="C4" i="1"/>
  <c r="D4" i="1"/>
  <c r="F5" i="1" l="1"/>
  <c r="F4" i="1"/>
  <c r="D5" i="1"/>
  <c r="C6" i="1"/>
  <c r="C7" i="1" s="1"/>
  <c r="B4" i="1" l="1"/>
  <c r="B3" i="1" l="1"/>
  <c r="B5" i="1" l="1"/>
  <c r="C3" i="1"/>
  <c r="D3" i="1"/>
  <c r="F3" i="1"/>
  <c r="I3" i="1" l="1"/>
  <c r="V3" i="1" s="1"/>
  <c r="B6" i="1"/>
  <c r="B7" i="1" l="1"/>
  <c r="I4" i="1"/>
  <c r="V4" i="1" s="1"/>
  <c r="D6" i="1" l="1"/>
  <c r="F6" i="1"/>
  <c r="I5" i="1"/>
  <c r="V5" i="1" s="1"/>
  <c r="B8" i="1"/>
  <c r="I6" i="1" l="1"/>
  <c r="V6" i="1" s="1"/>
  <c r="F7" i="1"/>
  <c r="D7" i="1"/>
  <c r="B9" i="1"/>
  <c r="I7" i="1"/>
  <c r="C8" i="1" l="1"/>
  <c r="V7" i="1"/>
  <c r="F8" i="1"/>
  <c r="D8" i="1"/>
  <c r="B10" i="1"/>
  <c r="C9" i="1" l="1"/>
  <c r="C10" i="1" s="1"/>
  <c r="I8" i="1"/>
  <c r="V8" i="1" s="1"/>
  <c r="F9" i="1"/>
  <c r="B11" i="1"/>
  <c r="D9" i="1"/>
  <c r="F10" i="1" l="1"/>
  <c r="C11" i="1" s="1"/>
  <c r="I10" i="1"/>
  <c r="I9" i="1"/>
  <c r="V9" i="1" s="1"/>
  <c r="D10" i="1"/>
  <c r="B12" i="1"/>
  <c r="F11" i="1" l="1"/>
  <c r="C12" i="1" s="1"/>
  <c r="B13" i="1"/>
  <c r="V10" i="1"/>
  <c r="D11" i="1"/>
  <c r="I11" i="1" l="1"/>
  <c r="V11" i="1" s="1"/>
  <c r="D12" i="1"/>
  <c r="C13" i="1" s="1"/>
  <c r="B14" i="1"/>
  <c r="F12" i="1"/>
  <c r="C14" i="1" l="1"/>
  <c r="F13" i="1"/>
  <c r="B15" i="1"/>
  <c r="D13" i="1"/>
  <c r="I12" i="1"/>
  <c r="V12" i="1" s="1"/>
  <c r="B16" i="1" l="1"/>
  <c r="I13" i="1"/>
  <c r="V13" i="1" s="1"/>
  <c r="F14" i="1"/>
  <c r="D14" i="1"/>
  <c r="C15" i="1" s="1"/>
  <c r="I14" i="1" l="1"/>
  <c r="V14" i="1" s="1"/>
  <c r="F15" i="1"/>
  <c r="D15" i="1"/>
  <c r="C16" i="1" s="1"/>
  <c r="B17" i="1"/>
  <c r="F16" i="1" l="1"/>
  <c r="D16" i="1"/>
  <c r="C17" i="1" s="1"/>
  <c r="B18" i="1"/>
  <c r="I15" i="1"/>
  <c r="V15" i="1" s="1"/>
  <c r="I16" i="1" l="1"/>
  <c r="V16" i="1" s="1"/>
  <c r="B19" i="1"/>
  <c r="D17" i="1"/>
  <c r="C18" i="1" s="1"/>
  <c r="F17" i="1"/>
  <c r="F18" i="1" l="1"/>
  <c r="B20" i="1"/>
  <c r="D18" i="1"/>
  <c r="C19" i="1" s="1"/>
  <c r="I17" i="1"/>
  <c r="V17" i="1" s="1"/>
  <c r="I18" i="1" l="1"/>
  <c r="V18" i="1" s="1"/>
  <c r="F19" i="1"/>
  <c r="B21" i="1"/>
  <c r="D19" i="1"/>
  <c r="C20" i="1" s="1"/>
  <c r="F20" i="1" l="1"/>
  <c r="B22" i="1"/>
  <c r="D20" i="1"/>
  <c r="C21" i="1" s="1"/>
  <c r="I19" i="1"/>
  <c r="V19" i="1" s="1"/>
  <c r="I20" i="1" l="1"/>
  <c r="V20" i="1" s="1"/>
  <c r="B23" i="1"/>
  <c r="F21" i="1"/>
  <c r="D21" i="1"/>
  <c r="C22" i="1" s="1"/>
  <c r="F22" i="1" l="1"/>
  <c r="B24" i="1"/>
  <c r="D22" i="1"/>
  <c r="C23" i="1" s="1"/>
  <c r="I21" i="1"/>
  <c r="V21" i="1" s="1"/>
  <c r="I22" i="1" l="1"/>
  <c r="V22" i="1" s="1"/>
  <c r="F23" i="1"/>
  <c r="C24" i="1" s="1"/>
  <c r="B25" i="1"/>
  <c r="D23" i="1"/>
  <c r="D24" i="1" l="1"/>
  <c r="C25" i="1" s="1"/>
  <c r="F24" i="1"/>
  <c r="B26" i="1"/>
  <c r="I23" i="1"/>
  <c r="V23" i="1" s="1"/>
  <c r="C26" i="1" l="1"/>
  <c r="D25" i="1"/>
  <c r="B27" i="1"/>
  <c r="I24" i="1"/>
  <c r="V24" i="1" s="1"/>
  <c r="F25" i="1"/>
  <c r="F26" i="1" l="1"/>
  <c r="I25" i="1"/>
  <c r="V25" i="1" s="1"/>
  <c r="D26" i="1"/>
  <c r="C27" i="1" s="1"/>
  <c r="I27" i="1" l="1"/>
  <c r="I26" i="1"/>
  <c r="V26" i="1" s="1"/>
  <c r="D27" i="1"/>
  <c r="F27" i="1"/>
  <c r="V27" i="1" l="1"/>
</calcChain>
</file>

<file path=xl/sharedStrings.xml><?xml version="1.0" encoding="utf-8"?>
<sst xmlns="http://schemas.openxmlformats.org/spreadsheetml/2006/main" count="33" uniqueCount="33">
  <si>
    <t>T</t>
  </si>
  <si>
    <t>Employment level</t>
  </si>
  <si>
    <t>a1</t>
  </si>
  <si>
    <t>a2</t>
  </si>
  <si>
    <t xml:space="preserve">a3 </t>
  </si>
  <si>
    <t>a4</t>
  </si>
  <si>
    <t>a5</t>
  </si>
  <si>
    <t>a6</t>
  </si>
  <si>
    <t>a7</t>
  </si>
  <si>
    <t>a8</t>
  </si>
  <si>
    <t>Implied migration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</si>
  <si>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</si>
  <si>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</si>
  <si>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</si>
  <si>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</si>
  <si>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</si>
  <si>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</si>
  <si>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</si>
  <si>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</si>
  <si>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</si>
  <si>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</si>
  <si>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</si>
  <si>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</si>
  <si>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e1</t>
  </si>
  <si>
    <t xml:space="preserve">          </t>
  </si>
  <si>
    <t>b7</t>
  </si>
  <si>
    <t>b8</t>
  </si>
  <si>
    <t>c7</t>
  </si>
  <si>
    <t>c8</t>
  </si>
  <si>
    <t>Delta employment</t>
  </si>
  <si>
    <t>Employment rate</t>
  </si>
  <si>
    <t>Participation rate</t>
  </si>
  <si>
    <t>Rimix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</si>
</sst>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>
      <alignment horizontal="left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showGridLines="0" tabSelected="1" workbookViewId="0">
      <selection activeCell="N8" sqref="N8"/>
    </sheetView>
  </sheetViews>
  <sheetFormatPr defaultColWidth="8.88671875" defaultRowHeight="14.4" customHeight="1" x14ac:dyDescent="0.3"/>
  <cols>
    <col min="1" max="23" width="8.88671875" style="1" customWidth="1"/>
    <col min="24" max="16384" width="8.88671875" style="1"/>
  </cols>
  <sheetData>
    <row r="1" spans="1:22" ht="16.0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.05" customHeight="1" x14ac:dyDescent="0.3">
      <c r="A2" s="3" t="s">
        <v>0</v>
      </c>
      <c r="B2" s="3" t="s">
        <v>32</v>
      </c>
      <c r="C2" s="3" t="s">
        <v>29</v>
      </c>
      <c r="D2" s="3" t="s">
        <v>30</v>
      </c>
      <c r="E2" s="2"/>
      <c r="F2" s="3" t="s">
        <v>31</v>
      </c>
      <c r="G2" s="2"/>
      <c r="H2" s="2"/>
      <c r="I2" s="3" t="s">
        <v>1</v>
      </c>
      <c r="J2" s="2"/>
      <c r="K2" s="2"/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2"/>
      <c r="U2" s="2"/>
      <c r="V2" s="3" t="s">
        <v>10</v>
      </c>
    </row>
    <row r="3" spans="1:22" ht="16.05" customHeight="1" x14ac:dyDescent="0.3">
      <c r="A3" s="4">
        <v>0</v>
      </c>
      <c r="B3" s="4">
        <f>-1/L3</f>
        <v>-1.088523107631151</v>
      </c>
      <c r="C3" s="4">
        <f>L3*B3</f>
        <v>-0.99999999999999989</v>
      </c>
      <c r="D3" s="4">
        <f>L5*B3</f>
        <v>-0.79816643725135061</v>
      </c>
      <c r="E3" s="2"/>
      <c r="F3" s="4">
        <f>L7*B3</f>
        <v>-0.18529730749999496</v>
      </c>
      <c r="G3" s="2"/>
      <c r="H3" s="2"/>
      <c r="I3" s="4">
        <f>SUM(C3)</f>
        <v>-0.99999999999999989</v>
      </c>
      <c r="J3" s="2"/>
      <c r="K3" s="2"/>
      <c r="L3" s="4">
        <v>0.91867595000000002</v>
      </c>
      <c r="M3" s="4">
        <v>-0.1149328</v>
      </c>
      <c r="N3" s="4">
        <v>0.60149381000000002</v>
      </c>
      <c r="O3" s="4">
        <v>-5.2419849999999997E-2</v>
      </c>
      <c r="P3" s="4">
        <v>8.3053550000000004E-2</v>
      </c>
      <c r="Q3" s="4">
        <v>-0.12134492</v>
      </c>
      <c r="R3" s="4">
        <v>-0.25984923999999998</v>
      </c>
      <c r="S3" s="4">
        <v>0.19294168</v>
      </c>
      <c r="T3" s="2"/>
      <c r="U3" s="2"/>
      <c r="V3" s="4">
        <f t="shared" ref="V3:V27" si="0">I3-D3-F3</f>
        <v>-1.6536255248654319E-2</v>
      </c>
    </row>
    <row r="4" spans="1:22" ht="16.05" customHeight="1" x14ac:dyDescent="0.3">
      <c r="A4" s="4">
        <v>1</v>
      </c>
      <c r="B4" s="4">
        <f>$L$13*B3</f>
        <v>-0.58849347258954576</v>
      </c>
      <c r="C4" s="4">
        <f>$L$3*B4+$M$3*B3+$N$3*C3+$P$3*D3+$R$3*F3</f>
        <v>-1.0351627929519072</v>
      </c>
      <c r="D4" s="4">
        <f>$L$5*B4+$M$5*B3+$N$5*C3+$P$5*D3+$R$5*F3</f>
        <v>-1.0133509122435889</v>
      </c>
      <c r="E4" s="2"/>
      <c r="F4" s="4">
        <f>$L$7*B4+$M$7*B3+$N$7*C3+$P$7*D3+$R$7*F3</f>
        <v>-0.39205562557790347</v>
      </c>
      <c r="G4" s="2"/>
      <c r="H4" s="2"/>
      <c r="I4" s="4">
        <f>SUM($C$3:C4)</f>
        <v>-2.0351627929519069</v>
      </c>
      <c r="J4" s="2"/>
      <c r="K4" s="2"/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25</v>
      </c>
      <c r="S4" s="3" t="s">
        <v>26</v>
      </c>
      <c r="T4" s="2"/>
      <c r="U4" s="2"/>
      <c r="V4" s="4">
        <f t="shared" si="0"/>
        <v>-0.62975625513041456</v>
      </c>
    </row>
    <row r="5" spans="1:22" ht="16.05" customHeight="1" x14ac:dyDescent="0.3">
      <c r="A5" s="4">
        <v>2</v>
      </c>
      <c r="B5" s="4">
        <f t="shared" ref="B5:B27" si="1">$L$13*B4</f>
        <v>-0.31816005085475452</v>
      </c>
      <c r="C5" s="4">
        <f>$N$3*C4+$O$3*C3+$P$3*D4+$Q$3*D3+$R$3*F4+$S$3*F3+$L$3*B5+$M$3*B4</f>
        <v>-0.71605811233448513</v>
      </c>
      <c r="D5" s="4">
        <f>$L$5*B5+$M$5*B4+$N$5*C4+$O$5*C3+$P$5*D4+$Q$5*D3+$R$5*F4+$S$5*F3</f>
        <v>-0.93378160672463317</v>
      </c>
      <c r="E5" s="2"/>
      <c r="F5" s="4">
        <f>$L$7*B5+$M$7*B4+$N$7*C4+$O$7*C3+$P$7*D4+$Q$7*D3+$R$7*F4+$S$7*F3</f>
        <v>-0.53666977496816859</v>
      </c>
      <c r="G5" s="2"/>
      <c r="H5" s="2"/>
      <c r="I5" s="4">
        <f>SUM($C$3:C5)</f>
        <v>-2.7512209052863921</v>
      </c>
      <c r="J5" s="2"/>
      <c r="K5" s="2"/>
      <c r="L5" s="4">
        <v>0.73325631000000002</v>
      </c>
      <c r="M5" s="4">
        <v>-0.34240153000000001</v>
      </c>
      <c r="N5" s="4">
        <v>5.0525800000000001E-3</v>
      </c>
      <c r="O5" s="4">
        <v>-1.2320380000000001E-2</v>
      </c>
      <c r="P5" s="4">
        <v>1.1713336000000001</v>
      </c>
      <c r="Q5" s="4">
        <v>-0.36859618</v>
      </c>
      <c r="R5" s="4">
        <v>7.8655169999999996E-2</v>
      </c>
      <c r="S5" s="4">
        <v>-7.8404429999999997E-2</v>
      </c>
      <c r="T5" s="2"/>
      <c r="U5" s="2"/>
      <c r="V5" s="4">
        <f t="shared" si="0"/>
        <v>-1.2807695235935903</v>
      </c>
    </row>
    <row r="6" spans="1:22" ht="16.05" customHeight="1" x14ac:dyDescent="0.3">
      <c r="A6" s="4">
        <v>3</v>
      </c>
      <c r="B6" s="4">
        <f t="shared" si="1"/>
        <v>-0.17200839546185004</v>
      </c>
      <c r="C6" s="4">
        <f t="shared" ref="C6:C27" si="2">$N$3*C5+$O$3*C4+$P$3*D5+$Q$3*D4+$R$3*F5+$S$3*F4+$L$3*B6+$M$3*B5</f>
        <v>-0.38867392433443032</v>
      </c>
      <c r="D6" s="4">
        <f t="shared" ref="D6:D27" si="3">$L$5*B6+$M$5*B5+$N$5*C5+$O$5*C4+$P$5*D5+$Q$5*D4+$R$5*F5+$S$5*F4</f>
        <v>-0.73977754537232221</v>
      </c>
      <c r="E6" s="2"/>
      <c r="F6" s="4">
        <f t="shared" ref="F6:F27" si="4">$L$7*B6+$M$7*B5+$N$7*C5+$O$7*C4+$P$7*D5+$Q$7*D4+$R$7*F5+$S$7*F4</f>
        <v>-0.60458338667160838</v>
      </c>
      <c r="G6" s="2"/>
      <c r="H6" s="2"/>
      <c r="I6" s="4">
        <f>SUM($C$3:C6)</f>
        <v>-3.1398948296208222</v>
      </c>
      <c r="J6" s="2"/>
      <c r="K6" s="2"/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27</v>
      </c>
      <c r="S6" s="3" t="s">
        <v>28</v>
      </c>
      <c r="T6" s="2"/>
      <c r="U6" s="2"/>
      <c r="V6" s="4">
        <f t="shared" si="0"/>
        <v>-1.7955338975768917</v>
      </c>
    </row>
    <row r="7" spans="1:22" ht="16.05" customHeight="1" x14ac:dyDescent="0.3">
      <c r="A7" s="4">
        <v>4</v>
      </c>
      <c r="B7" s="4">
        <f t="shared" si="1"/>
        <v>-9.2993724478838205E-2</v>
      </c>
      <c r="C7" s="4">
        <f t="shared" si="2"/>
        <v>-0.15648792385373078</v>
      </c>
      <c r="D7" s="4">
        <f t="shared" si="3"/>
        <v>-0.53024827901648419</v>
      </c>
      <c r="E7" s="2"/>
      <c r="F7" s="4">
        <f t="shared" si="4"/>
        <v>-0.61709995715278376</v>
      </c>
      <c r="G7" s="2"/>
      <c r="H7" s="2"/>
      <c r="I7" s="4">
        <f>SUM($C$3:C7)</f>
        <v>-3.2963827534745529</v>
      </c>
      <c r="J7" s="2"/>
      <c r="K7" s="2"/>
      <c r="L7" s="4">
        <v>0.17022818000000001</v>
      </c>
      <c r="M7" s="4">
        <v>-0.13067497</v>
      </c>
      <c r="N7" s="4">
        <v>0.18950835999999999</v>
      </c>
      <c r="O7" s="4">
        <v>-0.10336209</v>
      </c>
      <c r="P7" s="4">
        <v>7.7867000000000006E-2</v>
      </c>
      <c r="Q7" s="4">
        <v>2.4370760000000002E-2</v>
      </c>
      <c r="R7" s="4">
        <v>0.98469315999999996</v>
      </c>
      <c r="S7" s="4">
        <v>-9.6124379999999995E-2</v>
      </c>
      <c r="T7" s="2"/>
      <c r="U7" s="2"/>
      <c r="V7" s="4">
        <f t="shared" si="0"/>
        <v>-2.1490345173052847</v>
      </c>
    </row>
    <row r="8" spans="1:22" ht="16.05" customHeight="1" x14ac:dyDescent="0.3">
      <c r="A8" s="4">
        <v>5</v>
      </c>
      <c r="B8" s="4">
        <f t="shared" si="1"/>
        <v>-5.0275643634871796E-2</v>
      </c>
      <c r="C8" s="4">
        <f t="shared" si="2"/>
        <v>-1.9818418613629138E-2</v>
      </c>
      <c r="D8" s="4">
        <f t="shared" si="3"/>
        <v>-0.35058033120059806</v>
      </c>
      <c r="E8" s="2"/>
      <c r="F8" s="4">
        <f t="shared" si="4"/>
        <v>-0.5947446872158143</v>
      </c>
      <c r="G8" s="2"/>
      <c r="H8" s="2"/>
      <c r="I8" s="4">
        <f>SUM($C$3:C8)</f>
        <v>-3.3162011720881819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>
        <f t="shared" si="0"/>
        <v>-2.3708761536717695</v>
      </c>
    </row>
    <row r="9" spans="1:22" ht="16.05" customHeight="1" x14ac:dyDescent="0.3">
      <c r="A9" s="4">
        <v>6</v>
      </c>
      <c r="B9" s="4">
        <f t="shared" si="1"/>
        <v>-2.7180762541410185E-2</v>
      </c>
      <c r="C9" s="4">
        <f t="shared" si="2"/>
        <v>4.7796071457529295E-2</v>
      </c>
      <c r="D9" s="4">
        <f t="shared" si="3"/>
        <v>-0.21448355722332257</v>
      </c>
      <c r="E9" s="2"/>
      <c r="F9" s="4">
        <f t="shared" si="4"/>
        <v>-0.55218186752103338</v>
      </c>
      <c r="G9" s="2"/>
      <c r="H9" s="2"/>
      <c r="I9" s="4">
        <f>SUM($C$3:C9)</f>
        <v>-3.2684051006306527</v>
      </c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4">
        <f t="shared" si="0"/>
        <v>-2.5017396758862969</v>
      </c>
    </row>
    <row r="10" spans="1:22" ht="16.05" customHeight="1" x14ac:dyDescent="0.3">
      <c r="A10" s="4">
        <v>7</v>
      </c>
      <c r="B10" s="4">
        <f t="shared" si="1"/>
        <v>-1.4694866120422785E-2</v>
      </c>
      <c r="C10" s="4">
        <f t="shared" si="2"/>
        <v>7.2872581600414821E-2</v>
      </c>
      <c r="D10" s="4">
        <f t="shared" si="3"/>
        <v>-0.11979327152724117</v>
      </c>
      <c r="E10" s="2"/>
      <c r="F10" s="4">
        <f t="shared" si="4"/>
        <v>-0.49964875067038095</v>
      </c>
      <c r="G10" s="2"/>
      <c r="H10" s="2"/>
      <c r="I10" s="4">
        <f>SUM($C$3:C10)</f>
        <v>-3.1955325190302379</v>
      </c>
      <c r="J10" s="2"/>
      <c r="K10" s="2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-2.5760904968326157</v>
      </c>
    </row>
    <row r="11" spans="1:22" ht="16.05" customHeight="1" x14ac:dyDescent="0.3">
      <c r="A11" s="4">
        <v>8</v>
      </c>
      <c r="B11" s="4">
        <f t="shared" si="1"/>
        <v>-7.9445560060415477E-3</v>
      </c>
      <c r="C11" s="4">
        <f t="shared" si="2"/>
        <v>7.5089077997373896E-2</v>
      </c>
      <c r="D11" s="4">
        <f t="shared" si="3"/>
        <v>-5.8281039366718836E-2</v>
      </c>
      <c r="E11" s="2"/>
      <c r="F11" s="4">
        <f t="shared" si="4"/>
        <v>-0.44404011202797067</v>
      </c>
      <c r="G11" s="2"/>
      <c r="H11" s="2"/>
      <c r="I11" s="4">
        <f>SUM($C$3:C11)</f>
        <v>-3.1204434410328639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>
        <f t="shared" si="0"/>
        <v>-2.6181222896381744</v>
      </c>
    </row>
    <row r="12" spans="1:22" ht="16.05" customHeight="1" x14ac:dyDescent="0.3">
      <c r="A12" s="4">
        <v>9</v>
      </c>
      <c r="B12" s="4">
        <f t="shared" si="1"/>
        <v>-4.2951034474150709E-3</v>
      </c>
      <c r="C12" s="4">
        <f t="shared" si="2"/>
        <v>6.6989201652704153E-2</v>
      </c>
      <c r="D12" s="4">
        <f t="shared" si="3"/>
        <v>-2.0810180276843067E-2</v>
      </c>
      <c r="E12" s="2"/>
      <c r="F12" s="4">
        <f t="shared" si="4"/>
        <v>-0.38966770480371743</v>
      </c>
      <c r="G12" s="2"/>
      <c r="H12" s="2"/>
      <c r="I12" s="4">
        <f>SUM($C$3:C12)</f>
        <v>-3.0534542393801596</v>
      </c>
      <c r="J12" s="2"/>
      <c r="K12" s="2"/>
      <c r="L12" s="3" t="s">
        <v>23</v>
      </c>
      <c r="M12" s="2"/>
      <c r="N12" s="2"/>
      <c r="O12" s="2"/>
      <c r="P12" s="2"/>
      <c r="Q12" s="2"/>
      <c r="R12" s="2"/>
      <c r="S12" s="2"/>
      <c r="T12" s="2"/>
      <c r="U12" s="2"/>
      <c r="V12" s="4">
        <f t="shared" si="0"/>
        <v>-2.642976354299599</v>
      </c>
    </row>
    <row r="13" spans="1:22" ht="16.05" customHeight="1" x14ac:dyDescent="0.3">
      <c r="A13" s="4">
        <v>10</v>
      </c>
      <c r="B13" s="4">
        <f t="shared" si="1"/>
        <v>-2.3220823932725574E-3</v>
      </c>
      <c r="C13" s="4">
        <f t="shared" si="2"/>
        <v>5.564259939763079E-2</v>
      </c>
      <c r="D13" s="4">
        <f t="shared" si="3"/>
        <v>4.5314816292689464E-4</v>
      </c>
      <c r="E13" s="2"/>
      <c r="F13" s="4">
        <f t="shared" si="4"/>
        <v>-0.33896119430042154</v>
      </c>
      <c r="G13" s="2"/>
      <c r="H13" s="2"/>
      <c r="I13" s="4">
        <f>SUM($C$3:C13)</f>
        <v>-2.9978116399825288</v>
      </c>
      <c r="J13" s="2"/>
      <c r="K13" s="2"/>
      <c r="L13" s="4">
        <v>0.54063479999999997</v>
      </c>
      <c r="M13" s="2"/>
      <c r="N13" s="2"/>
      <c r="O13" s="2"/>
      <c r="P13" s="2"/>
      <c r="Q13" s="2"/>
      <c r="R13" s="2"/>
      <c r="S13" s="2"/>
      <c r="T13" s="2"/>
      <c r="U13" s="2"/>
      <c r="V13" s="4">
        <f t="shared" si="0"/>
        <v>-2.6593035938450345</v>
      </c>
    </row>
    <row r="14" spans="1:22" ht="16.05" customHeight="1" x14ac:dyDescent="0.3">
      <c r="A14" s="4">
        <v>11</v>
      </c>
      <c r="B14" s="4">
        <f t="shared" si="1"/>
        <v>-1.2553985502704304E-3</v>
      </c>
      <c r="C14" s="4">
        <f t="shared" si="2"/>
        <v>4.4529206529591053E-2</v>
      </c>
      <c r="D14" s="4">
        <f t="shared" si="3"/>
        <v>1.1422326467909763E-2</v>
      </c>
      <c r="E14" s="2"/>
      <c r="F14" s="4">
        <f t="shared" si="4"/>
        <v>-0.29307774991943847</v>
      </c>
      <c r="G14" s="2"/>
      <c r="H14" s="2"/>
      <c r="I14" s="4">
        <f>SUM($C$3:C14)</f>
        <v>-2.9532824334529377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4">
        <f t="shared" si="0"/>
        <v>-2.671627010001409</v>
      </c>
    </row>
    <row r="15" spans="1:22" ht="16.05" customHeight="1" x14ac:dyDescent="0.3">
      <c r="A15" s="4">
        <v>12</v>
      </c>
      <c r="B15" s="4">
        <f t="shared" si="1"/>
        <v>-6.78712144145744E-4</v>
      </c>
      <c r="C15" s="4">
        <f t="shared" si="2"/>
        <v>3.5038001153612337E-2</v>
      </c>
      <c r="D15" s="4">
        <f t="shared" si="3"/>
        <v>1.6207934919880616E-2</v>
      </c>
      <c r="E15" s="2"/>
      <c r="F15" s="4">
        <f t="shared" si="4"/>
        <v>-0.25237292041786913</v>
      </c>
      <c r="G15" s="2"/>
      <c r="H15" s="2"/>
      <c r="I15" s="4">
        <f>SUM($C$3:C15)</f>
        <v>-2.9182444322993253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">
        <f t="shared" si="0"/>
        <v>-2.6820794468013367</v>
      </c>
    </row>
    <row r="16" spans="1:22" ht="16.95" customHeight="1" x14ac:dyDescent="0.3">
      <c r="A16" s="4">
        <v>13</v>
      </c>
      <c r="B16" s="4">
        <f t="shared" si="1"/>
        <v>-3.6693540430780548E-4</v>
      </c>
      <c r="C16" s="4">
        <f t="shared" si="2"/>
        <v>2.747392140664015E-2</v>
      </c>
      <c r="D16" s="4">
        <f t="shared" si="3"/>
        <v>1.7494581759076852E-2</v>
      </c>
      <c r="E16" s="2"/>
      <c r="F16" s="4">
        <f t="shared" si="4"/>
        <v>-0.21673394723012057</v>
      </c>
      <c r="G16" s="2"/>
      <c r="H16" s="2"/>
      <c r="I16" s="4">
        <f>SUM($C$3:C16)</f>
        <v>-2.8907705108926853</v>
      </c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4">
        <f t="shared" si="0"/>
        <v>-2.6915311454216417</v>
      </c>
    </row>
    <row r="17" spans="1:22" ht="16.05" customHeight="1" x14ac:dyDescent="0.3">
      <c r="A17" s="4">
        <v>14</v>
      </c>
      <c r="B17" s="4">
        <f t="shared" si="1"/>
        <v>-1.9837804892086956E-4</v>
      </c>
      <c r="C17" s="4">
        <f t="shared" si="2"/>
        <v>2.1659767441288471E-2</v>
      </c>
      <c r="D17" s="4">
        <f t="shared" si="3"/>
        <v>1.6945028028716717E-2</v>
      </c>
      <c r="E17" s="2"/>
      <c r="F17" s="4">
        <f t="shared" si="4"/>
        <v>-0.18580087808486997</v>
      </c>
      <c r="G17" s="2"/>
      <c r="H17" s="2"/>
      <c r="I17" s="4">
        <f>SUM($C$3:C17)</f>
        <v>-2.8691107434513969</v>
      </c>
      <c r="J17" s="2"/>
      <c r="K17" s="2"/>
      <c r="L17" s="3" t="s">
        <v>24</v>
      </c>
      <c r="M17" s="2"/>
      <c r="N17" s="2"/>
      <c r="O17" s="2"/>
      <c r="P17" s="2"/>
      <c r="Q17" s="2"/>
      <c r="R17" s="2"/>
      <c r="S17" s="2"/>
      <c r="T17" s="2"/>
      <c r="U17" s="2"/>
      <c r="V17" s="4">
        <f t="shared" si="0"/>
        <v>-2.7002548933952437</v>
      </c>
    </row>
    <row r="18" spans="1:22" ht="16.05" customHeight="1" x14ac:dyDescent="0.3">
      <c r="A18" s="4">
        <v>15</v>
      </c>
      <c r="B18" s="4">
        <f t="shared" si="1"/>
        <v>-1.0725007680272452E-4</v>
      </c>
      <c r="C18" s="4">
        <f t="shared" si="2"/>
        <v>1.725998046007448E-2</v>
      </c>
      <c r="D18" s="4">
        <f t="shared" si="3"/>
        <v>1.5538778326061112E-2</v>
      </c>
      <c r="E18" s="2"/>
      <c r="F18" s="4">
        <f t="shared" si="4"/>
        <v>-0.15910501158994805</v>
      </c>
      <c r="G18" s="2"/>
      <c r="H18" s="2"/>
      <c r="I18" s="4">
        <f>SUM($C$3:C18)</f>
        <v>-2.8518507629913223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>
        <f t="shared" si="0"/>
        <v>-2.7082845297274356</v>
      </c>
    </row>
    <row r="19" spans="1:22" ht="16.05" customHeight="1" x14ac:dyDescent="0.3">
      <c r="A19" s="4">
        <v>16</v>
      </c>
      <c r="B19" s="4">
        <f t="shared" si="1"/>
        <v>-5.7983123822225609E-5</v>
      </c>
      <c r="C19" s="4">
        <f t="shared" si="2"/>
        <v>1.3934368908183567E-2</v>
      </c>
      <c r="D19" s="4">
        <f t="shared" si="3"/>
        <v>1.3822957725631985E-2</v>
      </c>
      <c r="E19" s="2"/>
      <c r="F19" s="4">
        <f t="shared" si="4"/>
        <v>-0.13615044486387737</v>
      </c>
      <c r="G19" s="2"/>
      <c r="H19" s="2"/>
      <c r="I19" s="4">
        <f>SUM($C$3:C19)</f>
        <v>-2.8379163940831389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4">
        <f t="shared" si="0"/>
        <v>-2.7155889069448933</v>
      </c>
    </row>
    <row r="20" spans="1:22" ht="16.05" customHeight="1" x14ac:dyDescent="0.3">
      <c r="A20" s="4">
        <v>17</v>
      </c>
      <c r="B20" s="4">
        <f t="shared" si="1"/>
        <v>-3.1347694551004177E-5</v>
      </c>
      <c r="C20" s="4">
        <f t="shared" si="2"/>
        <v>1.1397632136206952E-2</v>
      </c>
      <c r="D20" s="4">
        <f t="shared" si="3"/>
        <v>1.208398447114363E-2</v>
      </c>
      <c r="E20" s="2"/>
      <c r="F20" s="4">
        <f t="shared" si="4"/>
        <v>-0.1164586046802534</v>
      </c>
      <c r="G20" s="2"/>
      <c r="H20" s="2"/>
      <c r="I20" s="4">
        <f>SUM($C$3:C20)</f>
        <v>-2.8265187619469319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>
        <f t="shared" si="0"/>
        <v>-2.722144141737822</v>
      </c>
    </row>
    <row r="21" spans="1:22" ht="16.05" customHeight="1" x14ac:dyDescent="0.3">
      <c r="A21" s="4">
        <v>18</v>
      </c>
      <c r="B21" s="4">
        <f t="shared" si="1"/>
        <v>-1.6947654574043232E-5</v>
      </c>
      <c r="C21" s="4">
        <f t="shared" si="2"/>
        <v>9.4320575881496945E-3</v>
      </c>
      <c r="D21" s="4">
        <f t="shared" si="3"/>
        <v>1.0458231545759802E-2</v>
      </c>
      <c r="E21" s="2"/>
      <c r="F21" s="4">
        <f t="shared" si="4"/>
        <v>-9.9589922277002432E-2</v>
      </c>
      <c r="G21" s="2"/>
      <c r="H21" s="2"/>
      <c r="I21" s="4">
        <f>SUM($C$3:C21)</f>
        <v>-2.8170867043587822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">
        <f t="shared" si="0"/>
        <v>-2.7279550136275397</v>
      </c>
    </row>
    <row r="22" spans="1:22" ht="16.05" customHeight="1" x14ac:dyDescent="0.3">
      <c r="A22" s="4">
        <v>19</v>
      </c>
      <c r="B22" s="4">
        <f t="shared" si="1"/>
        <v>-9.1624918411069467E-6</v>
      </c>
      <c r="C22" s="4">
        <f t="shared" si="2"/>
        <v>7.8803024739369197E-3</v>
      </c>
      <c r="D22" s="4">
        <f t="shared" si="3"/>
        <v>8.9998932568604202E-3</v>
      </c>
      <c r="E22" s="2"/>
      <c r="F22" s="4">
        <f t="shared" si="4"/>
        <v>-8.5152131493128863E-2</v>
      </c>
      <c r="G22" s="2"/>
      <c r="H22" s="2"/>
      <c r="I22" s="4">
        <f>SUM($C$3:C22)</f>
        <v>-2.8092064018848451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4">
        <f t="shared" si="0"/>
        <v>-2.7330541636485766</v>
      </c>
    </row>
    <row r="23" spans="1:22" ht="16.05" customHeight="1" x14ac:dyDescent="0.3">
      <c r="A23" s="4">
        <v>20</v>
      </c>
      <c r="B23" s="4">
        <f t="shared" si="1"/>
        <v>-4.953561944018486E-6</v>
      </c>
      <c r="C23" s="4">
        <f t="shared" si="2"/>
        <v>6.63211801967299E-3</v>
      </c>
      <c r="D23" s="4">
        <f t="shared" si="3"/>
        <v>7.7207632279482127E-3</v>
      </c>
      <c r="E23" s="2"/>
      <c r="F23" s="4">
        <f t="shared" si="4"/>
        <v>-7.2801212082981001E-2</v>
      </c>
      <c r="G23" s="2"/>
      <c r="H23" s="2"/>
      <c r="I23" s="4">
        <f>SUM($C$3:C23)</f>
        <v>-2.8025742838651722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 t="shared" si="0"/>
        <v>-2.7374938350101394</v>
      </c>
    </row>
    <row r="24" spans="1:22" ht="16.05" customHeight="1" x14ac:dyDescent="0.3">
      <c r="A24" s="4">
        <v>21</v>
      </c>
      <c r="B24" s="4">
        <f t="shared" si="1"/>
        <v>-2.678067970892045E-6</v>
      </c>
      <c r="C24" s="4">
        <f t="shared" si="2"/>
        <v>5.6112925049957669E-3</v>
      </c>
      <c r="D24" s="4">
        <f t="shared" si="3"/>
        <v>6.6125291148848983E-3</v>
      </c>
      <c r="E24" s="2"/>
      <c r="F24" s="4">
        <f t="shared" si="4"/>
        <v>-6.2238624123887837E-2</v>
      </c>
      <c r="G24" s="2"/>
      <c r="H24" s="2"/>
      <c r="I24" s="4">
        <f>SUM($C$3:C24)</f>
        <v>-2.7969629913601763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 t="shared" si="0"/>
        <v>-2.7413368963511733</v>
      </c>
    </row>
    <row r="25" spans="1:22" ht="16.05" customHeight="1" x14ac:dyDescent="0.3">
      <c r="A25" s="4">
        <v>22</v>
      </c>
      <c r="B25" s="4">
        <f t="shared" si="1"/>
        <v>-1.4478567418296265E-6</v>
      </c>
      <c r="C25" s="4">
        <f t="shared" si="2"/>
        <v>4.7650703959100102E-3</v>
      </c>
      <c r="D25" s="4">
        <f t="shared" si="3"/>
        <v>5.6586782909379268E-3</v>
      </c>
      <c r="E25" s="2"/>
      <c r="F25" s="4">
        <f t="shared" si="4"/>
        <v>-5.3206936664748725E-2</v>
      </c>
      <c r="G25" s="2"/>
      <c r="H25" s="2"/>
      <c r="I25" s="4">
        <f>SUM($C$3:C25)</f>
        <v>-2.7921979209642664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>
        <f t="shared" si="0"/>
        <v>-2.7446496625904557</v>
      </c>
    </row>
    <row r="26" spans="1:22" ht="16.05" customHeight="1" x14ac:dyDescent="0.3">
      <c r="A26" s="4">
        <v>23</v>
      </c>
      <c r="B26" s="4">
        <f t="shared" si="1"/>
        <v>-7.8276174004771174E-7</v>
      </c>
      <c r="C26" s="4">
        <f t="shared" si="2"/>
        <v>4.0563983974188835E-3</v>
      </c>
      <c r="D26" s="4">
        <f t="shared" si="3"/>
        <v>4.8404946685602201E-3</v>
      </c>
      <c r="E26" s="2"/>
      <c r="F26" s="4">
        <f t="shared" si="4"/>
        <v>-4.5484999074211496E-2</v>
      </c>
      <c r="G26" s="2"/>
      <c r="H26" s="2"/>
      <c r="I26" s="4">
        <f>SUM($C$3:C26)</f>
        <v>-2.7881415225668476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>
        <f t="shared" si="0"/>
        <v>-2.7474970181611962</v>
      </c>
    </row>
    <row r="27" spans="1:22" ht="16.05" customHeight="1" x14ac:dyDescent="0.3">
      <c r="A27" s="4">
        <v>24</v>
      </c>
      <c r="B27" s="4">
        <f t="shared" si="1"/>
        <v>-4.231882367783466E-7</v>
      </c>
      <c r="C27" s="4">
        <f t="shared" si="2"/>
        <v>3.4585905382361463E-3</v>
      </c>
      <c r="D27" s="4">
        <f t="shared" si="3"/>
        <v>4.1398415634135302E-3</v>
      </c>
      <c r="E27" s="2"/>
      <c r="F27" s="4">
        <f t="shared" si="4"/>
        <v>-3.8883238561995069E-2</v>
      </c>
      <c r="G27" s="2"/>
      <c r="H27" s="2"/>
      <c r="I27" s="4">
        <f>SUM($C$3:C27)</f>
        <v>-2.7846829320286113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">
        <f t="shared" si="0"/>
        <v>-2.7499395350300295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Deschamps</cp:lastModifiedBy>
  <dcterms:modified xsi:type="dcterms:W3CDTF">2025-02-28T16:41:16Z</dcterms:modified>
</cp:coreProperties>
</file>