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pide1362\Dropbox\EcoGeog\replication\results\"/>
    </mc:Choice>
  </mc:AlternateContent>
  <xr:revisionPtr revIDLastSave="0" documentId="13_ncr:1_{66A1727C-E8B6-47A7-85F9-6C07994B3E0B}" xr6:coauthVersionLast="36" xr6:coauthVersionMax="36" xr10:uidLastSave="{00000000-0000-0000-0000-000000000000}"/>
  <bookViews>
    <workbookView xWindow="0" yWindow="36" windowWidth="15960" windowHeight="1808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" i="1" l="1"/>
  <c r="B4" i="1" s="1"/>
  <c r="B5" i="1" l="1"/>
  <c r="C3" i="1"/>
  <c r="D3" i="1"/>
  <c r="F3" i="1"/>
  <c r="D4" i="1" l="1"/>
  <c r="C4" i="1"/>
  <c r="F4" i="1"/>
  <c r="I3" i="1"/>
  <c r="V3" i="1" s="1"/>
  <c r="B6" i="1"/>
  <c r="C5" i="1" l="1"/>
  <c r="F5" i="1"/>
  <c r="D5" i="1"/>
  <c r="B7" i="1"/>
  <c r="I4" i="1"/>
  <c r="V4" i="1" s="1"/>
  <c r="C6" i="1" l="1"/>
  <c r="D6" i="1"/>
  <c r="F6" i="1"/>
  <c r="I5" i="1"/>
  <c r="V5" i="1" s="1"/>
  <c r="B8" i="1"/>
  <c r="C7" i="1" l="1"/>
  <c r="I7" i="1" s="1"/>
  <c r="I6" i="1"/>
  <c r="V6" i="1" s="1"/>
  <c r="F7" i="1"/>
  <c r="D7" i="1"/>
  <c r="B9" i="1"/>
  <c r="C8" i="1" l="1"/>
  <c r="V7" i="1"/>
  <c r="F8" i="1"/>
  <c r="D8" i="1"/>
  <c r="B10" i="1"/>
  <c r="C9" i="1" l="1"/>
  <c r="I8" i="1"/>
  <c r="V8" i="1" s="1"/>
  <c r="F9" i="1"/>
  <c r="B11" i="1"/>
  <c r="D9" i="1"/>
  <c r="C10" i="1" l="1"/>
  <c r="F10" i="1"/>
  <c r="I10" i="1"/>
  <c r="I9" i="1"/>
  <c r="V9" i="1" s="1"/>
  <c r="D10" i="1"/>
  <c r="B12" i="1"/>
  <c r="C11" i="1" l="1"/>
  <c r="F11" i="1"/>
  <c r="B13" i="1"/>
  <c r="V10" i="1"/>
  <c r="D11" i="1"/>
  <c r="C12" i="1" l="1"/>
  <c r="I11" i="1"/>
  <c r="V11" i="1" s="1"/>
  <c r="D12" i="1"/>
  <c r="B14" i="1"/>
  <c r="F12" i="1"/>
  <c r="C13" i="1" l="1"/>
  <c r="F13" i="1"/>
  <c r="B15" i="1"/>
  <c r="D13" i="1"/>
  <c r="I12" i="1"/>
  <c r="V12" i="1" s="1"/>
  <c r="C14" i="1" l="1"/>
  <c r="B16" i="1"/>
  <c r="I13" i="1"/>
  <c r="V13" i="1" s="1"/>
  <c r="F14" i="1"/>
  <c r="D14" i="1"/>
  <c r="C15" i="1" l="1"/>
  <c r="I14" i="1"/>
  <c r="V14" i="1" s="1"/>
  <c r="F15" i="1"/>
  <c r="D15" i="1"/>
  <c r="B17" i="1"/>
  <c r="C16" i="1" l="1"/>
  <c r="F16" i="1"/>
  <c r="D16" i="1"/>
  <c r="B18" i="1"/>
  <c r="I15" i="1"/>
  <c r="V15" i="1" s="1"/>
  <c r="C17" i="1" l="1"/>
  <c r="I16" i="1"/>
  <c r="V16" i="1" s="1"/>
  <c r="B19" i="1"/>
  <c r="D17" i="1"/>
  <c r="F17" i="1"/>
  <c r="C18" i="1" l="1"/>
  <c r="F18" i="1"/>
  <c r="B20" i="1"/>
  <c r="D18" i="1"/>
  <c r="I17" i="1"/>
  <c r="V17" i="1" s="1"/>
  <c r="C19" i="1" l="1"/>
  <c r="I18" i="1"/>
  <c r="V18" i="1" s="1"/>
  <c r="F19" i="1"/>
  <c r="B21" i="1"/>
  <c r="D19" i="1"/>
  <c r="C20" i="1" l="1"/>
  <c r="F20" i="1"/>
  <c r="B22" i="1"/>
  <c r="D20" i="1"/>
  <c r="I19" i="1"/>
  <c r="V19" i="1" s="1"/>
  <c r="C21" i="1" l="1"/>
  <c r="I20" i="1"/>
  <c r="V20" i="1" s="1"/>
  <c r="B23" i="1"/>
  <c r="F21" i="1"/>
  <c r="D21" i="1"/>
  <c r="C22" i="1" l="1"/>
  <c r="F22" i="1"/>
  <c r="B24" i="1"/>
  <c r="D22" i="1"/>
  <c r="I21" i="1"/>
  <c r="V21" i="1" s="1"/>
  <c r="C23" i="1" l="1"/>
  <c r="I22" i="1"/>
  <c r="V22" i="1" s="1"/>
  <c r="F23" i="1"/>
  <c r="B25" i="1"/>
  <c r="D23" i="1"/>
  <c r="C24" i="1" l="1"/>
  <c r="D24" i="1"/>
  <c r="F24" i="1"/>
  <c r="B26" i="1"/>
  <c r="I23" i="1"/>
  <c r="V23" i="1" s="1"/>
  <c r="C25" i="1" l="1"/>
  <c r="D25" i="1"/>
  <c r="B27" i="1"/>
  <c r="I24" i="1"/>
  <c r="V24" i="1" s="1"/>
  <c r="F25" i="1"/>
  <c r="C26" i="1" l="1"/>
  <c r="F26" i="1"/>
  <c r="I25" i="1"/>
  <c r="V25" i="1" s="1"/>
  <c r="D26" i="1"/>
  <c r="C27" i="1" s="1"/>
  <c r="I27" i="1" l="1"/>
  <c r="I26" i="1"/>
  <c r="V26" i="1" s="1"/>
  <c r="D27" i="1"/>
  <c r="F27" i="1"/>
  <c r="V27" i="1" l="1"/>
</calcChain>
</file>

<file path=xl/sharedStrings.xml><?xml version="1.0" encoding="utf-8"?>
<sst xmlns="http://schemas.openxmlformats.org/spreadsheetml/2006/main" count="25" uniqueCount="25">
  <si>
    <t>T</t>
  </si>
  <si>
    <t>Employment level</t>
  </si>
  <si>
    <t>a1</t>
  </si>
  <si>
    <t>a2</t>
  </si>
  <si>
    <t xml:space="preserve">a3 </t>
  </si>
  <si>
    <t>a4</t>
  </si>
  <si>
    <t>a5</t>
  </si>
  <si>
    <t>a6</t>
  </si>
  <si>
    <t>a7</t>
  </si>
  <si>
    <t>a8</t>
  </si>
  <si>
    <t>Implied migration</t>
  </si>
  <si>
    <t>c1</t>
  </si>
  <si>
    <t>c2</t>
  </si>
  <si>
    <t>c3</t>
  </si>
  <si>
    <t>c4</t>
  </si>
  <si>
    <t>c5</t>
  </si>
  <si>
    <t>c6</t>
  </si>
  <si>
    <t>e1</t>
  </si>
  <si>
    <t xml:space="preserve">          </t>
  </si>
  <si>
    <t>c7</t>
  </si>
  <si>
    <t>c8</t>
  </si>
  <si>
    <t>Delta employment</t>
  </si>
  <si>
    <t>Employment rate</t>
  </si>
  <si>
    <t>Participation rate</t>
  </si>
  <si>
    <t>Rimix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</si>
</sst>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</font>
    <font>
      <sz val="12"/>
      <color indexed="8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6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0" fillId="0" borderId="1" xfId="0" applyNumberFormat="1" applyFont="1" applyBorder="1" applyAlignment="1"/>
    <xf numFmtId="0" fontId="1" fillId="0" borderId="1" xfId="0" applyFont="1" applyBorder="1" applyAlignment="1">
      <alignment horizontal="left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showGridLines="0" tabSelected="1" workbookViewId="0">
      <selection activeCell="D14" sqref="D14"/>
    </sheetView>
  </sheetViews>
  <sheetFormatPr defaultColWidth="8.88671875" defaultRowHeight="14.4" customHeight="1" x14ac:dyDescent="0.3"/>
  <cols>
    <col min="1" max="23" width="8.88671875" style="1" customWidth="1"/>
    <col min="24" max="16384" width="8.88671875" style="1"/>
  </cols>
  <sheetData>
    <row r="1" spans="1:22" ht="16.0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6.05" customHeight="1" x14ac:dyDescent="0.3">
      <c r="A2" s="3" t="s">
        <v>0</v>
      </c>
      <c r="B2" s="3" t="s">
        <v>24</v>
      </c>
      <c r="C2" s="3" t="s">
        <v>21</v>
      </c>
      <c r="D2" s="3" t="s">
        <v>22</v>
      </c>
      <c r="E2" s="2"/>
      <c r="F2" s="3" t="s">
        <v>23</v>
      </c>
      <c r="G2" s="2"/>
      <c r="H2" s="2"/>
      <c r="I2" s="3" t="s">
        <v>1</v>
      </c>
      <c r="J2" s="2"/>
      <c r="K2" s="2"/>
      <c r="L2" s="3" t="s">
        <v>2</v>
      </c>
      <c r="M2" s="3" t="s">
        <v>3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8</v>
      </c>
      <c r="S2" s="3" t="s">
        <v>9</v>
      </c>
      <c r="T2" s="2"/>
      <c r="U2" s="2"/>
      <c r="V2" s="3" t="s">
        <v>10</v>
      </c>
    </row>
    <row r="3" spans="1:22" ht="16.05" customHeight="1" x14ac:dyDescent="0.3">
      <c r="A3" s="4">
        <v>0</v>
      </c>
      <c r="B3" s="4">
        <f>-1/L3</f>
        <v>-1.1915199193712769</v>
      </c>
      <c r="C3" s="4">
        <f>L3*B3</f>
        <v>-1</v>
      </c>
      <c r="D3" s="4">
        <f>L5*B3</f>
        <v>-0.7999116225845404</v>
      </c>
      <c r="E3" s="2"/>
      <c r="F3" s="4">
        <f>L7*B3</f>
        <v>-0.2462154140044984</v>
      </c>
      <c r="G3" s="2"/>
      <c r="H3" s="2"/>
      <c r="I3" s="4">
        <f>SUM(C3)</f>
        <v>-1</v>
      </c>
      <c r="J3" s="2"/>
      <c r="K3" s="2"/>
      <c r="L3" s="4">
        <v>0.83926418999999997</v>
      </c>
      <c r="M3" s="4">
        <v>-0.32147522000000001</v>
      </c>
      <c r="N3" s="4">
        <v>0.60770632000000002</v>
      </c>
      <c r="O3" s="4">
        <v>-1.0998050000000001E-2</v>
      </c>
      <c r="P3" s="4">
        <v>-2.7747700000000002E-3</v>
      </c>
      <c r="Q3" s="4">
        <v>-6.833504E-2</v>
      </c>
      <c r="R3" s="4">
        <v>-0.28489832999999998</v>
      </c>
      <c r="S3" s="4">
        <v>0.20577216000000001</v>
      </c>
      <c r="T3" s="2"/>
      <c r="U3" s="2"/>
      <c r="V3" s="4">
        <f t="shared" ref="V3:V27" si="0">I3-D3-F3</f>
        <v>4.61270365890388E-2</v>
      </c>
    </row>
    <row r="4" spans="1:22" ht="16.05" customHeight="1" x14ac:dyDescent="0.3">
      <c r="A4" s="4">
        <v>1</v>
      </c>
      <c r="B4" s="4">
        <f>$L$13*B3</f>
        <v>-0.57759047243514583</v>
      </c>
      <c r="C4" s="4">
        <f>$L$3*B4+$M$3*B3+$N$3*C3+$P$3*D3+$R$3*F3</f>
        <v>-0.63704726074259732</v>
      </c>
      <c r="D4" s="4">
        <f>$L$5*B4+$M$5*B3+$N$5*C3+$P$5*D3+$R$5*F3</f>
        <v>-0.77622321553912599</v>
      </c>
      <c r="E4" s="2"/>
      <c r="F4" s="4">
        <f>$L$7*B4+$M$7*B3+$N$7*C3+$P$7*D3+$R$7*F3</f>
        <v>-0.46993263886601755</v>
      </c>
      <c r="G4" s="2"/>
      <c r="H4" s="2"/>
      <c r="I4" s="4">
        <f>SUM($C$3:C4)</f>
        <v>-1.6370472607425972</v>
      </c>
      <c r="J4" s="2"/>
      <c r="K4" s="2"/>
      <c r="L4" s="3"/>
      <c r="M4" s="3"/>
      <c r="N4" s="3"/>
      <c r="O4" s="3"/>
      <c r="P4" s="3"/>
      <c r="Q4" s="3"/>
      <c r="R4" s="3"/>
      <c r="S4" s="3"/>
      <c r="T4" s="2"/>
      <c r="U4" s="2"/>
      <c r="V4" s="4">
        <f t="shared" si="0"/>
        <v>-0.39089140633745367</v>
      </c>
    </row>
    <row r="5" spans="1:22" ht="16.05" customHeight="1" x14ac:dyDescent="0.3">
      <c r="A5" s="4">
        <v>2</v>
      </c>
      <c r="B5" s="4">
        <f t="shared" ref="B4:B27" si="1">$L$13*B4</f>
        <v>-0.27998755910340939</v>
      </c>
      <c r="C5" s="4">
        <f>$N$3*C4+$O$3*C3+$P$3*D4+$Q$3*D3+$R$3*F4+$S$3*F3+$L$3*B5+$M$3*B4</f>
        <v>-0.28540752421898929</v>
      </c>
      <c r="D5" s="4">
        <f>$L$5*B5+$M$5*B4+$N$5*C4+$O$5*C3+$P$5*D4+$Q$5*D3+$R$5*F4+$S$5*F3</f>
        <v>-0.540532713381632</v>
      </c>
      <c r="E5" s="2"/>
      <c r="F5" s="4">
        <f>$L$7*B5+$M$7*B4+$N$7*C4+$O$7*C3+$P$7*D4+$Q$7*D3+$R$7*F4+$S$7*F3</f>
        <v>-0.54200930926220037</v>
      </c>
      <c r="G5" s="2"/>
      <c r="H5" s="2"/>
      <c r="I5" s="4">
        <f>SUM($C$3:C5)</f>
        <v>-1.9224547849615865</v>
      </c>
      <c r="J5" s="2"/>
      <c r="K5" s="2"/>
      <c r="L5" s="4">
        <v>0.67133717999999998</v>
      </c>
      <c r="M5" s="4">
        <v>-0.49149586000000001</v>
      </c>
      <c r="N5" s="4">
        <v>1.918094E-2</v>
      </c>
      <c r="O5" s="4">
        <v>-4.69259E-3</v>
      </c>
      <c r="P5" s="4">
        <v>1.1746023000000001</v>
      </c>
      <c r="Q5" s="4">
        <v>-0.37199018</v>
      </c>
      <c r="R5" s="4">
        <v>6.2276329999999998E-2</v>
      </c>
      <c r="S5" s="4">
        <v>-5.9040090000000003E-2</v>
      </c>
      <c r="T5" s="2"/>
      <c r="U5" s="2"/>
      <c r="V5" s="4">
        <f t="shared" si="0"/>
        <v>-0.83991276231775414</v>
      </c>
    </row>
    <row r="6" spans="1:22" ht="16.05" customHeight="1" x14ac:dyDescent="0.3">
      <c r="A6" s="4">
        <v>3</v>
      </c>
      <c r="B6" s="4">
        <f t="shared" si="1"/>
        <v>-0.1357242492629368</v>
      </c>
      <c r="C6" s="4">
        <f t="shared" ref="C6:C27" si="2">$N$3*C5+$O$3*C4+$P$3*D5+$Q$3*D4+$R$3*F5+$S$3*F4+$L$3*B6+$M$3*B5</f>
        <v>-7.8075527239209214E-2</v>
      </c>
      <c r="D6" s="4">
        <f t="shared" ref="D5:D27" si="3">$L$5*B6+$M$5*B5+$N$5*C5+$O$5*C4+$P$5*D5+$Q$5*D4+$R$5*F5+$S$5*F4</f>
        <v>-0.30816203160809602</v>
      </c>
      <c r="E6" s="2"/>
      <c r="F6" s="4">
        <f t="shared" ref="F5:F27" si="4">$L$7*B6+$M$7*B5+$N$7*C5+$O$7*C4+$P$7*D5+$Q$7*D4+$R$7*F5+$S$7*F4</f>
        <v>-0.54444607534664735</v>
      </c>
      <c r="G6" s="2"/>
      <c r="H6" s="2"/>
      <c r="I6" s="4">
        <f>SUM($C$3:C6)</f>
        <v>-2.0005303122007958</v>
      </c>
      <c r="J6" s="2"/>
      <c r="K6" s="2"/>
      <c r="L6" s="3" t="s">
        <v>11</v>
      </c>
      <c r="M6" s="3" t="s">
        <v>12</v>
      </c>
      <c r="N6" s="3" t="s">
        <v>13</v>
      </c>
      <c r="O6" s="3" t="s">
        <v>14</v>
      </c>
      <c r="P6" s="3" t="s">
        <v>15</v>
      </c>
      <c r="Q6" s="3" t="s">
        <v>16</v>
      </c>
      <c r="R6" s="3" t="s">
        <v>19</v>
      </c>
      <c r="S6" s="3" t="s">
        <v>20</v>
      </c>
      <c r="T6" s="2"/>
      <c r="U6" s="2"/>
      <c r="V6" s="4">
        <f t="shared" si="0"/>
        <v>-1.1479222052460525</v>
      </c>
    </row>
    <row r="7" spans="1:22" ht="16.05" customHeight="1" x14ac:dyDescent="0.3">
      <c r="A7" s="4">
        <v>4</v>
      </c>
      <c r="B7" s="4">
        <f t="shared" si="1"/>
        <v>-6.5792465554457877E-2</v>
      </c>
      <c r="C7" s="4">
        <f t="shared" si="2"/>
        <v>2.5480412145620072E-2</v>
      </c>
      <c r="D7" s="4">
        <f t="shared" si="3"/>
        <v>-0.14042007799423942</v>
      </c>
      <c r="E7" s="2"/>
      <c r="F7" s="4">
        <f t="shared" si="4"/>
        <v>-0.51023090067138055</v>
      </c>
      <c r="G7" s="2"/>
      <c r="H7" s="2"/>
      <c r="I7" s="4">
        <f>SUM($C$3:C7)</f>
        <v>-1.9750499000551758</v>
      </c>
      <c r="J7" s="2"/>
      <c r="K7" s="2"/>
      <c r="L7" s="4">
        <v>0.20663978</v>
      </c>
      <c r="M7" s="4">
        <v>-0.11367919999999999</v>
      </c>
      <c r="N7" s="4">
        <v>0.21223997</v>
      </c>
      <c r="O7" s="4">
        <v>-9.7789050000000002E-2</v>
      </c>
      <c r="P7" s="4">
        <v>3.5199540000000001E-2</v>
      </c>
      <c r="Q7" s="4">
        <v>5.438921E-2</v>
      </c>
      <c r="R7" s="4">
        <v>0.99763864000000002</v>
      </c>
      <c r="S7" s="4">
        <v>-0.11070508</v>
      </c>
      <c r="T7" s="2"/>
      <c r="U7" s="2"/>
      <c r="V7" s="4">
        <f t="shared" si="0"/>
        <v>-1.3243989213895557</v>
      </c>
    </row>
    <row r="8" spans="1:22" ht="16.05" customHeight="1" x14ac:dyDescent="0.3">
      <c r="A8" s="4">
        <v>5</v>
      </c>
      <c r="B8" s="4">
        <f t="shared" si="1"/>
        <v>-3.1892963469989009E-2</v>
      </c>
      <c r="C8" s="4">
        <f t="shared" si="2"/>
        <v>6.5507295998879486E-2</v>
      </c>
      <c r="D8" s="4">
        <f t="shared" si="3"/>
        <v>-3.8154752652615892E-2</v>
      </c>
      <c r="E8" s="2"/>
      <c r="F8" s="4">
        <f t="shared" si="4"/>
        <v>-0.45652475366653816</v>
      </c>
      <c r="G8" s="2"/>
      <c r="H8" s="2"/>
      <c r="I8" s="4">
        <f>SUM($C$3:C8)</f>
        <v>-1.9095426040562964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4">
        <f t="shared" si="0"/>
        <v>-1.4148630977371424</v>
      </c>
    </row>
    <row r="9" spans="1:22" ht="16.05" customHeight="1" x14ac:dyDescent="0.3">
      <c r="A9" s="4">
        <v>6</v>
      </c>
      <c r="B9" s="4">
        <f t="shared" si="1"/>
        <v>-1.5460145935040642E-2</v>
      </c>
      <c r="C9" s="4">
        <f t="shared" si="2"/>
        <v>7.157992123326469E-2</v>
      </c>
      <c r="D9" s="4">
        <f t="shared" si="3"/>
        <v>1.5544833072009274E-2</v>
      </c>
      <c r="E9" s="2"/>
      <c r="F9" s="4">
        <f t="shared" si="4"/>
        <v>-0.39609950189098631</v>
      </c>
      <c r="G9" s="2"/>
      <c r="H9" s="2"/>
      <c r="I9" s="4">
        <f>SUM($C$3:C9)</f>
        <v>-1.8379626828230318</v>
      </c>
      <c r="J9" s="2"/>
      <c r="K9" s="2"/>
      <c r="L9" s="3"/>
      <c r="M9" s="3"/>
      <c r="N9" s="3"/>
      <c r="O9" s="3"/>
      <c r="P9" s="3"/>
      <c r="Q9" s="3"/>
      <c r="R9" s="3"/>
      <c r="S9" s="3"/>
      <c r="T9" s="3"/>
      <c r="U9" s="3"/>
      <c r="V9" s="4">
        <f t="shared" si="0"/>
        <v>-1.4574080140040548</v>
      </c>
    </row>
    <row r="10" spans="1:22" ht="16.05" customHeight="1" x14ac:dyDescent="0.3">
      <c r="A10" s="4">
        <v>7</v>
      </c>
      <c r="B10" s="4">
        <f t="shared" si="1"/>
        <v>-7.4943212021568858E-3</v>
      </c>
      <c r="C10" s="4">
        <f t="shared" si="2"/>
        <v>6.2931631563553705E-2</v>
      </c>
      <c r="D10" s="4">
        <f t="shared" si="3"/>
        <v>3.8370781790148467E-2</v>
      </c>
      <c r="E10" s="2"/>
      <c r="F10" s="4">
        <f t="shared" si="4"/>
        <v>-0.33715749864690941</v>
      </c>
      <c r="G10" s="2"/>
      <c r="H10" s="2"/>
      <c r="I10" s="4">
        <f>SUM($C$3:C10)</f>
        <v>-1.775031051259478</v>
      </c>
      <c r="J10" s="2"/>
      <c r="K10" s="2"/>
      <c r="L10" s="4"/>
      <c r="M10" s="4"/>
      <c r="N10" s="4"/>
      <c r="O10" s="4"/>
      <c r="P10" s="4"/>
      <c r="Q10" s="4"/>
      <c r="R10" s="4"/>
      <c r="S10" s="4"/>
      <c r="T10" s="4"/>
      <c r="U10" s="4"/>
      <c r="V10" s="4">
        <f t="shared" si="0"/>
        <v>-1.476244334402717</v>
      </c>
    </row>
    <row r="11" spans="1:22" ht="16.05" customHeight="1" x14ac:dyDescent="0.3">
      <c r="A11" s="4">
        <v>8</v>
      </c>
      <c r="B11" s="4">
        <f t="shared" si="1"/>
        <v>-3.6328796970667523E-3</v>
      </c>
      <c r="C11" s="4">
        <f t="shared" si="2"/>
        <v>5.0197634745743916E-2</v>
      </c>
      <c r="D11" s="4">
        <f t="shared" si="3"/>
        <v>4.3792435143674258E-2</v>
      </c>
      <c r="E11" s="2"/>
      <c r="F11" s="4">
        <f t="shared" si="4"/>
        <v>-0.2838568902362209</v>
      </c>
      <c r="G11" s="2"/>
      <c r="H11" s="2"/>
      <c r="I11" s="4">
        <f>SUM($C$3:C11)</f>
        <v>-1.724833416513734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4">
        <f t="shared" si="0"/>
        <v>-1.4847689614211874</v>
      </c>
    </row>
    <row r="12" spans="1:22" ht="16.05" customHeight="1" x14ac:dyDescent="0.3">
      <c r="A12" s="4">
        <v>9</v>
      </c>
      <c r="B12" s="4">
        <f t="shared" si="1"/>
        <v>-1.7610420660328053E-3</v>
      </c>
      <c r="C12" s="4">
        <f t="shared" si="2"/>
        <v>3.8252340297062065E-2</v>
      </c>
      <c r="D12" s="4">
        <f t="shared" si="3"/>
        <v>4.0664202504422042E-2</v>
      </c>
      <c r="E12" s="2"/>
      <c r="F12" s="4">
        <f t="shared" si="4"/>
        <v>-0.23768412244888026</v>
      </c>
      <c r="G12" s="2"/>
      <c r="H12" s="2"/>
      <c r="I12" s="4">
        <f>SUM($C$3:C12)</f>
        <v>-1.686581076216672</v>
      </c>
      <c r="J12" s="2"/>
      <c r="K12" s="2"/>
      <c r="L12" s="3" t="s">
        <v>17</v>
      </c>
      <c r="M12" s="2"/>
      <c r="N12" s="2"/>
      <c r="O12" s="2"/>
      <c r="P12" s="2"/>
      <c r="Q12" s="2"/>
      <c r="R12" s="2"/>
      <c r="S12" s="2"/>
      <c r="T12" s="2"/>
      <c r="U12" s="2"/>
      <c r="V12" s="4">
        <f t="shared" si="0"/>
        <v>-1.489561156272214</v>
      </c>
    </row>
    <row r="13" spans="1:22" ht="16.05" customHeight="1" x14ac:dyDescent="0.3">
      <c r="A13" s="4">
        <v>10</v>
      </c>
      <c r="B13" s="4">
        <f t="shared" si="1"/>
        <v>-8.5366690255146834E-4</v>
      </c>
      <c r="C13" s="4">
        <f t="shared" si="2"/>
        <v>2.8744364682595166E-2</v>
      </c>
      <c r="D13" s="4">
        <f t="shared" si="3"/>
        <v>3.4221356937894645E-2</v>
      </c>
      <c r="E13" s="2"/>
      <c r="F13" s="4">
        <f t="shared" si="4"/>
        <v>-0.19865157889793778</v>
      </c>
      <c r="G13" s="2"/>
      <c r="H13" s="2"/>
      <c r="I13" s="4">
        <f>SUM($C$3:C13)</f>
        <v>-1.6578367115340769</v>
      </c>
      <c r="J13" s="2"/>
      <c r="K13" s="2"/>
      <c r="L13" s="4">
        <v>0.48475099999999999</v>
      </c>
      <c r="M13" s="2"/>
      <c r="N13" s="2"/>
      <c r="O13" s="2"/>
      <c r="P13" s="2"/>
      <c r="Q13" s="2"/>
      <c r="R13" s="2"/>
      <c r="S13" s="2"/>
      <c r="T13" s="2"/>
      <c r="U13" s="2"/>
      <c r="V13" s="4">
        <f t="shared" si="0"/>
        <v>-1.4934064895740338</v>
      </c>
    </row>
    <row r="14" spans="1:22" ht="16.05" customHeight="1" x14ac:dyDescent="0.3">
      <c r="A14" s="4">
        <v>11</v>
      </c>
      <c r="B14" s="4">
        <f t="shared" si="1"/>
        <v>-4.1381588467872681E-4</v>
      </c>
      <c r="C14" s="4">
        <f t="shared" si="2"/>
        <v>2.1787544339410974E-2</v>
      </c>
      <c r="D14" s="4">
        <f t="shared" si="3"/>
        <v>2.7245006401803544E-2</v>
      </c>
      <c r="E14" s="2"/>
      <c r="F14" s="4">
        <f t="shared" si="4"/>
        <v>-0.16608180491611838</v>
      </c>
      <c r="G14" s="2"/>
      <c r="H14" s="2"/>
      <c r="I14" s="4">
        <f>SUM($C$3:C14)</f>
        <v>-1.636049167194666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4">
        <f t="shared" si="0"/>
        <v>-1.4972123686803511</v>
      </c>
    </row>
    <row r="15" spans="1:22" ht="16.05" customHeight="1" x14ac:dyDescent="0.3">
      <c r="A15" s="4">
        <v>12</v>
      </c>
      <c r="B15" s="4">
        <f t="shared" si="1"/>
        <v>-2.005976639138975E-4</v>
      </c>
      <c r="C15" s="4">
        <f t="shared" si="2"/>
        <v>1.6914321514118851E-2</v>
      </c>
      <c r="D15" s="4">
        <f t="shared" si="3"/>
        <v>2.1009220449296998E-2</v>
      </c>
      <c r="E15" s="2"/>
      <c r="F15" s="4">
        <f t="shared" si="4"/>
        <v>-0.13905870834623488</v>
      </c>
      <c r="G15" s="2"/>
      <c r="H15" s="2"/>
      <c r="I15" s="4">
        <f>SUM($C$3:C15)</f>
        <v>-1.6191348456805472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4">
        <f t="shared" si="0"/>
        <v>-1.5010853577836094</v>
      </c>
    </row>
    <row r="16" spans="1:22" ht="16.95" customHeight="1" x14ac:dyDescent="0.3">
      <c r="A16" s="4">
        <v>13</v>
      </c>
      <c r="B16" s="4">
        <f t="shared" si="1"/>
        <v>-9.7239918179925722E-5</v>
      </c>
      <c r="C16" s="4">
        <f t="shared" si="2"/>
        <v>1.3544694466208686E-2</v>
      </c>
      <c r="D16" s="4">
        <f t="shared" si="3"/>
        <v>1.5943527247005786E-2</v>
      </c>
      <c r="E16" s="2"/>
      <c r="F16" s="4">
        <f t="shared" si="4"/>
        <v>-0.11666086993009951</v>
      </c>
      <c r="G16" s="2"/>
      <c r="H16" s="2"/>
      <c r="I16" s="4">
        <f>SUM($C$3:C16)</f>
        <v>-1.6055901512143385</v>
      </c>
      <c r="J16" s="2"/>
      <c r="K16" s="2"/>
      <c r="L16" s="5"/>
      <c r="M16" s="2"/>
      <c r="N16" s="2"/>
      <c r="O16" s="2"/>
      <c r="P16" s="2"/>
      <c r="Q16" s="2"/>
      <c r="R16" s="2"/>
      <c r="S16" s="2"/>
      <c r="T16" s="2"/>
      <c r="U16" s="2"/>
      <c r="V16" s="4">
        <f t="shared" si="0"/>
        <v>-1.5048728085312448</v>
      </c>
    </row>
    <row r="17" spans="1:22" ht="16.05" customHeight="1" x14ac:dyDescent="0.3">
      <c r="A17" s="4">
        <v>14</v>
      </c>
      <c r="B17" s="4">
        <f t="shared" si="1"/>
        <v>-4.7137147577637169E-5</v>
      </c>
      <c r="C17" s="4">
        <f t="shared" si="2"/>
        <v>1.1179042275311789E-2</v>
      </c>
      <c r="D17" s="4">
        <f t="shared" si="3"/>
        <v>1.2053483993408401E-2</v>
      </c>
      <c r="E17" s="2"/>
      <c r="F17" s="4">
        <f t="shared" si="4"/>
        <v>-9.8065002596881057E-2</v>
      </c>
      <c r="G17" s="2"/>
      <c r="H17" s="2"/>
      <c r="I17" s="4">
        <f>SUM($C$3:C17)</f>
        <v>-1.5944111089390267</v>
      </c>
      <c r="J17" s="2"/>
      <c r="K17" s="2"/>
      <c r="L17" s="3" t="s">
        <v>18</v>
      </c>
      <c r="M17" s="2"/>
      <c r="N17" s="2"/>
      <c r="O17" s="2"/>
      <c r="P17" s="2"/>
      <c r="Q17" s="2"/>
      <c r="R17" s="2"/>
      <c r="S17" s="2"/>
      <c r="T17" s="2"/>
      <c r="U17" s="2"/>
      <c r="V17" s="4">
        <f t="shared" si="0"/>
        <v>-1.508399590335554</v>
      </c>
    </row>
    <row r="18" spans="1:22" ht="16.05" customHeight="1" x14ac:dyDescent="0.3">
      <c r="A18" s="4">
        <v>15</v>
      </c>
      <c r="B18" s="4">
        <f t="shared" si="1"/>
        <v>-2.2849779425407195E-5</v>
      </c>
      <c r="C18" s="4">
        <f t="shared" si="2"/>
        <v>9.4506348989024502E-3</v>
      </c>
      <c r="D18" s="4">
        <f t="shared" si="3"/>
        <v>9.1664468959378291E-3</v>
      </c>
      <c r="E18" s="2"/>
      <c r="F18" s="4">
        <f t="shared" si="4"/>
        <v>-8.2578298307740675E-2</v>
      </c>
      <c r="G18" s="2"/>
      <c r="H18" s="2"/>
      <c r="I18" s="4">
        <f>SUM($C$3:C18)</f>
        <v>-1.5849604740401242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4">
        <f t="shared" si="0"/>
        <v>-1.5115486226283212</v>
      </c>
    </row>
    <row r="19" spans="1:22" ht="16.05" customHeight="1" x14ac:dyDescent="0.3">
      <c r="A19" s="4">
        <v>16</v>
      </c>
      <c r="B19" s="4">
        <f t="shared" si="1"/>
        <v>-1.1076453426245562E-5</v>
      </c>
      <c r="C19" s="4">
        <f t="shared" si="2"/>
        <v>8.1165742420034239E-3</v>
      </c>
      <c r="D19" s="4">
        <f t="shared" si="3"/>
        <v>7.0628530853290902E-3</v>
      </c>
      <c r="E19" s="2"/>
      <c r="F19" s="4">
        <f t="shared" si="4"/>
        <v>-6.9635849821082701E-2</v>
      </c>
      <c r="G19" s="2"/>
      <c r="H19" s="2"/>
      <c r="I19" s="4">
        <f>SUM($C$3:C19)</f>
        <v>-1.5768438997981207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4">
        <f t="shared" si="0"/>
        <v>-1.5142709030623671</v>
      </c>
    </row>
    <row r="20" spans="1:22" ht="16.05" customHeight="1" x14ac:dyDescent="0.3">
      <c r="A20" s="4">
        <v>17</v>
      </c>
      <c r="B20" s="4">
        <f t="shared" si="1"/>
        <v>-5.3693218748259629E-6</v>
      </c>
      <c r="C20" s="4">
        <f t="shared" si="2"/>
        <v>7.0284446362944633E-3</v>
      </c>
      <c r="D20" s="4">
        <f t="shared" si="3"/>
        <v>5.5381552229746599E-3</v>
      </c>
      <c r="E20" s="2"/>
      <c r="F20" s="4">
        <f t="shared" si="4"/>
        <v>-5.8783769893620288E-2</v>
      </c>
      <c r="G20" s="2"/>
      <c r="H20" s="2"/>
      <c r="I20" s="4">
        <f>SUM($C$3:C20)</f>
        <v>-1.5698154551618262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4">
        <f t="shared" si="0"/>
        <v>-1.5165698404911807</v>
      </c>
    </row>
    <row r="21" spans="1:22" ht="16.05" customHeight="1" x14ac:dyDescent="0.3">
      <c r="A21" s="4">
        <v>18</v>
      </c>
      <c r="B21" s="4">
        <f t="shared" si="1"/>
        <v>-2.6027841481437601E-6</v>
      </c>
      <c r="C21" s="4">
        <f t="shared" si="2"/>
        <v>6.1017766039138605E-3</v>
      </c>
      <c r="D21" s="4">
        <f t="shared" si="3"/>
        <v>4.425903333704094E-3</v>
      </c>
      <c r="E21" s="2"/>
      <c r="F21" s="4">
        <f t="shared" si="4"/>
        <v>-4.9658757073633604E-2</v>
      </c>
      <c r="G21" s="2"/>
      <c r="H21" s="2"/>
      <c r="I21" s="4">
        <f>SUM($C$3:C21)</f>
        <v>-1.5637136785579124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4">
        <f t="shared" si="0"/>
        <v>-1.5184808248179831</v>
      </c>
    </row>
    <row r="22" spans="1:22" ht="16.05" customHeight="1" x14ac:dyDescent="0.3">
      <c r="A22" s="4">
        <v>19</v>
      </c>
      <c r="B22" s="4">
        <f t="shared" si="1"/>
        <v>-1.2617022185968359E-6</v>
      </c>
      <c r="C22" s="4">
        <f t="shared" si="2"/>
        <v>5.2914695827297568E-3</v>
      </c>
      <c r="D22" s="4">
        <f t="shared" si="3"/>
        <v>3.6010592311765048E-3</v>
      </c>
      <c r="E22" s="2"/>
      <c r="F22" s="4">
        <f t="shared" si="4"/>
        <v>-4.1969056149438161E-2</v>
      </c>
      <c r="G22" s="2"/>
      <c r="H22" s="2"/>
      <c r="I22" s="4">
        <f>SUM($C$3:C22)</f>
        <v>-1.5584222089751827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4">
        <f t="shared" si="0"/>
        <v>-1.5200542120569212</v>
      </c>
    </row>
    <row r="23" spans="1:22" ht="16.05" customHeight="1" x14ac:dyDescent="0.3">
      <c r="A23" s="4">
        <v>20</v>
      </c>
      <c r="B23" s="4">
        <f t="shared" si="1"/>
        <v>-6.1161141216703479E-7</v>
      </c>
      <c r="C23" s="4">
        <f t="shared" si="2"/>
        <v>4.5745320760024336E-3</v>
      </c>
      <c r="D23" s="4">
        <f t="shared" si="3"/>
        <v>2.9746703226141906E-3</v>
      </c>
      <c r="E23" s="2"/>
      <c r="F23" s="4">
        <f t="shared" si="4"/>
        <v>-3.5478606956028544E-2</v>
      </c>
      <c r="G23" s="2"/>
      <c r="H23" s="2"/>
      <c r="I23" s="4">
        <f>SUM($C$3:C23)</f>
        <v>-1.5538476768991802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4">
        <f t="shared" si="0"/>
        <v>-1.5213437402657659</v>
      </c>
    </row>
    <row r="24" spans="1:22" ht="16.05" customHeight="1" x14ac:dyDescent="0.3">
      <c r="A24" s="4">
        <v>21</v>
      </c>
      <c r="B24" s="4">
        <f t="shared" si="1"/>
        <v>-2.9647924365938225E-7</v>
      </c>
      <c r="C24" s="4">
        <f t="shared" si="2"/>
        <v>3.9391239829779023E-3</v>
      </c>
      <c r="D24" s="4">
        <f t="shared" si="3"/>
        <v>2.4858900435986127E-3</v>
      </c>
      <c r="E24" s="2"/>
      <c r="F24" s="4">
        <f t="shared" si="4"/>
        <v>-2.9994616650338132E-2</v>
      </c>
      <c r="G24" s="2"/>
      <c r="H24" s="2"/>
      <c r="I24" s="4">
        <f>SUM($C$3:C24)</f>
        <v>-1.5499085529162024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4">
        <f t="shared" si="0"/>
        <v>-1.5223998263094629</v>
      </c>
    </row>
    <row r="25" spans="1:22" ht="16.05" customHeight="1" x14ac:dyDescent="0.3">
      <c r="A25" s="4">
        <v>22</v>
      </c>
      <c r="B25" s="4">
        <f t="shared" si="1"/>
        <v>-1.4371860984312919E-7</v>
      </c>
      <c r="C25" s="4">
        <f t="shared" si="2"/>
        <v>3.3782289170077458E-3</v>
      </c>
      <c r="D25" s="4">
        <f t="shared" si="3"/>
        <v>2.0942284489968406E-3</v>
      </c>
      <c r="E25" s="2"/>
      <c r="F25" s="4">
        <f t="shared" si="4"/>
        <v>-2.5358129970518291E-2</v>
      </c>
      <c r="G25" s="2"/>
      <c r="H25" s="2"/>
      <c r="I25" s="4">
        <f>SUM($C$3:C25)</f>
        <v>-1.5465303239991948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4">
        <f t="shared" si="0"/>
        <v>-1.5232664224776733</v>
      </c>
    </row>
    <row r="26" spans="1:22" ht="16.05" customHeight="1" x14ac:dyDescent="0.3">
      <c r="A26" s="4">
        <v>23</v>
      </c>
      <c r="B26" s="4">
        <f t="shared" si="1"/>
        <v>-6.9667739840066715E-8</v>
      </c>
      <c r="C26" s="4">
        <f t="shared" si="2"/>
        <v>2.8863835392570754E-3</v>
      </c>
      <c r="D26" s="4">
        <f t="shared" si="3"/>
        <v>1.7731692433730908E-3</v>
      </c>
      <c r="E26" s="2"/>
      <c r="F26" s="4">
        <f t="shared" si="4"/>
        <v>-2.1436978433646909E-2</v>
      </c>
      <c r="G26" s="2"/>
      <c r="H26" s="2"/>
      <c r="I26" s="4">
        <f>SUM($C$3:C26)</f>
        <v>-1.5436439404599378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4">
        <f t="shared" si="0"/>
        <v>-1.5239801312696639</v>
      </c>
    </row>
    <row r="27" spans="1:22" ht="16.05" customHeight="1" x14ac:dyDescent="0.3">
      <c r="A27" s="4">
        <v>24</v>
      </c>
      <c r="B27" s="4">
        <f t="shared" si="1"/>
        <v>-3.3771506555212178E-8</v>
      </c>
      <c r="C27" s="4">
        <f t="shared" si="2"/>
        <v>2.458246498190657E-3</v>
      </c>
      <c r="D27" s="4">
        <f t="shared" si="3"/>
        <v>1.5053886619938043E-3</v>
      </c>
      <c r="E27" s="2"/>
      <c r="F27" s="4">
        <f t="shared" si="4"/>
        <v>-1.8120512930066921E-2</v>
      </c>
      <c r="G27" s="2"/>
      <c r="H27" s="2"/>
      <c r="I27" s="4">
        <f>SUM($C$3:C27)</f>
        <v>-1.5411856939617472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4">
        <f t="shared" si="0"/>
        <v>-1.524570569693674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Deschamps</dc:creator>
  <cp:lastModifiedBy>Pierre Deschamps</cp:lastModifiedBy>
  <dcterms:created xsi:type="dcterms:W3CDTF">2025-02-28T16:30:02Z</dcterms:created>
  <dcterms:modified xsi:type="dcterms:W3CDTF">2025-02-28T16:32:30Z</dcterms:modified>
</cp:coreProperties>
</file>