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pide1362\Dropbox\EcoGeog\replication\results\"/>
    </mc:Choice>
  </mc:AlternateContent>
  <xr:revisionPtr revIDLastSave="0" documentId="13_ncr:1_{C030370B-77A5-4A7C-9FE0-CE52DAF972EB}" xr6:coauthVersionLast="36" xr6:coauthVersionMax="36" xr10:uidLastSave="{00000000-0000-0000-0000-000000000000}"/>
  <bookViews>
    <workbookView xWindow="0" yWindow="36" windowWidth="15960" windowHeight="18084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3" i="1" l="1"/>
  <c r="B4" i="1" s="1"/>
  <c r="B5" i="1" l="1"/>
  <c r="C3" i="1"/>
  <c r="D3" i="1"/>
  <c r="F3" i="1"/>
  <c r="D4" i="1" l="1"/>
  <c r="C4" i="1"/>
  <c r="F4" i="1"/>
  <c r="I3" i="1"/>
  <c r="V3" i="1" s="1"/>
  <c r="B6" i="1"/>
  <c r="C5" i="1" l="1"/>
  <c r="F5" i="1"/>
  <c r="D5" i="1"/>
  <c r="B7" i="1"/>
  <c r="I4" i="1"/>
  <c r="V4" i="1" s="1"/>
  <c r="C6" i="1" l="1"/>
  <c r="D6" i="1"/>
  <c r="F6" i="1"/>
  <c r="I5" i="1"/>
  <c r="V5" i="1" s="1"/>
  <c r="B8" i="1"/>
  <c r="C7" i="1" l="1"/>
  <c r="I6" i="1"/>
  <c r="V6" i="1" s="1"/>
  <c r="F7" i="1"/>
  <c r="D7" i="1"/>
  <c r="B9" i="1"/>
  <c r="I7" i="1"/>
  <c r="C8" i="1" l="1"/>
  <c r="V7" i="1"/>
  <c r="F8" i="1"/>
  <c r="D8" i="1"/>
  <c r="B10" i="1"/>
  <c r="C9" i="1" l="1"/>
  <c r="I8" i="1"/>
  <c r="V8" i="1" s="1"/>
  <c r="F9" i="1"/>
  <c r="B11" i="1"/>
  <c r="D9" i="1"/>
  <c r="C10" i="1" l="1"/>
  <c r="F10" i="1"/>
  <c r="I10" i="1"/>
  <c r="I9" i="1"/>
  <c r="V9" i="1" s="1"/>
  <c r="D10" i="1"/>
  <c r="B12" i="1"/>
  <c r="C11" i="1" l="1"/>
  <c r="F11" i="1"/>
  <c r="B13" i="1"/>
  <c r="V10" i="1"/>
  <c r="D11" i="1"/>
  <c r="C12" i="1" l="1"/>
  <c r="I11" i="1"/>
  <c r="V11" i="1" s="1"/>
  <c r="D12" i="1"/>
  <c r="B14" i="1"/>
  <c r="F12" i="1"/>
  <c r="C13" i="1" l="1"/>
  <c r="F13" i="1"/>
  <c r="B15" i="1"/>
  <c r="D13" i="1"/>
  <c r="I12" i="1"/>
  <c r="V12" i="1" s="1"/>
  <c r="C14" i="1" l="1"/>
  <c r="B16" i="1"/>
  <c r="I13" i="1"/>
  <c r="V13" i="1" s="1"/>
  <c r="F14" i="1"/>
  <c r="D14" i="1"/>
  <c r="C15" i="1" l="1"/>
  <c r="I14" i="1"/>
  <c r="V14" i="1" s="1"/>
  <c r="F15" i="1"/>
  <c r="D15" i="1"/>
  <c r="B17" i="1"/>
  <c r="C16" i="1" l="1"/>
  <c r="F16" i="1"/>
  <c r="D16" i="1"/>
  <c r="B18" i="1"/>
  <c r="I15" i="1"/>
  <c r="V15" i="1" s="1"/>
  <c r="C17" i="1" l="1"/>
  <c r="I16" i="1"/>
  <c r="V16" i="1" s="1"/>
  <c r="B19" i="1"/>
  <c r="D17" i="1"/>
  <c r="F17" i="1"/>
  <c r="C18" i="1" l="1"/>
  <c r="F18" i="1"/>
  <c r="B20" i="1"/>
  <c r="D18" i="1"/>
  <c r="I17" i="1"/>
  <c r="V17" i="1" s="1"/>
  <c r="C19" i="1" l="1"/>
  <c r="I18" i="1"/>
  <c r="V18" i="1" s="1"/>
  <c r="F19" i="1"/>
  <c r="B21" i="1"/>
  <c r="D19" i="1"/>
  <c r="C20" i="1" l="1"/>
  <c r="F20" i="1"/>
  <c r="B22" i="1"/>
  <c r="D20" i="1"/>
  <c r="I19" i="1"/>
  <c r="V19" i="1" s="1"/>
  <c r="C21" i="1" l="1"/>
  <c r="I20" i="1"/>
  <c r="V20" i="1" s="1"/>
  <c r="B23" i="1"/>
  <c r="F21" i="1"/>
  <c r="D21" i="1"/>
  <c r="C22" i="1" s="1"/>
  <c r="F22" i="1" l="1"/>
  <c r="B24" i="1"/>
  <c r="D22" i="1"/>
  <c r="I21" i="1"/>
  <c r="V21" i="1" s="1"/>
  <c r="C23" i="1" l="1"/>
  <c r="I22" i="1"/>
  <c r="V22" i="1" s="1"/>
  <c r="F23" i="1"/>
  <c r="B25" i="1"/>
  <c r="D23" i="1"/>
  <c r="C24" i="1" l="1"/>
  <c r="D24" i="1"/>
  <c r="F24" i="1"/>
  <c r="B26" i="1"/>
  <c r="I23" i="1"/>
  <c r="V23" i="1" s="1"/>
  <c r="C25" i="1" l="1"/>
  <c r="D25" i="1"/>
  <c r="B27" i="1"/>
  <c r="I24" i="1"/>
  <c r="V24" i="1" s="1"/>
  <c r="F25" i="1"/>
  <c r="C26" i="1" l="1"/>
  <c r="F26" i="1"/>
  <c r="I25" i="1"/>
  <c r="V25" i="1" s="1"/>
  <c r="D26" i="1"/>
  <c r="C27" i="1" s="1"/>
  <c r="I27" i="1" l="1"/>
  <c r="I26" i="1"/>
  <c r="V26" i="1" s="1"/>
  <c r="D27" i="1"/>
  <c r="F27" i="1"/>
  <c r="V27" i="1" l="1"/>
</calcChain>
</file>

<file path=xl/sharedStrings.xml><?xml version="1.0" encoding="utf-8"?>
<sst xmlns="http://schemas.openxmlformats.org/spreadsheetml/2006/main" count="33" uniqueCount="33">
  <si>
    <t>T</t>
  </si>
  <si>
    <t>Employment level</t>
  </si>
  <si>
    <t>a1</t>
  </si>
  <si>
    <t>a2</t>
  </si>
  <si>
    <t xml:space="preserve">a3 </t>
  </si>
  <si>
    <t>a4</t>
  </si>
  <si>
    <t>a5</t>
  </si>
  <si>
    <t>a6</t>
  </si>
  <si>
    <t>a7</t>
  </si>
  <si>
    <t>a8</t>
  </si>
  <si>
    <t>Implied migration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</si>
  <si>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</si>
  <si>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</si>
  <si>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</si>
  <si>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</si>
  <si>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</si>
  <si>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</si>
  <si>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</si>
  <si>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</si>
  <si>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</si>
  <si>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</si>
  <si>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</si>
  <si>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</si>
  <si>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e1</t>
  </si>
  <si>
    <t xml:space="preserve">          </t>
  </si>
  <si>
    <t>b7</t>
  </si>
  <si>
    <t>b8</t>
  </si>
  <si>
    <t>c7</t>
  </si>
  <si>
    <t>c8</t>
  </si>
  <si>
    <t>Delta employment</t>
  </si>
  <si>
    <t>Employment rate</t>
  </si>
  <si>
    <t>Participation rate</t>
  </si>
  <si>
    <t>Rimix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</si>
</sst>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</font>
    <font>
      <sz val="12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6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1" fillId="0" borderId="1" xfId="0" applyFont="1" applyBorder="1" applyAlignment="1">
      <alignment horizontal="left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showGridLines="0" tabSelected="1" workbookViewId="0">
      <selection activeCell="L13" sqref="L13"/>
    </sheetView>
  </sheetViews>
  <sheetFormatPr defaultColWidth="8.88671875" defaultRowHeight="14.4" customHeight="1" x14ac:dyDescent="0.3"/>
  <cols>
    <col min="1" max="23" width="8.88671875" style="1" customWidth="1"/>
    <col min="24" max="16384" width="8.88671875" style="1"/>
  </cols>
  <sheetData>
    <row r="1" spans="1:22" ht="16.05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6.05" customHeight="1" x14ac:dyDescent="0.3">
      <c r="A2" s="3" t="s">
        <v>0</v>
      </c>
      <c r="B2" s="3" t="s">
        <v>32</v>
      </c>
      <c r="C2" s="3" t="s">
        <v>29</v>
      </c>
      <c r="D2" s="3" t="s">
        <v>30</v>
      </c>
      <c r="E2" s="2"/>
      <c r="F2" s="3" t="s">
        <v>31</v>
      </c>
      <c r="G2" s="2"/>
      <c r="H2" s="2"/>
      <c r="I2" s="3" t="s">
        <v>1</v>
      </c>
      <c r="J2" s="2"/>
      <c r="K2" s="2"/>
      <c r="L2" s="3" t="s">
        <v>2</v>
      </c>
      <c r="M2" s="3" t="s">
        <v>3</v>
      </c>
      <c r="N2" s="3" t="s">
        <v>4</v>
      </c>
      <c r="O2" s="3" t="s">
        <v>5</v>
      </c>
      <c r="P2" s="3" t="s">
        <v>6</v>
      </c>
      <c r="Q2" s="3" t="s">
        <v>7</v>
      </c>
      <c r="R2" s="3" t="s">
        <v>8</v>
      </c>
      <c r="S2" s="3" t="s">
        <v>9</v>
      </c>
      <c r="T2" s="2"/>
      <c r="U2" s="2"/>
      <c r="V2" s="3" t="s">
        <v>10</v>
      </c>
    </row>
    <row r="3" spans="1:22" ht="16.05" customHeight="1" x14ac:dyDescent="0.3">
      <c r="A3" s="4">
        <v>0</v>
      </c>
      <c r="B3" s="4">
        <f>-1/L3</f>
        <v>-0.99477296545302718</v>
      </c>
      <c r="C3" s="4">
        <f>L3*B3</f>
        <v>-1</v>
      </c>
      <c r="D3" s="4">
        <f>L5*B3</f>
        <v>-0.7828576445069384</v>
      </c>
      <c r="E3" s="2"/>
      <c r="F3" s="4">
        <f>L7*B3</f>
        <v>-0.16011450831605331</v>
      </c>
      <c r="G3" s="2"/>
      <c r="H3" s="2"/>
      <c r="I3" s="4">
        <f>SUM(C3)</f>
        <v>-1</v>
      </c>
      <c r="J3" s="2"/>
      <c r="K3" s="2"/>
      <c r="L3" s="4">
        <v>1.0052544999999999</v>
      </c>
      <c r="M3" s="4">
        <v>0.16855571</v>
      </c>
      <c r="N3" s="4">
        <v>0.59280425999999997</v>
      </c>
      <c r="O3" s="4">
        <v>-0.10803223000000001</v>
      </c>
      <c r="P3" s="4">
        <v>0.16397283000000001</v>
      </c>
      <c r="Q3" s="4">
        <v>-0.15010212000000001</v>
      </c>
      <c r="R3" s="4">
        <v>-0.23413817000000001</v>
      </c>
      <c r="S3" s="4">
        <v>0.18496994999999999</v>
      </c>
      <c r="T3" s="2"/>
      <c r="U3" s="2"/>
      <c r="V3" s="4">
        <f t="shared" ref="V3:V27" si="0">I3-D3-F3</f>
        <v>-5.702784717700829E-2</v>
      </c>
    </row>
    <row r="4" spans="1:22" ht="16.05" customHeight="1" x14ac:dyDescent="0.3">
      <c r="A4" s="4">
        <v>1</v>
      </c>
      <c r="B4" s="4">
        <f>$L$13*B3</f>
        <v>-0.57819101531005346</v>
      </c>
      <c r="C4" s="4">
        <f>$L$3*B4+$M$3*B3+$N$3*C3+$P$3*D3+$R$3*F3</f>
        <v>-1.4325865089701066</v>
      </c>
      <c r="D4" s="4">
        <f>$L$5*B4+$M$5*B3+$N$5*C3+$P$5*D3+$R$5*F3</f>
        <v>-1.2295887460269002</v>
      </c>
      <c r="E4" s="2"/>
      <c r="F4" s="4">
        <f>$L$7*B4+$M$7*B3+$N$7*C3+$P$7*D3+$R$7*F3</f>
        <v>-0.36493398669562283</v>
      </c>
      <c r="G4" s="2"/>
      <c r="H4" s="2"/>
      <c r="I4" s="4">
        <f>SUM($C$3:C4)</f>
        <v>-2.4325865089701066</v>
      </c>
      <c r="J4" s="2"/>
      <c r="K4" s="2"/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25</v>
      </c>
      <c r="S4" s="3" t="s">
        <v>26</v>
      </c>
      <c r="T4" s="2"/>
      <c r="U4" s="2"/>
      <c r="V4" s="4">
        <f t="shared" si="0"/>
        <v>-0.83806377624758366</v>
      </c>
    </row>
    <row r="5" spans="1:22" ht="16.05" customHeight="1" x14ac:dyDescent="0.3">
      <c r="A5" s="4">
        <v>2</v>
      </c>
      <c r="B5" s="4">
        <f t="shared" ref="B4:B27" si="1">$L$13*B4</f>
        <v>-0.33606145502056894</v>
      </c>
      <c r="C5" s="4">
        <f>$N$3*C4+$O$3*C3+$P$3*D4+$Q$3*D3+$R$3*F4+$S$3*F3+$L$3*B5+$M$3*B4</f>
        <v>-1.2047777934784507</v>
      </c>
      <c r="D5" s="4">
        <f>$L$5*B5+$M$5*B4+$N$5*C4+$O$5*C3+$P$5*D4+$Q$5*D3+$R$5*F4+$S$5*F3</f>
        <v>-1.315454240095745</v>
      </c>
      <c r="E5" s="2"/>
      <c r="F5" s="4">
        <f>$L$7*B5+$M$7*B4+$N$7*C4+$O$7*C3+$P$7*D4+$Q$7*D3+$R$7*F4+$S$7*F3</f>
        <v>-0.58913624185797953</v>
      </c>
      <c r="G5" s="2"/>
      <c r="H5" s="2"/>
      <c r="I5" s="4">
        <f>SUM($C$3:C5)</f>
        <v>-3.6373643024485576</v>
      </c>
      <c r="J5" s="2"/>
      <c r="K5" s="2"/>
      <c r="L5" s="4">
        <v>0.78697117000000005</v>
      </c>
      <c r="M5" s="4">
        <v>-0.13945678</v>
      </c>
      <c r="N5" s="4">
        <v>-7.9554299999999994E-3</v>
      </c>
      <c r="O5" s="4">
        <v>-2.6603970000000001E-2</v>
      </c>
      <c r="P5" s="4">
        <v>1.1587209000000001</v>
      </c>
      <c r="Q5" s="4">
        <v>-0.34842242000000001</v>
      </c>
      <c r="R5" s="4">
        <v>8.8304530000000006E-2</v>
      </c>
      <c r="S5" s="4">
        <v>-9.1142989999999993E-2</v>
      </c>
      <c r="T5" s="2"/>
      <c r="U5" s="2"/>
      <c r="V5" s="4">
        <f t="shared" si="0"/>
        <v>-1.7327738204948331</v>
      </c>
    </row>
    <row r="6" spans="1:22" ht="16.05" customHeight="1" x14ac:dyDescent="0.3">
      <c r="A6" s="4">
        <v>3</v>
      </c>
      <c r="B6" s="4">
        <f t="shared" si="1"/>
        <v>-0.1953287037675249</v>
      </c>
      <c r="C6" s="4">
        <f t="shared" ref="C6:C27" si="2">$N$3*C5+$O$3*C4+$P$3*D5+$Q$3*D4+$R$3*F5+$S$3*F4+$L$3*B6+$M$3*B5</f>
        <v>-0.77312944539187134</v>
      </c>
      <c r="D6" s="4">
        <f t="shared" ref="D5:D27" si="3">$L$5*B6+$M$5*B5+$N$5*C5+$O$5*C4+$P$5*D5+$Q$5*D4+$R$5*F5+$S$5*F4</f>
        <v>-1.1737452549708871</v>
      </c>
      <c r="E6" s="2"/>
      <c r="F6" s="4">
        <f t="shared" ref="F5:F27" si="4">$L$7*B6+$M$7*B5+$N$7*C5+$O$7*C4+$P$7*D5+$Q$7*D4+$R$7*F5+$S$7*F4</f>
        <v>-0.72761211268988035</v>
      </c>
      <c r="G6" s="2"/>
      <c r="H6" s="2"/>
      <c r="I6" s="4">
        <f>SUM($C$3:C6)</f>
        <v>-4.4104937478404285</v>
      </c>
      <c r="J6" s="2"/>
      <c r="K6" s="2"/>
      <c r="L6" s="3" t="s">
        <v>17</v>
      </c>
      <c r="M6" s="3" t="s">
        <v>18</v>
      </c>
      <c r="N6" s="3" t="s">
        <v>19</v>
      </c>
      <c r="O6" s="3" t="s">
        <v>20</v>
      </c>
      <c r="P6" s="3" t="s">
        <v>21</v>
      </c>
      <c r="Q6" s="3" t="s">
        <v>22</v>
      </c>
      <c r="R6" s="3" t="s">
        <v>27</v>
      </c>
      <c r="S6" s="3" t="s">
        <v>28</v>
      </c>
      <c r="T6" s="2"/>
      <c r="U6" s="2"/>
      <c r="V6" s="4">
        <f t="shared" si="0"/>
        <v>-2.5091363801796609</v>
      </c>
    </row>
    <row r="7" spans="1:22" ht="16.05" customHeight="1" x14ac:dyDescent="0.3">
      <c r="A7" s="4">
        <v>4</v>
      </c>
      <c r="B7" s="4">
        <f t="shared" si="1"/>
        <v>-0.11353073060153919</v>
      </c>
      <c r="C7" s="4">
        <f t="shared" si="2"/>
        <v>-0.40883123686808553</v>
      </c>
      <c r="D7" s="4">
        <f t="shared" si="3"/>
        <v>-0.93616826587559721</v>
      </c>
      <c r="E7" s="2"/>
      <c r="F7" s="4">
        <f t="shared" si="4"/>
        <v>-0.78749894298109024</v>
      </c>
      <c r="G7" s="2"/>
      <c r="H7" s="2"/>
      <c r="I7" s="4">
        <f>SUM($C$3:C7)</f>
        <v>-4.8193249847085138</v>
      </c>
      <c r="J7" s="2"/>
      <c r="K7" s="2"/>
      <c r="L7" s="4">
        <v>0.16095582999999999</v>
      </c>
      <c r="M7" s="4">
        <v>-0.14060460999999999</v>
      </c>
      <c r="N7" s="4">
        <v>0.17167045</v>
      </c>
      <c r="O7" s="4">
        <v>-0.10980782</v>
      </c>
      <c r="P7" s="4">
        <v>0.10982277</v>
      </c>
      <c r="Q7" s="4">
        <v>6.8366399999999997E-3</v>
      </c>
      <c r="R7" s="4">
        <v>0.96240117999999997</v>
      </c>
      <c r="S7" s="4">
        <v>-7.1107199999999995E-2</v>
      </c>
      <c r="T7" s="2"/>
      <c r="U7" s="2"/>
      <c r="V7" s="4">
        <f t="shared" si="0"/>
        <v>-3.095657775851826</v>
      </c>
    </row>
    <row r="8" spans="1:22" ht="16.05" customHeight="1" x14ac:dyDescent="0.3">
      <c r="A8" s="4">
        <v>5</v>
      </c>
      <c r="B8" s="4">
        <f t="shared" si="1"/>
        <v>-6.5987366640489695E-2</v>
      </c>
      <c r="C8" s="4">
        <f t="shared" si="2"/>
        <v>-0.17183167445184452</v>
      </c>
      <c r="D8" s="4">
        <f t="shared" si="3"/>
        <v>-0.69129833806251484</v>
      </c>
      <c r="E8" s="2"/>
      <c r="F8" s="4">
        <f t="shared" si="4"/>
        <v>-0.79693520855759115</v>
      </c>
      <c r="G8" s="2"/>
      <c r="H8" s="2"/>
      <c r="I8" s="4">
        <f>SUM($C$3:C8)</f>
        <v>-4.9911566591603584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4">
        <f t="shared" si="0"/>
        <v>-3.5029231125402527</v>
      </c>
    </row>
    <row r="9" spans="1:22" ht="16.05" customHeight="1" x14ac:dyDescent="0.3">
      <c r="A9" s="4">
        <v>6</v>
      </c>
      <c r="B9" s="4">
        <f t="shared" si="1"/>
        <v>-3.8353779043569187E-2</v>
      </c>
      <c r="C9" s="4">
        <f t="shared" si="2"/>
        <v>-3.9277447065919645E-2</v>
      </c>
      <c r="D9" s="4">
        <f t="shared" si="3"/>
        <v>-0.48217520434860761</v>
      </c>
      <c r="E9" s="2"/>
      <c r="F9" s="4">
        <f t="shared" si="4"/>
        <v>-0.77479577445385917</v>
      </c>
      <c r="G9" s="2"/>
      <c r="H9" s="2"/>
      <c r="I9" s="4">
        <f>SUM($C$3:C9)</f>
        <v>-5.0304341062262781</v>
      </c>
      <c r="J9" s="2"/>
      <c r="K9" s="2"/>
      <c r="L9" s="3"/>
      <c r="M9" s="3"/>
      <c r="N9" s="3"/>
      <c r="O9" s="3"/>
      <c r="P9" s="3"/>
      <c r="Q9" s="3"/>
      <c r="R9" s="3"/>
      <c r="S9" s="3"/>
      <c r="T9" s="3"/>
      <c r="U9" s="3"/>
      <c r="V9" s="4">
        <f t="shared" si="0"/>
        <v>-3.7734631274238106</v>
      </c>
    </row>
    <row r="10" spans="1:22" ht="16.05" customHeight="1" x14ac:dyDescent="0.3">
      <c r="A10" s="4">
        <v>7</v>
      </c>
      <c r="B10" s="4">
        <f t="shared" si="1"/>
        <v>-2.2292333242168162E-2</v>
      </c>
      <c r="C10" s="4">
        <f t="shared" si="2"/>
        <v>2.5107216625016845E-2</v>
      </c>
      <c r="D10" s="4">
        <f t="shared" si="3"/>
        <v>-0.32093642117019772</v>
      </c>
      <c r="E10" s="2"/>
      <c r="F10" s="4">
        <f t="shared" si="4"/>
        <v>-0.73274618905760691</v>
      </c>
      <c r="G10" s="2"/>
      <c r="H10" s="2"/>
      <c r="I10" s="4">
        <f>SUM($C$3:C10)</f>
        <v>-5.0053268896012613</v>
      </c>
      <c r="J10" s="2"/>
      <c r="K10" s="2"/>
      <c r="L10" s="4"/>
      <c r="M10" s="4"/>
      <c r="N10" s="4"/>
      <c r="O10" s="4"/>
      <c r="P10" s="4"/>
      <c r="Q10" s="4"/>
      <c r="R10" s="4"/>
      <c r="S10" s="4"/>
      <c r="T10" s="4"/>
      <c r="U10" s="4"/>
      <c r="V10" s="4">
        <f t="shared" si="0"/>
        <v>-3.9516442793734563</v>
      </c>
    </row>
    <row r="11" spans="1:22" ht="16.05" customHeight="1" x14ac:dyDescent="0.3">
      <c r="A11" s="4">
        <v>8</v>
      </c>
      <c r="B11" s="4">
        <f t="shared" si="1"/>
        <v>-1.2956953233092148E-2</v>
      </c>
      <c r="C11" s="4">
        <f t="shared" si="2"/>
        <v>5.0344942840535853E-2</v>
      </c>
      <c r="D11" s="4">
        <f t="shared" si="3"/>
        <v>-0.20420542584268589</v>
      </c>
      <c r="E11" s="2"/>
      <c r="F11" s="4">
        <f t="shared" si="4"/>
        <v>-0.67897277827881442</v>
      </c>
      <c r="G11" s="2"/>
      <c r="H11" s="2"/>
      <c r="I11" s="4">
        <f>SUM($C$3:C11)</f>
        <v>-4.954981946760725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4">
        <f t="shared" si="0"/>
        <v>-4.0718037426392248</v>
      </c>
    </row>
    <row r="12" spans="1:22" ht="16.05" customHeight="1" x14ac:dyDescent="0.3">
      <c r="A12" s="4">
        <v>9</v>
      </c>
      <c r="B12" s="4">
        <f t="shared" si="1"/>
        <v>-7.5309585255513047E-3</v>
      </c>
      <c r="C12" s="4">
        <f t="shared" si="2"/>
        <v>5.5504323044888539E-2</v>
      </c>
      <c r="D12" s="4">
        <f t="shared" si="3"/>
        <v>-0.12315552334602438</v>
      </c>
      <c r="E12" s="2"/>
      <c r="F12" s="4">
        <f t="shared" si="4"/>
        <v>-0.61946577953360504</v>
      </c>
      <c r="G12" s="2"/>
      <c r="H12" s="2"/>
      <c r="I12" s="4">
        <f>SUM($C$3:C12)</f>
        <v>-4.8994776237158364</v>
      </c>
      <c r="J12" s="2"/>
      <c r="K12" s="2"/>
      <c r="L12" s="3" t="s">
        <v>23</v>
      </c>
      <c r="M12" s="2"/>
      <c r="N12" s="2"/>
      <c r="O12" s="2"/>
      <c r="P12" s="2"/>
      <c r="Q12" s="2"/>
      <c r="R12" s="2"/>
      <c r="S12" s="2"/>
      <c r="T12" s="2"/>
      <c r="U12" s="2"/>
      <c r="V12" s="4">
        <f t="shared" si="0"/>
        <v>-4.1568563208362077</v>
      </c>
    </row>
    <row r="13" spans="1:22" ht="16.05" customHeight="1" x14ac:dyDescent="0.3">
      <c r="A13" s="4">
        <v>10</v>
      </c>
      <c r="B13" s="4">
        <f t="shared" si="1"/>
        <v>-4.377212396562683E-3</v>
      </c>
      <c r="C13" s="4">
        <f t="shared" si="2"/>
        <v>5.1703254974124792E-2</v>
      </c>
      <c r="D13" s="4">
        <f t="shared" si="3"/>
        <v>-6.8546588414534496E-2</v>
      </c>
      <c r="E13" s="2"/>
      <c r="F13" s="4">
        <f t="shared" si="4"/>
        <v>-0.55846157042557343</v>
      </c>
      <c r="G13" s="2"/>
      <c r="H13" s="2"/>
      <c r="I13" s="4">
        <f>SUM($C$3:C13)</f>
        <v>-4.8477743687417112</v>
      </c>
      <c r="J13" s="2"/>
      <c r="K13" s="2"/>
      <c r="L13" s="4">
        <v>0.58122912000000004</v>
      </c>
      <c r="M13" s="2"/>
      <c r="N13" s="2"/>
      <c r="O13" s="2"/>
      <c r="P13" s="2"/>
      <c r="Q13" s="2"/>
      <c r="R13" s="2"/>
      <c r="S13" s="2"/>
      <c r="T13" s="2"/>
      <c r="U13" s="2"/>
      <c r="V13" s="4">
        <f t="shared" si="0"/>
        <v>-4.220766209901603</v>
      </c>
    </row>
    <row r="14" spans="1:22" ht="16.05" customHeight="1" x14ac:dyDescent="0.3">
      <c r="A14" s="4">
        <v>11</v>
      </c>
      <c r="B14" s="4">
        <f t="shared" si="1"/>
        <v>-2.5441633093072195E-3</v>
      </c>
      <c r="C14" s="4">
        <f t="shared" si="2"/>
        <v>4.4779061155107533E-2</v>
      </c>
      <c r="D14" s="4">
        <f t="shared" si="3"/>
        <v>-3.2650650490020465E-2</v>
      </c>
      <c r="E14" s="2"/>
      <c r="F14" s="4">
        <f t="shared" si="4"/>
        <v>-0.49879847281609691</v>
      </c>
      <c r="G14" s="2"/>
      <c r="H14" s="2"/>
      <c r="I14" s="4">
        <f>SUM($C$3:C14)</f>
        <v>-4.8029953075866034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4">
        <f t="shared" si="0"/>
        <v>-4.2715461842804858</v>
      </c>
    </row>
    <row r="15" spans="1:22" ht="16.05" customHeight="1" x14ac:dyDescent="0.3">
      <c r="A15" s="4">
        <v>12</v>
      </c>
      <c r="B15" s="4">
        <f t="shared" si="1"/>
        <v>-1.4787418014049231E-3</v>
      </c>
      <c r="C15" s="4">
        <f t="shared" si="2"/>
        <v>3.7468576718293747E-2</v>
      </c>
      <c r="D15" s="4">
        <f t="shared" si="3"/>
        <v>-9.6368051546953312E-3</v>
      </c>
      <c r="E15" s="2"/>
      <c r="F15" s="4">
        <f t="shared" si="4"/>
        <v>-0.44225848462783585</v>
      </c>
      <c r="G15" s="2"/>
      <c r="H15" s="2"/>
      <c r="I15" s="4">
        <f>SUM($C$3:C15)</f>
        <v>-4.7655267308683094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4">
        <f t="shared" si="0"/>
        <v>-4.3136314410857786</v>
      </c>
    </row>
    <row r="16" spans="1:22" ht="16.95" customHeight="1" x14ac:dyDescent="0.3">
      <c r="A16" s="4">
        <v>13</v>
      </c>
      <c r="B16" s="4">
        <f t="shared" si="1"/>
        <v>-8.5948779593779823E-4</v>
      </c>
      <c r="C16" s="4">
        <f t="shared" si="2"/>
        <v>3.0868317037466616E-2</v>
      </c>
      <c r="D16" s="4">
        <f t="shared" si="3"/>
        <v>4.6588567274781986E-3</v>
      </c>
      <c r="E16" s="2"/>
      <c r="F16" s="4">
        <f t="shared" si="4"/>
        <v>-0.38985875140211013</v>
      </c>
      <c r="G16" s="2"/>
      <c r="H16" s="2"/>
      <c r="I16" s="4">
        <f>SUM($C$3:C16)</f>
        <v>-4.734658413830843</v>
      </c>
      <c r="J16" s="2"/>
      <c r="K16" s="2"/>
      <c r="L16" s="5"/>
      <c r="M16" s="2"/>
      <c r="N16" s="2"/>
      <c r="O16" s="2"/>
      <c r="P16" s="2"/>
      <c r="Q16" s="2"/>
      <c r="R16" s="2"/>
      <c r="S16" s="2"/>
      <c r="T16" s="2"/>
      <c r="U16" s="2"/>
      <c r="V16" s="4">
        <f t="shared" si="0"/>
        <v>-4.3494585191562116</v>
      </c>
    </row>
    <row r="17" spans="1:22" ht="16.05" customHeight="1" x14ac:dyDescent="0.3">
      <c r="A17" s="4">
        <v>14</v>
      </c>
      <c r="B17" s="4">
        <f t="shared" si="1"/>
        <v>-4.9955933528366607E-4</v>
      </c>
      <c r="C17" s="4">
        <f t="shared" si="2"/>
        <v>2.5290715724550179E-2</v>
      </c>
      <c r="D17" s="4">
        <f t="shared" si="3"/>
        <v>1.3122799445734443E-2</v>
      </c>
      <c r="E17" s="2"/>
      <c r="F17" s="4">
        <f t="shared" si="4"/>
        <v>-0.34208171857380831</v>
      </c>
      <c r="G17" s="2"/>
      <c r="H17" s="2"/>
      <c r="I17" s="4">
        <f>SUM($C$3:C17)</f>
        <v>-4.7093676981062931</v>
      </c>
      <c r="J17" s="2"/>
      <c r="K17" s="2"/>
      <c r="L17" s="3" t="s">
        <v>24</v>
      </c>
      <c r="M17" s="2"/>
      <c r="N17" s="2"/>
      <c r="O17" s="2"/>
      <c r="P17" s="2"/>
      <c r="Q17" s="2"/>
      <c r="R17" s="2"/>
      <c r="S17" s="2"/>
      <c r="T17" s="2"/>
      <c r="U17" s="2"/>
      <c r="V17" s="4">
        <f t="shared" si="0"/>
        <v>-4.3804087789782198</v>
      </c>
    </row>
    <row r="18" spans="1:22" ht="16.05" customHeight="1" x14ac:dyDescent="0.3">
      <c r="A18" s="4">
        <v>15</v>
      </c>
      <c r="B18" s="4">
        <f t="shared" si="1"/>
        <v>-2.9035843283471019E-4</v>
      </c>
      <c r="C18" s="4">
        <f t="shared" si="2"/>
        <v>2.0716295308876434E-2</v>
      </c>
      <c r="D18" s="4">
        <f t="shared" si="3"/>
        <v>1.7726683670760766E-2</v>
      </c>
      <c r="E18" s="2"/>
      <c r="F18" s="4">
        <f t="shared" si="4"/>
        <v>-0.29904946088136097</v>
      </c>
      <c r="G18" s="2"/>
      <c r="H18" s="2"/>
      <c r="I18" s="4">
        <f>SUM($C$3:C18)</f>
        <v>-4.6886514027974169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4">
        <f t="shared" si="0"/>
        <v>-4.4073286255868167</v>
      </c>
    </row>
    <row r="19" spans="1:22" ht="16.05" customHeight="1" x14ac:dyDescent="0.3">
      <c r="A19" s="4">
        <v>16</v>
      </c>
      <c r="B19" s="4">
        <f t="shared" si="1"/>
        <v>-1.6876477640109772E-4</v>
      </c>
      <c r="C19" s="4">
        <f t="shared" si="2"/>
        <v>1.7010892170388044E-2</v>
      </c>
      <c r="D19" s="4">
        <f t="shared" si="3"/>
        <v>1.980896884116148E-2</v>
      </c>
      <c r="E19" s="2"/>
      <c r="F19" s="4">
        <f t="shared" si="4"/>
        <v>-0.26065165205477103</v>
      </c>
      <c r="G19" s="2"/>
      <c r="H19" s="2"/>
      <c r="I19" s="4">
        <f>SUM($C$3:C19)</f>
        <v>-4.6716405106270287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4">
        <f t="shared" si="0"/>
        <v>-4.4307978274134188</v>
      </c>
    </row>
    <row r="20" spans="1:22" ht="16.05" customHeight="1" x14ac:dyDescent="0.3">
      <c r="A20" s="4">
        <v>17</v>
      </c>
      <c r="B20" s="4">
        <f t="shared" si="1"/>
        <v>-9.8091002474606803E-5</v>
      </c>
      <c r="C20" s="4">
        <f t="shared" si="2"/>
        <v>1.4019705950638868E-2</v>
      </c>
      <c r="D20" s="4">
        <f t="shared" si="3"/>
        <v>2.0276108515259662E-2</v>
      </c>
      <c r="E20" s="2"/>
      <c r="F20" s="4">
        <f t="shared" si="4"/>
        <v>-0.22663682382375019</v>
      </c>
      <c r="G20" s="2"/>
      <c r="H20" s="2"/>
      <c r="I20" s="4">
        <f>SUM($C$3:C20)</f>
        <v>-4.6576208046763901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4">
        <f t="shared" si="0"/>
        <v>-4.4512600893678993</v>
      </c>
    </row>
    <row r="21" spans="1:22" ht="16.05" customHeight="1" x14ac:dyDescent="0.3">
      <c r="A21" s="4">
        <v>18</v>
      </c>
      <c r="B21" s="4">
        <f t="shared" si="1"/>
        <v>-5.7013347048233539E-5</v>
      </c>
      <c r="C21" s="4">
        <f t="shared" si="2"/>
        <v>1.1602340887061306E-2</v>
      </c>
      <c r="D21" s="4">
        <f t="shared" si="3"/>
        <v>1.974069609485446E-2</v>
      </c>
      <c r="E21" s="2"/>
      <c r="F21" s="4">
        <f t="shared" si="4"/>
        <v>-0.19667567667525493</v>
      </c>
      <c r="G21" s="2"/>
      <c r="H21" s="2"/>
      <c r="I21" s="4">
        <f>SUM($C$3:C21)</f>
        <v>-4.6460184637893285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4">
        <f t="shared" si="0"/>
        <v>-4.4690834832089275</v>
      </c>
    </row>
    <row r="22" spans="1:22" ht="16.05" customHeight="1" x14ac:dyDescent="0.3">
      <c r="A22" s="4">
        <v>19</v>
      </c>
      <c r="B22" s="4">
        <f t="shared" si="1"/>
        <v>-3.3137817533099382E-5</v>
      </c>
      <c r="C22" s="4">
        <f t="shared" si="2"/>
        <v>9.6421471214145158E-3</v>
      </c>
      <c r="D22" s="4">
        <f t="shared" si="3"/>
        <v>1.8614901868224665E-2</v>
      </c>
      <c r="E22" s="2"/>
      <c r="F22" s="4">
        <f t="shared" si="4"/>
        <v>-0.1704038066210232</v>
      </c>
      <c r="G22" s="2"/>
      <c r="H22" s="2"/>
      <c r="I22" s="4">
        <f>SUM($C$3:C22)</f>
        <v>-4.6363763166679144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4">
        <f t="shared" si="0"/>
        <v>-4.4845874119151157</v>
      </c>
    </row>
    <row r="23" spans="1:22" ht="16.05" customHeight="1" x14ac:dyDescent="0.3">
      <c r="A23" s="4">
        <v>20</v>
      </c>
      <c r="B23" s="4">
        <f t="shared" si="1"/>
        <v>-1.9260664523483927E-5</v>
      </c>
      <c r="C23" s="4">
        <f t="shared" si="2"/>
        <v>8.0456948596583869E-3</v>
      </c>
      <c r="D23" s="4">
        <f t="shared" si="3"/>
        <v>1.7173643869153977E-2</v>
      </c>
      <c r="E23" s="2"/>
      <c r="F23" s="4">
        <f t="shared" si="4"/>
        <v>-0.14744966458382519</v>
      </c>
      <c r="G23" s="2"/>
      <c r="H23" s="2"/>
      <c r="I23" s="4">
        <f>SUM($C$3:C23)</f>
        <v>-4.6283306218082556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4">
        <f t="shared" si="0"/>
        <v>-4.4980546010935845</v>
      </c>
    </row>
    <row r="24" spans="1:22" ht="16.05" customHeight="1" x14ac:dyDescent="0.3">
      <c r="A24" s="4">
        <v>21</v>
      </c>
      <c r="B24" s="4">
        <f t="shared" si="1"/>
        <v>-1.1194859091599782E-5</v>
      </c>
      <c r="C24" s="4">
        <f t="shared" si="2"/>
        <v>6.7392451493837394E-3</v>
      </c>
      <c r="D24" s="4">
        <f t="shared" si="3"/>
        <v>1.5597599680332475E-2</v>
      </c>
      <c r="E24" s="2"/>
      <c r="F24" s="4">
        <f t="shared" si="4"/>
        <v>-0.12745214194251747</v>
      </c>
      <c r="G24" s="2"/>
      <c r="H24" s="2"/>
      <c r="I24" s="4">
        <f>SUM($C$3:C24)</f>
        <v>-4.6215913766588717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4">
        <f t="shared" si="0"/>
        <v>-4.509736834396687</v>
      </c>
    </row>
    <row r="25" spans="1:22" ht="16.05" customHeight="1" x14ac:dyDescent="0.3">
      <c r="A25" s="4">
        <v>22</v>
      </c>
      <c r="B25" s="4">
        <f t="shared" si="1"/>
        <v>-6.5067780983345417E-6</v>
      </c>
      <c r="C25" s="4">
        <f t="shared" si="2"/>
        <v>5.6648673500847672E-3</v>
      </c>
      <c r="D25" s="4">
        <f t="shared" si="3"/>
        <v>1.4002763529779626E-2</v>
      </c>
      <c r="E25" s="2"/>
      <c r="F25" s="4">
        <f t="shared" si="4"/>
        <v>-0.11007100160718662</v>
      </c>
      <c r="G25" s="2"/>
      <c r="H25" s="2"/>
      <c r="I25" s="4">
        <f>SUM($C$3:C25)</f>
        <v>-4.6159265093087871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4">
        <f t="shared" si="0"/>
        <v>-4.5198582712313797</v>
      </c>
    </row>
    <row r="26" spans="1:22" ht="16.05" customHeight="1" x14ac:dyDescent="0.3">
      <c r="A26" s="4">
        <v>23</v>
      </c>
      <c r="B26" s="4">
        <f t="shared" si="1"/>
        <v>-3.7819289081302593E-6</v>
      </c>
      <c r="C26" s="4">
        <f t="shared" si="2"/>
        <v>4.7770498085477012E-3</v>
      </c>
      <c r="D26" s="4">
        <f t="shared" si="3"/>
        <v>1.2460916581758694E-2</v>
      </c>
      <c r="E26" s="2"/>
      <c r="F26" s="4">
        <f t="shared" si="4"/>
        <v>-9.4992464762258963E-2</v>
      </c>
      <c r="G26" s="2"/>
      <c r="H26" s="2"/>
      <c r="I26" s="4">
        <f>SUM($C$3:C26)</f>
        <v>-4.6111494595002398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">
        <f t="shared" si="0"/>
        <v>-4.5286179113197393</v>
      </c>
    </row>
    <row r="27" spans="1:22" ht="16.05" customHeight="1" x14ac:dyDescent="0.3">
      <c r="A27" s="4">
        <v>24</v>
      </c>
      <c r="B27" s="4">
        <f t="shared" si="1"/>
        <v>-2.1981672111751115E-6</v>
      </c>
      <c r="C27" s="4">
        <f t="shared" si="2"/>
        <v>4.0399615051822102E-3</v>
      </c>
      <c r="D27" s="4">
        <f t="shared" si="3"/>
        <v>1.1013869040119384E-2</v>
      </c>
      <c r="E27" s="2"/>
      <c r="F27" s="4">
        <f t="shared" si="4"/>
        <v>-8.1931585719002969E-2</v>
      </c>
      <c r="G27" s="2"/>
      <c r="H27" s="2"/>
      <c r="I27" s="4">
        <f>SUM($C$3:C27)</f>
        <v>-4.607109497995058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4">
        <f t="shared" si="0"/>
        <v>-4.5361917813161741</v>
      </c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Deschamps</dc:creator>
  <cp:lastModifiedBy>Pierre Deschamps</cp:lastModifiedBy>
  <dcterms:created xsi:type="dcterms:W3CDTF">2025-02-28T16:30:02Z</dcterms:created>
  <dcterms:modified xsi:type="dcterms:W3CDTF">2025-02-28T16:31:02Z</dcterms:modified>
</cp:coreProperties>
</file>