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<sst xmlns="http://schemas.openxmlformats.org/spreadsheetml/2006/main" count="63" uniqueCount="37">
  <si>
    <t>Sample Name</t>
  </si>
  <si>
    <t>Sequencing Library ID</t>
  </si>
  <si>
    <t>OD 600 of rehydrated cells before Protein Purification (*note - sample diluted before measurement)</t>
  </si>
  <si>
    <t>RNA yeild (ng/uL) Measured by QuBit HS RNA kit</t>
  </si>
  <si>
    <t>ng RNA per cell (Note - we assume 8*10^8 E coli cells per mL per OD of 1) We also use the fact that cells were resuspended to a total volume of 40mL before purification</t>
  </si>
  <si>
    <t xml:space="preserve">Sample/Harvesting Notes - Note all cultures were grown in Luria Broth (LB).  OD's reported ar OD 600 values (where cultures may have been appropriately diluted before measurment). </t>
  </si>
  <si>
    <t>Lysate Rep 1</t>
  </si>
  <si>
    <t>230724Li</t>
  </si>
  <si>
    <t>-</t>
  </si>
  <si>
    <t>Collected at OD 0.19</t>
  </si>
  <si>
    <t>Lysate Rep 2</t>
  </si>
  <si>
    <t>Collected at OD 0.177</t>
  </si>
  <si>
    <t>Lysate Rep 3</t>
  </si>
  <si>
    <t>Collected at OD 1.64</t>
  </si>
  <si>
    <t>MTC Rep 1</t>
  </si>
  <si>
    <t>Collected at OD 0.19, then RNA was extracted from purified MTCs</t>
  </si>
  <si>
    <t>MTC Rep 2</t>
  </si>
  <si>
    <t>Collected at OD 0.177, then RNA was extracted from purified MTCs</t>
  </si>
  <si>
    <t>MTC Rep 3</t>
  </si>
  <si>
    <t>Collected at OD 0.164, then RNA was extracted from purified MTCs</t>
  </si>
  <si>
    <t>Early Cap</t>
  </si>
  <si>
    <t>230712Li</t>
  </si>
  <si>
    <t xml:space="preserve">Induced at OD 0.264, 1 hr post induction cells were filtered and washed, then rehydrated.  This sample was collected 15 minutes post resuspension in prewarmed LB. </t>
  </si>
  <si>
    <t>Early Lysate</t>
  </si>
  <si>
    <t>Late Cap</t>
  </si>
  <si>
    <t xml:space="preserve">Induced at OD 0.264, 1 hr post induction cells were filtered and washed, then rehydrated.  This sample was collected ~ 55 min post resuspension in prewarmed LB (40 minutes after the "Ealry or Pre stress sample) </t>
  </si>
  <si>
    <t>Late Lysate</t>
  </si>
  <si>
    <r>
      <rPr>
        <rFont val="Arial"/>
        <i/>
        <color theme="1"/>
      </rPr>
      <t>B. sub</t>
    </r>
    <r>
      <rPr>
        <rFont val="Arial"/>
        <color theme="1"/>
      </rPr>
      <t xml:space="preserve"> Lysate</t>
    </r>
  </si>
  <si>
    <t xml:space="preserve">Collected at OD 2.0 by centrifugation, 4000 rpm for 10 min at 4C followed by flash freezing. </t>
  </si>
  <si>
    <r>
      <rPr>
        <rFont val="Arial"/>
        <i/>
        <color theme="1"/>
      </rPr>
      <t>E. coli</t>
    </r>
    <r>
      <rPr>
        <rFont val="Arial"/>
        <color theme="1"/>
      </rPr>
      <t xml:space="preserve"> Lysate</t>
    </r>
  </si>
  <si>
    <t>Induced at OD 0.3 with 1 mM IPTG, harvested at OD 2.0 by  centrifugation, 4000 rpm for 10 min at 4C followed by flash freezing.</t>
  </si>
  <si>
    <t>Mixture Lysate</t>
  </si>
  <si>
    <t xml:space="preserve">The "mixture sample" was made by mixing 9:1 B sub to E coli (based on their OD 600 values, which does not correspond to the ratio of cells due to difference in OD 600 to cell count conversion factors).  OD600 of rehydrated E. coli was 6.77.  The OD of the rehydrated B. subtilis was 5.56.   The mixture lysate sample was taken as 250uL of this resuspended mixture, with 250uL buffer.  </t>
  </si>
  <si>
    <r>
      <rPr>
        <rFont val="Arial"/>
        <i/>
        <color theme="1"/>
      </rPr>
      <t>E. coli</t>
    </r>
    <r>
      <rPr>
        <rFont val="Arial"/>
        <color theme="1"/>
      </rPr>
      <t xml:space="preserve"> MTC</t>
    </r>
  </si>
  <si>
    <t xml:space="preserve">Induced at OD 0.3 with 1 mM IPTG, harvested at OD 2.0 by  centrifugation, 4000 rpm for 10 min at 4C followed by flash freezing. </t>
  </si>
  <si>
    <t>Mixture MTC</t>
  </si>
  <si>
    <r>
      <rPr>
        <rFont val="Arial"/>
        <color theme="1"/>
      </rPr>
      <t xml:space="preserve">The "mixture sample" was made by mixing 9:1 B sub to E coli (based on their OD 600 values, which does not correspond to the ratio of cells due to difference in OD 600 to cell count conversion factors).  OD600 of rehydrated </t>
    </r>
    <r>
      <rPr>
        <rFont val="Arial"/>
        <i/>
        <color theme="1"/>
      </rPr>
      <t>E. coli</t>
    </r>
    <r>
      <rPr>
        <rFont val="Arial"/>
        <color theme="1"/>
      </rPr>
      <t xml:space="preserve"> was 6.77.  The OD of the rehydrated </t>
    </r>
    <r>
      <rPr>
        <rFont val="Arial"/>
        <i/>
        <color theme="1"/>
      </rPr>
      <t>B. subtilis</t>
    </r>
    <r>
      <rPr>
        <rFont val="Arial"/>
        <color theme="1"/>
      </rPr>
      <t xml:space="preserve"> was 5.56. </t>
    </r>
  </si>
</sst>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0" xfId="0" applyAlignment="1" applyFont="1">
      <alignment readingOrder="0" shrinkToFit="0" wrapText="1"/>
    </xf>
    <xf borderId="0" fillId="0" fontId="1" numFmtId="0" xfId="0" applyAlignment="1" applyFont="1">
      <alignment horizontal="center" readingOrder="0"/>
    </xf>
    <xf borderId="0" fillId="0" fontId="1" numFmtId="11" xfId="0" applyFont="1" applyNumberFormat="1"/>
    <xf borderId="0" fillId="0" fontId="1" numFmtId="0" xfId="0" applyAlignment="1" applyFont="1">
      <alignment horizontal="center"/>
    </xf>
    <xf borderId="0" fillId="0" fontId="1" numFmtId="11" xfId="0" applyAlignment="1" applyFont="1" applyNumberFormat="1">
      <alignment horizontal="center" shrinkToFit="0" wrapText="1"/>
    </xf>
    <xf borderId="0" fillId="0" fontId="1" numFmtId="11" xfId="0" applyAlignment="1" applyFont="1" applyNumberFormat="1">
      <alignment horizontal="center" readingOrder="0" shrinkToFit="0" wrapText="1"/>
    </xf>
    <xf borderId="0" fillId="0" fontId="1" numFmtId="0" xfId="0" applyAlignment="1" applyFont="1">
      <alignment horizontal="center"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4.25"/>
    <col customWidth="1" min="6" max="6" width="13.0"/>
    <col customWidth="1" min="7" max="7" width="63.63"/>
  </cols>
  <sheetData>
    <row r="2">
      <c r="A2" s="1"/>
      <c r="B2" s="2" t="s">
        <v>0</v>
      </c>
      <c r="C2" s="2" t="s">
        <v>1</v>
      </c>
      <c r="D2" s="2" t="s">
        <v>2</v>
      </c>
      <c r="E2" s="2" t="s">
        <v>3</v>
      </c>
      <c r="F2" s="2" t="s">
        <v>4</v>
      </c>
      <c r="G2" s="2" t="s">
        <v>5</v>
      </c>
      <c r="H2" s="1"/>
      <c r="I2" s="1"/>
    </row>
    <row r="3">
      <c r="A3" s="3"/>
      <c r="B3" s="3" t="s">
        <v>6</v>
      </c>
      <c r="C3" s="3" t="s">
        <v>7</v>
      </c>
      <c r="D3" s="3" t="s">
        <v>8</v>
      </c>
      <c r="E3" s="3">
        <v>96.0</v>
      </c>
      <c r="F3" s="3" t="s">
        <v>8</v>
      </c>
      <c r="G3" s="2" t="s">
        <v>9</v>
      </c>
      <c r="H3" s="4"/>
    </row>
    <row r="4">
      <c r="A4" s="3"/>
      <c r="B4" s="3" t="s">
        <v>10</v>
      </c>
      <c r="C4" s="3" t="s">
        <v>7</v>
      </c>
      <c r="D4" s="3" t="s">
        <v>8</v>
      </c>
      <c r="E4" s="3">
        <v>128.0</v>
      </c>
      <c r="F4" s="3" t="s">
        <v>8</v>
      </c>
      <c r="G4" s="2" t="s">
        <v>11</v>
      </c>
    </row>
    <row r="5">
      <c r="A5" s="3"/>
      <c r="B5" s="3" t="s">
        <v>12</v>
      </c>
      <c r="C5" s="3" t="s">
        <v>7</v>
      </c>
      <c r="D5" s="3" t="s">
        <v>8</v>
      </c>
      <c r="E5" s="3">
        <v>100.0</v>
      </c>
      <c r="F5" s="3" t="s">
        <v>8</v>
      </c>
      <c r="G5" s="2" t="s">
        <v>13</v>
      </c>
      <c r="I5" s="4"/>
    </row>
    <row r="6">
      <c r="A6" s="3"/>
      <c r="B6" s="3" t="s">
        <v>14</v>
      </c>
      <c r="C6" s="3" t="s">
        <v>7</v>
      </c>
      <c r="D6" s="5">
        <f>0.099*10</f>
        <v>0.99</v>
      </c>
      <c r="E6" s="3">
        <v>9.98</v>
      </c>
      <c r="F6" s="6">
        <f t="shared" ref="F6:F9" si="1">E6/(D6*(8*10^8)*40)</f>
        <v>0.0000000003150252525</v>
      </c>
      <c r="G6" s="2" t="s">
        <v>15</v>
      </c>
      <c r="I6" s="4"/>
    </row>
    <row r="7">
      <c r="A7" s="3"/>
      <c r="B7" s="3" t="s">
        <v>16</v>
      </c>
      <c r="C7" s="3" t="s">
        <v>7</v>
      </c>
      <c r="D7" s="3">
        <f>0.087*10</f>
        <v>0.87</v>
      </c>
      <c r="E7" s="3">
        <v>10.8</v>
      </c>
      <c r="F7" s="6">
        <f t="shared" si="1"/>
        <v>0.0000000003879310345</v>
      </c>
      <c r="G7" s="2" t="s">
        <v>17</v>
      </c>
    </row>
    <row r="8">
      <c r="A8" s="3"/>
      <c r="B8" s="3" t="s">
        <v>18</v>
      </c>
      <c r="C8" s="3" t="s">
        <v>7</v>
      </c>
      <c r="D8" s="5">
        <f>0.078*10</f>
        <v>0.78</v>
      </c>
      <c r="E8" s="3">
        <v>4.0</v>
      </c>
      <c r="F8" s="6">
        <f t="shared" si="1"/>
        <v>0.0000000001602564103</v>
      </c>
      <c r="G8" s="2" t="s">
        <v>19</v>
      </c>
    </row>
    <row r="9">
      <c r="A9" s="3"/>
      <c r="B9" s="3" t="s">
        <v>20</v>
      </c>
      <c r="C9" s="3" t="s">
        <v>21</v>
      </c>
      <c r="D9" s="3">
        <f>0.344*20</f>
        <v>6.88</v>
      </c>
      <c r="E9" s="3">
        <v>6.16</v>
      </c>
      <c r="F9" s="6">
        <f t="shared" si="1"/>
        <v>0</v>
      </c>
      <c r="G9" s="2" t="s">
        <v>22</v>
      </c>
    </row>
    <row r="10">
      <c r="A10" s="3"/>
      <c r="B10" s="3" t="s">
        <v>23</v>
      </c>
      <c r="C10" s="3" t="s">
        <v>21</v>
      </c>
      <c r="D10" s="3" t="s">
        <v>8</v>
      </c>
      <c r="E10" s="3">
        <v>60.0</v>
      </c>
      <c r="F10" s="7" t="s">
        <v>8</v>
      </c>
      <c r="G10" s="2" t="s">
        <v>22</v>
      </c>
    </row>
    <row r="11">
      <c r="A11" s="3"/>
      <c r="B11" s="3" t="s">
        <v>24</v>
      </c>
      <c r="C11" s="3" t="s">
        <v>21</v>
      </c>
      <c r="D11" s="3">
        <f>0.492*20</f>
        <v>9.84</v>
      </c>
      <c r="E11" s="3">
        <v>6.18</v>
      </c>
      <c r="F11" s="6">
        <f>E11/(D11*(8*10^8)*40)</f>
        <v>0</v>
      </c>
      <c r="G11" s="2" t="s">
        <v>25</v>
      </c>
    </row>
    <row r="12">
      <c r="A12" s="3"/>
      <c r="B12" s="3" t="s">
        <v>26</v>
      </c>
      <c r="C12" s="3" t="s">
        <v>21</v>
      </c>
      <c r="D12" s="3" t="s">
        <v>8</v>
      </c>
      <c r="E12" s="3">
        <v>54.0</v>
      </c>
      <c r="F12" s="6"/>
      <c r="G12" s="2" t="s">
        <v>25</v>
      </c>
    </row>
    <row r="13">
      <c r="A13" s="3"/>
      <c r="B13" s="3" t="s">
        <v>27</v>
      </c>
      <c r="C13" s="3" t="s">
        <v>21</v>
      </c>
      <c r="D13" s="3" t="s">
        <v>8</v>
      </c>
      <c r="E13" s="3">
        <v>172.0</v>
      </c>
      <c r="F13" s="6"/>
      <c r="G13" s="2" t="s">
        <v>28</v>
      </c>
    </row>
    <row r="14">
      <c r="A14" s="3"/>
      <c r="B14" s="3" t="s">
        <v>29</v>
      </c>
      <c r="C14" s="3" t="s">
        <v>21</v>
      </c>
      <c r="D14" s="3" t="s">
        <v>8</v>
      </c>
      <c r="E14" s="3">
        <v>156.0</v>
      </c>
      <c r="F14" s="6"/>
      <c r="G14" s="2" t="s">
        <v>30</v>
      </c>
    </row>
    <row r="15">
      <c r="A15" s="3"/>
      <c r="B15" s="3" t="s">
        <v>31</v>
      </c>
      <c r="C15" s="3" t="s">
        <v>21</v>
      </c>
      <c r="D15" s="3" t="s">
        <v>8</v>
      </c>
      <c r="E15" s="3">
        <v>182.0</v>
      </c>
      <c r="F15" s="6"/>
      <c r="G15" s="2" t="s">
        <v>32</v>
      </c>
    </row>
    <row r="16">
      <c r="A16" s="3"/>
      <c r="B16" s="3" t="s">
        <v>33</v>
      </c>
      <c r="C16" s="3" t="s">
        <v>21</v>
      </c>
      <c r="D16" s="3">
        <v>6.77</v>
      </c>
      <c r="E16" s="3">
        <v>79.8</v>
      </c>
      <c r="F16" s="6">
        <f t="shared" ref="F16:F17" si="2">E16/(D16*(8*10^8)*40)</f>
        <v>0.0000000003683530281</v>
      </c>
      <c r="G16" s="2" t="s">
        <v>34</v>
      </c>
    </row>
    <row r="17">
      <c r="A17" s="3"/>
      <c r="B17" s="3" t="s">
        <v>35</v>
      </c>
      <c r="C17" s="3" t="s">
        <v>21</v>
      </c>
      <c r="D17" s="3">
        <v>0.68</v>
      </c>
      <c r="E17" s="3">
        <v>4.2</v>
      </c>
      <c r="F17" s="6">
        <f t="shared" si="2"/>
        <v>0.0000000001930147059</v>
      </c>
      <c r="G17" s="2" t="s">
        <v>36</v>
      </c>
    </row>
    <row r="18">
      <c r="A18" s="3"/>
      <c r="B18" s="3"/>
      <c r="C18" s="3"/>
      <c r="D18" s="3"/>
      <c r="E18" s="3"/>
      <c r="F18" s="8"/>
      <c r="G18" s="2"/>
    </row>
    <row r="19">
      <c r="A19" s="3"/>
      <c r="B19" s="3"/>
      <c r="C19" s="3"/>
      <c r="D19" s="5"/>
      <c r="E19" s="3"/>
      <c r="F19" s="6"/>
      <c r="G19" s="2"/>
    </row>
    <row r="20">
      <c r="A20" s="5"/>
      <c r="B20" s="3"/>
      <c r="C20" s="3"/>
      <c r="D20" s="3"/>
      <c r="E20" s="3"/>
      <c r="F20" s="8"/>
      <c r="G20" s="2"/>
    </row>
    <row r="21">
      <c r="G21" s="1"/>
    </row>
    <row r="22">
      <c r="G22" s="1"/>
    </row>
    <row r="23">
      <c r="G23" s="1"/>
    </row>
    <row r="24">
      <c r="F24" s="4"/>
      <c r="G24" s="1"/>
    </row>
    <row r="25">
      <c r="G25" s="1"/>
    </row>
    <row r="26">
      <c r="G26" s="1"/>
    </row>
    <row r="27">
      <c r="G27" s="1"/>
    </row>
    <row r="28">
      <c r="G28" s="1"/>
    </row>
    <row r="29">
      <c r="G29" s="1"/>
    </row>
    <row r="30">
      <c r="G30" s="1"/>
    </row>
    <row r="31">
      <c r="G31" s="1"/>
    </row>
    <row r="32">
      <c r="G32" s="1"/>
    </row>
    <row r="33">
      <c r="G33" s="1"/>
    </row>
    <row r="34">
      <c r="G34" s="1"/>
    </row>
    <row r="35">
      <c r="G35" s="1"/>
    </row>
    <row r="36">
      <c r="G36" s="1"/>
    </row>
    <row r="37">
      <c r="G37" s="1"/>
    </row>
    <row r="38">
      <c r="G38" s="1"/>
    </row>
    <row r="39">
      <c r="G39" s="1"/>
    </row>
    <row r="40">
      <c r="G40" s="1"/>
    </row>
    <row r="41">
      <c r="G41" s="1"/>
    </row>
    <row r="42">
      <c r="G42" s="1"/>
    </row>
    <row r="43">
      <c r="G43" s="1"/>
    </row>
    <row r="44">
      <c r="G44" s="1"/>
    </row>
    <row r="45">
      <c r="G45" s="1"/>
    </row>
    <row r="46">
      <c r="G46" s="1"/>
    </row>
    <row r="47">
      <c r="G47" s="1"/>
    </row>
    <row r="48">
      <c r="G48" s="1"/>
    </row>
    <row r="49">
      <c r="G49" s="1"/>
    </row>
    <row r="50">
      <c r="G50" s="1"/>
    </row>
    <row r="51">
      <c r="G51" s="1"/>
    </row>
    <row r="52">
      <c r="G52" s="1"/>
    </row>
    <row r="53">
      <c r="G53" s="1"/>
    </row>
    <row r="54">
      <c r="G54" s="1"/>
    </row>
    <row r="55">
      <c r="G55" s="1"/>
    </row>
    <row r="56">
      <c r="G56" s="1"/>
    </row>
    <row r="57">
      <c r="G57" s="1"/>
    </row>
    <row r="58">
      <c r="G58" s="1"/>
    </row>
    <row r="59">
      <c r="G59" s="1"/>
    </row>
    <row r="60">
      <c r="G60" s="1"/>
    </row>
    <row r="61">
      <c r="G61" s="1"/>
    </row>
    <row r="62">
      <c r="G62" s="1"/>
    </row>
    <row r="63">
      <c r="G63" s="1"/>
    </row>
    <row r="64">
      <c r="G64" s="1"/>
    </row>
    <row r="65">
      <c r="G65" s="1"/>
    </row>
    <row r="66">
      <c r="G66" s="1"/>
    </row>
    <row r="67">
      <c r="G67" s="1"/>
    </row>
    <row r="68">
      <c r="G68" s="1"/>
    </row>
    <row r="69">
      <c r="G69" s="1"/>
    </row>
    <row r="70">
      <c r="G70" s="1"/>
    </row>
    <row r="71">
      <c r="G71" s="1"/>
    </row>
    <row r="72">
      <c r="G72" s="1"/>
    </row>
    <row r="73">
      <c r="G73" s="1"/>
    </row>
    <row r="74">
      <c r="G74" s="1"/>
    </row>
    <row r="75">
      <c r="G75" s="1"/>
    </row>
    <row r="76">
      <c r="G76" s="1"/>
    </row>
    <row r="77">
      <c r="G77" s="1"/>
    </row>
    <row r="78">
      <c r="G78" s="1"/>
    </row>
    <row r="79">
      <c r="G79" s="1"/>
    </row>
    <row r="80">
      <c r="G80" s="1"/>
    </row>
    <row r="81">
      <c r="G81" s="1"/>
    </row>
    <row r="82">
      <c r="G82" s="1"/>
    </row>
    <row r="83">
      <c r="G83" s="1"/>
    </row>
    <row r="84">
      <c r="G84" s="1"/>
    </row>
    <row r="85">
      <c r="G85" s="1"/>
    </row>
    <row r="86">
      <c r="G86" s="1"/>
    </row>
    <row r="87">
      <c r="G87" s="1"/>
    </row>
    <row r="88">
      <c r="G88" s="1"/>
    </row>
    <row r="89">
      <c r="G89" s="1"/>
    </row>
    <row r="90">
      <c r="G90" s="1"/>
    </row>
    <row r="91">
      <c r="G91" s="1"/>
    </row>
    <row r="92">
      <c r="G92" s="1"/>
    </row>
    <row r="93">
      <c r="G93" s="1"/>
    </row>
    <row r="94">
      <c r="G94" s="1"/>
    </row>
    <row r="95">
      <c r="G95" s="1"/>
    </row>
    <row r="96">
      <c r="G96" s="1"/>
    </row>
    <row r="97">
      <c r="G97" s="1"/>
    </row>
    <row r="98">
      <c r="G98" s="1"/>
    </row>
    <row r="99">
      <c r="G99" s="1"/>
    </row>
    <row r="100">
      <c r="G100" s="1"/>
    </row>
    <row r="101">
      <c r="G101" s="1"/>
    </row>
    <row r="102">
      <c r="G102" s="1"/>
    </row>
    <row r="103">
      <c r="G103" s="1"/>
    </row>
    <row r="104">
      <c r="G104" s="1"/>
    </row>
    <row r="105">
      <c r="G105" s="1"/>
    </row>
    <row r="106">
      <c r="G106" s="1"/>
    </row>
    <row r="107">
      <c r="G107" s="1"/>
    </row>
    <row r="108">
      <c r="G108" s="1"/>
    </row>
    <row r="109">
      <c r="G109" s="1"/>
    </row>
    <row r="110">
      <c r="G110" s="1"/>
    </row>
    <row r="111">
      <c r="G111" s="1"/>
    </row>
    <row r="112">
      <c r="G112" s="1"/>
    </row>
    <row r="113">
      <c r="G113" s="1"/>
    </row>
    <row r="114">
      <c r="G114" s="1"/>
    </row>
    <row r="115">
      <c r="G115" s="1"/>
    </row>
    <row r="116">
      <c r="G116" s="1"/>
    </row>
    <row r="117">
      <c r="G117" s="1"/>
    </row>
    <row r="118">
      <c r="G118" s="1"/>
    </row>
    <row r="119">
      <c r="G119" s="1"/>
    </row>
    <row r="120">
      <c r="G120" s="1"/>
    </row>
    <row r="121">
      <c r="G121" s="1"/>
    </row>
    <row r="122">
      <c r="G122" s="1"/>
    </row>
    <row r="123">
      <c r="G123" s="1"/>
    </row>
    <row r="124">
      <c r="G124" s="1"/>
    </row>
    <row r="125">
      <c r="G125" s="1"/>
    </row>
    <row r="126">
      <c r="G126" s="1"/>
    </row>
    <row r="127">
      <c r="G127" s="1"/>
    </row>
    <row r="128">
      <c r="G128" s="1"/>
    </row>
    <row r="129">
      <c r="G129" s="1"/>
    </row>
    <row r="130">
      <c r="G130" s="1"/>
    </row>
    <row r="131">
      <c r="G131" s="1"/>
    </row>
    <row r="132">
      <c r="G132" s="1"/>
    </row>
    <row r="133">
      <c r="G133" s="1"/>
    </row>
    <row r="134">
      <c r="G134" s="1"/>
    </row>
    <row r="135">
      <c r="G135" s="1"/>
    </row>
    <row r="136">
      <c r="G136" s="1"/>
    </row>
    <row r="137">
      <c r="G137" s="1"/>
    </row>
    <row r="138">
      <c r="G138" s="1"/>
    </row>
    <row r="139">
      <c r="G139" s="1"/>
    </row>
    <row r="140">
      <c r="G140" s="1"/>
    </row>
    <row r="141">
      <c r="G141" s="1"/>
    </row>
    <row r="142">
      <c r="G142" s="1"/>
    </row>
    <row r="143">
      <c r="G143" s="1"/>
    </row>
    <row r="144">
      <c r="G144" s="1"/>
    </row>
    <row r="145">
      <c r="G145" s="1"/>
    </row>
    <row r="146">
      <c r="G146" s="1"/>
    </row>
    <row r="147">
      <c r="G147" s="1"/>
    </row>
    <row r="148">
      <c r="G148" s="1"/>
    </row>
    <row r="149">
      <c r="G149" s="1"/>
    </row>
    <row r="150">
      <c r="G150" s="1"/>
    </row>
    <row r="151">
      <c r="G151" s="1"/>
    </row>
    <row r="152">
      <c r="G152" s="1"/>
    </row>
    <row r="153">
      <c r="G153" s="1"/>
    </row>
    <row r="154">
      <c r="G154" s="1"/>
    </row>
    <row r="155">
      <c r="G155" s="1"/>
    </row>
    <row r="156">
      <c r="G156" s="1"/>
    </row>
    <row r="157">
      <c r="G157" s="1"/>
    </row>
    <row r="158">
      <c r="G158" s="1"/>
    </row>
    <row r="159">
      <c r="G159" s="1"/>
    </row>
    <row r="160">
      <c r="G160" s="1"/>
    </row>
    <row r="161">
      <c r="G161" s="1"/>
    </row>
    <row r="162">
      <c r="G162" s="1"/>
    </row>
    <row r="163">
      <c r="G163" s="1"/>
    </row>
    <row r="164">
      <c r="G164" s="1"/>
    </row>
    <row r="165">
      <c r="G165" s="1"/>
    </row>
    <row r="166">
      <c r="G166" s="1"/>
    </row>
    <row r="167">
      <c r="G167" s="1"/>
    </row>
    <row r="168">
      <c r="G168" s="1"/>
    </row>
    <row r="169">
      <c r="G169" s="1"/>
    </row>
    <row r="170">
      <c r="G170" s="1"/>
    </row>
    <row r="171">
      <c r="G171" s="1"/>
    </row>
  </sheetData>
  <drawing r:id="rId1"/>
</worksheet>
</file>