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hamradio_powerpolestrip\"/>
    </mc:Choice>
  </mc:AlternateContent>
  <xr:revisionPtr revIDLastSave="0" documentId="13_ncr:1_{92318DFE-9FC3-4E77-9F3D-9CB01EB6DE67}" xr6:coauthVersionLast="47" xr6:coauthVersionMax="47" xr10:uidLastSave="{00000000-0000-0000-0000-000000000000}"/>
  <bookViews>
    <workbookView xWindow="4380" yWindow="2490" windowWidth="28800" windowHeight="15435" xr2:uid="{80F12BA8-5E5E-4845-A7AC-B5CC8EA0B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1" i="1" s="1"/>
  <c r="I17" i="1"/>
  <c r="F19" i="1"/>
  <c r="F17" i="1"/>
  <c r="I18" i="1"/>
  <c r="F18" i="1"/>
  <c r="I16" i="1"/>
  <c r="F16" i="1"/>
  <c r="I15" i="1"/>
  <c r="F15" i="1"/>
  <c r="I13" i="1"/>
  <c r="I14" i="1"/>
  <c r="I12" i="1"/>
  <c r="F14" i="1"/>
  <c r="F13" i="1"/>
  <c r="F12" i="1"/>
  <c r="I11" i="1"/>
  <c r="F11" i="1"/>
  <c r="I10" i="1"/>
  <c r="F10" i="1"/>
  <c r="I5" i="1"/>
  <c r="I6" i="1"/>
  <c r="I7" i="1"/>
  <c r="I8" i="1"/>
  <c r="I9" i="1"/>
  <c r="I4" i="1"/>
  <c r="F5" i="1"/>
  <c r="F6" i="1"/>
  <c r="F7" i="1"/>
  <c r="F8" i="1"/>
  <c r="F9" i="1"/>
  <c r="F4" i="1"/>
  <c r="I25" i="1" l="1"/>
  <c r="I22" i="1" l="1"/>
</calcChain>
</file>

<file path=xl/sharedStrings.xml><?xml version="1.0" encoding="utf-8"?>
<sst xmlns="http://schemas.openxmlformats.org/spreadsheetml/2006/main" count="72" uniqueCount="65">
  <si>
    <t>Manufacturer</t>
  </si>
  <si>
    <t>PN</t>
  </si>
  <si>
    <t>Needed/Unit</t>
  </si>
  <si>
    <t>Units</t>
  </si>
  <si>
    <t>Needed Total</t>
  </si>
  <si>
    <t>Quantity (Price break)</t>
  </si>
  <si>
    <t>Subtotal</t>
  </si>
  <si>
    <t>2243-3-5911P1-ND</t>
  </si>
  <si>
    <t>Anderson Power Products, Inc</t>
  </si>
  <si>
    <t>3-5911P1</t>
  </si>
  <si>
    <t>2243-1327G6-BK-ND</t>
  </si>
  <si>
    <t>Desc</t>
  </si>
  <si>
    <t>45A VERTICAL MOUNT SHORT TAIL CO</t>
  </si>
  <si>
    <t>PP15/45-HOUSING W/SPG-BLACK</t>
  </si>
  <si>
    <t>1327G6-BK</t>
  </si>
  <si>
    <t>2243-1327-BK-ND</t>
  </si>
  <si>
    <t>1327-BK</t>
  </si>
  <si>
    <t>PP15/45-HOUSING W/SPG-RED</t>
  </si>
  <si>
    <t>Keystone Electronics</t>
  </si>
  <si>
    <t>36-3557-10-ND</t>
  </si>
  <si>
    <t>3557-10</t>
  </si>
  <si>
    <t>FUSE HOLDER BLADE 30A PCB</t>
  </si>
  <si>
    <t>Lite-On Inc.</t>
  </si>
  <si>
    <t>LTL2R3KRD-EM</t>
  </si>
  <si>
    <t>160-1853-ND</t>
  </si>
  <si>
    <t>LED RED DIFFUSED T/H</t>
  </si>
  <si>
    <t>Stackpole Electronics Inc</t>
  </si>
  <si>
    <t>CF18JT4K70</t>
  </si>
  <si>
    <t>RES 4.7K OHM 5% 1/8W AXIAL</t>
  </si>
  <si>
    <t>CF18JT4K70CT-ND</t>
  </si>
  <si>
    <t>Price per unit</t>
  </si>
  <si>
    <t>Total</t>
  </si>
  <si>
    <t>HM2011-ND</t>
  </si>
  <si>
    <t>Hammond Manufacturing</t>
  </si>
  <si>
    <t>1591HSFLBK</t>
  </si>
  <si>
    <t>BOX PLAS BLK 6.524"L X 2.787"W</t>
  </si>
  <si>
    <t>Littelfuse Inc.</t>
  </si>
  <si>
    <t>FUSE AUTO 35A 32VDC BLADE ATO</t>
  </si>
  <si>
    <t>0287035.PXCN</t>
  </si>
  <si>
    <t>F4196-ND</t>
  </si>
  <si>
    <t>FUSE AUTO 5A 32VDC BLADE ATO/ATC</t>
  </si>
  <si>
    <t>0287005.PXCN</t>
  </si>
  <si>
    <t>F4197-ND</t>
  </si>
  <si>
    <t>0287025.PXCN</t>
  </si>
  <si>
    <t>FUSE AUTO 25A 32VDC BLADE ATO</t>
  </si>
  <si>
    <t>F4195-ND</t>
  </si>
  <si>
    <t>F4200-ND</t>
  </si>
  <si>
    <t>0287015.PXCN</t>
  </si>
  <si>
    <t>FUSE AUTO 15A 32VDC BLADE ATO</t>
  </si>
  <si>
    <t>URL</t>
  </si>
  <si>
    <t>https://www.amazon.com/uxcell-Standoff-Spacer-Screws-Pillar/dp/B07KWVD986?dib=eyJ2IjoiMSJ9.qqwrPVf2OGYs7o9T3pwt4rgD-Y2ZJfmBge3DXmFTiLsOQUDlzlf2E97ZYmCzHAHyynemiD4mUpkfjirdNMxdYGBQPU6kbehv-wl49GXgR-6nkedU-Ck3BdGxPzmWkkK52QIl1dJ5RMeucuLfdmDa0JCjJqBiyU8cnqv2lH7wI-UYZNlvcHYz3IKanl0da9y7ehbirQdKoejyKT-A8LoWlqIpEduQyA9wTkH-vIbMbI4.CaVRThWE_mjdtg8o_l8HAoXgucWCkZJb7SywZYQ63b8&amp;dib_tag=se</t>
  </si>
  <si>
    <t>Digikey/Amazon PN</t>
  </si>
  <si>
    <t>a18091400ux0125</t>
  </si>
  <si>
    <t>uxcell</t>
  </si>
  <si>
    <t>B07KWVD986</t>
  </si>
  <si>
    <t>uxcell M3 6+6mm F/M Brass Hex Standoff, 88 pc</t>
  </si>
  <si>
    <t xml:space="preserve">uxcell M3 x 6mm 304 SS PHP Screws 60pcs </t>
  </si>
  <si>
    <t>a15070200ux0064</t>
  </si>
  <si>
    <t>B012TE12CY</t>
  </si>
  <si>
    <t>JLCPCB</t>
  </si>
  <si>
    <t>Estimated price assembled</t>
  </si>
  <si>
    <t>Need to sell</t>
  </si>
  <si>
    <t>JLCPCB Shipping</t>
  </si>
  <si>
    <t>Digikey Shipping</t>
  </si>
  <si>
    <t>PCB Fab, 2oz 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</si>
</sst>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00_);[Red]\(&quot;$&quot;#,##0.0000\)"/>
    <numFmt numFmtId="165" formatCode="_(&quot;$&quot;* #,##0.00000_);_(&quot;$&quot;* \(#,##0.000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1676401</xdr:colOff>
      <xdr:row>22</xdr:row>
      <xdr:rowOff>68421</xdr:rowOff>
    </xdr:from>
    <xdr:to>
      <xdr:col>4</xdr:col>
      <xdr:colOff>1295400</xdr:colOff>
      <xdr:row>47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28CE0C-3E49-9900-1D7B-F277D5CAE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1" y="3687921"/>
          <a:ext cx="7553324" cy="4770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AFFE-D524-4FFB-B05B-8B30859BC3D1}">
  <dimension ref="A1:J25"/>
  <sheetViews>
    <sheetView tabSelected="1" workbookViewId="0">
      <selection activeCell="I30" sqref="I30"/>
    </sheetView>
  </sheetViews>
  <sheetFormatPr defaultColWidth="20.85546875" defaultRowHeight="15" x14ac:dyDescent="0.25"/>
  <cols>
    <col min="1" max="1" width="30.5703125" customWidth="1"/>
    <col min="4" max="4" width="46.7109375" customWidth="1"/>
  </cols>
  <sheetData>
    <row r="1" spans="1:10" x14ac:dyDescent="0.25">
      <c r="A1" t="s">
        <v>3</v>
      </c>
      <c r="B1">
        <v>25</v>
      </c>
    </row>
    <row r="3" spans="1:10" x14ac:dyDescent="0.25">
      <c r="A3" t="s">
        <v>0</v>
      </c>
      <c r="B3" t="s">
        <v>1</v>
      </c>
      <c r="C3" t="s">
        <v>51</v>
      </c>
      <c r="D3" t="s">
        <v>11</v>
      </c>
      <c r="E3" t="s">
        <v>2</v>
      </c>
      <c r="F3" t="s">
        <v>4</v>
      </c>
      <c r="G3" t="s">
        <v>5</v>
      </c>
      <c r="H3" t="s">
        <v>30</v>
      </c>
      <c r="I3" t="s">
        <v>6</v>
      </c>
      <c r="J3" t="s">
        <v>49</v>
      </c>
    </row>
    <row r="4" spans="1:10" x14ac:dyDescent="0.25">
      <c r="A4" t="s">
        <v>8</v>
      </c>
      <c r="B4" t="s">
        <v>9</v>
      </c>
      <c r="C4" s="1" t="s">
        <v>7</v>
      </c>
      <c r="D4" s="1" t="s">
        <v>12</v>
      </c>
      <c r="E4">
        <v>16</v>
      </c>
      <c r="F4">
        <f>$B$1*E4</f>
        <v>400</v>
      </c>
      <c r="G4">
        <v>410</v>
      </c>
      <c r="H4" s="4">
        <v>0.61099999999999999</v>
      </c>
      <c r="I4" s="3">
        <f>G4*H4</f>
        <v>250.51</v>
      </c>
    </row>
    <row r="5" spans="1:10" x14ac:dyDescent="0.25">
      <c r="A5" t="s">
        <v>8</v>
      </c>
      <c r="B5" t="s">
        <v>14</v>
      </c>
      <c r="C5" t="s">
        <v>10</v>
      </c>
      <c r="D5" t="s">
        <v>13</v>
      </c>
      <c r="E5">
        <v>8</v>
      </c>
      <c r="F5">
        <f t="shared" ref="F5:F19" si="0">$B$1*E5</f>
        <v>200</v>
      </c>
      <c r="G5">
        <v>250</v>
      </c>
      <c r="H5" s="4">
        <v>0.48784</v>
      </c>
      <c r="I5" s="3">
        <f>G5*H5</f>
        <v>121.96</v>
      </c>
    </row>
    <row r="6" spans="1:10" x14ac:dyDescent="0.25">
      <c r="A6" t="s">
        <v>8</v>
      </c>
      <c r="B6" t="s">
        <v>16</v>
      </c>
      <c r="C6" t="s">
        <v>15</v>
      </c>
      <c r="D6" t="s">
        <v>17</v>
      </c>
      <c r="E6">
        <v>8</v>
      </c>
      <c r="F6">
        <f t="shared" si="0"/>
        <v>200</v>
      </c>
      <c r="G6">
        <v>250</v>
      </c>
      <c r="H6" s="4">
        <v>0.48784</v>
      </c>
      <c r="I6" s="3">
        <f t="shared" ref="I6:I19" si="1">G6*H6</f>
        <v>121.96</v>
      </c>
    </row>
    <row r="7" spans="1:10" x14ac:dyDescent="0.25">
      <c r="A7" t="s">
        <v>18</v>
      </c>
      <c r="B7" t="s">
        <v>20</v>
      </c>
      <c r="C7" t="s">
        <v>19</v>
      </c>
      <c r="D7" t="s">
        <v>21</v>
      </c>
      <c r="E7">
        <v>9</v>
      </c>
      <c r="F7">
        <f t="shared" si="0"/>
        <v>225</v>
      </c>
      <c r="G7">
        <v>250</v>
      </c>
      <c r="H7" s="4">
        <v>0.82032000000000005</v>
      </c>
      <c r="I7" s="3">
        <f>G7*H7</f>
        <v>205.08</v>
      </c>
    </row>
    <row r="8" spans="1:10" x14ac:dyDescent="0.25">
      <c r="A8" t="s">
        <v>22</v>
      </c>
      <c r="B8" t="s">
        <v>23</v>
      </c>
      <c r="C8" t="s">
        <v>24</v>
      </c>
      <c r="D8" t="s">
        <v>25</v>
      </c>
      <c r="E8">
        <v>1</v>
      </c>
      <c r="F8">
        <f t="shared" si="0"/>
        <v>25</v>
      </c>
      <c r="G8">
        <v>30</v>
      </c>
      <c r="H8" s="4">
        <v>0.17899999999999999</v>
      </c>
      <c r="I8" s="3">
        <f t="shared" si="1"/>
        <v>5.37</v>
      </c>
    </row>
    <row r="9" spans="1:10" x14ac:dyDescent="0.25">
      <c r="A9" t="s">
        <v>26</v>
      </c>
      <c r="B9" t="s">
        <v>27</v>
      </c>
      <c r="C9" t="s">
        <v>29</v>
      </c>
      <c r="D9" t="s">
        <v>28</v>
      </c>
      <c r="E9">
        <v>1</v>
      </c>
      <c r="F9">
        <f t="shared" si="0"/>
        <v>25</v>
      </c>
      <c r="G9">
        <v>50</v>
      </c>
      <c r="H9" s="4">
        <v>2.5000000000000001E-2</v>
      </c>
      <c r="I9" s="3">
        <f t="shared" si="1"/>
        <v>1.25</v>
      </c>
    </row>
    <row r="10" spans="1:10" x14ac:dyDescent="0.25">
      <c r="A10" t="s">
        <v>33</v>
      </c>
      <c r="B10" t="s">
        <v>34</v>
      </c>
      <c r="C10" t="s">
        <v>32</v>
      </c>
      <c r="D10" t="s">
        <v>35</v>
      </c>
      <c r="E10">
        <v>1</v>
      </c>
      <c r="F10">
        <f t="shared" si="0"/>
        <v>25</v>
      </c>
      <c r="G10">
        <v>30</v>
      </c>
      <c r="H10" s="2">
        <v>6.4390000000000001</v>
      </c>
      <c r="I10" s="3">
        <f t="shared" si="1"/>
        <v>193.17000000000002</v>
      </c>
    </row>
    <row r="11" spans="1:10" x14ac:dyDescent="0.25">
      <c r="A11" t="s">
        <v>36</v>
      </c>
      <c r="B11" t="s">
        <v>39</v>
      </c>
      <c r="C11" t="s">
        <v>38</v>
      </c>
      <c r="D11" t="s">
        <v>37</v>
      </c>
      <c r="E11">
        <v>3</v>
      </c>
      <c r="F11">
        <f t="shared" si="0"/>
        <v>75</v>
      </c>
      <c r="G11">
        <v>100</v>
      </c>
      <c r="H11" s="2">
        <v>0.24440000000000001</v>
      </c>
      <c r="I11" s="3">
        <f t="shared" si="1"/>
        <v>24.44</v>
      </c>
    </row>
    <row r="12" spans="1:10" x14ac:dyDescent="0.25">
      <c r="A12" t="s">
        <v>36</v>
      </c>
      <c r="B12" t="s">
        <v>45</v>
      </c>
      <c r="C12" t="s">
        <v>43</v>
      </c>
      <c r="D12" t="s">
        <v>44</v>
      </c>
      <c r="E12">
        <v>2</v>
      </c>
      <c r="F12">
        <f t="shared" si="0"/>
        <v>50</v>
      </c>
      <c r="G12">
        <v>55</v>
      </c>
      <c r="H12" s="2">
        <v>0.2944</v>
      </c>
      <c r="I12" s="3">
        <f t="shared" si="1"/>
        <v>16.192</v>
      </c>
    </row>
    <row r="13" spans="1:10" x14ac:dyDescent="0.25">
      <c r="A13" t="s">
        <v>36</v>
      </c>
      <c r="B13" t="s">
        <v>46</v>
      </c>
      <c r="C13" t="s">
        <v>47</v>
      </c>
      <c r="D13" t="s">
        <v>48</v>
      </c>
      <c r="E13">
        <v>2</v>
      </c>
      <c r="F13">
        <f t="shared" si="0"/>
        <v>50</v>
      </c>
      <c r="G13">
        <v>55</v>
      </c>
      <c r="H13" s="2">
        <v>0.2944</v>
      </c>
      <c r="I13" s="3">
        <f t="shared" si="1"/>
        <v>16.192</v>
      </c>
    </row>
    <row r="14" spans="1:10" x14ac:dyDescent="0.25">
      <c r="A14" t="s">
        <v>36</v>
      </c>
      <c r="B14" t="s">
        <v>42</v>
      </c>
      <c r="C14" t="s">
        <v>41</v>
      </c>
      <c r="D14" t="s">
        <v>40</v>
      </c>
      <c r="E14">
        <v>2</v>
      </c>
      <c r="F14">
        <f t="shared" si="0"/>
        <v>50</v>
      </c>
      <c r="G14">
        <v>55</v>
      </c>
      <c r="H14" s="2">
        <v>0.2944</v>
      </c>
      <c r="I14" s="3">
        <f t="shared" si="1"/>
        <v>16.192</v>
      </c>
    </row>
    <row r="15" spans="1:10" x14ac:dyDescent="0.25">
      <c r="A15" t="s">
        <v>53</v>
      </c>
      <c r="B15" t="s">
        <v>52</v>
      </c>
      <c r="C15" t="s">
        <v>54</v>
      </c>
      <c r="D15" t="s">
        <v>55</v>
      </c>
      <c r="E15">
        <v>8</v>
      </c>
      <c r="F15">
        <f t="shared" si="0"/>
        <v>200</v>
      </c>
      <c r="G15">
        <v>3</v>
      </c>
      <c r="H15" s="2">
        <v>9.59</v>
      </c>
      <c r="I15" s="3">
        <f t="shared" si="1"/>
        <v>28.77</v>
      </c>
      <c r="J15" t="s">
        <v>50</v>
      </c>
    </row>
    <row r="16" spans="1:10" x14ac:dyDescent="0.25">
      <c r="A16" t="s">
        <v>53</v>
      </c>
      <c r="B16" t="s">
        <v>57</v>
      </c>
      <c r="C16" t="s">
        <v>58</v>
      </c>
      <c r="D16" t="s">
        <v>56</v>
      </c>
      <c r="E16">
        <v>8</v>
      </c>
      <c r="F16">
        <f t="shared" si="0"/>
        <v>200</v>
      </c>
      <c r="G16">
        <v>4</v>
      </c>
      <c r="H16" s="2">
        <v>6.07</v>
      </c>
      <c r="I16" s="3">
        <f t="shared" si="1"/>
        <v>24.28</v>
      </c>
    </row>
    <row r="17" spans="1:9" x14ac:dyDescent="0.25">
      <c r="A17" t="s">
        <v>63</v>
      </c>
      <c r="E17">
        <v>1</v>
      </c>
      <c r="F17">
        <f t="shared" si="0"/>
        <v>25</v>
      </c>
      <c r="G17">
        <v>1</v>
      </c>
      <c r="H17" s="2">
        <v>15</v>
      </c>
      <c r="I17" s="3">
        <f t="shared" si="1"/>
        <v>15</v>
      </c>
    </row>
    <row r="18" spans="1:9" x14ac:dyDescent="0.25">
      <c r="A18" t="s">
        <v>59</v>
      </c>
      <c r="D18" t="s">
        <v>64</v>
      </c>
      <c r="E18">
        <v>1</v>
      </c>
      <c r="F18">
        <f t="shared" si="0"/>
        <v>25</v>
      </c>
      <c r="G18">
        <v>1</v>
      </c>
      <c r="H18" s="2">
        <v>38.4</v>
      </c>
      <c r="I18" s="3">
        <f t="shared" si="1"/>
        <v>38.4</v>
      </c>
    </row>
    <row r="19" spans="1:9" x14ac:dyDescent="0.25">
      <c r="A19" t="s">
        <v>62</v>
      </c>
      <c r="E19">
        <v>1</v>
      </c>
      <c r="F19">
        <f t="shared" si="0"/>
        <v>25</v>
      </c>
      <c r="G19">
        <v>1</v>
      </c>
      <c r="H19" s="2">
        <v>25.8</v>
      </c>
      <c r="I19" s="3">
        <f t="shared" si="1"/>
        <v>25.8</v>
      </c>
    </row>
    <row r="21" spans="1:9" x14ac:dyDescent="0.25">
      <c r="H21" t="s">
        <v>31</v>
      </c>
      <c r="I21" s="3">
        <f>SUM(I4:I19)</f>
        <v>1104.566</v>
      </c>
    </row>
    <row r="22" spans="1:9" x14ac:dyDescent="0.25">
      <c r="H22" t="s">
        <v>30</v>
      </c>
      <c r="I22" s="3">
        <f>I21/$B$1</f>
        <v>44.182639999999999</v>
      </c>
    </row>
    <row r="24" spans="1:9" x14ac:dyDescent="0.25">
      <c r="H24" t="s">
        <v>60</v>
      </c>
      <c r="I24" s="5">
        <v>50</v>
      </c>
    </row>
    <row r="25" spans="1:9" x14ac:dyDescent="0.25">
      <c r="H25" t="s">
        <v>61</v>
      </c>
      <c r="I25">
        <f>_xlfn.CEILING.MATH(I21/I24)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Rowland, Derek</dc:creator>
  <cp:lastModifiedBy>Rowland, Derek</cp:lastModifiedBy>
  <dcterms:created xsi:type="dcterms:W3CDTF">2024-03-06T14:41:58Z</dcterms:created>
  <dcterms:modified xsi:type="dcterms:W3CDTF">2024-03-07T17:48:32Z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ff6d80-3782-4df6-bf6c-659f84558040_Enabled">
    <vt:lpwstr>true</vt:lpwstr>
  </property>
  <property fmtid="{D5CDD505-2E9C-101B-9397-08002B2CF9AE}" pid="3" name="MSIP_Label_f3ff6d80-3782-4df6-bf6c-659f84558040_SetDate">
    <vt:lpwstr>2024-03-06T16:06:14Z</vt:lpwstr>
  </property>
  <property fmtid="{D5CDD505-2E9C-101B-9397-08002B2CF9AE}" pid="4" name="MSIP_Label_f3ff6d80-3782-4df6-bf6c-659f84558040_Method">
    <vt:lpwstr>Standard</vt:lpwstr>
  </property>
  <property fmtid="{D5CDD505-2E9C-101B-9397-08002B2CF9AE}" pid="5" name="MSIP_Label_f3ff6d80-3782-4df6-bf6c-659f84558040_Name">
    <vt:lpwstr>f3ff6d80-3782-4df6-bf6c-659f84558040</vt:lpwstr>
  </property>
  <property fmtid="{D5CDD505-2E9C-101B-9397-08002B2CF9AE}" pid="6" name="MSIP_Label_f3ff6d80-3782-4df6-bf6c-659f84558040_SiteId">
    <vt:lpwstr>38d0d425-ba52-4c0a-a03e-2a65c8e82e2d</vt:lpwstr>
  </property>
  <property fmtid="{D5CDD505-2E9C-101B-9397-08002B2CF9AE}" pid="7" name="MSIP_Label_f3ff6d80-3782-4df6-bf6c-659f84558040_ActionId">
    <vt:lpwstr>4a012900-9f18-423d-9d39-c6db32a61901</vt:lpwstr>
  </property>
  <property fmtid="{D5CDD505-2E9C-101B-9397-08002B2CF9AE}" pid="8" name="MSIP_Label_f3ff6d80-3782-4df6-bf6c-659f84558040_ContentBits">
    <vt:lpwstr>0</vt:lpwstr>
  </property>
</Properties>
</file>