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692" yWindow="3168" windowWidth="14808" windowHeight="8016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M53" i="1" l="1"/>
  <c r="F16" i="1"/>
  <c r="F20" i="1"/>
  <c r="J13" i="1"/>
  <c r="J27" i="1" s="1"/>
  <c r="J41" i="1" s="1"/>
  <c r="J55" i="1" s="1"/>
  <c r="J69" i="1" s="1"/>
  <c r="K13" i="1"/>
  <c r="J14" i="1"/>
  <c r="K14" i="1"/>
  <c r="J15" i="1"/>
  <c r="J29" i="1" s="1"/>
  <c r="J43" i="1" s="1"/>
  <c r="J57" i="1" s="1"/>
  <c r="J71" i="1" s="1"/>
  <c r="K15" i="1"/>
  <c r="J16" i="1"/>
  <c r="K16" i="1"/>
  <c r="J17" i="1"/>
  <c r="J31" i="1" s="1"/>
  <c r="J45" i="1" s="1"/>
  <c r="J59" i="1" s="1"/>
  <c r="J73" i="1" s="1"/>
  <c r="K17" i="1"/>
  <c r="J18" i="1"/>
  <c r="K18" i="1"/>
  <c r="J19" i="1"/>
  <c r="J33" i="1" s="1"/>
  <c r="J47" i="1" s="1"/>
  <c r="J61" i="1" s="1"/>
  <c r="J75" i="1" s="1"/>
  <c r="K19" i="1"/>
  <c r="J20" i="1"/>
  <c r="K20" i="1"/>
  <c r="J21" i="1"/>
  <c r="J35" i="1" s="1"/>
  <c r="J49" i="1" s="1"/>
  <c r="J63" i="1" s="1"/>
  <c r="J77" i="1" s="1"/>
  <c r="K21" i="1"/>
  <c r="J22" i="1"/>
  <c r="K22" i="1"/>
  <c r="K12" i="1"/>
  <c r="L12" i="1"/>
  <c r="M12" i="1"/>
  <c r="N12" i="1"/>
  <c r="J12" i="1"/>
  <c r="O51" i="1"/>
  <c r="O65" i="1" s="1"/>
  <c r="O79" i="1" s="1"/>
  <c r="O93" i="1" s="1"/>
  <c r="O107" i="1" s="1"/>
  <c r="O121" i="1" s="1"/>
  <c r="O135" i="1" s="1"/>
  <c r="O149" i="1" s="1"/>
  <c r="O37" i="1"/>
  <c r="J138" i="1"/>
  <c r="K138" i="1"/>
  <c r="L138" i="1"/>
  <c r="M138" i="1"/>
  <c r="N138" i="1"/>
  <c r="J137" i="1"/>
  <c r="Q138" i="1" s="1"/>
  <c r="D138" i="1"/>
  <c r="E138" i="1"/>
  <c r="F138" i="1"/>
  <c r="G138" i="1"/>
  <c r="H138" i="1"/>
  <c r="D137" i="1"/>
  <c r="P138" i="1" s="1"/>
  <c r="J124" i="1"/>
  <c r="K124" i="1"/>
  <c r="L124" i="1"/>
  <c r="M124" i="1"/>
  <c r="N124" i="1"/>
  <c r="J123" i="1"/>
  <c r="Q124" i="1" s="1"/>
  <c r="E124" i="1"/>
  <c r="F124" i="1"/>
  <c r="G124" i="1"/>
  <c r="H124" i="1"/>
  <c r="D124" i="1"/>
  <c r="D123" i="1"/>
  <c r="P124" i="1" s="1"/>
  <c r="K110" i="1"/>
  <c r="L110" i="1"/>
  <c r="M110" i="1"/>
  <c r="N110" i="1"/>
  <c r="J110" i="1"/>
  <c r="J109" i="1"/>
  <c r="Q110" i="1" s="1"/>
  <c r="E110" i="1"/>
  <c r="F110" i="1"/>
  <c r="G110" i="1"/>
  <c r="H110" i="1"/>
  <c r="D110" i="1"/>
  <c r="D109" i="1"/>
  <c r="P110" i="1" s="1"/>
  <c r="E56" i="1"/>
  <c r="E70" i="1" s="1"/>
  <c r="E84" i="1" s="1"/>
  <c r="E98" i="1" s="1"/>
  <c r="D50" i="1"/>
  <c r="D64" i="1" s="1"/>
  <c r="D78" i="1" s="1"/>
  <c r="D92" i="1" s="1"/>
  <c r="D106" i="1" s="1"/>
  <c r="D48" i="1"/>
  <c r="D62" i="1" s="1"/>
  <c r="D76" i="1" s="1"/>
  <c r="D90" i="1" s="1"/>
  <c r="D104" i="1" s="1"/>
  <c r="D46" i="1"/>
  <c r="D60" i="1" s="1"/>
  <c r="D74" i="1" s="1"/>
  <c r="D88" i="1" s="1"/>
  <c r="D102" i="1" s="1"/>
  <c r="D44" i="1"/>
  <c r="D58" i="1" s="1"/>
  <c r="D72" i="1" s="1"/>
  <c r="D86" i="1" s="1"/>
  <c r="D100" i="1" s="1"/>
  <c r="E42" i="1"/>
  <c r="D42" i="1"/>
  <c r="D56" i="1" s="1"/>
  <c r="D70" i="1" s="1"/>
  <c r="D84" i="1" s="1"/>
  <c r="D98" i="1" s="1"/>
  <c r="E40" i="1"/>
  <c r="E54" i="1" s="1"/>
  <c r="E68" i="1" s="1"/>
  <c r="E82" i="1" s="1"/>
  <c r="E96" i="1" s="1"/>
  <c r="D27" i="1"/>
  <c r="D41" i="1" s="1"/>
  <c r="D55" i="1" s="1"/>
  <c r="D69" i="1" s="1"/>
  <c r="D83" i="1" s="1"/>
  <c r="D97" i="1" s="1"/>
  <c r="E27" i="1"/>
  <c r="E41" i="1" s="1"/>
  <c r="E55" i="1" s="1"/>
  <c r="E69" i="1" s="1"/>
  <c r="E83" i="1" s="1"/>
  <c r="E97" i="1" s="1"/>
  <c r="D28" i="1"/>
  <c r="E28" i="1"/>
  <c r="D29" i="1"/>
  <c r="D43" i="1" s="1"/>
  <c r="D57" i="1" s="1"/>
  <c r="D71" i="1" s="1"/>
  <c r="D85" i="1" s="1"/>
  <c r="D99" i="1" s="1"/>
  <c r="E29" i="1"/>
  <c r="E43" i="1" s="1"/>
  <c r="E57" i="1" s="1"/>
  <c r="E71" i="1" s="1"/>
  <c r="E85" i="1" s="1"/>
  <c r="E99" i="1" s="1"/>
  <c r="D30" i="1"/>
  <c r="E30" i="1"/>
  <c r="E44" i="1" s="1"/>
  <c r="E58" i="1" s="1"/>
  <c r="E72" i="1" s="1"/>
  <c r="E86" i="1" s="1"/>
  <c r="E100" i="1" s="1"/>
  <c r="D31" i="1"/>
  <c r="D45" i="1" s="1"/>
  <c r="D59" i="1" s="1"/>
  <c r="D73" i="1" s="1"/>
  <c r="D87" i="1" s="1"/>
  <c r="D101" i="1" s="1"/>
  <c r="E31" i="1"/>
  <c r="E45" i="1" s="1"/>
  <c r="E59" i="1" s="1"/>
  <c r="E73" i="1" s="1"/>
  <c r="E87" i="1" s="1"/>
  <c r="E101" i="1" s="1"/>
  <c r="D32" i="1"/>
  <c r="E32" i="1"/>
  <c r="E46" i="1" s="1"/>
  <c r="E60" i="1" s="1"/>
  <c r="E74" i="1" s="1"/>
  <c r="E88" i="1" s="1"/>
  <c r="E102" i="1" s="1"/>
  <c r="D33" i="1"/>
  <c r="D47" i="1" s="1"/>
  <c r="D61" i="1" s="1"/>
  <c r="D75" i="1" s="1"/>
  <c r="D89" i="1" s="1"/>
  <c r="D103" i="1" s="1"/>
  <c r="E33" i="1"/>
  <c r="E47" i="1" s="1"/>
  <c r="E61" i="1" s="1"/>
  <c r="E75" i="1" s="1"/>
  <c r="E89" i="1" s="1"/>
  <c r="E103" i="1" s="1"/>
  <c r="D34" i="1"/>
  <c r="E34" i="1"/>
  <c r="E48" i="1" s="1"/>
  <c r="E62" i="1" s="1"/>
  <c r="E76" i="1" s="1"/>
  <c r="E90" i="1" s="1"/>
  <c r="E104" i="1" s="1"/>
  <c r="D35" i="1"/>
  <c r="D49" i="1" s="1"/>
  <c r="D63" i="1" s="1"/>
  <c r="D77" i="1" s="1"/>
  <c r="D91" i="1" s="1"/>
  <c r="D105" i="1" s="1"/>
  <c r="E35" i="1"/>
  <c r="E49" i="1" s="1"/>
  <c r="E63" i="1" s="1"/>
  <c r="E77" i="1" s="1"/>
  <c r="E91" i="1" s="1"/>
  <c r="E105" i="1" s="1"/>
  <c r="D36" i="1"/>
  <c r="E36" i="1"/>
  <c r="E50" i="1" s="1"/>
  <c r="E64" i="1" s="1"/>
  <c r="E78" i="1" s="1"/>
  <c r="E92" i="1" s="1"/>
  <c r="E106" i="1" s="1"/>
  <c r="E26" i="1"/>
  <c r="F26" i="1"/>
  <c r="F40" i="1" s="1"/>
  <c r="F54" i="1" s="1"/>
  <c r="F68" i="1" s="1"/>
  <c r="F82" i="1" s="1"/>
  <c r="F96" i="1" s="1"/>
  <c r="G26" i="1"/>
  <c r="G40" i="1" s="1"/>
  <c r="G54" i="1" s="1"/>
  <c r="G68" i="1" s="1"/>
  <c r="G82" i="1" s="1"/>
  <c r="G96" i="1" s="1"/>
  <c r="H26" i="1"/>
  <c r="H40" i="1" s="1"/>
  <c r="H54" i="1" s="1"/>
  <c r="H68" i="1" s="1"/>
  <c r="H82" i="1" s="1"/>
  <c r="H96" i="1" s="1"/>
  <c r="D26" i="1"/>
  <c r="D40" i="1" s="1"/>
  <c r="D54" i="1" s="1"/>
  <c r="D68" i="1" s="1"/>
  <c r="D82" i="1" s="1"/>
  <c r="D96" i="1" s="1"/>
  <c r="D25" i="1"/>
  <c r="Q26" i="1" s="1"/>
  <c r="M95" i="1"/>
  <c r="N95" i="1"/>
  <c r="N137" i="1" s="1"/>
  <c r="L95" i="1"/>
  <c r="L137" i="1" s="1"/>
  <c r="L81" i="1"/>
  <c r="F137" i="1" s="1"/>
  <c r="M81" i="1"/>
  <c r="G137" i="1" s="1"/>
  <c r="N81" i="1"/>
  <c r="H137" i="1" s="1"/>
  <c r="L67" i="1"/>
  <c r="F109" i="1" s="1"/>
  <c r="N67" i="1"/>
  <c r="H109" i="1" s="1"/>
  <c r="K91" i="1"/>
  <c r="K85" i="1"/>
  <c r="R26" i="1"/>
  <c r="R40" i="1" s="1"/>
  <c r="R54" i="1" s="1"/>
  <c r="R68" i="1" s="1"/>
  <c r="R82" i="1" s="1"/>
  <c r="R96" i="1" s="1"/>
  <c r="R110" i="1" s="1"/>
  <c r="R124" i="1" s="1"/>
  <c r="R138" i="1" s="1"/>
  <c r="K27" i="1"/>
  <c r="K41" i="1" s="1"/>
  <c r="K55" i="1" s="1"/>
  <c r="K69" i="1" s="1"/>
  <c r="E111" i="1" s="1"/>
  <c r="J28" i="1"/>
  <c r="J42" i="1" s="1"/>
  <c r="J56" i="1" s="1"/>
  <c r="J70" i="1" s="1"/>
  <c r="K28" i="1"/>
  <c r="K29" i="1"/>
  <c r="J30" i="1"/>
  <c r="J44" i="1" s="1"/>
  <c r="J58" i="1" s="1"/>
  <c r="J72" i="1" s="1"/>
  <c r="K30" i="1"/>
  <c r="K44" i="1" s="1"/>
  <c r="K58" i="1" s="1"/>
  <c r="K72" i="1" s="1"/>
  <c r="E114" i="1" s="1"/>
  <c r="K31" i="1"/>
  <c r="K45" i="1" s="1"/>
  <c r="K59" i="1" s="1"/>
  <c r="K73" i="1" s="1"/>
  <c r="E115" i="1" s="1"/>
  <c r="J32" i="1"/>
  <c r="J46" i="1" s="1"/>
  <c r="J60" i="1" s="1"/>
  <c r="J74" i="1" s="1"/>
  <c r="K32" i="1"/>
  <c r="K33" i="1"/>
  <c r="K47" i="1" s="1"/>
  <c r="K61" i="1" s="1"/>
  <c r="K75" i="1" s="1"/>
  <c r="J34" i="1"/>
  <c r="J48" i="1" s="1"/>
  <c r="J62" i="1" s="1"/>
  <c r="J76" i="1" s="1"/>
  <c r="K34" i="1"/>
  <c r="K48" i="1" s="1"/>
  <c r="K62" i="1" s="1"/>
  <c r="K76" i="1" s="1"/>
  <c r="E118" i="1" s="1"/>
  <c r="K35" i="1"/>
  <c r="K49" i="1" s="1"/>
  <c r="K63" i="1" s="1"/>
  <c r="K77" i="1" s="1"/>
  <c r="E119" i="1" s="1"/>
  <c r="J36" i="1"/>
  <c r="J50" i="1" s="1"/>
  <c r="J64" i="1" s="1"/>
  <c r="J78" i="1" s="1"/>
  <c r="K36" i="1"/>
  <c r="K50" i="1" s="1"/>
  <c r="K64" i="1" s="1"/>
  <c r="K78" i="1" s="1"/>
  <c r="K43" i="1"/>
  <c r="K57" i="1" s="1"/>
  <c r="K71" i="1" s="1"/>
  <c r="E113" i="1" s="1"/>
  <c r="P12" i="1"/>
  <c r="Q12" i="1"/>
  <c r="K46" i="1"/>
  <c r="K60" i="1" s="1"/>
  <c r="K74" i="1" s="1"/>
  <c r="K42" i="1"/>
  <c r="K56" i="1" s="1"/>
  <c r="K70" i="1" s="1"/>
  <c r="E112" i="1" s="1"/>
  <c r="G11" i="1"/>
  <c r="H11" i="1"/>
  <c r="F11" i="1"/>
  <c r="G10" i="1"/>
  <c r="G13" i="1" s="1"/>
  <c r="H10" i="1"/>
  <c r="H15" i="1" s="1"/>
  <c r="F10" i="1"/>
  <c r="F17" i="1" s="1"/>
  <c r="H13" i="1" l="1"/>
  <c r="G21" i="1"/>
  <c r="G19" i="1"/>
  <c r="G15" i="1"/>
  <c r="K86" i="1"/>
  <c r="E142" i="1" s="1"/>
  <c r="F13" i="1"/>
  <c r="F19" i="1"/>
  <c r="F15" i="1"/>
  <c r="H22" i="1"/>
  <c r="H20" i="1"/>
  <c r="H18" i="1"/>
  <c r="H16" i="1"/>
  <c r="H14" i="1"/>
  <c r="G17" i="1"/>
  <c r="P26" i="1"/>
  <c r="K87" i="1"/>
  <c r="E143" i="1" s="1"/>
  <c r="D39" i="1"/>
  <c r="F22" i="1"/>
  <c r="F18" i="1"/>
  <c r="F14" i="1"/>
  <c r="G22" i="1"/>
  <c r="G20" i="1"/>
  <c r="G18" i="1"/>
  <c r="G16" i="1"/>
  <c r="G14" i="1"/>
  <c r="K83" i="1"/>
  <c r="K90" i="1"/>
  <c r="E146" i="1" s="1"/>
  <c r="F21" i="1"/>
  <c r="H21" i="1"/>
  <c r="H19" i="1"/>
  <c r="H17" i="1"/>
  <c r="N123" i="1"/>
  <c r="L123" i="1"/>
  <c r="L109" i="1"/>
  <c r="F123" i="1"/>
  <c r="H123" i="1"/>
  <c r="N109" i="1"/>
  <c r="M109" i="1"/>
  <c r="D128" i="1"/>
  <c r="D114" i="1"/>
  <c r="J86" i="1"/>
  <c r="E117" i="1"/>
  <c r="E131" i="1"/>
  <c r="K89" i="1"/>
  <c r="D133" i="1"/>
  <c r="J91" i="1"/>
  <c r="D119" i="1"/>
  <c r="D125" i="1"/>
  <c r="J83" i="1"/>
  <c r="D111" i="1"/>
  <c r="D134" i="1"/>
  <c r="D120" i="1"/>
  <c r="J92" i="1"/>
  <c r="D132" i="1"/>
  <c r="D118" i="1"/>
  <c r="J90" i="1"/>
  <c r="D130" i="1"/>
  <c r="D116" i="1"/>
  <c r="J88" i="1"/>
  <c r="D127" i="1"/>
  <c r="J85" i="1"/>
  <c r="D113" i="1"/>
  <c r="K111" i="1"/>
  <c r="E139" i="1"/>
  <c r="K97" i="1"/>
  <c r="K113" i="1"/>
  <c r="K99" i="1"/>
  <c r="E141" i="1"/>
  <c r="E116" i="1"/>
  <c r="E130" i="1"/>
  <c r="K88" i="1"/>
  <c r="D131" i="1"/>
  <c r="J89" i="1"/>
  <c r="D117" i="1"/>
  <c r="D129" i="1"/>
  <c r="J87" i="1"/>
  <c r="D115" i="1"/>
  <c r="K119" i="1"/>
  <c r="E147" i="1"/>
  <c r="K105" i="1"/>
  <c r="E120" i="1"/>
  <c r="E134" i="1"/>
  <c r="K92" i="1"/>
  <c r="K115" i="1"/>
  <c r="D126" i="1"/>
  <c r="D112" i="1"/>
  <c r="J84" i="1"/>
  <c r="K118" i="1"/>
  <c r="K114" i="1"/>
  <c r="K84" i="1"/>
  <c r="E133" i="1"/>
  <c r="E132" i="1"/>
  <c r="E129" i="1"/>
  <c r="E128" i="1"/>
  <c r="E127" i="1"/>
  <c r="E126" i="1"/>
  <c r="E125" i="1"/>
  <c r="K100" i="1"/>
  <c r="K104" i="1"/>
  <c r="M123" i="1"/>
  <c r="M137" i="1"/>
  <c r="M67" i="1"/>
  <c r="K101" i="1" l="1"/>
  <c r="P40" i="1"/>
  <c r="D53" i="1"/>
  <c r="Q40" i="1"/>
  <c r="F31" i="1"/>
  <c r="F45" i="1" s="1"/>
  <c r="F59" i="1" s="1"/>
  <c r="F73" i="1" s="1"/>
  <c r="F87" i="1" s="1"/>
  <c r="F101" i="1" s="1"/>
  <c r="L17" i="1"/>
  <c r="F28" i="1"/>
  <c r="F42" i="1" s="1"/>
  <c r="F56" i="1" s="1"/>
  <c r="F70" i="1" s="1"/>
  <c r="F84" i="1" s="1"/>
  <c r="F98" i="1" s="1"/>
  <c r="L14" i="1"/>
  <c r="L20" i="1"/>
  <c r="L62" i="1" s="1"/>
  <c r="F34" i="1"/>
  <c r="F48" i="1" s="1"/>
  <c r="F62" i="1" s="1"/>
  <c r="F76" i="1" s="1"/>
  <c r="F90" i="1" s="1"/>
  <c r="F104" i="1" s="1"/>
  <c r="L15" i="1"/>
  <c r="L71" i="1" s="1"/>
  <c r="F29" i="1"/>
  <c r="F43" i="1" s="1"/>
  <c r="F57" i="1" s="1"/>
  <c r="F71" i="1" s="1"/>
  <c r="F85" i="1" s="1"/>
  <c r="N17" i="1"/>
  <c r="N73" i="1" s="1"/>
  <c r="H31" i="1"/>
  <c r="H45" i="1" s="1"/>
  <c r="H59" i="1" s="1"/>
  <c r="H73" i="1" s="1"/>
  <c r="H87" i="1" s="1"/>
  <c r="H101" i="1" s="1"/>
  <c r="H34" i="1"/>
  <c r="H48" i="1" s="1"/>
  <c r="H62" i="1" s="1"/>
  <c r="H76" i="1" s="1"/>
  <c r="H90" i="1" s="1"/>
  <c r="H104" i="1" s="1"/>
  <c r="N20" i="1"/>
  <c r="P20" i="1" s="1"/>
  <c r="M14" i="1"/>
  <c r="M70" i="1" s="1"/>
  <c r="G28" i="1"/>
  <c r="G42" i="1" s="1"/>
  <c r="G56" i="1" s="1"/>
  <c r="G70" i="1" s="1"/>
  <c r="G84" i="1" s="1"/>
  <c r="G98" i="1" s="1"/>
  <c r="G34" i="1"/>
  <c r="G48" i="1" s="1"/>
  <c r="G62" i="1" s="1"/>
  <c r="G76" i="1" s="1"/>
  <c r="G90" i="1" s="1"/>
  <c r="G104" i="1" s="1"/>
  <c r="M20" i="1"/>
  <c r="M34" i="1" s="1"/>
  <c r="Q34" i="1" s="1"/>
  <c r="L19" i="1"/>
  <c r="L47" i="1" s="1"/>
  <c r="F33" i="1"/>
  <c r="F47" i="1" s="1"/>
  <c r="F61" i="1" s="1"/>
  <c r="F75" i="1" s="1"/>
  <c r="F89" i="1" s="1"/>
  <c r="F103" i="1" s="1"/>
  <c r="F32" i="1"/>
  <c r="F46" i="1" s="1"/>
  <c r="F60" i="1" s="1"/>
  <c r="F74" i="1" s="1"/>
  <c r="F88" i="1" s="1"/>
  <c r="L18" i="1"/>
  <c r="G29" i="1"/>
  <c r="G43" i="1" s="1"/>
  <c r="G57" i="1" s="1"/>
  <c r="G71" i="1" s="1"/>
  <c r="G85" i="1" s="1"/>
  <c r="G99" i="1" s="1"/>
  <c r="M15" i="1"/>
  <c r="M29" i="1" s="1"/>
  <c r="Q29" i="1" s="1"/>
  <c r="N18" i="1"/>
  <c r="N32" i="1" s="1"/>
  <c r="H32" i="1"/>
  <c r="H46" i="1" s="1"/>
  <c r="H60" i="1" s="1"/>
  <c r="H74" i="1" s="1"/>
  <c r="H88" i="1" s="1"/>
  <c r="H102" i="1" s="1"/>
  <c r="H33" i="1"/>
  <c r="H47" i="1" s="1"/>
  <c r="H61" i="1" s="1"/>
  <c r="H75" i="1" s="1"/>
  <c r="H89" i="1" s="1"/>
  <c r="H103" i="1" s="1"/>
  <c r="N19" i="1"/>
  <c r="N61" i="1" s="1"/>
  <c r="G27" i="1"/>
  <c r="G41" i="1" s="1"/>
  <c r="G55" i="1" s="1"/>
  <c r="G69" i="1" s="1"/>
  <c r="G83" i="1" s="1"/>
  <c r="G97" i="1" s="1"/>
  <c r="M13" i="1"/>
  <c r="M55" i="1" s="1"/>
  <c r="F27" i="1"/>
  <c r="F41" i="1" s="1"/>
  <c r="F55" i="1" s="1"/>
  <c r="F69" i="1" s="1"/>
  <c r="F83" i="1" s="1"/>
  <c r="F97" i="1" s="1"/>
  <c r="L13" i="1"/>
  <c r="L69" i="1" s="1"/>
  <c r="G30" i="1"/>
  <c r="G44" i="1" s="1"/>
  <c r="G58" i="1" s="1"/>
  <c r="G72" i="1" s="1"/>
  <c r="G86" i="1" s="1"/>
  <c r="G100" i="1" s="1"/>
  <c r="M16" i="1"/>
  <c r="M30" i="1" s="1"/>
  <c r="H29" i="1"/>
  <c r="H43" i="1" s="1"/>
  <c r="H57" i="1" s="1"/>
  <c r="H71" i="1" s="1"/>
  <c r="H85" i="1" s="1"/>
  <c r="H99" i="1" s="1"/>
  <c r="N15" i="1"/>
  <c r="N29" i="1" s="1"/>
  <c r="M18" i="1"/>
  <c r="M74" i="1" s="1"/>
  <c r="G32" i="1"/>
  <c r="G46" i="1" s="1"/>
  <c r="G60" i="1" s="1"/>
  <c r="G74" i="1" s="1"/>
  <c r="G88" i="1" s="1"/>
  <c r="G102" i="1" s="1"/>
  <c r="N14" i="1"/>
  <c r="N70" i="1" s="1"/>
  <c r="H28" i="1"/>
  <c r="H42" i="1" s="1"/>
  <c r="H56" i="1" s="1"/>
  <c r="H70" i="1" s="1"/>
  <c r="H84" i="1" s="1"/>
  <c r="H98" i="1" s="1"/>
  <c r="H30" i="1"/>
  <c r="H44" i="1" s="1"/>
  <c r="H58" i="1" s="1"/>
  <c r="H72" i="1" s="1"/>
  <c r="H86" i="1" s="1"/>
  <c r="H100" i="1" s="1"/>
  <c r="N16" i="1"/>
  <c r="N44" i="1" s="1"/>
  <c r="M22" i="1"/>
  <c r="M36" i="1" s="1"/>
  <c r="G36" i="1"/>
  <c r="G50" i="1" s="1"/>
  <c r="G64" i="1" s="1"/>
  <c r="G78" i="1" s="1"/>
  <c r="G92" i="1" s="1"/>
  <c r="G106" i="1" s="1"/>
  <c r="L16" i="1"/>
  <c r="L72" i="1" s="1"/>
  <c r="F30" i="1"/>
  <c r="F44" i="1" s="1"/>
  <c r="F58" i="1" s="1"/>
  <c r="F72" i="1" s="1"/>
  <c r="F86" i="1" s="1"/>
  <c r="F100" i="1" s="1"/>
  <c r="F36" i="1"/>
  <c r="F50" i="1" s="1"/>
  <c r="F64" i="1" s="1"/>
  <c r="F78" i="1" s="1"/>
  <c r="F92" i="1" s="1"/>
  <c r="F106" i="1" s="1"/>
  <c r="L22" i="1"/>
  <c r="L78" i="1" s="1"/>
  <c r="G31" i="1"/>
  <c r="G45" i="1" s="1"/>
  <c r="G59" i="1" s="1"/>
  <c r="G73" i="1" s="1"/>
  <c r="G87" i="1" s="1"/>
  <c r="G101" i="1" s="1"/>
  <c r="M17" i="1"/>
  <c r="M45" i="1" s="1"/>
  <c r="N13" i="1"/>
  <c r="N69" i="1" s="1"/>
  <c r="H27" i="1"/>
  <c r="H41" i="1" s="1"/>
  <c r="H55" i="1" s="1"/>
  <c r="H69" i="1" s="1"/>
  <c r="H83" i="1" s="1"/>
  <c r="H97" i="1" s="1"/>
  <c r="N21" i="1"/>
  <c r="N35" i="1" s="1"/>
  <c r="H35" i="1"/>
  <c r="H49" i="1" s="1"/>
  <c r="H63" i="1" s="1"/>
  <c r="H77" i="1" s="1"/>
  <c r="H91" i="1" s="1"/>
  <c r="H105" i="1" s="1"/>
  <c r="H36" i="1"/>
  <c r="H50" i="1" s="1"/>
  <c r="H64" i="1" s="1"/>
  <c r="H78" i="1" s="1"/>
  <c r="H92" i="1" s="1"/>
  <c r="H106" i="1" s="1"/>
  <c r="N22" i="1"/>
  <c r="N78" i="1" s="1"/>
  <c r="G35" i="1"/>
  <c r="G49" i="1" s="1"/>
  <c r="G63" i="1" s="1"/>
  <c r="G77" i="1" s="1"/>
  <c r="G91" i="1" s="1"/>
  <c r="G105" i="1" s="1"/>
  <c r="M21" i="1"/>
  <c r="M35" i="1" s="1"/>
  <c r="F35" i="1"/>
  <c r="F49" i="1" s="1"/>
  <c r="F63" i="1" s="1"/>
  <c r="F77" i="1" s="1"/>
  <c r="F91" i="1" s="1"/>
  <c r="F105" i="1" s="1"/>
  <c r="L21" i="1"/>
  <c r="L77" i="1" s="1"/>
  <c r="G33" i="1"/>
  <c r="G47" i="1" s="1"/>
  <c r="G61" i="1" s="1"/>
  <c r="G75" i="1" s="1"/>
  <c r="G89" i="1" s="1"/>
  <c r="G103" i="1" s="1"/>
  <c r="M19" i="1"/>
  <c r="M61" i="1" s="1"/>
  <c r="K142" i="1"/>
  <c r="K128" i="1"/>
  <c r="K143" i="1"/>
  <c r="K129" i="1"/>
  <c r="D147" i="1"/>
  <c r="J119" i="1"/>
  <c r="J105" i="1"/>
  <c r="J112" i="1"/>
  <c r="D140" i="1"/>
  <c r="J98" i="1"/>
  <c r="J117" i="1"/>
  <c r="D145" i="1"/>
  <c r="J103" i="1"/>
  <c r="K139" i="1"/>
  <c r="K125" i="1"/>
  <c r="J113" i="1"/>
  <c r="D141" i="1"/>
  <c r="J99" i="1"/>
  <c r="J120" i="1"/>
  <c r="J106" i="1"/>
  <c r="D148" i="1"/>
  <c r="D139" i="1"/>
  <c r="J111" i="1"/>
  <c r="J97" i="1"/>
  <c r="J100" i="1"/>
  <c r="J114" i="1"/>
  <c r="D142" i="1"/>
  <c r="K98" i="1"/>
  <c r="K112" i="1"/>
  <c r="E140" i="1"/>
  <c r="K147" i="1"/>
  <c r="K133" i="1"/>
  <c r="D143" i="1"/>
  <c r="J115" i="1"/>
  <c r="J101" i="1"/>
  <c r="J104" i="1"/>
  <c r="J118" i="1"/>
  <c r="D146" i="1"/>
  <c r="K117" i="1"/>
  <c r="K103" i="1"/>
  <c r="E145" i="1"/>
  <c r="K146" i="1"/>
  <c r="K132" i="1"/>
  <c r="K106" i="1"/>
  <c r="K120" i="1"/>
  <c r="E148" i="1"/>
  <c r="K102" i="1"/>
  <c r="K116" i="1"/>
  <c r="E144" i="1"/>
  <c r="K141" i="1"/>
  <c r="K127" i="1"/>
  <c r="J116" i="1"/>
  <c r="D144" i="1"/>
  <c r="J102" i="1"/>
  <c r="G123" i="1"/>
  <c r="G109" i="1"/>
  <c r="L76" i="1"/>
  <c r="L48" i="1"/>
  <c r="L31" i="1"/>
  <c r="L59" i="1"/>
  <c r="L45" i="1"/>
  <c r="L73" i="1"/>
  <c r="M32" i="1"/>
  <c r="N74" i="1"/>
  <c r="L27" i="1"/>
  <c r="N27" i="1"/>
  <c r="M71" i="1"/>
  <c r="L74" i="1"/>
  <c r="L32" i="1"/>
  <c r="L46" i="1"/>
  <c r="L60" i="1"/>
  <c r="L49" i="1"/>
  <c r="L28" i="1"/>
  <c r="L70" i="1"/>
  <c r="L56" i="1"/>
  <c r="L42" i="1"/>
  <c r="M78" i="1"/>
  <c r="N30" i="1"/>
  <c r="L57" i="1"/>
  <c r="L29" i="1"/>
  <c r="M77" i="1"/>
  <c r="N76" i="1"/>
  <c r="M27" i="1"/>
  <c r="L58" i="1"/>
  <c r="L30" i="1"/>
  <c r="L50" i="1"/>
  <c r="M28" i="1"/>
  <c r="L61" i="1"/>
  <c r="L33" i="1"/>
  <c r="M73" i="1"/>
  <c r="N55" i="1"/>
  <c r="N48" i="1"/>
  <c r="N56" i="1"/>
  <c r="N42" i="1"/>
  <c r="N58" i="1"/>
  <c r="M46" i="1"/>
  <c r="Q46" i="1" s="1"/>
  <c r="M49" i="1"/>
  <c r="Q49" i="1" s="1"/>
  <c r="M57" i="1"/>
  <c r="Q57" i="1" s="1"/>
  <c r="M63" i="1"/>
  <c r="Q63" i="1" s="1"/>
  <c r="M47" i="1"/>
  <c r="Q47" i="1" s="1"/>
  <c r="M56" i="1"/>
  <c r="Q56" i="1" s="1"/>
  <c r="Q18" i="1"/>
  <c r="Q14" i="1"/>
  <c r="Q19" i="1"/>
  <c r="Q22" i="1"/>
  <c r="N43" i="1" l="1"/>
  <c r="N75" i="1"/>
  <c r="L36" i="1"/>
  <c r="L63" i="1"/>
  <c r="L41" i="1"/>
  <c r="Q35" i="1"/>
  <c r="Q30" i="1"/>
  <c r="P21" i="1"/>
  <c r="R21" i="1" s="1"/>
  <c r="N64" i="1"/>
  <c r="N33" i="1"/>
  <c r="L64" i="1"/>
  <c r="L35" i="1"/>
  <c r="P35" i="1" s="1"/>
  <c r="R35" i="1" s="1"/>
  <c r="L55" i="1"/>
  <c r="Q54" i="1"/>
  <c r="P54" i="1"/>
  <c r="D67" i="1"/>
  <c r="Q27" i="1"/>
  <c r="P48" i="1"/>
  <c r="P29" i="1"/>
  <c r="Q28" i="1"/>
  <c r="P17" i="1"/>
  <c r="P15" i="1"/>
  <c r="P19" i="1"/>
  <c r="M42" i="1"/>
  <c r="Q42" i="1" s="1"/>
  <c r="N71" i="1"/>
  <c r="H127" i="1" s="1"/>
  <c r="M64" i="1"/>
  <c r="Q64" i="1" s="1"/>
  <c r="Q61" i="1"/>
  <c r="Q45" i="1"/>
  <c r="N57" i="1"/>
  <c r="N47" i="1"/>
  <c r="N45" i="1"/>
  <c r="P45" i="1" s="1"/>
  <c r="N28" i="1"/>
  <c r="P28" i="1" s="1"/>
  <c r="N31" i="1"/>
  <c r="N36" i="1"/>
  <c r="P14" i="1"/>
  <c r="Q15" i="1"/>
  <c r="P22" i="1"/>
  <c r="M50" i="1"/>
  <c r="Q50" i="1" s="1"/>
  <c r="M43" i="1"/>
  <c r="Q43" i="1" s="1"/>
  <c r="N50" i="1"/>
  <c r="N59" i="1"/>
  <c r="M33" i="1"/>
  <c r="Q33" i="1" s="1"/>
  <c r="P13" i="1"/>
  <c r="N41" i="1"/>
  <c r="P41" i="1" s="1"/>
  <c r="M44" i="1"/>
  <c r="Q44" i="1" s="1"/>
  <c r="Q21" i="1"/>
  <c r="N62" i="1"/>
  <c r="M31" i="1"/>
  <c r="Q31" i="1" s="1"/>
  <c r="Q37" i="1" s="1"/>
  <c r="M75" i="1"/>
  <c r="N34" i="1"/>
  <c r="P32" i="1"/>
  <c r="Q17" i="1"/>
  <c r="R17" i="1" s="1"/>
  <c r="M58" i="1"/>
  <c r="Q58" i="1" s="1"/>
  <c r="N46" i="1"/>
  <c r="M76" i="1"/>
  <c r="P30" i="1"/>
  <c r="R30" i="1" s="1"/>
  <c r="M72" i="1"/>
  <c r="N77" i="1"/>
  <c r="H119" i="1" s="1"/>
  <c r="Q13" i="1"/>
  <c r="M62" i="1"/>
  <c r="Q62" i="1" s="1"/>
  <c r="M41" i="1"/>
  <c r="Q41" i="1" s="1"/>
  <c r="M69" i="1"/>
  <c r="G111" i="1" s="1"/>
  <c r="N72" i="1"/>
  <c r="Q32" i="1"/>
  <c r="R32" i="1" s="1"/>
  <c r="P16" i="1"/>
  <c r="P18" i="1"/>
  <c r="Q16" i="1"/>
  <c r="M60" i="1"/>
  <c r="Q60" i="1" s="1"/>
  <c r="M48" i="1"/>
  <c r="Q48" i="1" s="1"/>
  <c r="N63" i="1"/>
  <c r="N60" i="1"/>
  <c r="P60" i="1" s="1"/>
  <c r="P27" i="1"/>
  <c r="R27" i="1" s="1"/>
  <c r="Q36" i="1"/>
  <c r="N49" i="1"/>
  <c r="P49" i="1" s="1"/>
  <c r="R49" i="1" s="1"/>
  <c r="P57" i="1"/>
  <c r="L75" i="1"/>
  <c r="F117" i="1" s="1"/>
  <c r="L44" i="1"/>
  <c r="P44" i="1" s="1"/>
  <c r="L43" i="1"/>
  <c r="P43" i="1" s="1"/>
  <c r="R43" i="1" s="1"/>
  <c r="L34" i="1"/>
  <c r="P62" i="1"/>
  <c r="R62" i="1" s="1"/>
  <c r="P47" i="1"/>
  <c r="R47" i="1" s="1"/>
  <c r="Q55" i="1"/>
  <c r="N91" i="1"/>
  <c r="N105" i="1"/>
  <c r="L100" i="1"/>
  <c r="L86" i="1"/>
  <c r="M88" i="1"/>
  <c r="Q88" i="1" s="1"/>
  <c r="M102" i="1"/>
  <c r="N88" i="1"/>
  <c r="N102" i="1"/>
  <c r="F102" i="1"/>
  <c r="L85" i="1"/>
  <c r="L99" i="1"/>
  <c r="L98" i="1"/>
  <c r="L84" i="1"/>
  <c r="P33" i="1"/>
  <c r="R33" i="1" s="1"/>
  <c r="P55" i="1"/>
  <c r="L91" i="1"/>
  <c r="L105" i="1"/>
  <c r="N106" i="1"/>
  <c r="N92" i="1"/>
  <c r="L92" i="1"/>
  <c r="L106" i="1"/>
  <c r="N99" i="1"/>
  <c r="N85" i="1"/>
  <c r="L97" i="1"/>
  <c r="L83" i="1"/>
  <c r="N103" i="1"/>
  <c r="N89" i="1"/>
  <c r="M85" i="1"/>
  <c r="Q85" i="1" s="1"/>
  <c r="M99" i="1"/>
  <c r="N97" i="1"/>
  <c r="N83" i="1"/>
  <c r="M92" i="1"/>
  <c r="M106" i="1"/>
  <c r="N84" i="1"/>
  <c r="N98" i="1"/>
  <c r="L89" i="1"/>
  <c r="L103" i="1"/>
  <c r="M98" i="1"/>
  <c r="M84" i="1"/>
  <c r="N101" i="1"/>
  <c r="N87" i="1"/>
  <c r="L104" i="1"/>
  <c r="L90" i="1"/>
  <c r="L87" i="1"/>
  <c r="L101" i="1"/>
  <c r="P56" i="1"/>
  <c r="R56" i="1" s="1"/>
  <c r="M103" i="1"/>
  <c r="M89" i="1"/>
  <c r="M91" i="1"/>
  <c r="Q91" i="1" s="1"/>
  <c r="M105" i="1"/>
  <c r="M87" i="1"/>
  <c r="M101" i="1"/>
  <c r="M59" i="1"/>
  <c r="Q59" i="1" s="1"/>
  <c r="N86" i="1"/>
  <c r="N100" i="1"/>
  <c r="M86" i="1"/>
  <c r="M100" i="1"/>
  <c r="M97" i="1"/>
  <c r="M83" i="1"/>
  <c r="L102" i="1"/>
  <c r="L88" i="1"/>
  <c r="M90" i="1"/>
  <c r="M104" i="1"/>
  <c r="N104" i="1"/>
  <c r="N90" i="1"/>
  <c r="F99" i="1"/>
  <c r="Q20" i="1"/>
  <c r="R20" i="1" s="1"/>
  <c r="H117" i="1"/>
  <c r="H131" i="1"/>
  <c r="R18" i="1"/>
  <c r="P64" i="1"/>
  <c r="P36" i="1"/>
  <c r="R36" i="1" s="1"/>
  <c r="P72" i="1"/>
  <c r="F114" i="1"/>
  <c r="F128" i="1"/>
  <c r="H115" i="1"/>
  <c r="H129" i="1"/>
  <c r="F113" i="1"/>
  <c r="F127" i="1"/>
  <c r="H114" i="1"/>
  <c r="H128" i="1"/>
  <c r="H111" i="1"/>
  <c r="H125" i="1"/>
  <c r="J128" i="1"/>
  <c r="J142" i="1"/>
  <c r="J131" i="1"/>
  <c r="J145" i="1"/>
  <c r="J133" i="1"/>
  <c r="J147" i="1"/>
  <c r="F119" i="1"/>
  <c r="F133" i="1"/>
  <c r="F118" i="1"/>
  <c r="F132" i="1"/>
  <c r="K148" i="1"/>
  <c r="K134" i="1"/>
  <c r="J125" i="1"/>
  <c r="J139" i="1"/>
  <c r="J134" i="1"/>
  <c r="J148" i="1"/>
  <c r="H118" i="1"/>
  <c r="H132" i="1"/>
  <c r="F111" i="1"/>
  <c r="F125" i="1"/>
  <c r="P58" i="1"/>
  <c r="P61" i="1"/>
  <c r="R61" i="1" s="1"/>
  <c r="H112" i="1"/>
  <c r="H126" i="1"/>
  <c r="H120" i="1"/>
  <c r="H134" i="1"/>
  <c r="F112" i="1"/>
  <c r="F126" i="1"/>
  <c r="F115" i="1"/>
  <c r="F129" i="1"/>
  <c r="K144" i="1"/>
  <c r="K130" i="1"/>
  <c r="K145" i="1"/>
  <c r="K131" i="1"/>
  <c r="J132" i="1"/>
  <c r="J146" i="1"/>
  <c r="K140" i="1"/>
  <c r="K126" i="1"/>
  <c r="P78" i="1"/>
  <c r="F120" i="1"/>
  <c r="F134" i="1"/>
  <c r="H113" i="1"/>
  <c r="P74" i="1"/>
  <c r="F116" i="1"/>
  <c r="F130" i="1"/>
  <c r="H133" i="1"/>
  <c r="H116" i="1"/>
  <c r="H130" i="1"/>
  <c r="J130" i="1"/>
  <c r="J144" i="1"/>
  <c r="J129" i="1"/>
  <c r="J143" i="1"/>
  <c r="J127" i="1"/>
  <c r="J141" i="1"/>
  <c r="J126" i="1"/>
  <c r="J140" i="1"/>
  <c r="Q72" i="1"/>
  <c r="G114" i="1"/>
  <c r="G128" i="1"/>
  <c r="Q73" i="1"/>
  <c r="G129" i="1"/>
  <c r="G115" i="1"/>
  <c r="Q70" i="1"/>
  <c r="G112" i="1"/>
  <c r="G126" i="1"/>
  <c r="Q74" i="1"/>
  <c r="G116" i="1"/>
  <c r="G130" i="1"/>
  <c r="Q75" i="1"/>
  <c r="G117" i="1"/>
  <c r="G131" i="1"/>
  <c r="Q77" i="1"/>
  <c r="G133" i="1"/>
  <c r="G119" i="1"/>
  <c r="Q78" i="1"/>
  <c r="R78" i="1" s="1"/>
  <c r="G134" i="1"/>
  <c r="G120" i="1"/>
  <c r="Q71" i="1"/>
  <c r="G113" i="1"/>
  <c r="G127" i="1"/>
  <c r="Q76" i="1"/>
  <c r="G118" i="1"/>
  <c r="G132" i="1"/>
  <c r="P46" i="1"/>
  <c r="R46" i="1" s="1"/>
  <c r="P50" i="1"/>
  <c r="P42" i="1"/>
  <c r="R29" i="1"/>
  <c r="R48" i="1"/>
  <c r="P69" i="1"/>
  <c r="P76" i="1"/>
  <c r="P70" i="1"/>
  <c r="P73" i="1"/>
  <c r="P23" i="1"/>
  <c r="R14" i="1"/>
  <c r="R15" i="1"/>
  <c r="R19" i="1"/>
  <c r="R58" i="1"/>
  <c r="R16" i="1"/>
  <c r="R13" i="1"/>
  <c r="R57" i="1"/>
  <c r="R22" i="1"/>
  <c r="P63" i="1"/>
  <c r="R63" i="1" s="1"/>
  <c r="P31" i="1"/>
  <c r="P59" i="1"/>
  <c r="R59" i="1" s="1"/>
  <c r="Q68" i="1" l="1"/>
  <c r="D81" i="1"/>
  <c r="P68" i="1"/>
  <c r="P75" i="1"/>
  <c r="F131" i="1"/>
  <c r="R45" i="1"/>
  <c r="R64" i="1"/>
  <c r="R42" i="1"/>
  <c r="Q51" i="1"/>
  <c r="R55" i="1"/>
  <c r="R70" i="1"/>
  <c r="R76" i="1"/>
  <c r="R28" i="1"/>
  <c r="G125" i="1"/>
  <c r="R31" i="1"/>
  <c r="R41" i="1"/>
  <c r="R50" i="1"/>
  <c r="P34" i="1"/>
  <c r="R34" i="1" s="1"/>
  <c r="R74" i="1"/>
  <c r="P71" i="1"/>
  <c r="R71" i="1" s="1"/>
  <c r="P77" i="1"/>
  <c r="R72" i="1"/>
  <c r="R60" i="1"/>
  <c r="Q23" i="1"/>
  <c r="R23" i="1" s="1"/>
  <c r="Q65" i="1"/>
  <c r="Q69" i="1"/>
  <c r="R69" i="1" s="1"/>
  <c r="R44" i="1"/>
  <c r="R73" i="1"/>
  <c r="Q102" i="1"/>
  <c r="Q99" i="1"/>
  <c r="N132" i="1"/>
  <c r="N146" i="1"/>
  <c r="L130" i="1"/>
  <c r="L144" i="1"/>
  <c r="P102" i="1"/>
  <c r="M114" i="1"/>
  <c r="Q114" i="1" s="1"/>
  <c r="G142" i="1"/>
  <c r="Q86" i="1"/>
  <c r="M143" i="1"/>
  <c r="M129" i="1"/>
  <c r="Q129" i="1" s="1"/>
  <c r="Q101" i="1"/>
  <c r="G145" i="1"/>
  <c r="Q89" i="1"/>
  <c r="M117" i="1"/>
  <c r="Q117" i="1" s="1"/>
  <c r="L129" i="1"/>
  <c r="L143" i="1"/>
  <c r="P101" i="1"/>
  <c r="H143" i="1"/>
  <c r="N115" i="1"/>
  <c r="L145" i="1"/>
  <c r="P103" i="1"/>
  <c r="L131" i="1"/>
  <c r="M148" i="1"/>
  <c r="M134" i="1"/>
  <c r="Q134" i="1" s="1"/>
  <c r="M141" i="1"/>
  <c r="M127" i="1"/>
  <c r="Q127" i="1" s="1"/>
  <c r="P83" i="1"/>
  <c r="L111" i="1"/>
  <c r="F139" i="1"/>
  <c r="L134" i="1"/>
  <c r="P106" i="1"/>
  <c r="L148" i="1"/>
  <c r="L133" i="1"/>
  <c r="L147" i="1"/>
  <c r="P105" i="1"/>
  <c r="L141" i="1"/>
  <c r="P99" i="1"/>
  <c r="R99" i="1" s="1"/>
  <c r="L127" i="1"/>
  <c r="N130" i="1"/>
  <c r="N144" i="1"/>
  <c r="L114" i="1"/>
  <c r="F142" i="1"/>
  <c r="P86" i="1"/>
  <c r="M132" i="1"/>
  <c r="Q132" i="1" s="1"/>
  <c r="Q104" i="1"/>
  <c r="M146" i="1"/>
  <c r="Q83" i="1"/>
  <c r="M111" i="1"/>
  <c r="Q111" i="1" s="1"/>
  <c r="G139" i="1"/>
  <c r="N128" i="1"/>
  <c r="N142" i="1"/>
  <c r="Q87" i="1"/>
  <c r="M115" i="1"/>
  <c r="Q115" i="1" s="1"/>
  <c r="G143" i="1"/>
  <c r="M145" i="1"/>
  <c r="M131" i="1"/>
  <c r="Q131" i="1" s="1"/>
  <c r="Q103" i="1"/>
  <c r="R103" i="1" s="1"/>
  <c r="L115" i="1"/>
  <c r="F143" i="1"/>
  <c r="P87" i="1"/>
  <c r="N129" i="1"/>
  <c r="N143" i="1"/>
  <c r="F145" i="1"/>
  <c r="L117" i="1"/>
  <c r="P89" i="1"/>
  <c r="R89" i="1" s="1"/>
  <c r="G148" i="1"/>
  <c r="M120" i="1"/>
  <c r="Q120" i="1" s="1"/>
  <c r="M113" i="1"/>
  <c r="Q113" i="1" s="1"/>
  <c r="G141" i="1"/>
  <c r="L125" i="1"/>
  <c r="L139" i="1"/>
  <c r="P97" i="1"/>
  <c r="P92" i="1"/>
  <c r="F148" i="1"/>
  <c r="L120" i="1"/>
  <c r="P91" i="1"/>
  <c r="R91" i="1" s="1"/>
  <c r="L119" i="1"/>
  <c r="F147" i="1"/>
  <c r="F141" i="1"/>
  <c r="P85" i="1"/>
  <c r="R85" i="1" s="1"/>
  <c r="L113" i="1"/>
  <c r="N116" i="1"/>
  <c r="H144" i="1"/>
  <c r="L128" i="1"/>
  <c r="L142" i="1"/>
  <c r="P142" i="1" s="1"/>
  <c r="P100" i="1"/>
  <c r="Q106" i="1"/>
  <c r="M118" i="1"/>
  <c r="Q118" i="1" s="1"/>
  <c r="G146" i="1"/>
  <c r="Q90" i="1"/>
  <c r="Q97" i="1"/>
  <c r="M139" i="1"/>
  <c r="M125" i="1"/>
  <c r="Q125" i="1" s="1"/>
  <c r="N114" i="1"/>
  <c r="P114" i="1" s="1"/>
  <c r="H142" i="1"/>
  <c r="M147" i="1"/>
  <c r="M133" i="1"/>
  <c r="Q133" i="1" s="1"/>
  <c r="L118" i="1"/>
  <c r="F146" i="1"/>
  <c r="P90" i="1"/>
  <c r="G140" i="1"/>
  <c r="M112" i="1"/>
  <c r="Q112" i="1" s="1"/>
  <c r="Q84" i="1"/>
  <c r="N126" i="1"/>
  <c r="N140" i="1"/>
  <c r="N111" i="1"/>
  <c r="H139" i="1"/>
  <c r="N117" i="1"/>
  <c r="H145" i="1"/>
  <c r="N113" i="1"/>
  <c r="H141" i="1"/>
  <c r="N120" i="1"/>
  <c r="H148" i="1"/>
  <c r="P84" i="1"/>
  <c r="L112" i="1"/>
  <c r="F140" i="1"/>
  <c r="M144" i="1"/>
  <c r="M130" i="1"/>
  <c r="N147" i="1"/>
  <c r="N133" i="1"/>
  <c r="P133" i="1" s="1"/>
  <c r="Q105" i="1"/>
  <c r="Q130" i="1"/>
  <c r="N118" i="1"/>
  <c r="H146" i="1"/>
  <c r="L116" i="1"/>
  <c r="P116" i="1" s="1"/>
  <c r="P88" i="1"/>
  <c r="R88" i="1" s="1"/>
  <c r="F144" i="1"/>
  <c r="M128" i="1"/>
  <c r="Q128" i="1" s="1"/>
  <c r="M142" i="1"/>
  <c r="M119" i="1"/>
  <c r="Q119" i="1" s="1"/>
  <c r="G147" i="1"/>
  <c r="P104" i="1"/>
  <c r="L132" i="1"/>
  <c r="P132" i="1" s="1"/>
  <c r="R132" i="1" s="1"/>
  <c r="L146" i="1"/>
  <c r="M140" i="1"/>
  <c r="Q98" i="1"/>
  <c r="M126" i="1"/>
  <c r="Q126" i="1" s="1"/>
  <c r="N112" i="1"/>
  <c r="H140" i="1"/>
  <c r="N125" i="1"/>
  <c r="N139" i="1"/>
  <c r="N131" i="1"/>
  <c r="N145" i="1"/>
  <c r="N127" i="1"/>
  <c r="N141" i="1"/>
  <c r="N148" i="1"/>
  <c r="N134" i="1"/>
  <c r="Q92" i="1"/>
  <c r="L126" i="1"/>
  <c r="P98" i="1"/>
  <c r="L140" i="1"/>
  <c r="G144" i="1"/>
  <c r="M116" i="1"/>
  <c r="Q116" i="1" s="1"/>
  <c r="R116" i="1" s="1"/>
  <c r="H147" i="1"/>
  <c r="N119" i="1"/>
  <c r="P119" i="1" s="1"/>
  <c r="Q100" i="1"/>
  <c r="R75" i="1"/>
  <c r="R77" i="1"/>
  <c r="P51" i="1"/>
  <c r="R51" i="1" s="1"/>
  <c r="P37" i="1"/>
  <c r="R37" i="1" s="1"/>
  <c r="P79" i="1"/>
  <c r="P65" i="1"/>
  <c r="R65" i="1" s="1"/>
  <c r="D95" i="1" l="1"/>
  <c r="Q82" i="1"/>
  <c r="P82" i="1"/>
  <c r="P131" i="1"/>
  <c r="R131" i="1" s="1"/>
  <c r="P126" i="1"/>
  <c r="R126" i="1" s="1"/>
  <c r="P120" i="1"/>
  <c r="R120" i="1" s="1"/>
  <c r="P115" i="1"/>
  <c r="P113" i="1"/>
  <c r="R113" i="1" s="1"/>
  <c r="P140" i="1"/>
  <c r="Q135" i="1"/>
  <c r="R104" i="1"/>
  <c r="Q141" i="1"/>
  <c r="Q107" i="1"/>
  <c r="Q79" i="1"/>
  <c r="R79" i="1" s="1"/>
  <c r="Q142" i="1"/>
  <c r="R142" i="1" s="1"/>
  <c r="P128" i="1"/>
  <c r="R128" i="1" s="1"/>
  <c r="R102" i="1"/>
  <c r="R92" i="1"/>
  <c r="P112" i="1"/>
  <c r="R112" i="1" s="1"/>
  <c r="Q93" i="1"/>
  <c r="Q147" i="1"/>
  <c r="P125" i="1"/>
  <c r="P111" i="1"/>
  <c r="R111" i="1" s="1"/>
  <c r="P129" i="1"/>
  <c r="R129" i="1" s="1"/>
  <c r="P130" i="1"/>
  <c r="R130" i="1" s="1"/>
  <c r="P118" i="1"/>
  <c r="R118" i="1" s="1"/>
  <c r="P117" i="1"/>
  <c r="R117" i="1" s="1"/>
  <c r="P127" i="1"/>
  <c r="R127" i="1" s="1"/>
  <c r="P134" i="1"/>
  <c r="R134" i="1" s="1"/>
  <c r="R105" i="1"/>
  <c r="R133" i="1"/>
  <c r="R106" i="1"/>
  <c r="R98" i="1"/>
  <c r="R115" i="1"/>
  <c r="R90" i="1"/>
  <c r="Q121" i="1"/>
  <c r="P146" i="1"/>
  <c r="R114" i="1"/>
  <c r="R84" i="1"/>
  <c r="P139" i="1"/>
  <c r="Q145" i="1"/>
  <c r="Q139" i="1"/>
  <c r="Q143" i="1"/>
  <c r="Q148" i="1"/>
  <c r="P143" i="1"/>
  <c r="Q146" i="1"/>
  <c r="P141" i="1"/>
  <c r="P148" i="1"/>
  <c r="P145" i="1"/>
  <c r="P144" i="1"/>
  <c r="R119" i="1"/>
  <c r="Q144" i="1"/>
  <c r="R100" i="1"/>
  <c r="Q140" i="1"/>
  <c r="R86" i="1"/>
  <c r="R83" i="1"/>
  <c r="P93" i="1"/>
  <c r="R101" i="1"/>
  <c r="P107" i="1"/>
  <c r="R97" i="1"/>
  <c r="R87" i="1"/>
  <c r="P147" i="1"/>
  <c r="R147" i="1" s="1"/>
  <c r="Q96" i="1" l="1"/>
  <c r="P96" i="1"/>
  <c r="R107" i="1"/>
  <c r="R140" i="1"/>
  <c r="R141" i="1"/>
  <c r="R143" i="1"/>
  <c r="P135" i="1"/>
  <c r="R135" i="1" s="1"/>
  <c r="R125" i="1"/>
  <c r="P121" i="1"/>
  <c r="R121" i="1" s="1"/>
  <c r="R93" i="1"/>
  <c r="Q149" i="1"/>
  <c r="R148" i="1"/>
  <c r="R144" i="1"/>
  <c r="R146" i="1"/>
  <c r="R139" i="1"/>
  <c r="P149" i="1"/>
  <c r="R145" i="1"/>
  <c r="R149" i="1" l="1"/>
</calcChain>
</file>

<file path=xl/sharedStrings.xml><?xml version="1.0" encoding="utf-8"?>
<sst xmlns="http://schemas.openxmlformats.org/spreadsheetml/2006/main" count="51" uniqueCount="24">
  <si>
    <t>级别</t>
  </si>
  <si>
    <t>级别</t>
    <phoneticPr fontId="1" type="noConversion"/>
  </si>
  <si>
    <t>所需经验</t>
  </si>
  <si>
    <t>所需经验</t>
    <phoneticPr fontId="1" type="noConversion"/>
  </si>
  <si>
    <t>焚</t>
    <phoneticPr fontId="1" type="noConversion"/>
  </si>
  <si>
    <t>攻击力</t>
    <phoneticPr fontId="1" type="noConversion"/>
  </si>
  <si>
    <t>防御力</t>
    <phoneticPr fontId="1" type="noConversion"/>
  </si>
  <si>
    <t>生命值</t>
    <phoneticPr fontId="1" type="noConversion"/>
  </si>
  <si>
    <t>初始生命</t>
    <phoneticPr fontId="1" type="noConversion"/>
  </si>
  <si>
    <t>初始攻击</t>
    <phoneticPr fontId="1" type="noConversion"/>
  </si>
  <si>
    <t>初始防御</t>
    <phoneticPr fontId="1" type="noConversion"/>
  </si>
  <si>
    <t>成长生命</t>
    <phoneticPr fontId="1" type="noConversion"/>
  </si>
  <si>
    <t>成长攻击</t>
    <phoneticPr fontId="1" type="noConversion"/>
  </si>
  <si>
    <t>成长防御</t>
    <phoneticPr fontId="1" type="noConversion"/>
  </si>
  <si>
    <t>磐</t>
    <phoneticPr fontId="1" type="noConversion"/>
  </si>
  <si>
    <t>原版</t>
    <phoneticPr fontId="1" type="noConversion"/>
  </si>
  <si>
    <t>怒</t>
    <phoneticPr fontId="1" type="noConversion"/>
  </si>
  <si>
    <t>原版</t>
    <phoneticPr fontId="1" type="noConversion"/>
  </si>
  <si>
    <t>回合比</t>
    <phoneticPr fontId="1" type="noConversion"/>
  </si>
  <si>
    <t>焚怒</t>
    <phoneticPr fontId="1" type="noConversion"/>
  </si>
  <si>
    <t>焚磐</t>
    <phoneticPr fontId="1" type="noConversion"/>
  </si>
  <si>
    <t>怒磐</t>
    <phoneticPr fontId="1" type="noConversion"/>
  </si>
  <si>
    <t>平均</t>
    <phoneticPr fontId="1" type="noConversion"/>
  </si>
  <si>
    <t>生命值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</si>
</sst>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49"/>
  <sheetViews>
    <sheetView tabSelected="1" topLeftCell="A55" workbookViewId="0">
      <selection activeCell="F6" sqref="F6"/>
    </sheetView>
  </sheetViews>
  <sheetFormatPr defaultRowHeight="14.4" x14ac:dyDescent="0.25"/>
  <cols>
    <col min="3" max="3" width="12.77734375" bestFit="1" customWidth="1"/>
    <col min="4" max="4" width="5.5546875" bestFit="1" customWidth="1"/>
    <col min="5" max="5" width="9.5546875" bestFit="1" customWidth="1"/>
    <col min="6" max="6" width="10.5546875" bestFit="1" customWidth="1"/>
    <col min="7" max="8" width="9.5546875" bestFit="1" customWidth="1"/>
    <col min="9" max="9" width="8.88671875" customWidth="1"/>
    <col min="10" max="10" width="5.5546875" bestFit="1" customWidth="1"/>
    <col min="11" max="11" width="9.5546875" bestFit="1" customWidth="1"/>
    <col min="12" max="12" width="10.5546875" bestFit="1" customWidth="1"/>
    <col min="13" max="14" width="9.5546875" bestFit="1" customWidth="1"/>
    <col min="15" max="15" width="8.21875" customWidth="1"/>
    <col min="16" max="17" width="11.6640625" bestFit="1" customWidth="1"/>
    <col min="18" max="18" width="10.88671875" customWidth="1"/>
  </cols>
  <sheetData>
    <row r="2" spans="1:18" x14ac:dyDescent="0.25">
      <c r="A2" t="s">
        <v>8</v>
      </c>
      <c r="B2" t="s">
        <v>9</v>
      </c>
      <c r="C2" t="s">
        <v>10</v>
      </c>
    </row>
    <row r="3" spans="1:18" x14ac:dyDescent="0.25">
      <c r="A3" s="1">
        <v>100</v>
      </c>
      <c r="B3">
        <v>20</v>
      </c>
      <c r="C3">
        <v>10</v>
      </c>
    </row>
    <row r="4" spans="1:18" x14ac:dyDescent="0.25">
      <c r="A4" t="s">
        <v>11</v>
      </c>
      <c r="B4" t="s">
        <v>12</v>
      </c>
      <c r="C4" t="s">
        <v>13</v>
      </c>
    </row>
    <row r="5" spans="1:18" x14ac:dyDescent="0.25">
      <c r="A5">
        <v>10</v>
      </c>
      <c r="B5">
        <v>2</v>
      </c>
      <c r="C5">
        <v>1</v>
      </c>
    </row>
    <row r="10" spans="1:18" x14ac:dyDescent="0.25">
      <c r="F10" s="1">
        <f>A3</f>
        <v>100</v>
      </c>
      <c r="G10" s="1">
        <f t="shared" ref="G10:H10" si="0">B3</f>
        <v>20</v>
      </c>
      <c r="H10" s="1">
        <f t="shared" si="0"/>
        <v>10</v>
      </c>
      <c r="L10" s="1"/>
      <c r="M10" s="1"/>
      <c r="N10" s="1"/>
    </row>
    <row r="11" spans="1:18" x14ac:dyDescent="0.25">
      <c r="D11" t="s">
        <v>15</v>
      </c>
      <c r="F11">
        <f>A5</f>
        <v>10</v>
      </c>
      <c r="G11">
        <f t="shared" ref="G11:H11" si="1">B5</f>
        <v>2</v>
      </c>
      <c r="H11">
        <f t="shared" si="1"/>
        <v>1</v>
      </c>
      <c r="J11" t="s">
        <v>17</v>
      </c>
      <c r="L11" s="1"/>
      <c r="M11" s="1"/>
      <c r="N11" s="1"/>
    </row>
    <row r="12" spans="1:18" x14ac:dyDescent="0.25">
      <c r="D12" t="s">
        <v>1</v>
      </c>
      <c r="E12" t="s">
        <v>3</v>
      </c>
      <c r="F12" t="s">
        <v>23</v>
      </c>
      <c r="G12" t="s">
        <v>5</v>
      </c>
      <c r="H12" t="s">
        <v>6</v>
      </c>
      <c r="J12" t="str">
        <f>D12</f>
        <v>级别</v>
      </c>
      <c r="K12" t="str">
        <f t="shared" ref="K12:L12" si="2">E12</f>
        <v>所需经验</v>
      </c>
      <c r="L12" t="str">
        <f t="shared" si="2"/>
        <v>生命值</v>
      </c>
      <c r="M12" t="str">
        <f t="shared" ref="M12" si="3">G12</f>
        <v>攻击力</v>
      </c>
      <c r="N12" t="str">
        <f t="shared" ref="N12" si="4">H12</f>
        <v>防御力</v>
      </c>
      <c r="P12" t="str">
        <f>D11&amp;"vs"&amp;J11</f>
        <v>原版vs原版</v>
      </c>
      <c r="Q12" t="str">
        <f>J11&amp;"vs"&amp;D11</f>
        <v>原版vs原版</v>
      </c>
      <c r="R12" t="s">
        <v>18</v>
      </c>
    </row>
    <row r="13" spans="1:18" x14ac:dyDescent="0.25">
      <c r="D13">
        <v>1</v>
      </c>
      <c r="E13">
        <v>0</v>
      </c>
      <c r="F13">
        <f>$F$10+($F$11*D13)</f>
        <v>110</v>
      </c>
      <c r="G13">
        <f>$G$10+($G$11*D13)</f>
        <v>22</v>
      </c>
      <c r="H13">
        <f>$H$10+($H$11*D13)</f>
        <v>11</v>
      </c>
      <c r="J13">
        <f t="shared" ref="J13:J22" si="5">D13</f>
        <v>1</v>
      </c>
      <c r="K13">
        <f t="shared" ref="K13:K22" si="6">E13</f>
        <v>0</v>
      </c>
      <c r="L13">
        <f t="shared" ref="L13:L22" si="7">F13</f>
        <v>110</v>
      </c>
      <c r="M13">
        <f t="shared" ref="M13:M22" si="8">G13</f>
        <v>22</v>
      </c>
      <c r="N13">
        <f t="shared" ref="N13:N22" si="9">H13</f>
        <v>11</v>
      </c>
      <c r="P13">
        <f t="shared" ref="P13:P22" si="10">ROUND(L13/(G13-N13),2)</f>
        <v>10</v>
      </c>
      <c r="Q13">
        <f t="shared" ref="Q13:Q22" si="11">ROUND(F13/(M13-H13),2)</f>
        <v>10</v>
      </c>
      <c r="R13">
        <f>ROUND(P13/Q13,2)</f>
        <v>1</v>
      </c>
    </row>
    <row r="14" spans="1:18" x14ac:dyDescent="0.25">
      <c r="D14">
        <v>2</v>
      </c>
      <c r="E14">
        <v>4</v>
      </c>
      <c r="F14">
        <f t="shared" ref="F14:F22" si="12">$F$10+($F$11*D14)</f>
        <v>120</v>
      </c>
      <c r="G14">
        <f t="shared" ref="G14:G22" si="13">$G$10+($G$11*D14)</f>
        <v>24</v>
      </c>
      <c r="H14">
        <f t="shared" ref="H14:H22" si="14">$H$10+($H$11*D14)</f>
        <v>12</v>
      </c>
      <c r="J14">
        <f t="shared" si="5"/>
        <v>2</v>
      </c>
      <c r="K14">
        <f t="shared" si="6"/>
        <v>4</v>
      </c>
      <c r="L14">
        <f t="shared" si="7"/>
        <v>120</v>
      </c>
      <c r="M14">
        <f t="shared" si="8"/>
        <v>24</v>
      </c>
      <c r="N14">
        <f t="shared" si="9"/>
        <v>12</v>
      </c>
      <c r="P14">
        <f t="shared" si="10"/>
        <v>10</v>
      </c>
      <c r="Q14">
        <f t="shared" si="11"/>
        <v>10</v>
      </c>
      <c r="R14">
        <f t="shared" ref="R14:R51" si="15">ROUND(P14/Q14,2)</f>
        <v>1</v>
      </c>
    </row>
    <row r="15" spans="1:18" x14ac:dyDescent="0.25">
      <c r="D15">
        <v>3</v>
      </c>
      <c r="E15">
        <v>8</v>
      </c>
      <c r="F15">
        <f t="shared" si="12"/>
        <v>130</v>
      </c>
      <c r="G15">
        <f t="shared" si="13"/>
        <v>26</v>
      </c>
      <c r="H15">
        <f t="shared" si="14"/>
        <v>13</v>
      </c>
      <c r="J15">
        <f t="shared" si="5"/>
        <v>3</v>
      </c>
      <c r="K15">
        <f t="shared" si="6"/>
        <v>8</v>
      </c>
      <c r="L15">
        <f t="shared" si="7"/>
        <v>130</v>
      </c>
      <c r="M15">
        <f t="shared" si="8"/>
        <v>26</v>
      </c>
      <c r="N15">
        <f t="shared" si="9"/>
        <v>13</v>
      </c>
      <c r="P15">
        <f t="shared" si="10"/>
        <v>10</v>
      </c>
      <c r="Q15">
        <f t="shared" si="11"/>
        <v>10</v>
      </c>
      <c r="R15">
        <f t="shared" si="15"/>
        <v>1</v>
      </c>
    </row>
    <row r="16" spans="1:18" x14ac:dyDescent="0.25">
      <c r="D16">
        <v>4</v>
      </c>
      <c r="E16">
        <v>12</v>
      </c>
      <c r="F16">
        <f t="shared" si="12"/>
        <v>140</v>
      </c>
      <c r="G16">
        <f t="shared" si="13"/>
        <v>28</v>
      </c>
      <c r="H16">
        <f t="shared" si="14"/>
        <v>14</v>
      </c>
      <c r="J16">
        <f t="shared" si="5"/>
        <v>4</v>
      </c>
      <c r="K16">
        <f t="shared" si="6"/>
        <v>12</v>
      </c>
      <c r="L16">
        <f t="shared" si="7"/>
        <v>140</v>
      </c>
      <c r="M16">
        <f t="shared" si="8"/>
        <v>28</v>
      </c>
      <c r="N16">
        <f t="shared" si="9"/>
        <v>14</v>
      </c>
      <c r="P16">
        <f t="shared" si="10"/>
        <v>10</v>
      </c>
      <c r="Q16">
        <f t="shared" si="11"/>
        <v>10</v>
      </c>
      <c r="R16">
        <f t="shared" si="15"/>
        <v>1</v>
      </c>
    </row>
    <row r="17" spans="4:18" x14ac:dyDescent="0.25">
      <c r="D17">
        <v>5</v>
      </c>
      <c r="E17">
        <v>20</v>
      </c>
      <c r="F17">
        <f t="shared" si="12"/>
        <v>150</v>
      </c>
      <c r="G17">
        <f t="shared" si="13"/>
        <v>30</v>
      </c>
      <c r="H17">
        <f t="shared" si="14"/>
        <v>15</v>
      </c>
      <c r="J17">
        <f t="shared" si="5"/>
        <v>5</v>
      </c>
      <c r="K17">
        <f t="shared" si="6"/>
        <v>20</v>
      </c>
      <c r="L17">
        <f t="shared" si="7"/>
        <v>150</v>
      </c>
      <c r="M17">
        <f t="shared" si="8"/>
        <v>30</v>
      </c>
      <c r="N17">
        <f t="shared" si="9"/>
        <v>15</v>
      </c>
      <c r="P17">
        <f t="shared" si="10"/>
        <v>10</v>
      </c>
      <c r="Q17">
        <f t="shared" si="11"/>
        <v>10</v>
      </c>
      <c r="R17">
        <f t="shared" si="15"/>
        <v>1</v>
      </c>
    </row>
    <row r="18" spans="4:18" x14ac:dyDescent="0.25">
      <c r="D18">
        <v>6</v>
      </c>
      <c r="E18">
        <v>32</v>
      </c>
      <c r="F18">
        <f t="shared" si="12"/>
        <v>160</v>
      </c>
      <c r="G18">
        <f t="shared" si="13"/>
        <v>32</v>
      </c>
      <c r="H18">
        <f t="shared" si="14"/>
        <v>16</v>
      </c>
      <c r="J18">
        <f t="shared" si="5"/>
        <v>6</v>
      </c>
      <c r="K18">
        <f t="shared" si="6"/>
        <v>32</v>
      </c>
      <c r="L18">
        <f t="shared" si="7"/>
        <v>160</v>
      </c>
      <c r="M18">
        <f t="shared" si="8"/>
        <v>32</v>
      </c>
      <c r="N18">
        <f t="shared" si="9"/>
        <v>16</v>
      </c>
      <c r="P18">
        <f t="shared" si="10"/>
        <v>10</v>
      </c>
      <c r="Q18">
        <f t="shared" si="11"/>
        <v>10</v>
      </c>
      <c r="R18">
        <f t="shared" si="15"/>
        <v>1</v>
      </c>
    </row>
    <row r="19" spans="4:18" x14ac:dyDescent="0.25">
      <c r="D19">
        <v>7</v>
      </c>
      <c r="E19">
        <v>52</v>
      </c>
      <c r="F19">
        <f t="shared" si="12"/>
        <v>170</v>
      </c>
      <c r="G19">
        <f t="shared" si="13"/>
        <v>34</v>
      </c>
      <c r="H19">
        <f t="shared" si="14"/>
        <v>17</v>
      </c>
      <c r="J19">
        <f t="shared" si="5"/>
        <v>7</v>
      </c>
      <c r="K19">
        <f t="shared" si="6"/>
        <v>52</v>
      </c>
      <c r="L19">
        <f t="shared" si="7"/>
        <v>170</v>
      </c>
      <c r="M19">
        <f t="shared" si="8"/>
        <v>34</v>
      </c>
      <c r="N19">
        <f t="shared" si="9"/>
        <v>17</v>
      </c>
      <c r="P19">
        <f t="shared" si="10"/>
        <v>10</v>
      </c>
      <c r="Q19">
        <f t="shared" si="11"/>
        <v>10</v>
      </c>
      <c r="R19">
        <f t="shared" si="15"/>
        <v>1</v>
      </c>
    </row>
    <row r="20" spans="4:18" x14ac:dyDescent="0.25">
      <c r="D20">
        <v>8</v>
      </c>
      <c r="E20">
        <v>84</v>
      </c>
      <c r="F20">
        <f t="shared" si="12"/>
        <v>180</v>
      </c>
      <c r="G20">
        <f t="shared" si="13"/>
        <v>36</v>
      </c>
      <c r="H20">
        <f t="shared" si="14"/>
        <v>18</v>
      </c>
      <c r="J20">
        <f t="shared" si="5"/>
        <v>8</v>
      </c>
      <c r="K20">
        <f t="shared" si="6"/>
        <v>84</v>
      </c>
      <c r="L20">
        <f t="shared" si="7"/>
        <v>180</v>
      </c>
      <c r="M20">
        <f t="shared" si="8"/>
        <v>36</v>
      </c>
      <c r="N20">
        <f t="shared" si="9"/>
        <v>18</v>
      </c>
      <c r="P20">
        <f t="shared" si="10"/>
        <v>10</v>
      </c>
      <c r="Q20">
        <f t="shared" si="11"/>
        <v>10</v>
      </c>
      <c r="R20">
        <f t="shared" si="15"/>
        <v>1</v>
      </c>
    </row>
    <row r="21" spans="4:18" x14ac:dyDescent="0.25">
      <c r="D21">
        <v>9</v>
      </c>
      <c r="E21">
        <v>136</v>
      </c>
      <c r="F21">
        <f t="shared" si="12"/>
        <v>190</v>
      </c>
      <c r="G21">
        <f t="shared" si="13"/>
        <v>38</v>
      </c>
      <c r="H21">
        <f t="shared" si="14"/>
        <v>19</v>
      </c>
      <c r="J21">
        <f t="shared" si="5"/>
        <v>9</v>
      </c>
      <c r="K21">
        <f t="shared" si="6"/>
        <v>136</v>
      </c>
      <c r="L21">
        <f t="shared" si="7"/>
        <v>190</v>
      </c>
      <c r="M21">
        <f t="shared" si="8"/>
        <v>38</v>
      </c>
      <c r="N21">
        <f t="shared" si="9"/>
        <v>19</v>
      </c>
      <c r="P21">
        <f t="shared" si="10"/>
        <v>10</v>
      </c>
      <c r="Q21">
        <f t="shared" si="11"/>
        <v>10</v>
      </c>
      <c r="R21">
        <f t="shared" si="15"/>
        <v>1</v>
      </c>
    </row>
    <row r="22" spans="4:18" x14ac:dyDescent="0.25">
      <c r="D22">
        <v>10</v>
      </c>
      <c r="E22">
        <v>220</v>
      </c>
      <c r="F22">
        <f t="shared" si="12"/>
        <v>200</v>
      </c>
      <c r="G22">
        <f t="shared" si="13"/>
        <v>40</v>
      </c>
      <c r="H22">
        <f t="shared" si="14"/>
        <v>20</v>
      </c>
      <c r="J22">
        <f t="shared" si="5"/>
        <v>10</v>
      </c>
      <c r="K22">
        <f t="shared" si="6"/>
        <v>220</v>
      </c>
      <c r="L22">
        <f t="shared" si="7"/>
        <v>200</v>
      </c>
      <c r="M22">
        <f t="shared" si="8"/>
        <v>40</v>
      </c>
      <c r="N22">
        <f t="shared" si="9"/>
        <v>20</v>
      </c>
      <c r="P22">
        <f t="shared" si="10"/>
        <v>10</v>
      </c>
      <c r="Q22">
        <f t="shared" si="11"/>
        <v>10</v>
      </c>
      <c r="R22">
        <f t="shared" si="15"/>
        <v>1</v>
      </c>
    </row>
    <row r="23" spans="4:18" x14ac:dyDescent="0.25">
      <c r="O23" t="s">
        <v>22</v>
      </c>
      <c r="P23">
        <f>AVERAGE(P13:P22)</f>
        <v>10</v>
      </c>
      <c r="Q23">
        <f>AVERAGE(Q13:Q22)</f>
        <v>10</v>
      </c>
      <c r="R23">
        <f t="shared" si="15"/>
        <v>1</v>
      </c>
    </row>
    <row r="25" spans="4:18" x14ac:dyDescent="0.25">
      <c r="D25" t="str">
        <f>D11</f>
        <v>原版</v>
      </c>
      <c r="J25" t="s">
        <v>4</v>
      </c>
      <c r="L25">
        <v>0.8</v>
      </c>
      <c r="M25">
        <v>1.35</v>
      </c>
      <c r="N25">
        <v>0.8</v>
      </c>
    </row>
    <row r="26" spans="4:18" x14ac:dyDescent="0.25">
      <c r="D26" t="str">
        <f>D12</f>
        <v>级别</v>
      </c>
      <c r="E26" t="str">
        <f t="shared" ref="E26:H26" si="16">E12</f>
        <v>所需经验</v>
      </c>
      <c r="F26" t="str">
        <f t="shared" si="16"/>
        <v>生命值</v>
      </c>
      <c r="G26" t="str">
        <f t="shared" si="16"/>
        <v>攻击力</v>
      </c>
      <c r="H26" t="str">
        <f t="shared" si="16"/>
        <v>防御力</v>
      </c>
      <c r="J26" t="s">
        <v>0</v>
      </c>
      <c r="K26" t="s">
        <v>2</v>
      </c>
      <c r="L26" t="s">
        <v>7</v>
      </c>
      <c r="M26" t="s">
        <v>5</v>
      </c>
      <c r="N26" t="s">
        <v>6</v>
      </c>
      <c r="P26" t="str">
        <f>D25&amp;"vs"&amp;J25</f>
        <v>原版vs焚</v>
      </c>
      <c r="Q26" t="str">
        <f>J25&amp;"vs"&amp;D25</f>
        <v>焚vs原版</v>
      </c>
      <c r="R26" t="str">
        <f>R12</f>
        <v>回合比</v>
      </c>
    </row>
    <row r="27" spans="4:18" x14ac:dyDescent="0.25">
      <c r="D27">
        <f t="shared" ref="D27:H27" si="17">D13</f>
        <v>1</v>
      </c>
      <c r="E27">
        <f t="shared" si="17"/>
        <v>0</v>
      </c>
      <c r="F27">
        <f t="shared" si="17"/>
        <v>110</v>
      </c>
      <c r="G27">
        <f t="shared" si="17"/>
        <v>22</v>
      </c>
      <c r="H27">
        <f t="shared" si="17"/>
        <v>11</v>
      </c>
      <c r="J27">
        <f t="shared" ref="J27:K27" si="18">J13</f>
        <v>1</v>
      </c>
      <c r="K27">
        <f t="shared" si="18"/>
        <v>0</v>
      </c>
      <c r="L27">
        <f>ROUND(L13*$L$25,0)</f>
        <v>88</v>
      </c>
      <c r="M27">
        <f>ROUND(M13*$M$25,0)</f>
        <v>30</v>
      </c>
      <c r="N27">
        <f>ROUND(N13*$N$25,0)</f>
        <v>9</v>
      </c>
      <c r="P27">
        <f>ROUND(L27/(G27-N27),2)</f>
        <v>6.77</v>
      </c>
      <c r="Q27">
        <f t="shared" ref="Q27:Q36" si="19">ROUND(F27/(M27-H27),2)</f>
        <v>5.79</v>
      </c>
      <c r="R27">
        <f t="shared" si="15"/>
        <v>1.17</v>
      </c>
    </row>
    <row r="28" spans="4:18" x14ac:dyDescent="0.25">
      <c r="D28">
        <f t="shared" ref="D28:H28" si="20">D14</f>
        <v>2</v>
      </c>
      <c r="E28">
        <f t="shared" si="20"/>
        <v>4</v>
      </c>
      <c r="F28">
        <f t="shared" si="20"/>
        <v>120</v>
      </c>
      <c r="G28">
        <f t="shared" si="20"/>
        <v>24</v>
      </c>
      <c r="H28">
        <f t="shared" si="20"/>
        <v>12</v>
      </c>
      <c r="J28">
        <f t="shared" ref="J28:K28" si="21">J14</f>
        <v>2</v>
      </c>
      <c r="K28">
        <f t="shared" si="21"/>
        <v>4</v>
      </c>
      <c r="L28">
        <f t="shared" ref="L28:L36" si="22">ROUND(L14*$L$25,0)</f>
        <v>96</v>
      </c>
      <c r="M28">
        <f t="shared" ref="M28:M36" si="23">ROUND(M14*$M$25,0)</f>
        <v>32</v>
      </c>
      <c r="N28">
        <f t="shared" ref="N28:N36" si="24">ROUND(N14*$N$25,0)</f>
        <v>10</v>
      </c>
      <c r="P28">
        <f t="shared" ref="P28:P36" si="25">ROUND(L28/(G28-N28),2)</f>
        <v>6.86</v>
      </c>
      <c r="Q28">
        <f t="shared" si="19"/>
        <v>6</v>
      </c>
      <c r="R28">
        <f t="shared" si="15"/>
        <v>1.1399999999999999</v>
      </c>
    </row>
    <row r="29" spans="4:18" x14ac:dyDescent="0.25">
      <c r="D29">
        <f t="shared" ref="D29:H29" si="26">D15</f>
        <v>3</v>
      </c>
      <c r="E29">
        <f t="shared" si="26"/>
        <v>8</v>
      </c>
      <c r="F29">
        <f t="shared" si="26"/>
        <v>130</v>
      </c>
      <c r="G29">
        <f t="shared" si="26"/>
        <v>26</v>
      </c>
      <c r="H29">
        <f t="shared" si="26"/>
        <v>13</v>
      </c>
      <c r="J29">
        <f t="shared" ref="J29:K29" si="27">J15</f>
        <v>3</v>
      </c>
      <c r="K29">
        <f t="shared" si="27"/>
        <v>8</v>
      </c>
      <c r="L29">
        <f t="shared" si="22"/>
        <v>104</v>
      </c>
      <c r="M29">
        <f t="shared" si="23"/>
        <v>35</v>
      </c>
      <c r="N29">
        <f t="shared" si="24"/>
        <v>10</v>
      </c>
      <c r="P29">
        <f t="shared" si="25"/>
        <v>6.5</v>
      </c>
      <c r="Q29">
        <f t="shared" si="19"/>
        <v>5.91</v>
      </c>
      <c r="R29">
        <f t="shared" si="15"/>
        <v>1.1000000000000001</v>
      </c>
    </row>
    <row r="30" spans="4:18" x14ac:dyDescent="0.25">
      <c r="D30">
        <f t="shared" ref="D30:H30" si="28">D16</f>
        <v>4</v>
      </c>
      <c r="E30">
        <f t="shared" si="28"/>
        <v>12</v>
      </c>
      <c r="F30">
        <f t="shared" si="28"/>
        <v>140</v>
      </c>
      <c r="G30">
        <f t="shared" si="28"/>
        <v>28</v>
      </c>
      <c r="H30">
        <f t="shared" si="28"/>
        <v>14</v>
      </c>
      <c r="J30">
        <f t="shared" ref="J30:K30" si="29">J16</f>
        <v>4</v>
      </c>
      <c r="K30">
        <f t="shared" si="29"/>
        <v>12</v>
      </c>
      <c r="L30">
        <f t="shared" si="22"/>
        <v>112</v>
      </c>
      <c r="M30">
        <f t="shared" si="23"/>
        <v>38</v>
      </c>
      <c r="N30">
        <f t="shared" si="24"/>
        <v>11</v>
      </c>
      <c r="P30">
        <f t="shared" si="25"/>
        <v>6.59</v>
      </c>
      <c r="Q30">
        <f t="shared" si="19"/>
        <v>5.83</v>
      </c>
      <c r="R30">
        <f t="shared" si="15"/>
        <v>1.1299999999999999</v>
      </c>
    </row>
    <row r="31" spans="4:18" x14ac:dyDescent="0.25">
      <c r="D31">
        <f t="shared" ref="D31:H31" si="30">D17</f>
        <v>5</v>
      </c>
      <c r="E31">
        <f t="shared" si="30"/>
        <v>20</v>
      </c>
      <c r="F31">
        <f t="shared" si="30"/>
        <v>150</v>
      </c>
      <c r="G31">
        <f t="shared" si="30"/>
        <v>30</v>
      </c>
      <c r="H31">
        <f t="shared" si="30"/>
        <v>15</v>
      </c>
      <c r="J31">
        <f t="shared" ref="J31:K31" si="31">J17</f>
        <v>5</v>
      </c>
      <c r="K31">
        <f t="shared" si="31"/>
        <v>20</v>
      </c>
      <c r="L31">
        <f t="shared" si="22"/>
        <v>120</v>
      </c>
      <c r="M31">
        <f t="shared" si="23"/>
        <v>41</v>
      </c>
      <c r="N31">
        <f t="shared" si="24"/>
        <v>12</v>
      </c>
      <c r="P31">
        <f t="shared" si="25"/>
        <v>6.67</v>
      </c>
      <c r="Q31">
        <f t="shared" si="19"/>
        <v>5.77</v>
      </c>
      <c r="R31">
        <f t="shared" si="15"/>
        <v>1.1599999999999999</v>
      </c>
    </row>
    <row r="32" spans="4:18" x14ac:dyDescent="0.25">
      <c r="D32">
        <f t="shared" ref="D32:H32" si="32">D18</f>
        <v>6</v>
      </c>
      <c r="E32">
        <f t="shared" si="32"/>
        <v>32</v>
      </c>
      <c r="F32">
        <f t="shared" si="32"/>
        <v>160</v>
      </c>
      <c r="G32">
        <f t="shared" si="32"/>
        <v>32</v>
      </c>
      <c r="H32">
        <f t="shared" si="32"/>
        <v>16</v>
      </c>
      <c r="J32">
        <f t="shared" ref="J32:K32" si="33">J18</f>
        <v>6</v>
      </c>
      <c r="K32">
        <f t="shared" si="33"/>
        <v>32</v>
      </c>
      <c r="L32">
        <f t="shared" si="22"/>
        <v>128</v>
      </c>
      <c r="M32">
        <f t="shared" si="23"/>
        <v>43</v>
      </c>
      <c r="N32">
        <f t="shared" si="24"/>
        <v>13</v>
      </c>
      <c r="P32">
        <f t="shared" si="25"/>
        <v>6.74</v>
      </c>
      <c r="Q32">
        <f t="shared" si="19"/>
        <v>5.93</v>
      </c>
      <c r="R32">
        <f t="shared" si="15"/>
        <v>1.1399999999999999</v>
      </c>
    </row>
    <row r="33" spans="4:18" x14ac:dyDescent="0.25">
      <c r="D33">
        <f t="shared" ref="D33:H33" si="34">D19</f>
        <v>7</v>
      </c>
      <c r="E33">
        <f t="shared" si="34"/>
        <v>52</v>
      </c>
      <c r="F33">
        <f t="shared" si="34"/>
        <v>170</v>
      </c>
      <c r="G33">
        <f t="shared" si="34"/>
        <v>34</v>
      </c>
      <c r="H33">
        <f t="shared" si="34"/>
        <v>17</v>
      </c>
      <c r="J33">
        <f t="shared" ref="J33:K33" si="35">J19</f>
        <v>7</v>
      </c>
      <c r="K33">
        <f t="shared" si="35"/>
        <v>52</v>
      </c>
      <c r="L33">
        <f t="shared" si="22"/>
        <v>136</v>
      </c>
      <c r="M33">
        <f t="shared" si="23"/>
        <v>46</v>
      </c>
      <c r="N33">
        <f t="shared" si="24"/>
        <v>14</v>
      </c>
      <c r="P33">
        <f t="shared" si="25"/>
        <v>6.8</v>
      </c>
      <c r="Q33">
        <f t="shared" si="19"/>
        <v>5.86</v>
      </c>
      <c r="R33">
        <f t="shared" si="15"/>
        <v>1.1599999999999999</v>
      </c>
    </row>
    <row r="34" spans="4:18" x14ac:dyDescent="0.25">
      <c r="D34">
        <f t="shared" ref="D34:H34" si="36">D20</f>
        <v>8</v>
      </c>
      <c r="E34">
        <f t="shared" si="36"/>
        <v>84</v>
      </c>
      <c r="F34">
        <f t="shared" si="36"/>
        <v>180</v>
      </c>
      <c r="G34">
        <f t="shared" si="36"/>
        <v>36</v>
      </c>
      <c r="H34">
        <f t="shared" si="36"/>
        <v>18</v>
      </c>
      <c r="J34">
        <f t="shared" ref="J34:K34" si="37">J20</f>
        <v>8</v>
      </c>
      <c r="K34">
        <f t="shared" si="37"/>
        <v>84</v>
      </c>
      <c r="L34">
        <f t="shared" si="22"/>
        <v>144</v>
      </c>
      <c r="M34">
        <f t="shared" si="23"/>
        <v>49</v>
      </c>
      <c r="N34">
        <f t="shared" si="24"/>
        <v>14</v>
      </c>
      <c r="P34">
        <f t="shared" si="25"/>
        <v>6.55</v>
      </c>
      <c r="Q34">
        <f t="shared" si="19"/>
        <v>5.81</v>
      </c>
      <c r="R34">
        <f t="shared" si="15"/>
        <v>1.1299999999999999</v>
      </c>
    </row>
    <row r="35" spans="4:18" x14ac:dyDescent="0.25">
      <c r="D35">
        <f t="shared" ref="D35:H35" si="38">D21</f>
        <v>9</v>
      </c>
      <c r="E35">
        <f t="shared" si="38"/>
        <v>136</v>
      </c>
      <c r="F35">
        <f t="shared" si="38"/>
        <v>190</v>
      </c>
      <c r="G35">
        <f t="shared" si="38"/>
        <v>38</v>
      </c>
      <c r="H35">
        <f t="shared" si="38"/>
        <v>19</v>
      </c>
      <c r="J35">
        <f t="shared" ref="J35:K35" si="39">J21</f>
        <v>9</v>
      </c>
      <c r="K35">
        <f t="shared" si="39"/>
        <v>136</v>
      </c>
      <c r="L35">
        <f t="shared" si="22"/>
        <v>152</v>
      </c>
      <c r="M35">
        <f t="shared" si="23"/>
        <v>51</v>
      </c>
      <c r="N35">
        <f t="shared" si="24"/>
        <v>15</v>
      </c>
      <c r="P35">
        <f t="shared" si="25"/>
        <v>6.61</v>
      </c>
      <c r="Q35">
        <f t="shared" si="19"/>
        <v>5.94</v>
      </c>
      <c r="R35">
        <f t="shared" si="15"/>
        <v>1.1100000000000001</v>
      </c>
    </row>
    <row r="36" spans="4:18" x14ac:dyDescent="0.25">
      <c r="D36">
        <f t="shared" ref="D36:H36" si="40">D22</f>
        <v>10</v>
      </c>
      <c r="E36">
        <f t="shared" si="40"/>
        <v>220</v>
      </c>
      <c r="F36">
        <f t="shared" si="40"/>
        <v>200</v>
      </c>
      <c r="G36">
        <f t="shared" si="40"/>
        <v>40</v>
      </c>
      <c r="H36">
        <f t="shared" si="40"/>
        <v>20</v>
      </c>
      <c r="J36">
        <f t="shared" ref="J36:K36" si="41">J22</f>
        <v>10</v>
      </c>
      <c r="K36">
        <f t="shared" si="41"/>
        <v>220</v>
      </c>
      <c r="L36">
        <f t="shared" si="22"/>
        <v>160</v>
      </c>
      <c r="M36">
        <f t="shared" si="23"/>
        <v>54</v>
      </c>
      <c r="N36">
        <f t="shared" si="24"/>
        <v>16</v>
      </c>
      <c r="P36">
        <f t="shared" si="25"/>
        <v>6.67</v>
      </c>
      <c r="Q36">
        <f t="shared" si="19"/>
        <v>5.88</v>
      </c>
      <c r="R36">
        <f t="shared" si="15"/>
        <v>1.1299999999999999</v>
      </c>
    </row>
    <row r="37" spans="4:18" x14ac:dyDescent="0.25">
      <c r="O37" t="str">
        <f>O23</f>
        <v>平均</v>
      </c>
      <c r="P37">
        <f>AVERAGE(P27:P36)</f>
        <v>6.6759999999999993</v>
      </c>
      <c r="Q37">
        <f>AVERAGE(Q27:Q36)</f>
        <v>5.8720000000000008</v>
      </c>
      <c r="R37">
        <f t="shared" ref="R37" si="42">ROUND(P37/Q37,2)</f>
        <v>1.1399999999999999</v>
      </c>
    </row>
    <row r="39" spans="4:18" x14ac:dyDescent="0.25">
      <c r="D39" t="str">
        <f>D25</f>
        <v>原版</v>
      </c>
      <c r="J39" t="s">
        <v>14</v>
      </c>
      <c r="L39">
        <v>1.35</v>
      </c>
      <c r="M39">
        <v>0.8</v>
      </c>
      <c r="N39">
        <v>1.35</v>
      </c>
    </row>
    <row r="40" spans="4:18" x14ac:dyDescent="0.25">
      <c r="D40" t="str">
        <f>D26</f>
        <v>级别</v>
      </c>
      <c r="E40" t="str">
        <f t="shared" ref="E40:H40" si="43">E26</f>
        <v>所需经验</v>
      </c>
      <c r="F40" t="str">
        <f t="shared" si="43"/>
        <v>生命值</v>
      </c>
      <c r="G40" t="str">
        <f t="shared" si="43"/>
        <v>攻击力</v>
      </c>
      <c r="H40" t="str">
        <f t="shared" si="43"/>
        <v>防御力</v>
      </c>
      <c r="J40" t="s">
        <v>0</v>
      </c>
      <c r="K40" t="s">
        <v>2</v>
      </c>
      <c r="L40" t="s">
        <v>7</v>
      </c>
      <c r="M40" t="s">
        <v>5</v>
      </c>
      <c r="N40" t="s">
        <v>6</v>
      </c>
      <c r="P40" t="str">
        <f>D39&amp;"vs"&amp;J39</f>
        <v>原版vs磐</v>
      </c>
      <c r="Q40" t="str">
        <f>J39&amp;"vs"&amp;D39</f>
        <v>磐vs原版</v>
      </c>
      <c r="R40" t="str">
        <f>R26</f>
        <v>回合比</v>
      </c>
    </row>
    <row r="41" spans="4:18" x14ac:dyDescent="0.25">
      <c r="D41">
        <f t="shared" ref="D41:H41" si="44">D27</f>
        <v>1</v>
      </c>
      <c r="E41">
        <f t="shared" si="44"/>
        <v>0</v>
      </c>
      <c r="F41">
        <f t="shared" si="44"/>
        <v>110</v>
      </c>
      <c r="G41">
        <f t="shared" si="44"/>
        <v>22</v>
      </c>
      <c r="H41">
        <f t="shared" si="44"/>
        <v>11</v>
      </c>
      <c r="J41">
        <f t="shared" ref="J41:K41" si="45">J27</f>
        <v>1</v>
      </c>
      <c r="K41">
        <f t="shared" si="45"/>
        <v>0</v>
      </c>
      <c r="L41">
        <f>ROUND(L13*$L$39,0)</f>
        <v>149</v>
      </c>
      <c r="M41">
        <f>ROUND(M13*$M$39,0)</f>
        <v>18</v>
      </c>
      <c r="N41">
        <f>ROUND(N13*$N$39,0)</f>
        <v>15</v>
      </c>
      <c r="P41">
        <f>ROUND(L41/(G41-N41),2)</f>
        <v>21.29</v>
      </c>
      <c r="Q41">
        <f t="shared" ref="Q41:Q50" si="46">ROUND(F41/(M41-H41),2)</f>
        <v>15.71</v>
      </c>
      <c r="R41">
        <f t="shared" si="15"/>
        <v>1.36</v>
      </c>
    </row>
    <row r="42" spans="4:18" x14ac:dyDescent="0.25">
      <c r="D42">
        <f t="shared" ref="D42:H42" si="47">D28</f>
        <v>2</v>
      </c>
      <c r="E42">
        <f t="shared" si="47"/>
        <v>4</v>
      </c>
      <c r="F42">
        <f t="shared" si="47"/>
        <v>120</v>
      </c>
      <c r="G42">
        <f t="shared" si="47"/>
        <v>24</v>
      </c>
      <c r="H42">
        <f t="shared" si="47"/>
        <v>12</v>
      </c>
      <c r="J42">
        <f t="shared" ref="J42:K42" si="48">J28</f>
        <v>2</v>
      </c>
      <c r="K42">
        <f t="shared" si="48"/>
        <v>4</v>
      </c>
      <c r="L42">
        <f t="shared" ref="L42:L50" si="49">ROUND(L14*$L$39,0)</f>
        <v>162</v>
      </c>
      <c r="M42">
        <f t="shared" ref="M42:M50" si="50">ROUND(M14*$M$39,0)</f>
        <v>19</v>
      </c>
      <c r="N42">
        <f t="shared" ref="N42:N50" si="51">ROUND(N14*$N$39,0)</f>
        <v>16</v>
      </c>
      <c r="P42">
        <f t="shared" ref="P42:P50" si="52">ROUND(L42/(G42-N42),2)</f>
        <v>20.25</v>
      </c>
      <c r="Q42">
        <f t="shared" si="46"/>
        <v>17.14</v>
      </c>
      <c r="R42">
        <f t="shared" si="15"/>
        <v>1.18</v>
      </c>
    </row>
    <row r="43" spans="4:18" x14ac:dyDescent="0.25">
      <c r="D43">
        <f t="shared" ref="D43:H43" si="53">D29</f>
        <v>3</v>
      </c>
      <c r="E43">
        <f t="shared" si="53"/>
        <v>8</v>
      </c>
      <c r="F43">
        <f t="shared" si="53"/>
        <v>130</v>
      </c>
      <c r="G43">
        <f t="shared" si="53"/>
        <v>26</v>
      </c>
      <c r="H43">
        <f t="shared" si="53"/>
        <v>13</v>
      </c>
      <c r="J43">
        <f t="shared" ref="J43:K43" si="54">J29</f>
        <v>3</v>
      </c>
      <c r="K43">
        <f t="shared" si="54"/>
        <v>8</v>
      </c>
      <c r="L43">
        <f t="shared" si="49"/>
        <v>176</v>
      </c>
      <c r="M43">
        <f t="shared" si="50"/>
        <v>21</v>
      </c>
      <c r="N43">
        <f t="shared" si="51"/>
        <v>18</v>
      </c>
      <c r="P43">
        <f t="shared" si="52"/>
        <v>22</v>
      </c>
      <c r="Q43">
        <f t="shared" si="46"/>
        <v>16.25</v>
      </c>
      <c r="R43">
        <f t="shared" si="15"/>
        <v>1.35</v>
      </c>
    </row>
    <row r="44" spans="4:18" x14ac:dyDescent="0.25">
      <c r="D44">
        <f t="shared" ref="D44:H44" si="55">D30</f>
        <v>4</v>
      </c>
      <c r="E44">
        <f t="shared" si="55"/>
        <v>12</v>
      </c>
      <c r="F44">
        <f t="shared" si="55"/>
        <v>140</v>
      </c>
      <c r="G44">
        <f t="shared" si="55"/>
        <v>28</v>
      </c>
      <c r="H44">
        <f t="shared" si="55"/>
        <v>14</v>
      </c>
      <c r="J44">
        <f t="shared" ref="J44:K44" si="56">J30</f>
        <v>4</v>
      </c>
      <c r="K44">
        <f t="shared" si="56"/>
        <v>12</v>
      </c>
      <c r="L44">
        <f t="shared" si="49"/>
        <v>189</v>
      </c>
      <c r="M44">
        <f t="shared" si="50"/>
        <v>22</v>
      </c>
      <c r="N44">
        <f t="shared" si="51"/>
        <v>19</v>
      </c>
      <c r="P44">
        <f t="shared" si="52"/>
        <v>21</v>
      </c>
      <c r="Q44">
        <f t="shared" si="46"/>
        <v>17.5</v>
      </c>
      <c r="R44">
        <f t="shared" si="15"/>
        <v>1.2</v>
      </c>
    </row>
    <row r="45" spans="4:18" x14ac:dyDescent="0.25">
      <c r="D45">
        <f t="shared" ref="D45:H45" si="57">D31</f>
        <v>5</v>
      </c>
      <c r="E45">
        <f t="shared" si="57"/>
        <v>20</v>
      </c>
      <c r="F45">
        <f t="shared" si="57"/>
        <v>150</v>
      </c>
      <c r="G45">
        <f t="shared" si="57"/>
        <v>30</v>
      </c>
      <c r="H45">
        <f t="shared" si="57"/>
        <v>15</v>
      </c>
      <c r="J45">
        <f t="shared" ref="J45:K45" si="58">J31</f>
        <v>5</v>
      </c>
      <c r="K45">
        <f t="shared" si="58"/>
        <v>20</v>
      </c>
      <c r="L45">
        <f t="shared" si="49"/>
        <v>203</v>
      </c>
      <c r="M45">
        <f t="shared" si="50"/>
        <v>24</v>
      </c>
      <c r="N45">
        <f t="shared" si="51"/>
        <v>20</v>
      </c>
      <c r="P45">
        <f t="shared" si="52"/>
        <v>20.3</v>
      </c>
      <c r="Q45">
        <f t="shared" si="46"/>
        <v>16.670000000000002</v>
      </c>
      <c r="R45">
        <f t="shared" si="15"/>
        <v>1.22</v>
      </c>
    </row>
    <row r="46" spans="4:18" x14ac:dyDescent="0.25">
      <c r="D46">
        <f t="shared" ref="D46:H46" si="59">D32</f>
        <v>6</v>
      </c>
      <c r="E46">
        <f t="shared" si="59"/>
        <v>32</v>
      </c>
      <c r="F46">
        <f t="shared" si="59"/>
        <v>160</v>
      </c>
      <c r="G46">
        <f t="shared" si="59"/>
        <v>32</v>
      </c>
      <c r="H46">
        <f t="shared" si="59"/>
        <v>16</v>
      </c>
      <c r="J46">
        <f t="shared" ref="J46:K46" si="60">J32</f>
        <v>6</v>
      </c>
      <c r="K46">
        <f t="shared" si="60"/>
        <v>32</v>
      </c>
      <c r="L46">
        <f t="shared" si="49"/>
        <v>216</v>
      </c>
      <c r="M46">
        <f t="shared" si="50"/>
        <v>26</v>
      </c>
      <c r="N46">
        <f t="shared" si="51"/>
        <v>22</v>
      </c>
      <c r="P46">
        <f t="shared" si="52"/>
        <v>21.6</v>
      </c>
      <c r="Q46">
        <f t="shared" si="46"/>
        <v>16</v>
      </c>
      <c r="R46">
        <f t="shared" si="15"/>
        <v>1.35</v>
      </c>
    </row>
    <row r="47" spans="4:18" x14ac:dyDescent="0.25">
      <c r="D47">
        <f t="shared" ref="D47:H47" si="61">D33</f>
        <v>7</v>
      </c>
      <c r="E47">
        <f t="shared" si="61"/>
        <v>52</v>
      </c>
      <c r="F47">
        <f t="shared" si="61"/>
        <v>170</v>
      </c>
      <c r="G47">
        <f t="shared" si="61"/>
        <v>34</v>
      </c>
      <c r="H47">
        <f t="shared" si="61"/>
        <v>17</v>
      </c>
      <c r="J47">
        <f t="shared" ref="J47:K47" si="62">J33</f>
        <v>7</v>
      </c>
      <c r="K47">
        <f t="shared" si="62"/>
        <v>52</v>
      </c>
      <c r="L47">
        <f t="shared" si="49"/>
        <v>230</v>
      </c>
      <c r="M47">
        <f t="shared" si="50"/>
        <v>27</v>
      </c>
      <c r="N47">
        <f t="shared" si="51"/>
        <v>23</v>
      </c>
      <c r="P47">
        <f t="shared" si="52"/>
        <v>20.91</v>
      </c>
      <c r="Q47">
        <f t="shared" si="46"/>
        <v>17</v>
      </c>
      <c r="R47">
        <f t="shared" si="15"/>
        <v>1.23</v>
      </c>
    </row>
    <row r="48" spans="4:18" x14ac:dyDescent="0.25">
      <c r="D48">
        <f t="shared" ref="D48:H48" si="63">D34</f>
        <v>8</v>
      </c>
      <c r="E48">
        <f t="shared" si="63"/>
        <v>84</v>
      </c>
      <c r="F48">
        <f t="shared" si="63"/>
        <v>180</v>
      </c>
      <c r="G48">
        <f t="shared" si="63"/>
        <v>36</v>
      </c>
      <c r="H48">
        <f t="shared" si="63"/>
        <v>18</v>
      </c>
      <c r="J48">
        <f t="shared" ref="J48:K48" si="64">J34</f>
        <v>8</v>
      </c>
      <c r="K48">
        <f t="shared" si="64"/>
        <v>84</v>
      </c>
      <c r="L48">
        <f t="shared" si="49"/>
        <v>243</v>
      </c>
      <c r="M48">
        <f t="shared" si="50"/>
        <v>29</v>
      </c>
      <c r="N48">
        <f t="shared" si="51"/>
        <v>24</v>
      </c>
      <c r="P48">
        <f t="shared" si="52"/>
        <v>20.25</v>
      </c>
      <c r="Q48">
        <f t="shared" si="46"/>
        <v>16.36</v>
      </c>
      <c r="R48">
        <f t="shared" si="15"/>
        <v>1.24</v>
      </c>
    </row>
    <row r="49" spans="4:18" x14ac:dyDescent="0.25">
      <c r="D49">
        <f t="shared" ref="D49:H49" si="65">D35</f>
        <v>9</v>
      </c>
      <c r="E49">
        <f t="shared" si="65"/>
        <v>136</v>
      </c>
      <c r="F49">
        <f t="shared" si="65"/>
        <v>190</v>
      </c>
      <c r="G49">
        <f t="shared" si="65"/>
        <v>38</v>
      </c>
      <c r="H49">
        <f t="shared" si="65"/>
        <v>19</v>
      </c>
      <c r="J49">
        <f t="shared" ref="J49:K49" si="66">J35</f>
        <v>9</v>
      </c>
      <c r="K49">
        <f t="shared" si="66"/>
        <v>136</v>
      </c>
      <c r="L49">
        <f t="shared" si="49"/>
        <v>257</v>
      </c>
      <c r="M49">
        <f t="shared" si="50"/>
        <v>30</v>
      </c>
      <c r="N49">
        <f t="shared" si="51"/>
        <v>26</v>
      </c>
      <c r="P49">
        <f t="shared" si="52"/>
        <v>21.42</v>
      </c>
      <c r="Q49">
        <f t="shared" si="46"/>
        <v>17.27</v>
      </c>
      <c r="R49">
        <f t="shared" si="15"/>
        <v>1.24</v>
      </c>
    </row>
    <row r="50" spans="4:18" x14ac:dyDescent="0.25">
      <c r="D50">
        <f t="shared" ref="D50:H50" si="67">D36</f>
        <v>10</v>
      </c>
      <c r="E50">
        <f t="shared" si="67"/>
        <v>220</v>
      </c>
      <c r="F50">
        <f t="shared" si="67"/>
        <v>200</v>
      </c>
      <c r="G50">
        <f t="shared" si="67"/>
        <v>40</v>
      </c>
      <c r="H50">
        <f t="shared" si="67"/>
        <v>20</v>
      </c>
      <c r="J50">
        <f t="shared" ref="J50:K50" si="68">J36</f>
        <v>10</v>
      </c>
      <c r="K50">
        <f t="shared" si="68"/>
        <v>220</v>
      </c>
      <c r="L50">
        <f t="shared" si="49"/>
        <v>270</v>
      </c>
      <c r="M50">
        <f t="shared" si="50"/>
        <v>32</v>
      </c>
      <c r="N50">
        <f t="shared" si="51"/>
        <v>27</v>
      </c>
      <c r="P50">
        <f t="shared" si="52"/>
        <v>20.77</v>
      </c>
      <c r="Q50">
        <f t="shared" si="46"/>
        <v>16.670000000000002</v>
      </c>
      <c r="R50">
        <f t="shared" si="15"/>
        <v>1.25</v>
      </c>
    </row>
    <row r="51" spans="4:18" x14ac:dyDescent="0.25">
      <c r="O51" t="str">
        <f>O37</f>
        <v>平均</v>
      </c>
      <c r="P51">
        <f>AVERAGE(P41:P50)</f>
        <v>20.978999999999999</v>
      </c>
      <c r="Q51">
        <f>AVERAGE(Q41:Q50)</f>
        <v>16.657</v>
      </c>
      <c r="R51">
        <f t="shared" si="15"/>
        <v>1.26</v>
      </c>
    </row>
    <row r="53" spans="4:18" x14ac:dyDescent="0.25">
      <c r="D53" t="str">
        <f>D39</f>
        <v>原版</v>
      </c>
      <c r="J53" t="s">
        <v>16</v>
      </c>
      <c r="L53">
        <v>1</v>
      </c>
      <c r="M53">
        <f>0.3*1.3+0.7*1</f>
        <v>1.0899999999999999</v>
      </c>
      <c r="N53">
        <v>1</v>
      </c>
    </row>
    <row r="54" spans="4:18" x14ac:dyDescent="0.25">
      <c r="D54" t="str">
        <f>D40</f>
        <v>级别</v>
      </c>
      <c r="E54" t="str">
        <f t="shared" ref="E54:H54" si="69">E40</f>
        <v>所需经验</v>
      </c>
      <c r="F54" t="str">
        <f t="shared" si="69"/>
        <v>生命值</v>
      </c>
      <c r="G54" t="str">
        <f t="shared" si="69"/>
        <v>攻击力</v>
      </c>
      <c r="H54" t="str">
        <f t="shared" si="69"/>
        <v>防御力</v>
      </c>
      <c r="J54" t="s">
        <v>0</v>
      </c>
      <c r="K54" t="s">
        <v>2</v>
      </c>
      <c r="L54" t="s">
        <v>7</v>
      </c>
      <c r="M54" t="s">
        <v>5</v>
      </c>
      <c r="N54" t="s">
        <v>6</v>
      </c>
      <c r="P54" t="str">
        <f>D53&amp;"vs"&amp;J53</f>
        <v>原版vs怒</v>
      </c>
      <c r="Q54" t="str">
        <f>J53&amp;"vs"&amp;D53</f>
        <v>怒vs原版</v>
      </c>
      <c r="R54" t="str">
        <f>R40</f>
        <v>回合比</v>
      </c>
    </row>
    <row r="55" spans="4:18" x14ac:dyDescent="0.25">
      <c r="D55">
        <f t="shared" ref="D55:H55" si="70">D41</f>
        <v>1</v>
      </c>
      <c r="E55">
        <f t="shared" si="70"/>
        <v>0</v>
      </c>
      <c r="F55">
        <f t="shared" si="70"/>
        <v>110</v>
      </c>
      <c r="G55">
        <f t="shared" si="70"/>
        <v>22</v>
      </c>
      <c r="H55">
        <f t="shared" si="70"/>
        <v>11</v>
      </c>
      <c r="J55">
        <f t="shared" ref="J55:K55" si="71">J41</f>
        <v>1</v>
      </c>
      <c r="K55">
        <f t="shared" si="71"/>
        <v>0</v>
      </c>
      <c r="L55">
        <f>ROUND(L13*$L$53,0)</f>
        <v>110</v>
      </c>
      <c r="M55">
        <f>ROUND(M13*$M$53,0)</f>
        <v>24</v>
      </c>
      <c r="N55">
        <f>ROUND(N13*$N$53,0)</f>
        <v>11</v>
      </c>
      <c r="P55">
        <f>ROUND(L55/(G55-N55),2)</f>
        <v>10</v>
      </c>
      <c r="Q55">
        <f t="shared" ref="Q55:Q64" si="72">ROUND(F55/(M55-H55),2)</f>
        <v>8.4600000000000009</v>
      </c>
      <c r="R55">
        <f t="shared" ref="R55:R65" si="73">ROUND(P55/Q55,2)</f>
        <v>1.18</v>
      </c>
    </row>
    <row r="56" spans="4:18" x14ac:dyDescent="0.25">
      <c r="D56">
        <f t="shared" ref="D56:H56" si="74">D42</f>
        <v>2</v>
      </c>
      <c r="E56">
        <f t="shared" si="74"/>
        <v>4</v>
      </c>
      <c r="F56">
        <f t="shared" si="74"/>
        <v>120</v>
      </c>
      <c r="G56">
        <f t="shared" si="74"/>
        <v>24</v>
      </c>
      <c r="H56">
        <f t="shared" si="74"/>
        <v>12</v>
      </c>
      <c r="J56">
        <f t="shared" ref="J56:K56" si="75">J42</f>
        <v>2</v>
      </c>
      <c r="K56">
        <f t="shared" si="75"/>
        <v>4</v>
      </c>
      <c r="L56">
        <f t="shared" ref="L56:L64" si="76">ROUND(L14*$L$53,0)</f>
        <v>120</v>
      </c>
      <c r="M56">
        <f t="shared" ref="M56:M64" si="77">ROUND(M14*$M$53,0)</f>
        <v>26</v>
      </c>
      <c r="N56">
        <f t="shared" ref="N56:N64" si="78">ROUND(N14*$N$53,0)</f>
        <v>12</v>
      </c>
      <c r="P56">
        <f t="shared" ref="P56:P64" si="79">ROUND(L56/(G56-N56),2)</f>
        <v>10</v>
      </c>
      <c r="Q56">
        <f t="shared" si="72"/>
        <v>8.57</v>
      </c>
      <c r="R56">
        <f t="shared" si="73"/>
        <v>1.17</v>
      </c>
    </row>
    <row r="57" spans="4:18" x14ac:dyDescent="0.25">
      <c r="D57">
        <f t="shared" ref="D57:H57" si="80">D43</f>
        <v>3</v>
      </c>
      <c r="E57">
        <f t="shared" si="80"/>
        <v>8</v>
      </c>
      <c r="F57">
        <f t="shared" si="80"/>
        <v>130</v>
      </c>
      <c r="G57">
        <f t="shared" si="80"/>
        <v>26</v>
      </c>
      <c r="H57">
        <f t="shared" si="80"/>
        <v>13</v>
      </c>
      <c r="J57">
        <f t="shared" ref="J57:K57" si="81">J43</f>
        <v>3</v>
      </c>
      <c r="K57">
        <f t="shared" si="81"/>
        <v>8</v>
      </c>
      <c r="L57">
        <f t="shared" si="76"/>
        <v>130</v>
      </c>
      <c r="M57">
        <f t="shared" si="77"/>
        <v>28</v>
      </c>
      <c r="N57">
        <f t="shared" si="78"/>
        <v>13</v>
      </c>
      <c r="P57">
        <f t="shared" si="79"/>
        <v>10</v>
      </c>
      <c r="Q57">
        <f t="shared" si="72"/>
        <v>8.67</v>
      </c>
      <c r="R57">
        <f t="shared" si="73"/>
        <v>1.1499999999999999</v>
      </c>
    </row>
    <row r="58" spans="4:18" x14ac:dyDescent="0.25">
      <c r="D58">
        <f t="shared" ref="D58:H58" si="82">D44</f>
        <v>4</v>
      </c>
      <c r="E58">
        <f t="shared" si="82"/>
        <v>12</v>
      </c>
      <c r="F58">
        <f t="shared" si="82"/>
        <v>140</v>
      </c>
      <c r="G58">
        <f t="shared" si="82"/>
        <v>28</v>
      </c>
      <c r="H58">
        <f t="shared" si="82"/>
        <v>14</v>
      </c>
      <c r="J58">
        <f t="shared" ref="J58:K58" si="83">J44</f>
        <v>4</v>
      </c>
      <c r="K58">
        <f t="shared" si="83"/>
        <v>12</v>
      </c>
      <c r="L58">
        <f t="shared" si="76"/>
        <v>140</v>
      </c>
      <c r="M58">
        <f t="shared" si="77"/>
        <v>31</v>
      </c>
      <c r="N58">
        <f t="shared" si="78"/>
        <v>14</v>
      </c>
      <c r="P58">
        <f t="shared" si="79"/>
        <v>10</v>
      </c>
      <c r="Q58">
        <f t="shared" si="72"/>
        <v>8.24</v>
      </c>
      <c r="R58">
        <f t="shared" si="73"/>
        <v>1.21</v>
      </c>
    </row>
    <row r="59" spans="4:18" x14ac:dyDescent="0.25">
      <c r="D59">
        <f t="shared" ref="D59:H59" si="84">D45</f>
        <v>5</v>
      </c>
      <c r="E59">
        <f t="shared" si="84"/>
        <v>20</v>
      </c>
      <c r="F59">
        <f t="shared" si="84"/>
        <v>150</v>
      </c>
      <c r="G59">
        <f t="shared" si="84"/>
        <v>30</v>
      </c>
      <c r="H59">
        <f t="shared" si="84"/>
        <v>15</v>
      </c>
      <c r="J59">
        <f t="shared" ref="J59:K59" si="85">J45</f>
        <v>5</v>
      </c>
      <c r="K59">
        <f t="shared" si="85"/>
        <v>20</v>
      </c>
      <c r="L59">
        <f t="shared" si="76"/>
        <v>150</v>
      </c>
      <c r="M59">
        <f t="shared" si="77"/>
        <v>33</v>
      </c>
      <c r="N59">
        <f t="shared" si="78"/>
        <v>15</v>
      </c>
      <c r="P59">
        <f t="shared" si="79"/>
        <v>10</v>
      </c>
      <c r="Q59">
        <f t="shared" si="72"/>
        <v>8.33</v>
      </c>
      <c r="R59">
        <f t="shared" si="73"/>
        <v>1.2</v>
      </c>
    </row>
    <row r="60" spans="4:18" x14ac:dyDescent="0.25">
      <c r="D60">
        <f t="shared" ref="D60:H60" si="86">D46</f>
        <v>6</v>
      </c>
      <c r="E60">
        <f t="shared" si="86"/>
        <v>32</v>
      </c>
      <c r="F60">
        <f t="shared" si="86"/>
        <v>160</v>
      </c>
      <c r="G60">
        <f t="shared" si="86"/>
        <v>32</v>
      </c>
      <c r="H60">
        <f t="shared" si="86"/>
        <v>16</v>
      </c>
      <c r="J60">
        <f t="shared" ref="J60:K60" si="87">J46</f>
        <v>6</v>
      </c>
      <c r="K60">
        <f t="shared" si="87"/>
        <v>32</v>
      </c>
      <c r="L60">
        <f t="shared" si="76"/>
        <v>160</v>
      </c>
      <c r="M60">
        <f t="shared" si="77"/>
        <v>35</v>
      </c>
      <c r="N60">
        <f t="shared" si="78"/>
        <v>16</v>
      </c>
      <c r="P60">
        <f t="shared" si="79"/>
        <v>10</v>
      </c>
      <c r="Q60">
        <f t="shared" si="72"/>
        <v>8.42</v>
      </c>
      <c r="R60">
        <f t="shared" si="73"/>
        <v>1.19</v>
      </c>
    </row>
    <row r="61" spans="4:18" x14ac:dyDescent="0.25">
      <c r="D61">
        <f t="shared" ref="D61:H61" si="88">D47</f>
        <v>7</v>
      </c>
      <c r="E61">
        <f t="shared" si="88"/>
        <v>52</v>
      </c>
      <c r="F61">
        <f t="shared" si="88"/>
        <v>170</v>
      </c>
      <c r="G61">
        <f t="shared" si="88"/>
        <v>34</v>
      </c>
      <c r="H61">
        <f t="shared" si="88"/>
        <v>17</v>
      </c>
      <c r="J61">
        <f t="shared" ref="J61:K61" si="89">J47</f>
        <v>7</v>
      </c>
      <c r="K61">
        <f t="shared" si="89"/>
        <v>52</v>
      </c>
      <c r="L61">
        <f t="shared" si="76"/>
        <v>170</v>
      </c>
      <c r="M61">
        <f t="shared" si="77"/>
        <v>37</v>
      </c>
      <c r="N61">
        <f t="shared" si="78"/>
        <v>17</v>
      </c>
      <c r="P61">
        <f t="shared" si="79"/>
        <v>10</v>
      </c>
      <c r="Q61">
        <f t="shared" si="72"/>
        <v>8.5</v>
      </c>
      <c r="R61">
        <f t="shared" si="73"/>
        <v>1.18</v>
      </c>
    </row>
    <row r="62" spans="4:18" x14ac:dyDescent="0.25">
      <c r="D62">
        <f t="shared" ref="D62:H62" si="90">D48</f>
        <v>8</v>
      </c>
      <c r="E62">
        <f t="shared" si="90"/>
        <v>84</v>
      </c>
      <c r="F62">
        <f t="shared" si="90"/>
        <v>180</v>
      </c>
      <c r="G62">
        <f t="shared" si="90"/>
        <v>36</v>
      </c>
      <c r="H62">
        <f t="shared" si="90"/>
        <v>18</v>
      </c>
      <c r="J62">
        <f t="shared" ref="J62:K62" si="91">J48</f>
        <v>8</v>
      </c>
      <c r="K62">
        <f t="shared" si="91"/>
        <v>84</v>
      </c>
      <c r="L62">
        <f t="shared" si="76"/>
        <v>180</v>
      </c>
      <c r="M62">
        <f t="shared" si="77"/>
        <v>39</v>
      </c>
      <c r="N62">
        <f t="shared" si="78"/>
        <v>18</v>
      </c>
      <c r="P62">
        <f t="shared" si="79"/>
        <v>10</v>
      </c>
      <c r="Q62">
        <f t="shared" si="72"/>
        <v>8.57</v>
      </c>
      <c r="R62">
        <f t="shared" si="73"/>
        <v>1.17</v>
      </c>
    </row>
    <row r="63" spans="4:18" x14ac:dyDescent="0.25">
      <c r="D63">
        <f t="shared" ref="D63:H63" si="92">D49</f>
        <v>9</v>
      </c>
      <c r="E63">
        <f t="shared" si="92"/>
        <v>136</v>
      </c>
      <c r="F63">
        <f t="shared" si="92"/>
        <v>190</v>
      </c>
      <c r="G63">
        <f t="shared" si="92"/>
        <v>38</v>
      </c>
      <c r="H63">
        <f t="shared" si="92"/>
        <v>19</v>
      </c>
      <c r="J63">
        <f t="shared" ref="J63:K63" si="93">J49</f>
        <v>9</v>
      </c>
      <c r="K63">
        <f t="shared" si="93"/>
        <v>136</v>
      </c>
      <c r="L63">
        <f t="shared" si="76"/>
        <v>190</v>
      </c>
      <c r="M63">
        <f t="shared" si="77"/>
        <v>41</v>
      </c>
      <c r="N63">
        <f t="shared" si="78"/>
        <v>19</v>
      </c>
      <c r="P63">
        <f t="shared" si="79"/>
        <v>10</v>
      </c>
      <c r="Q63">
        <f t="shared" si="72"/>
        <v>8.64</v>
      </c>
      <c r="R63">
        <f t="shared" si="73"/>
        <v>1.1599999999999999</v>
      </c>
    </row>
    <row r="64" spans="4:18" x14ac:dyDescent="0.25">
      <c r="D64">
        <f t="shared" ref="D64:H64" si="94">D50</f>
        <v>10</v>
      </c>
      <c r="E64">
        <f t="shared" si="94"/>
        <v>220</v>
      </c>
      <c r="F64">
        <f t="shared" si="94"/>
        <v>200</v>
      </c>
      <c r="G64">
        <f t="shared" si="94"/>
        <v>40</v>
      </c>
      <c r="H64">
        <f t="shared" si="94"/>
        <v>20</v>
      </c>
      <c r="J64">
        <f t="shared" ref="J64:K64" si="95">J50</f>
        <v>10</v>
      </c>
      <c r="K64">
        <f t="shared" si="95"/>
        <v>220</v>
      </c>
      <c r="L64">
        <f t="shared" si="76"/>
        <v>200</v>
      </c>
      <c r="M64">
        <f t="shared" si="77"/>
        <v>44</v>
      </c>
      <c r="N64">
        <f t="shared" si="78"/>
        <v>20</v>
      </c>
      <c r="P64">
        <f t="shared" si="79"/>
        <v>10</v>
      </c>
      <c r="Q64">
        <f t="shared" si="72"/>
        <v>8.33</v>
      </c>
      <c r="R64">
        <f t="shared" si="73"/>
        <v>1.2</v>
      </c>
    </row>
    <row r="65" spans="4:18" x14ac:dyDescent="0.25">
      <c r="O65" t="str">
        <f>O51</f>
        <v>平均</v>
      </c>
      <c r="P65">
        <f>AVERAGE(P55:P64)</f>
        <v>10</v>
      </c>
      <c r="Q65">
        <f>AVERAGE(Q55:Q64)</f>
        <v>8.4730000000000008</v>
      </c>
      <c r="R65">
        <f t="shared" si="73"/>
        <v>1.18</v>
      </c>
    </row>
    <row r="67" spans="4:18" x14ac:dyDescent="0.25">
      <c r="D67" t="str">
        <f>D53</f>
        <v>原版</v>
      </c>
      <c r="J67" t="s">
        <v>19</v>
      </c>
      <c r="L67">
        <f>L25*L53</f>
        <v>0.8</v>
      </c>
      <c r="M67">
        <f t="shared" ref="M67:N67" si="96">M25*M53</f>
        <v>1.4714999999999998</v>
      </c>
      <c r="N67">
        <f t="shared" si="96"/>
        <v>0.8</v>
      </c>
    </row>
    <row r="68" spans="4:18" x14ac:dyDescent="0.25">
      <c r="D68" t="str">
        <f>D54</f>
        <v>级别</v>
      </c>
      <c r="E68" t="str">
        <f t="shared" ref="E68:H68" si="97">E54</f>
        <v>所需经验</v>
      </c>
      <c r="F68" t="str">
        <f t="shared" si="97"/>
        <v>生命值</v>
      </c>
      <c r="G68" t="str">
        <f t="shared" si="97"/>
        <v>攻击力</v>
      </c>
      <c r="H68" t="str">
        <f t="shared" si="97"/>
        <v>防御力</v>
      </c>
      <c r="J68" t="s">
        <v>0</v>
      </c>
      <c r="K68" t="s">
        <v>2</v>
      </c>
      <c r="L68" t="s">
        <v>7</v>
      </c>
      <c r="M68" t="s">
        <v>5</v>
      </c>
      <c r="N68" t="s">
        <v>6</v>
      </c>
      <c r="P68" t="str">
        <f>D67&amp;"vs"&amp;J67</f>
        <v>原版vs焚怒</v>
      </c>
      <c r="Q68" t="str">
        <f>J67&amp;"vs"&amp;D67</f>
        <v>焚怒vs原版</v>
      </c>
      <c r="R68" t="str">
        <f>R54</f>
        <v>回合比</v>
      </c>
    </row>
    <row r="69" spans="4:18" x14ac:dyDescent="0.25">
      <c r="D69">
        <f t="shared" ref="D69:H69" si="98">D55</f>
        <v>1</v>
      </c>
      <c r="E69">
        <f t="shared" si="98"/>
        <v>0</v>
      </c>
      <c r="F69">
        <f t="shared" si="98"/>
        <v>110</v>
      </c>
      <c r="G69">
        <f t="shared" si="98"/>
        <v>22</v>
      </c>
      <c r="H69">
        <f t="shared" si="98"/>
        <v>11</v>
      </c>
      <c r="J69">
        <f t="shared" ref="J69:K69" si="99">J55</f>
        <v>1</v>
      </c>
      <c r="K69">
        <f t="shared" si="99"/>
        <v>0</v>
      </c>
      <c r="L69">
        <f>ROUND(L13*$L$67,0)</f>
        <v>88</v>
      </c>
      <c r="M69">
        <f>ROUND(M13*$M$67,0)</f>
        <v>32</v>
      </c>
      <c r="N69">
        <f>ROUND(N13*$N$67,0)</f>
        <v>9</v>
      </c>
      <c r="P69">
        <f>ROUND(L69/(G69-N69),2)</f>
        <v>6.77</v>
      </c>
      <c r="Q69">
        <f t="shared" ref="Q69:Q78" si="100">ROUND(F69/(M69-H69),2)</f>
        <v>5.24</v>
      </c>
      <c r="R69">
        <f t="shared" ref="R69:R79" si="101">ROUND(P69/Q69,2)</f>
        <v>1.29</v>
      </c>
    </row>
    <row r="70" spans="4:18" x14ac:dyDescent="0.25">
      <c r="D70">
        <f t="shared" ref="D70:H70" si="102">D56</f>
        <v>2</v>
      </c>
      <c r="E70">
        <f t="shared" si="102"/>
        <v>4</v>
      </c>
      <c r="F70">
        <f t="shared" si="102"/>
        <v>120</v>
      </c>
      <c r="G70">
        <f t="shared" si="102"/>
        <v>24</v>
      </c>
      <c r="H70">
        <f t="shared" si="102"/>
        <v>12</v>
      </c>
      <c r="J70">
        <f t="shared" ref="J70:K70" si="103">J56</f>
        <v>2</v>
      </c>
      <c r="K70">
        <f t="shared" si="103"/>
        <v>4</v>
      </c>
      <c r="L70">
        <f t="shared" ref="L70:L78" si="104">ROUND(L14*$L$67,0)</f>
        <v>96</v>
      </c>
      <c r="M70">
        <f t="shared" ref="M70:M78" si="105">ROUND(M14*$M$67,0)</f>
        <v>35</v>
      </c>
      <c r="N70">
        <f t="shared" ref="N70:N78" si="106">ROUND(N14*$N$67,0)</f>
        <v>10</v>
      </c>
      <c r="P70">
        <f t="shared" ref="P70:P78" si="107">ROUND(L70/(G70-N70),2)</f>
        <v>6.86</v>
      </c>
      <c r="Q70">
        <f t="shared" si="100"/>
        <v>5.22</v>
      </c>
      <c r="R70">
        <f t="shared" si="101"/>
        <v>1.31</v>
      </c>
    </row>
    <row r="71" spans="4:18" x14ac:dyDescent="0.25">
      <c r="D71">
        <f t="shared" ref="D71:H71" si="108">D57</f>
        <v>3</v>
      </c>
      <c r="E71">
        <f t="shared" si="108"/>
        <v>8</v>
      </c>
      <c r="F71">
        <f t="shared" si="108"/>
        <v>130</v>
      </c>
      <c r="G71">
        <f t="shared" si="108"/>
        <v>26</v>
      </c>
      <c r="H71">
        <f t="shared" si="108"/>
        <v>13</v>
      </c>
      <c r="J71">
        <f t="shared" ref="J71:K71" si="109">J57</f>
        <v>3</v>
      </c>
      <c r="K71">
        <f t="shared" si="109"/>
        <v>8</v>
      </c>
      <c r="L71">
        <f t="shared" si="104"/>
        <v>104</v>
      </c>
      <c r="M71">
        <f t="shared" si="105"/>
        <v>38</v>
      </c>
      <c r="N71">
        <f t="shared" si="106"/>
        <v>10</v>
      </c>
      <c r="P71">
        <f t="shared" si="107"/>
        <v>6.5</v>
      </c>
      <c r="Q71">
        <f t="shared" si="100"/>
        <v>5.2</v>
      </c>
      <c r="R71">
        <f t="shared" si="101"/>
        <v>1.25</v>
      </c>
    </row>
    <row r="72" spans="4:18" x14ac:dyDescent="0.25">
      <c r="D72">
        <f t="shared" ref="D72:H72" si="110">D58</f>
        <v>4</v>
      </c>
      <c r="E72">
        <f t="shared" si="110"/>
        <v>12</v>
      </c>
      <c r="F72">
        <f t="shared" si="110"/>
        <v>140</v>
      </c>
      <c r="G72">
        <f t="shared" si="110"/>
        <v>28</v>
      </c>
      <c r="H72">
        <f t="shared" si="110"/>
        <v>14</v>
      </c>
      <c r="J72">
        <f t="shared" ref="J72:K72" si="111">J58</f>
        <v>4</v>
      </c>
      <c r="K72">
        <f t="shared" si="111"/>
        <v>12</v>
      </c>
      <c r="L72">
        <f t="shared" si="104"/>
        <v>112</v>
      </c>
      <c r="M72">
        <f t="shared" si="105"/>
        <v>41</v>
      </c>
      <c r="N72">
        <f t="shared" si="106"/>
        <v>11</v>
      </c>
      <c r="P72">
        <f t="shared" si="107"/>
        <v>6.59</v>
      </c>
      <c r="Q72">
        <f t="shared" si="100"/>
        <v>5.19</v>
      </c>
      <c r="R72">
        <f t="shared" si="101"/>
        <v>1.27</v>
      </c>
    </row>
    <row r="73" spans="4:18" x14ac:dyDescent="0.25">
      <c r="D73">
        <f t="shared" ref="D73:H73" si="112">D59</f>
        <v>5</v>
      </c>
      <c r="E73">
        <f t="shared" si="112"/>
        <v>20</v>
      </c>
      <c r="F73">
        <f t="shared" si="112"/>
        <v>150</v>
      </c>
      <c r="G73">
        <f t="shared" si="112"/>
        <v>30</v>
      </c>
      <c r="H73">
        <f t="shared" si="112"/>
        <v>15</v>
      </c>
      <c r="J73">
        <f t="shared" ref="J73:K73" si="113">J59</f>
        <v>5</v>
      </c>
      <c r="K73">
        <f t="shared" si="113"/>
        <v>20</v>
      </c>
      <c r="L73">
        <f t="shared" si="104"/>
        <v>120</v>
      </c>
      <c r="M73">
        <f t="shared" si="105"/>
        <v>44</v>
      </c>
      <c r="N73">
        <f t="shared" si="106"/>
        <v>12</v>
      </c>
      <c r="P73">
        <f t="shared" si="107"/>
        <v>6.67</v>
      </c>
      <c r="Q73">
        <f t="shared" si="100"/>
        <v>5.17</v>
      </c>
      <c r="R73">
        <f t="shared" si="101"/>
        <v>1.29</v>
      </c>
    </row>
    <row r="74" spans="4:18" x14ac:dyDescent="0.25">
      <c r="D74">
        <f t="shared" ref="D74:H74" si="114">D60</f>
        <v>6</v>
      </c>
      <c r="E74">
        <f t="shared" si="114"/>
        <v>32</v>
      </c>
      <c r="F74">
        <f t="shared" si="114"/>
        <v>160</v>
      </c>
      <c r="G74">
        <f t="shared" si="114"/>
        <v>32</v>
      </c>
      <c r="H74">
        <f t="shared" si="114"/>
        <v>16</v>
      </c>
      <c r="J74">
        <f t="shared" ref="J74:K74" si="115">J60</f>
        <v>6</v>
      </c>
      <c r="K74">
        <f t="shared" si="115"/>
        <v>32</v>
      </c>
      <c r="L74">
        <f t="shared" si="104"/>
        <v>128</v>
      </c>
      <c r="M74">
        <f t="shared" si="105"/>
        <v>47</v>
      </c>
      <c r="N74">
        <f t="shared" si="106"/>
        <v>13</v>
      </c>
      <c r="P74">
        <f t="shared" si="107"/>
        <v>6.74</v>
      </c>
      <c r="Q74">
        <f t="shared" si="100"/>
        <v>5.16</v>
      </c>
      <c r="R74">
        <f t="shared" si="101"/>
        <v>1.31</v>
      </c>
    </row>
    <row r="75" spans="4:18" x14ac:dyDescent="0.25">
      <c r="D75">
        <f t="shared" ref="D75:H75" si="116">D61</f>
        <v>7</v>
      </c>
      <c r="E75">
        <f t="shared" si="116"/>
        <v>52</v>
      </c>
      <c r="F75">
        <f t="shared" si="116"/>
        <v>170</v>
      </c>
      <c r="G75">
        <f t="shared" si="116"/>
        <v>34</v>
      </c>
      <c r="H75">
        <f t="shared" si="116"/>
        <v>17</v>
      </c>
      <c r="J75">
        <f t="shared" ref="J75:K75" si="117">J61</f>
        <v>7</v>
      </c>
      <c r="K75">
        <f t="shared" si="117"/>
        <v>52</v>
      </c>
      <c r="L75">
        <f t="shared" si="104"/>
        <v>136</v>
      </c>
      <c r="M75">
        <f t="shared" si="105"/>
        <v>50</v>
      </c>
      <c r="N75">
        <f t="shared" si="106"/>
        <v>14</v>
      </c>
      <c r="P75">
        <f t="shared" si="107"/>
        <v>6.8</v>
      </c>
      <c r="Q75">
        <f t="shared" si="100"/>
        <v>5.15</v>
      </c>
      <c r="R75">
        <f t="shared" si="101"/>
        <v>1.32</v>
      </c>
    </row>
    <row r="76" spans="4:18" x14ac:dyDescent="0.25">
      <c r="D76">
        <f t="shared" ref="D76:H76" si="118">D62</f>
        <v>8</v>
      </c>
      <c r="E76">
        <f t="shared" si="118"/>
        <v>84</v>
      </c>
      <c r="F76">
        <f t="shared" si="118"/>
        <v>180</v>
      </c>
      <c r="G76">
        <f t="shared" si="118"/>
        <v>36</v>
      </c>
      <c r="H76">
        <f t="shared" si="118"/>
        <v>18</v>
      </c>
      <c r="J76">
        <f t="shared" ref="J76:K76" si="119">J62</f>
        <v>8</v>
      </c>
      <c r="K76">
        <f t="shared" si="119"/>
        <v>84</v>
      </c>
      <c r="L76">
        <f t="shared" si="104"/>
        <v>144</v>
      </c>
      <c r="M76">
        <f t="shared" si="105"/>
        <v>53</v>
      </c>
      <c r="N76">
        <f t="shared" si="106"/>
        <v>14</v>
      </c>
      <c r="P76">
        <f t="shared" si="107"/>
        <v>6.55</v>
      </c>
      <c r="Q76">
        <f t="shared" si="100"/>
        <v>5.14</v>
      </c>
      <c r="R76">
        <f t="shared" si="101"/>
        <v>1.27</v>
      </c>
    </row>
    <row r="77" spans="4:18" x14ac:dyDescent="0.25">
      <c r="D77">
        <f t="shared" ref="D77:H77" si="120">D63</f>
        <v>9</v>
      </c>
      <c r="E77">
        <f t="shared" si="120"/>
        <v>136</v>
      </c>
      <c r="F77">
        <f t="shared" si="120"/>
        <v>190</v>
      </c>
      <c r="G77">
        <f t="shared" si="120"/>
        <v>38</v>
      </c>
      <c r="H77">
        <f t="shared" si="120"/>
        <v>19</v>
      </c>
      <c r="J77">
        <f t="shared" ref="J77:K77" si="121">J63</f>
        <v>9</v>
      </c>
      <c r="K77">
        <f t="shared" si="121"/>
        <v>136</v>
      </c>
      <c r="L77">
        <f t="shared" si="104"/>
        <v>152</v>
      </c>
      <c r="M77">
        <f t="shared" si="105"/>
        <v>56</v>
      </c>
      <c r="N77">
        <f t="shared" si="106"/>
        <v>15</v>
      </c>
      <c r="P77">
        <f t="shared" si="107"/>
        <v>6.61</v>
      </c>
      <c r="Q77">
        <f t="shared" si="100"/>
        <v>5.14</v>
      </c>
      <c r="R77">
        <f t="shared" si="101"/>
        <v>1.29</v>
      </c>
    </row>
    <row r="78" spans="4:18" x14ac:dyDescent="0.25">
      <c r="D78">
        <f t="shared" ref="D78:H78" si="122">D64</f>
        <v>10</v>
      </c>
      <c r="E78">
        <f t="shared" si="122"/>
        <v>220</v>
      </c>
      <c r="F78">
        <f t="shared" si="122"/>
        <v>200</v>
      </c>
      <c r="G78">
        <f t="shared" si="122"/>
        <v>40</v>
      </c>
      <c r="H78">
        <f t="shared" si="122"/>
        <v>20</v>
      </c>
      <c r="J78">
        <f t="shared" ref="J78:K78" si="123">J64</f>
        <v>10</v>
      </c>
      <c r="K78">
        <f t="shared" si="123"/>
        <v>220</v>
      </c>
      <c r="L78">
        <f t="shared" si="104"/>
        <v>160</v>
      </c>
      <c r="M78">
        <f t="shared" si="105"/>
        <v>59</v>
      </c>
      <c r="N78">
        <f t="shared" si="106"/>
        <v>16</v>
      </c>
      <c r="P78">
        <f t="shared" si="107"/>
        <v>6.67</v>
      </c>
      <c r="Q78">
        <f t="shared" si="100"/>
        <v>5.13</v>
      </c>
      <c r="R78">
        <f t="shared" si="101"/>
        <v>1.3</v>
      </c>
    </row>
    <row r="79" spans="4:18" x14ac:dyDescent="0.25">
      <c r="O79" t="str">
        <f>O65</f>
        <v>平均</v>
      </c>
      <c r="P79">
        <f>AVERAGE(P69:P78)</f>
        <v>6.6759999999999993</v>
      </c>
      <c r="Q79">
        <f>AVERAGE(Q69:Q78)</f>
        <v>5.1740000000000013</v>
      </c>
      <c r="R79">
        <f t="shared" si="101"/>
        <v>1.29</v>
      </c>
    </row>
    <row r="81" spans="4:18" x14ac:dyDescent="0.25">
      <c r="D81" t="str">
        <f>D67</f>
        <v>原版</v>
      </c>
      <c r="J81" t="s">
        <v>20</v>
      </c>
      <c r="L81">
        <f>L25*L39</f>
        <v>1.08</v>
      </c>
      <c r="M81">
        <f t="shared" ref="M81:N81" si="124">M25*M39</f>
        <v>1.08</v>
      </c>
      <c r="N81">
        <f t="shared" si="124"/>
        <v>1.08</v>
      </c>
    </row>
    <row r="82" spans="4:18" x14ac:dyDescent="0.25">
      <c r="D82" t="str">
        <f>D68</f>
        <v>级别</v>
      </c>
      <c r="E82" t="str">
        <f t="shared" ref="E82:H82" si="125">E68</f>
        <v>所需经验</v>
      </c>
      <c r="F82" t="str">
        <f t="shared" si="125"/>
        <v>生命值</v>
      </c>
      <c r="G82" t="str">
        <f t="shared" si="125"/>
        <v>攻击力</v>
      </c>
      <c r="H82" t="str">
        <f t="shared" si="125"/>
        <v>防御力</v>
      </c>
      <c r="J82" t="s">
        <v>0</v>
      </c>
      <c r="K82" t="s">
        <v>2</v>
      </c>
      <c r="L82" t="s">
        <v>7</v>
      </c>
      <c r="M82" t="s">
        <v>5</v>
      </c>
      <c r="N82" t="s">
        <v>6</v>
      </c>
      <c r="P82" t="str">
        <f>D81&amp;"vs"&amp;J81</f>
        <v>原版vs焚磐</v>
      </c>
      <c r="Q82" t="str">
        <f>J81&amp;"vs"&amp;D81</f>
        <v>焚磐vs原版</v>
      </c>
      <c r="R82" t="str">
        <f>R68</f>
        <v>回合比</v>
      </c>
    </row>
    <row r="83" spans="4:18" x14ac:dyDescent="0.25">
      <c r="D83">
        <f t="shared" ref="D83:H83" si="126">D69</f>
        <v>1</v>
      </c>
      <c r="E83">
        <f t="shared" si="126"/>
        <v>0</v>
      </c>
      <c r="F83">
        <f t="shared" si="126"/>
        <v>110</v>
      </c>
      <c r="G83">
        <f t="shared" si="126"/>
        <v>22</v>
      </c>
      <c r="H83">
        <f t="shared" si="126"/>
        <v>11</v>
      </c>
      <c r="J83">
        <f t="shared" ref="J83:K83" si="127">J69</f>
        <v>1</v>
      </c>
      <c r="K83">
        <f t="shared" si="127"/>
        <v>0</v>
      </c>
      <c r="L83">
        <f>ROUND(L13*$L$81,0)</f>
        <v>119</v>
      </c>
      <c r="M83">
        <f>ROUND(M13*$M$81,0)</f>
        <v>24</v>
      </c>
      <c r="N83">
        <f>ROUND(N13*$N$81,0)</f>
        <v>12</v>
      </c>
      <c r="P83">
        <f>ROUND(L83/(G83-N83),2)</f>
        <v>11.9</v>
      </c>
      <c r="Q83">
        <f t="shared" ref="Q83:Q92" si="128">ROUND(F83/(M83-H83),2)</f>
        <v>8.4600000000000009</v>
      </c>
      <c r="R83">
        <f t="shared" ref="R83:R93" si="129">ROUND(P83/Q83,2)</f>
        <v>1.41</v>
      </c>
    </row>
    <row r="84" spans="4:18" x14ac:dyDescent="0.25">
      <c r="D84">
        <f t="shared" ref="D84:H84" si="130">D70</f>
        <v>2</v>
      </c>
      <c r="E84">
        <f t="shared" si="130"/>
        <v>4</v>
      </c>
      <c r="F84">
        <f t="shared" si="130"/>
        <v>120</v>
      </c>
      <c r="G84">
        <f t="shared" si="130"/>
        <v>24</v>
      </c>
      <c r="H84">
        <f t="shared" si="130"/>
        <v>12</v>
      </c>
      <c r="J84">
        <f t="shared" ref="J84:K84" si="131">J70</f>
        <v>2</v>
      </c>
      <c r="K84">
        <f t="shared" si="131"/>
        <v>4</v>
      </c>
      <c r="L84">
        <f t="shared" ref="L84:L92" si="132">ROUND(L14*$L$81,0)</f>
        <v>130</v>
      </c>
      <c r="M84">
        <f t="shared" ref="M84:M92" si="133">ROUND(M14*$M$81,0)</f>
        <v>26</v>
      </c>
      <c r="N84">
        <f t="shared" ref="N84:N92" si="134">ROUND(N14*$N$81,0)</f>
        <v>13</v>
      </c>
      <c r="P84">
        <f t="shared" ref="P84:P92" si="135">ROUND(L84/(G84-N84),2)</f>
        <v>11.82</v>
      </c>
      <c r="Q84">
        <f t="shared" si="128"/>
        <v>8.57</v>
      </c>
      <c r="R84">
        <f t="shared" si="129"/>
        <v>1.38</v>
      </c>
    </row>
    <row r="85" spans="4:18" x14ac:dyDescent="0.25">
      <c r="D85">
        <f t="shared" ref="D85:H85" si="136">D71</f>
        <v>3</v>
      </c>
      <c r="E85">
        <f t="shared" si="136"/>
        <v>8</v>
      </c>
      <c r="F85">
        <f t="shared" si="136"/>
        <v>130</v>
      </c>
      <c r="G85">
        <f t="shared" si="136"/>
        <v>26</v>
      </c>
      <c r="H85">
        <f t="shared" si="136"/>
        <v>13</v>
      </c>
      <c r="J85">
        <f t="shared" ref="J85:K85" si="137">J71</f>
        <v>3</v>
      </c>
      <c r="K85">
        <f t="shared" si="137"/>
        <v>8</v>
      </c>
      <c r="L85">
        <f t="shared" si="132"/>
        <v>140</v>
      </c>
      <c r="M85">
        <f t="shared" si="133"/>
        <v>28</v>
      </c>
      <c r="N85">
        <f t="shared" si="134"/>
        <v>14</v>
      </c>
      <c r="P85">
        <f t="shared" si="135"/>
        <v>11.67</v>
      </c>
      <c r="Q85">
        <f t="shared" si="128"/>
        <v>8.67</v>
      </c>
      <c r="R85">
        <f t="shared" si="129"/>
        <v>1.35</v>
      </c>
    </row>
    <row r="86" spans="4:18" x14ac:dyDescent="0.25">
      <c r="D86">
        <f t="shared" ref="D86:H86" si="138">D72</f>
        <v>4</v>
      </c>
      <c r="E86">
        <f t="shared" si="138"/>
        <v>12</v>
      </c>
      <c r="F86">
        <f t="shared" si="138"/>
        <v>140</v>
      </c>
      <c r="G86">
        <f t="shared" si="138"/>
        <v>28</v>
      </c>
      <c r="H86">
        <f t="shared" si="138"/>
        <v>14</v>
      </c>
      <c r="J86">
        <f t="shared" ref="J86:K86" si="139">J72</f>
        <v>4</v>
      </c>
      <c r="K86">
        <f t="shared" si="139"/>
        <v>12</v>
      </c>
      <c r="L86">
        <f t="shared" si="132"/>
        <v>151</v>
      </c>
      <c r="M86">
        <f t="shared" si="133"/>
        <v>30</v>
      </c>
      <c r="N86">
        <f t="shared" si="134"/>
        <v>15</v>
      </c>
      <c r="P86">
        <f t="shared" si="135"/>
        <v>11.62</v>
      </c>
      <c r="Q86">
        <f t="shared" si="128"/>
        <v>8.75</v>
      </c>
      <c r="R86">
        <f t="shared" si="129"/>
        <v>1.33</v>
      </c>
    </row>
    <row r="87" spans="4:18" x14ac:dyDescent="0.25">
      <c r="D87">
        <f t="shared" ref="D87:H87" si="140">D73</f>
        <v>5</v>
      </c>
      <c r="E87">
        <f t="shared" si="140"/>
        <v>20</v>
      </c>
      <c r="F87">
        <f t="shared" si="140"/>
        <v>150</v>
      </c>
      <c r="G87">
        <f t="shared" si="140"/>
        <v>30</v>
      </c>
      <c r="H87">
        <f t="shared" si="140"/>
        <v>15</v>
      </c>
      <c r="J87">
        <f t="shared" ref="J87:K87" si="141">J73</f>
        <v>5</v>
      </c>
      <c r="K87">
        <f t="shared" si="141"/>
        <v>20</v>
      </c>
      <c r="L87">
        <f t="shared" si="132"/>
        <v>162</v>
      </c>
      <c r="M87">
        <f t="shared" si="133"/>
        <v>32</v>
      </c>
      <c r="N87">
        <f t="shared" si="134"/>
        <v>16</v>
      </c>
      <c r="P87">
        <f t="shared" si="135"/>
        <v>11.57</v>
      </c>
      <c r="Q87">
        <f t="shared" si="128"/>
        <v>8.82</v>
      </c>
      <c r="R87">
        <f t="shared" si="129"/>
        <v>1.31</v>
      </c>
    </row>
    <row r="88" spans="4:18" x14ac:dyDescent="0.25">
      <c r="D88">
        <f t="shared" ref="D88:H88" si="142">D74</f>
        <v>6</v>
      </c>
      <c r="E88">
        <f t="shared" si="142"/>
        <v>32</v>
      </c>
      <c r="F88">
        <f t="shared" si="142"/>
        <v>160</v>
      </c>
      <c r="G88">
        <f t="shared" si="142"/>
        <v>32</v>
      </c>
      <c r="H88">
        <f t="shared" si="142"/>
        <v>16</v>
      </c>
      <c r="J88">
        <f t="shared" ref="J88:K88" si="143">J74</f>
        <v>6</v>
      </c>
      <c r="K88">
        <f t="shared" si="143"/>
        <v>32</v>
      </c>
      <c r="L88">
        <f t="shared" si="132"/>
        <v>173</v>
      </c>
      <c r="M88">
        <f t="shared" si="133"/>
        <v>35</v>
      </c>
      <c r="N88">
        <f t="shared" si="134"/>
        <v>17</v>
      </c>
      <c r="P88">
        <f t="shared" si="135"/>
        <v>11.53</v>
      </c>
      <c r="Q88">
        <f t="shared" si="128"/>
        <v>8.42</v>
      </c>
      <c r="R88">
        <f t="shared" si="129"/>
        <v>1.37</v>
      </c>
    </row>
    <row r="89" spans="4:18" x14ac:dyDescent="0.25">
      <c r="D89">
        <f t="shared" ref="D89:H89" si="144">D75</f>
        <v>7</v>
      </c>
      <c r="E89">
        <f t="shared" si="144"/>
        <v>52</v>
      </c>
      <c r="F89">
        <f t="shared" si="144"/>
        <v>170</v>
      </c>
      <c r="G89">
        <f t="shared" si="144"/>
        <v>34</v>
      </c>
      <c r="H89">
        <f t="shared" si="144"/>
        <v>17</v>
      </c>
      <c r="J89">
        <f t="shared" ref="J89:K89" si="145">J75</f>
        <v>7</v>
      </c>
      <c r="K89">
        <f t="shared" si="145"/>
        <v>52</v>
      </c>
      <c r="L89">
        <f t="shared" si="132"/>
        <v>184</v>
      </c>
      <c r="M89">
        <f t="shared" si="133"/>
        <v>37</v>
      </c>
      <c r="N89">
        <f t="shared" si="134"/>
        <v>18</v>
      </c>
      <c r="P89">
        <f t="shared" si="135"/>
        <v>11.5</v>
      </c>
      <c r="Q89">
        <f t="shared" si="128"/>
        <v>8.5</v>
      </c>
      <c r="R89">
        <f t="shared" si="129"/>
        <v>1.35</v>
      </c>
    </row>
    <row r="90" spans="4:18" x14ac:dyDescent="0.25">
      <c r="D90">
        <f t="shared" ref="D90:H90" si="146">D76</f>
        <v>8</v>
      </c>
      <c r="E90">
        <f t="shared" si="146"/>
        <v>84</v>
      </c>
      <c r="F90">
        <f t="shared" si="146"/>
        <v>180</v>
      </c>
      <c r="G90">
        <f t="shared" si="146"/>
        <v>36</v>
      </c>
      <c r="H90">
        <f t="shared" si="146"/>
        <v>18</v>
      </c>
      <c r="J90">
        <f t="shared" ref="J90:K90" si="147">J76</f>
        <v>8</v>
      </c>
      <c r="K90">
        <f t="shared" si="147"/>
        <v>84</v>
      </c>
      <c r="L90">
        <f t="shared" si="132"/>
        <v>194</v>
      </c>
      <c r="M90">
        <f t="shared" si="133"/>
        <v>39</v>
      </c>
      <c r="N90">
        <f t="shared" si="134"/>
        <v>19</v>
      </c>
      <c r="P90">
        <f t="shared" si="135"/>
        <v>11.41</v>
      </c>
      <c r="Q90">
        <f t="shared" si="128"/>
        <v>8.57</v>
      </c>
      <c r="R90">
        <f t="shared" si="129"/>
        <v>1.33</v>
      </c>
    </row>
    <row r="91" spans="4:18" x14ac:dyDescent="0.25">
      <c r="D91">
        <f t="shared" ref="D91:H91" si="148">D77</f>
        <v>9</v>
      </c>
      <c r="E91">
        <f t="shared" si="148"/>
        <v>136</v>
      </c>
      <c r="F91">
        <f t="shared" si="148"/>
        <v>190</v>
      </c>
      <c r="G91">
        <f t="shared" si="148"/>
        <v>38</v>
      </c>
      <c r="H91">
        <f t="shared" si="148"/>
        <v>19</v>
      </c>
      <c r="J91">
        <f t="shared" ref="J91:K91" si="149">J77</f>
        <v>9</v>
      </c>
      <c r="K91">
        <f t="shared" si="149"/>
        <v>136</v>
      </c>
      <c r="L91">
        <f t="shared" si="132"/>
        <v>205</v>
      </c>
      <c r="M91">
        <f t="shared" si="133"/>
        <v>41</v>
      </c>
      <c r="N91">
        <f t="shared" si="134"/>
        <v>21</v>
      </c>
      <c r="P91">
        <f t="shared" si="135"/>
        <v>12.06</v>
      </c>
      <c r="Q91">
        <f t="shared" si="128"/>
        <v>8.64</v>
      </c>
      <c r="R91">
        <f t="shared" si="129"/>
        <v>1.4</v>
      </c>
    </row>
    <row r="92" spans="4:18" x14ac:dyDescent="0.25">
      <c r="D92">
        <f t="shared" ref="D92:H92" si="150">D78</f>
        <v>10</v>
      </c>
      <c r="E92">
        <f t="shared" si="150"/>
        <v>220</v>
      </c>
      <c r="F92">
        <f t="shared" si="150"/>
        <v>200</v>
      </c>
      <c r="G92">
        <f t="shared" si="150"/>
        <v>40</v>
      </c>
      <c r="H92">
        <f t="shared" si="150"/>
        <v>20</v>
      </c>
      <c r="J92">
        <f t="shared" ref="J92:K92" si="151">J78</f>
        <v>10</v>
      </c>
      <c r="K92">
        <f t="shared" si="151"/>
        <v>220</v>
      </c>
      <c r="L92">
        <f t="shared" si="132"/>
        <v>216</v>
      </c>
      <c r="M92">
        <f t="shared" si="133"/>
        <v>43</v>
      </c>
      <c r="N92">
        <f t="shared" si="134"/>
        <v>22</v>
      </c>
      <c r="P92">
        <f t="shared" si="135"/>
        <v>12</v>
      </c>
      <c r="Q92">
        <f t="shared" si="128"/>
        <v>8.6999999999999993</v>
      </c>
      <c r="R92">
        <f t="shared" si="129"/>
        <v>1.38</v>
      </c>
    </row>
    <row r="93" spans="4:18" x14ac:dyDescent="0.25">
      <c r="O93" t="str">
        <f>O79</f>
        <v>平均</v>
      </c>
      <c r="P93">
        <f>AVERAGE(P83:P92)</f>
        <v>11.708</v>
      </c>
      <c r="Q93">
        <f>AVERAGE(Q83:Q92)</f>
        <v>8.6100000000000012</v>
      </c>
      <c r="R93">
        <f t="shared" si="129"/>
        <v>1.36</v>
      </c>
    </row>
    <row r="95" spans="4:18" x14ac:dyDescent="0.25">
      <c r="D95" t="str">
        <f>D81</f>
        <v>原版</v>
      </c>
      <c r="J95" t="s">
        <v>21</v>
      </c>
      <c r="L95">
        <f>L39*L53</f>
        <v>1.35</v>
      </c>
      <c r="M95">
        <f t="shared" ref="M95:N95" si="152">M39*M53</f>
        <v>0.87199999999999989</v>
      </c>
      <c r="N95">
        <f t="shared" si="152"/>
        <v>1.35</v>
      </c>
    </row>
    <row r="96" spans="4:18" x14ac:dyDescent="0.25">
      <c r="D96" t="str">
        <f>D82</f>
        <v>级别</v>
      </c>
      <c r="E96" t="str">
        <f t="shared" ref="E96:H96" si="153">E82</f>
        <v>所需经验</v>
      </c>
      <c r="F96" t="str">
        <f t="shared" si="153"/>
        <v>生命值</v>
      </c>
      <c r="G96" t="str">
        <f t="shared" si="153"/>
        <v>攻击力</v>
      </c>
      <c r="H96" t="str">
        <f t="shared" si="153"/>
        <v>防御力</v>
      </c>
      <c r="J96" t="s">
        <v>0</v>
      </c>
      <c r="K96" t="s">
        <v>2</v>
      </c>
      <c r="L96" t="s">
        <v>7</v>
      </c>
      <c r="M96" t="s">
        <v>5</v>
      </c>
      <c r="N96" t="s">
        <v>6</v>
      </c>
      <c r="P96" t="str">
        <f>D95&amp;"vs"&amp;J95</f>
        <v>原版vs怒磐</v>
      </c>
      <c r="Q96" t="str">
        <f>J95&amp;"vs"&amp;D95</f>
        <v>怒磐vs原版</v>
      </c>
      <c r="R96" t="str">
        <f>R82</f>
        <v>回合比</v>
      </c>
    </row>
    <row r="97" spans="4:18" x14ac:dyDescent="0.25">
      <c r="D97">
        <f t="shared" ref="D97:H97" si="154">D83</f>
        <v>1</v>
      </c>
      <c r="E97">
        <f t="shared" si="154"/>
        <v>0</v>
      </c>
      <c r="F97">
        <f t="shared" si="154"/>
        <v>110</v>
      </c>
      <c r="G97">
        <f t="shared" si="154"/>
        <v>22</v>
      </c>
      <c r="H97">
        <f t="shared" si="154"/>
        <v>11</v>
      </c>
      <c r="J97">
        <f t="shared" ref="J97:K97" si="155">J83</f>
        <v>1</v>
      </c>
      <c r="K97">
        <f t="shared" si="155"/>
        <v>0</v>
      </c>
      <c r="L97">
        <f>ROUND(L13*$L$95,0)</f>
        <v>149</v>
      </c>
      <c r="M97">
        <f>ROUND(M13*$M$95,0)</f>
        <v>19</v>
      </c>
      <c r="N97">
        <f>ROUND(N13*$N$95,0)</f>
        <v>15</v>
      </c>
      <c r="P97">
        <f>ROUND(L97/(G97-N97),2)</f>
        <v>21.29</v>
      </c>
      <c r="Q97">
        <f t="shared" ref="Q97:Q106" si="156">ROUND(F97/(M97-H97),2)</f>
        <v>13.75</v>
      </c>
      <c r="R97">
        <f t="shared" ref="R97:R107" si="157">ROUND(P97/Q97,2)</f>
        <v>1.55</v>
      </c>
    </row>
    <row r="98" spans="4:18" x14ac:dyDescent="0.25">
      <c r="D98">
        <f t="shared" ref="D98:H98" si="158">D84</f>
        <v>2</v>
      </c>
      <c r="E98">
        <f t="shared" si="158"/>
        <v>4</v>
      </c>
      <c r="F98">
        <f t="shared" si="158"/>
        <v>120</v>
      </c>
      <c r="G98">
        <f t="shared" si="158"/>
        <v>24</v>
      </c>
      <c r="H98">
        <f t="shared" si="158"/>
        <v>12</v>
      </c>
      <c r="J98">
        <f t="shared" ref="J98:K98" si="159">J84</f>
        <v>2</v>
      </c>
      <c r="K98">
        <f t="shared" si="159"/>
        <v>4</v>
      </c>
      <c r="L98">
        <f t="shared" ref="L98:L106" si="160">ROUND(L14*$L$95,0)</f>
        <v>162</v>
      </c>
      <c r="M98">
        <f t="shared" ref="M98:M106" si="161">ROUND(M14*$M$95,0)</f>
        <v>21</v>
      </c>
      <c r="N98">
        <f t="shared" ref="N98:N106" si="162">ROUND(N14*$N$95,0)</f>
        <v>16</v>
      </c>
      <c r="P98">
        <f t="shared" ref="P98:P106" si="163">ROUND(L98/(G98-N98),2)</f>
        <v>20.25</v>
      </c>
      <c r="Q98">
        <f t="shared" si="156"/>
        <v>13.33</v>
      </c>
      <c r="R98">
        <f t="shared" si="157"/>
        <v>1.52</v>
      </c>
    </row>
    <row r="99" spans="4:18" x14ac:dyDescent="0.25">
      <c r="D99">
        <f t="shared" ref="D99:H99" si="164">D85</f>
        <v>3</v>
      </c>
      <c r="E99">
        <f t="shared" si="164"/>
        <v>8</v>
      </c>
      <c r="F99">
        <f t="shared" si="164"/>
        <v>130</v>
      </c>
      <c r="G99">
        <f t="shared" si="164"/>
        <v>26</v>
      </c>
      <c r="H99">
        <f t="shared" si="164"/>
        <v>13</v>
      </c>
      <c r="J99">
        <f t="shared" ref="J99:K99" si="165">J85</f>
        <v>3</v>
      </c>
      <c r="K99">
        <f t="shared" si="165"/>
        <v>8</v>
      </c>
      <c r="L99">
        <f t="shared" si="160"/>
        <v>176</v>
      </c>
      <c r="M99">
        <f t="shared" si="161"/>
        <v>23</v>
      </c>
      <c r="N99">
        <f t="shared" si="162"/>
        <v>18</v>
      </c>
      <c r="P99">
        <f t="shared" si="163"/>
        <v>22</v>
      </c>
      <c r="Q99">
        <f t="shared" si="156"/>
        <v>13</v>
      </c>
      <c r="R99">
        <f t="shared" si="157"/>
        <v>1.69</v>
      </c>
    </row>
    <row r="100" spans="4:18" x14ac:dyDescent="0.25">
      <c r="D100">
        <f t="shared" ref="D100:H100" si="166">D86</f>
        <v>4</v>
      </c>
      <c r="E100">
        <f t="shared" si="166"/>
        <v>12</v>
      </c>
      <c r="F100">
        <f t="shared" si="166"/>
        <v>140</v>
      </c>
      <c r="G100">
        <f t="shared" si="166"/>
        <v>28</v>
      </c>
      <c r="H100">
        <f t="shared" si="166"/>
        <v>14</v>
      </c>
      <c r="J100">
        <f t="shared" ref="J100:K100" si="167">J86</f>
        <v>4</v>
      </c>
      <c r="K100">
        <f t="shared" si="167"/>
        <v>12</v>
      </c>
      <c r="L100">
        <f t="shared" si="160"/>
        <v>189</v>
      </c>
      <c r="M100">
        <f t="shared" si="161"/>
        <v>24</v>
      </c>
      <c r="N100">
        <f t="shared" si="162"/>
        <v>19</v>
      </c>
      <c r="P100">
        <f t="shared" si="163"/>
        <v>21</v>
      </c>
      <c r="Q100">
        <f t="shared" si="156"/>
        <v>14</v>
      </c>
      <c r="R100">
        <f t="shared" si="157"/>
        <v>1.5</v>
      </c>
    </row>
    <row r="101" spans="4:18" x14ac:dyDescent="0.25">
      <c r="D101">
        <f t="shared" ref="D101:H101" si="168">D87</f>
        <v>5</v>
      </c>
      <c r="E101">
        <f t="shared" si="168"/>
        <v>20</v>
      </c>
      <c r="F101">
        <f t="shared" si="168"/>
        <v>150</v>
      </c>
      <c r="G101">
        <f t="shared" si="168"/>
        <v>30</v>
      </c>
      <c r="H101">
        <f t="shared" si="168"/>
        <v>15</v>
      </c>
      <c r="J101">
        <f t="shared" ref="J101:K101" si="169">J87</f>
        <v>5</v>
      </c>
      <c r="K101">
        <f t="shared" si="169"/>
        <v>20</v>
      </c>
      <c r="L101">
        <f t="shared" si="160"/>
        <v>203</v>
      </c>
      <c r="M101">
        <f t="shared" si="161"/>
        <v>26</v>
      </c>
      <c r="N101">
        <f t="shared" si="162"/>
        <v>20</v>
      </c>
      <c r="P101">
        <f t="shared" si="163"/>
        <v>20.3</v>
      </c>
      <c r="Q101">
        <f t="shared" si="156"/>
        <v>13.64</v>
      </c>
      <c r="R101">
        <f t="shared" si="157"/>
        <v>1.49</v>
      </c>
    </row>
    <row r="102" spans="4:18" x14ac:dyDescent="0.25">
      <c r="D102">
        <f t="shared" ref="D102:H102" si="170">D88</f>
        <v>6</v>
      </c>
      <c r="E102">
        <f t="shared" si="170"/>
        <v>32</v>
      </c>
      <c r="F102">
        <f t="shared" si="170"/>
        <v>160</v>
      </c>
      <c r="G102">
        <f t="shared" si="170"/>
        <v>32</v>
      </c>
      <c r="H102">
        <f t="shared" si="170"/>
        <v>16</v>
      </c>
      <c r="J102">
        <f t="shared" ref="J102:K102" si="171">J88</f>
        <v>6</v>
      </c>
      <c r="K102">
        <f t="shared" si="171"/>
        <v>32</v>
      </c>
      <c r="L102">
        <f t="shared" si="160"/>
        <v>216</v>
      </c>
      <c r="M102">
        <f t="shared" si="161"/>
        <v>28</v>
      </c>
      <c r="N102">
        <f t="shared" si="162"/>
        <v>22</v>
      </c>
      <c r="P102">
        <f t="shared" si="163"/>
        <v>21.6</v>
      </c>
      <c r="Q102">
        <f t="shared" si="156"/>
        <v>13.33</v>
      </c>
      <c r="R102">
        <f t="shared" si="157"/>
        <v>1.62</v>
      </c>
    </row>
    <row r="103" spans="4:18" x14ac:dyDescent="0.25">
      <c r="D103">
        <f t="shared" ref="D103:H103" si="172">D89</f>
        <v>7</v>
      </c>
      <c r="E103">
        <f t="shared" si="172"/>
        <v>52</v>
      </c>
      <c r="F103">
        <f t="shared" si="172"/>
        <v>170</v>
      </c>
      <c r="G103">
        <f t="shared" si="172"/>
        <v>34</v>
      </c>
      <c r="H103">
        <f t="shared" si="172"/>
        <v>17</v>
      </c>
      <c r="J103">
        <f t="shared" ref="J103:K103" si="173">J89</f>
        <v>7</v>
      </c>
      <c r="K103">
        <f t="shared" si="173"/>
        <v>52</v>
      </c>
      <c r="L103">
        <f t="shared" si="160"/>
        <v>230</v>
      </c>
      <c r="M103">
        <f t="shared" si="161"/>
        <v>30</v>
      </c>
      <c r="N103">
        <f t="shared" si="162"/>
        <v>23</v>
      </c>
      <c r="P103">
        <f t="shared" si="163"/>
        <v>20.91</v>
      </c>
      <c r="Q103">
        <f t="shared" si="156"/>
        <v>13.08</v>
      </c>
      <c r="R103">
        <f t="shared" si="157"/>
        <v>1.6</v>
      </c>
    </row>
    <row r="104" spans="4:18" x14ac:dyDescent="0.25">
      <c r="D104">
        <f t="shared" ref="D104:H104" si="174">D90</f>
        <v>8</v>
      </c>
      <c r="E104">
        <f t="shared" si="174"/>
        <v>84</v>
      </c>
      <c r="F104">
        <f t="shared" si="174"/>
        <v>180</v>
      </c>
      <c r="G104">
        <f t="shared" si="174"/>
        <v>36</v>
      </c>
      <c r="H104">
        <f t="shared" si="174"/>
        <v>18</v>
      </c>
      <c r="J104">
        <f t="shared" ref="J104:K104" si="175">J90</f>
        <v>8</v>
      </c>
      <c r="K104">
        <f t="shared" si="175"/>
        <v>84</v>
      </c>
      <c r="L104">
        <f t="shared" si="160"/>
        <v>243</v>
      </c>
      <c r="M104">
        <f t="shared" si="161"/>
        <v>31</v>
      </c>
      <c r="N104">
        <f t="shared" si="162"/>
        <v>24</v>
      </c>
      <c r="P104">
        <f t="shared" si="163"/>
        <v>20.25</v>
      </c>
      <c r="Q104">
        <f t="shared" si="156"/>
        <v>13.85</v>
      </c>
      <c r="R104">
        <f t="shared" si="157"/>
        <v>1.46</v>
      </c>
    </row>
    <row r="105" spans="4:18" x14ac:dyDescent="0.25">
      <c r="D105">
        <f t="shared" ref="D105:H105" si="176">D91</f>
        <v>9</v>
      </c>
      <c r="E105">
        <f t="shared" si="176"/>
        <v>136</v>
      </c>
      <c r="F105">
        <f t="shared" si="176"/>
        <v>190</v>
      </c>
      <c r="G105">
        <f t="shared" si="176"/>
        <v>38</v>
      </c>
      <c r="H105">
        <f t="shared" si="176"/>
        <v>19</v>
      </c>
      <c r="J105">
        <f t="shared" ref="J105:K105" si="177">J91</f>
        <v>9</v>
      </c>
      <c r="K105">
        <f t="shared" si="177"/>
        <v>136</v>
      </c>
      <c r="L105">
        <f t="shared" si="160"/>
        <v>257</v>
      </c>
      <c r="M105">
        <f t="shared" si="161"/>
        <v>33</v>
      </c>
      <c r="N105">
        <f t="shared" si="162"/>
        <v>26</v>
      </c>
      <c r="P105">
        <f t="shared" si="163"/>
        <v>21.42</v>
      </c>
      <c r="Q105">
        <f t="shared" si="156"/>
        <v>13.57</v>
      </c>
      <c r="R105">
        <f t="shared" si="157"/>
        <v>1.58</v>
      </c>
    </row>
    <row r="106" spans="4:18" x14ac:dyDescent="0.25">
      <c r="D106">
        <f t="shared" ref="D106:H106" si="178">D92</f>
        <v>10</v>
      </c>
      <c r="E106">
        <f t="shared" si="178"/>
        <v>220</v>
      </c>
      <c r="F106">
        <f t="shared" si="178"/>
        <v>200</v>
      </c>
      <c r="G106">
        <f t="shared" si="178"/>
        <v>40</v>
      </c>
      <c r="H106">
        <f t="shared" si="178"/>
        <v>20</v>
      </c>
      <c r="J106">
        <f t="shared" ref="J106:K106" si="179">J92</f>
        <v>10</v>
      </c>
      <c r="K106">
        <f t="shared" si="179"/>
        <v>220</v>
      </c>
      <c r="L106">
        <f t="shared" si="160"/>
        <v>270</v>
      </c>
      <c r="M106">
        <f t="shared" si="161"/>
        <v>35</v>
      </c>
      <c r="N106">
        <f t="shared" si="162"/>
        <v>27</v>
      </c>
      <c r="P106">
        <f t="shared" si="163"/>
        <v>20.77</v>
      </c>
      <c r="Q106">
        <f t="shared" si="156"/>
        <v>13.33</v>
      </c>
      <c r="R106">
        <f t="shared" si="157"/>
        <v>1.56</v>
      </c>
    </row>
    <row r="107" spans="4:18" x14ac:dyDescent="0.25">
      <c r="O107" t="str">
        <f>O93</f>
        <v>平均</v>
      </c>
      <c r="P107">
        <f>AVERAGE(P97:P106)</f>
        <v>20.978999999999999</v>
      </c>
      <c r="Q107">
        <f>AVERAGE(Q97:Q106)</f>
        <v>13.488</v>
      </c>
      <c r="R107">
        <f t="shared" si="157"/>
        <v>1.56</v>
      </c>
    </row>
    <row r="109" spans="4:18" x14ac:dyDescent="0.25">
      <c r="D109" t="str">
        <f t="shared" ref="D109:D120" si="180">J67</f>
        <v>焚怒</v>
      </c>
      <c r="F109">
        <f t="shared" ref="F109:H109" si="181">L67</f>
        <v>0.8</v>
      </c>
      <c r="G109">
        <f t="shared" si="181"/>
        <v>1.4714999999999998</v>
      </c>
      <c r="H109">
        <f t="shared" si="181"/>
        <v>0.8</v>
      </c>
      <c r="J109" t="str">
        <f t="shared" ref="J109:J120" si="182">J81</f>
        <v>焚磐</v>
      </c>
      <c r="L109">
        <f t="shared" ref="L109:N109" si="183">L81</f>
        <v>1.08</v>
      </c>
      <c r="M109">
        <f t="shared" si="183"/>
        <v>1.08</v>
      </c>
      <c r="N109">
        <f t="shared" si="183"/>
        <v>1.08</v>
      </c>
    </row>
    <row r="110" spans="4:18" x14ac:dyDescent="0.25">
      <c r="D110" t="str">
        <f t="shared" si="180"/>
        <v>级别</v>
      </c>
      <c r="E110" t="str">
        <f t="shared" ref="E110:E120" si="184">K68</f>
        <v>所需经验</v>
      </c>
      <c r="F110" t="str">
        <f t="shared" ref="F110:F120" si="185">L68</f>
        <v>生命值</v>
      </c>
      <c r="G110" t="str">
        <f t="shared" ref="G110:G120" si="186">M68</f>
        <v>攻击力</v>
      </c>
      <c r="H110" t="str">
        <f t="shared" ref="H110:H120" si="187">N68</f>
        <v>防御力</v>
      </c>
      <c r="J110" t="str">
        <f t="shared" si="182"/>
        <v>级别</v>
      </c>
      <c r="K110" t="str">
        <f t="shared" ref="K110:N120" si="188">K82</f>
        <v>所需经验</v>
      </c>
      <c r="L110" t="str">
        <f t="shared" si="188"/>
        <v>生命值</v>
      </c>
      <c r="M110" t="str">
        <f t="shared" si="188"/>
        <v>攻击力</v>
      </c>
      <c r="N110" t="str">
        <f t="shared" si="188"/>
        <v>防御力</v>
      </c>
      <c r="P110" t="str">
        <f>D109&amp;"vs"&amp;J109</f>
        <v>焚怒vs焚磐</v>
      </c>
      <c r="Q110" t="str">
        <f>J109&amp;"vs"&amp;D109</f>
        <v>焚磐vs焚怒</v>
      </c>
      <c r="R110" t="str">
        <f>R96</f>
        <v>回合比</v>
      </c>
    </row>
    <row r="111" spans="4:18" x14ac:dyDescent="0.25">
      <c r="D111">
        <f t="shared" si="180"/>
        <v>1</v>
      </c>
      <c r="E111">
        <f t="shared" si="184"/>
        <v>0</v>
      </c>
      <c r="F111">
        <f t="shared" si="185"/>
        <v>88</v>
      </c>
      <c r="G111">
        <f t="shared" si="186"/>
        <v>32</v>
      </c>
      <c r="H111">
        <f t="shared" si="187"/>
        <v>9</v>
      </c>
      <c r="J111">
        <f t="shared" si="182"/>
        <v>1</v>
      </c>
      <c r="K111">
        <f t="shared" si="188"/>
        <v>0</v>
      </c>
      <c r="L111">
        <f t="shared" si="188"/>
        <v>119</v>
      </c>
      <c r="M111">
        <f t="shared" si="188"/>
        <v>24</v>
      </c>
      <c r="N111">
        <f t="shared" si="188"/>
        <v>12</v>
      </c>
      <c r="P111">
        <f>ROUND(L111/(G111-N111),2)</f>
        <v>5.95</v>
      </c>
      <c r="Q111">
        <f t="shared" ref="Q111:Q120" si="189">ROUND(F111/(M111-H111),2)</f>
        <v>5.87</v>
      </c>
      <c r="R111">
        <f t="shared" ref="R111:R121" si="190">ROUND(P111/Q111,2)</f>
        <v>1.01</v>
      </c>
    </row>
    <row r="112" spans="4:18" x14ac:dyDescent="0.25">
      <c r="D112">
        <f t="shared" si="180"/>
        <v>2</v>
      </c>
      <c r="E112">
        <f t="shared" si="184"/>
        <v>4</v>
      </c>
      <c r="F112">
        <f t="shared" si="185"/>
        <v>96</v>
      </c>
      <c r="G112">
        <f t="shared" si="186"/>
        <v>35</v>
      </c>
      <c r="H112">
        <f t="shared" si="187"/>
        <v>10</v>
      </c>
      <c r="J112">
        <f t="shared" si="182"/>
        <v>2</v>
      </c>
      <c r="K112">
        <f t="shared" si="188"/>
        <v>4</v>
      </c>
      <c r="L112">
        <f t="shared" si="188"/>
        <v>130</v>
      </c>
      <c r="M112">
        <f t="shared" si="188"/>
        <v>26</v>
      </c>
      <c r="N112">
        <f t="shared" si="188"/>
        <v>13</v>
      </c>
      <c r="P112">
        <f t="shared" ref="P112:P120" si="191">ROUND(L112/(G112-N112),2)</f>
        <v>5.91</v>
      </c>
      <c r="Q112">
        <f t="shared" si="189"/>
        <v>6</v>
      </c>
      <c r="R112">
        <f t="shared" si="190"/>
        <v>0.99</v>
      </c>
    </row>
    <row r="113" spans="4:18" x14ac:dyDescent="0.25">
      <c r="D113">
        <f t="shared" si="180"/>
        <v>3</v>
      </c>
      <c r="E113">
        <f t="shared" si="184"/>
        <v>8</v>
      </c>
      <c r="F113">
        <f t="shared" si="185"/>
        <v>104</v>
      </c>
      <c r="G113">
        <f t="shared" si="186"/>
        <v>38</v>
      </c>
      <c r="H113">
        <f t="shared" si="187"/>
        <v>10</v>
      </c>
      <c r="J113">
        <f t="shared" si="182"/>
        <v>3</v>
      </c>
      <c r="K113">
        <f t="shared" si="188"/>
        <v>8</v>
      </c>
      <c r="L113">
        <f t="shared" si="188"/>
        <v>140</v>
      </c>
      <c r="M113">
        <f t="shared" si="188"/>
        <v>28</v>
      </c>
      <c r="N113">
        <f t="shared" si="188"/>
        <v>14</v>
      </c>
      <c r="P113">
        <f t="shared" si="191"/>
        <v>5.83</v>
      </c>
      <c r="Q113">
        <f t="shared" si="189"/>
        <v>5.78</v>
      </c>
      <c r="R113">
        <f t="shared" si="190"/>
        <v>1.01</v>
      </c>
    </row>
    <row r="114" spans="4:18" x14ac:dyDescent="0.25">
      <c r="D114">
        <f t="shared" si="180"/>
        <v>4</v>
      </c>
      <c r="E114">
        <f t="shared" si="184"/>
        <v>12</v>
      </c>
      <c r="F114">
        <f t="shared" si="185"/>
        <v>112</v>
      </c>
      <c r="G114">
        <f t="shared" si="186"/>
        <v>41</v>
      </c>
      <c r="H114">
        <f t="shared" si="187"/>
        <v>11</v>
      </c>
      <c r="J114">
        <f t="shared" si="182"/>
        <v>4</v>
      </c>
      <c r="K114">
        <f t="shared" si="188"/>
        <v>12</v>
      </c>
      <c r="L114">
        <f t="shared" si="188"/>
        <v>151</v>
      </c>
      <c r="M114">
        <f t="shared" si="188"/>
        <v>30</v>
      </c>
      <c r="N114">
        <f t="shared" si="188"/>
        <v>15</v>
      </c>
      <c r="P114">
        <f t="shared" si="191"/>
        <v>5.81</v>
      </c>
      <c r="Q114">
        <f t="shared" si="189"/>
        <v>5.89</v>
      </c>
      <c r="R114">
        <f t="shared" si="190"/>
        <v>0.99</v>
      </c>
    </row>
    <row r="115" spans="4:18" x14ac:dyDescent="0.25">
      <c r="D115">
        <f t="shared" si="180"/>
        <v>5</v>
      </c>
      <c r="E115">
        <f t="shared" si="184"/>
        <v>20</v>
      </c>
      <c r="F115">
        <f t="shared" si="185"/>
        <v>120</v>
      </c>
      <c r="G115">
        <f t="shared" si="186"/>
        <v>44</v>
      </c>
      <c r="H115">
        <f t="shared" si="187"/>
        <v>12</v>
      </c>
      <c r="J115">
        <f t="shared" si="182"/>
        <v>5</v>
      </c>
      <c r="K115">
        <f t="shared" si="188"/>
        <v>20</v>
      </c>
      <c r="L115">
        <f t="shared" si="188"/>
        <v>162</v>
      </c>
      <c r="M115">
        <f t="shared" si="188"/>
        <v>32</v>
      </c>
      <c r="N115">
        <f t="shared" si="188"/>
        <v>16</v>
      </c>
      <c r="P115">
        <f t="shared" si="191"/>
        <v>5.79</v>
      </c>
      <c r="Q115">
        <f t="shared" si="189"/>
        <v>6</v>
      </c>
      <c r="R115">
        <f t="shared" si="190"/>
        <v>0.97</v>
      </c>
    </row>
    <row r="116" spans="4:18" x14ac:dyDescent="0.25">
      <c r="D116">
        <f t="shared" si="180"/>
        <v>6</v>
      </c>
      <c r="E116">
        <f t="shared" si="184"/>
        <v>32</v>
      </c>
      <c r="F116">
        <f t="shared" si="185"/>
        <v>128</v>
      </c>
      <c r="G116">
        <f t="shared" si="186"/>
        <v>47</v>
      </c>
      <c r="H116">
        <f t="shared" si="187"/>
        <v>13</v>
      </c>
      <c r="J116">
        <f t="shared" si="182"/>
        <v>6</v>
      </c>
      <c r="K116">
        <f t="shared" si="188"/>
        <v>32</v>
      </c>
      <c r="L116">
        <f t="shared" si="188"/>
        <v>173</v>
      </c>
      <c r="M116">
        <f t="shared" si="188"/>
        <v>35</v>
      </c>
      <c r="N116">
        <f t="shared" si="188"/>
        <v>17</v>
      </c>
      <c r="P116">
        <f t="shared" si="191"/>
        <v>5.77</v>
      </c>
      <c r="Q116">
        <f t="shared" si="189"/>
        <v>5.82</v>
      </c>
      <c r="R116">
        <f t="shared" si="190"/>
        <v>0.99</v>
      </c>
    </row>
    <row r="117" spans="4:18" x14ac:dyDescent="0.25">
      <c r="D117">
        <f t="shared" si="180"/>
        <v>7</v>
      </c>
      <c r="E117">
        <f t="shared" si="184"/>
        <v>52</v>
      </c>
      <c r="F117">
        <f t="shared" si="185"/>
        <v>136</v>
      </c>
      <c r="G117">
        <f t="shared" si="186"/>
        <v>50</v>
      </c>
      <c r="H117">
        <f t="shared" si="187"/>
        <v>14</v>
      </c>
      <c r="J117">
        <f t="shared" si="182"/>
        <v>7</v>
      </c>
      <c r="K117">
        <f t="shared" si="188"/>
        <v>52</v>
      </c>
      <c r="L117">
        <f t="shared" si="188"/>
        <v>184</v>
      </c>
      <c r="M117">
        <f t="shared" si="188"/>
        <v>37</v>
      </c>
      <c r="N117">
        <f t="shared" si="188"/>
        <v>18</v>
      </c>
      <c r="P117">
        <f t="shared" si="191"/>
        <v>5.75</v>
      </c>
      <c r="Q117">
        <f t="shared" si="189"/>
        <v>5.91</v>
      </c>
      <c r="R117">
        <f t="shared" si="190"/>
        <v>0.97</v>
      </c>
    </row>
    <row r="118" spans="4:18" x14ac:dyDescent="0.25">
      <c r="D118">
        <f t="shared" si="180"/>
        <v>8</v>
      </c>
      <c r="E118">
        <f t="shared" si="184"/>
        <v>84</v>
      </c>
      <c r="F118">
        <f t="shared" si="185"/>
        <v>144</v>
      </c>
      <c r="G118">
        <f t="shared" si="186"/>
        <v>53</v>
      </c>
      <c r="H118">
        <f t="shared" si="187"/>
        <v>14</v>
      </c>
      <c r="J118">
        <f t="shared" si="182"/>
        <v>8</v>
      </c>
      <c r="K118">
        <f t="shared" si="188"/>
        <v>84</v>
      </c>
      <c r="L118">
        <f t="shared" si="188"/>
        <v>194</v>
      </c>
      <c r="M118">
        <f t="shared" si="188"/>
        <v>39</v>
      </c>
      <c r="N118">
        <f t="shared" si="188"/>
        <v>19</v>
      </c>
      <c r="P118">
        <f t="shared" si="191"/>
        <v>5.71</v>
      </c>
      <c r="Q118">
        <f t="shared" si="189"/>
        <v>5.76</v>
      </c>
      <c r="R118">
        <f t="shared" si="190"/>
        <v>0.99</v>
      </c>
    </row>
    <row r="119" spans="4:18" x14ac:dyDescent="0.25">
      <c r="D119">
        <f t="shared" si="180"/>
        <v>9</v>
      </c>
      <c r="E119">
        <f t="shared" si="184"/>
        <v>136</v>
      </c>
      <c r="F119">
        <f t="shared" si="185"/>
        <v>152</v>
      </c>
      <c r="G119">
        <f t="shared" si="186"/>
        <v>56</v>
      </c>
      <c r="H119">
        <f t="shared" si="187"/>
        <v>15</v>
      </c>
      <c r="J119">
        <f t="shared" si="182"/>
        <v>9</v>
      </c>
      <c r="K119">
        <f t="shared" si="188"/>
        <v>136</v>
      </c>
      <c r="L119">
        <f t="shared" si="188"/>
        <v>205</v>
      </c>
      <c r="M119">
        <f t="shared" si="188"/>
        <v>41</v>
      </c>
      <c r="N119">
        <f t="shared" si="188"/>
        <v>21</v>
      </c>
      <c r="P119">
        <f t="shared" si="191"/>
        <v>5.86</v>
      </c>
      <c r="Q119">
        <f t="shared" si="189"/>
        <v>5.85</v>
      </c>
      <c r="R119">
        <f t="shared" si="190"/>
        <v>1</v>
      </c>
    </row>
    <row r="120" spans="4:18" x14ac:dyDescent="0.25">
      <c r="D120">
        <f t="shared" si="180"/>
        <v>10</v>
      </c>
      <c r="E120">
        <f t="shared" si="184"/>
        <v>220</v>
      </c>
      <c r="F120">
        <f t="shared" si="185"/>
        <v>160</v>
      </c>
      <c r="G120">
        <f t="shared" si="186"/>
        <v>59</v>
      </c>
      <c r="H120">
        <f t="shared" si="187"/>
        <v>16</v>
      </c>
      <c r="J120">
        <f t="shared" si="182"/>
        <v>10</v>
      </c>
      <c r="K120">
        <f t="shared" si="188"/>
        <v>220</v>
      </c>
      <c r="L120">
        <f t="shared" si="188"/>
        <v>216</v>
      </c>
      <c r="M120">
        <f t="shared" si="188"/>
        <v>43</v>
      </c>
      <c r="N120">
        <f t="shared" si="188"/>
        <v>22</v>
      </c>
      <c r="P120">
        <f t="shared" si="191"/>
        <v>5.84</v>
      </c>
      <c r="Q120">
        <f t="shared" si="189"/>
        <v>5.93</v>
      </c>
      <c r="R120">
        <f t="shared" si="190"/>
        <v>0.98</v>
      </c>
    </row>
    <row r="121" spans="4:18" x14ac:dyDescent="0.25">
      <c r="O121" t="str">
        <f>O107</f>
        <v>平均</v>
      </c>
      <c r="P121">
        <f>AVERAGE(P111:P120)</f>
        <v>5.8220000000000001</v>
      </c>
      <c r="Q121">
        <f>AVERAGE(Q111:Q120)</f>
        <v>5.8809999999999993</v>
      </c>
      <c r="R121">
        <f t="shared" si="190"/>
        <v>0.99</v>
      </c>
    </row>
    <row r="123" spans="4:18" x14ac:dyDescent="0.25">
      <c r="D123" t="str">
        <f>J67</f>
        <v>焚怒</v>
      </c>
      <c r="F123">
        <f t="shared" ref="F123:H123" si="192">L67</f>
        <v>0.8</v>
      </c>
      <c r="G123">
        <f t="shared" si="192"/>
        <v>1.4714999999999998</v>
      </c>
      <c r="H123">
        <f t="shared" si="192"/>
        <v>0.8</v>
      </c>
      <c r="J123" t="str">
        <f>J95</f>
        <v>怒磐</v>
      </c>
      <c r="L123">
        <f t="shared" ref="L123:N123" si="193">L95</f>
        <v>1.35</v>
      </c>
      <c r="M123">
        <f t="shared" si="193"/>
        <v>0.87199999999999989</v>
      </c>
      <c r="N123">
        <f t="shared" si="193"/>
        <v>1.35</v>
      </c>
    </row>
    <row r="124" spans="4:18" x14ac:dyDescent="0.25">
      <c r="D124" t="str">
        <f>J68</f>
        <v>级别</v>
      </c>
      <c r="E124" t="str">
        <f t="shared" ref="E124:H124" si="194">K68</f>
        <v>所需经验</v>
      </c>
      <c r="F124" t="str">
        <f t="shared" si="194"/>
        <v>生命值</v>
      </c>
      <c r="G124" t="str">
        <f t="shared" si="194"/>
        <v>攻击力</v>
      </c>
      <c r="H124" t="str">
        <f t="shared" si="194"/>
        <v>防御力</v>
      </c>
      <c r="J124" t="str">
        <f t="shared" ref="J124:N124" si="195">J96</f>
        <v>级别</v>
      </c>
      <c r="K124" t="str">
        <f t="shared" si="195"/>
        <v>所需经验</v>
      </c>
      <c r="L124" t="str">
        <f t="shared" si="195"/>
        <v>生命值</v>
      </c>
      <c r="M124" t="str">
        <f t="shared" si="195"/>
        <v>攻击力</v>
      </c>
      <c r="N124" t="str">
        <f t="shared" si="195"/>
        <v>防御力</v>
      </c>
      <c r="P124" t="str">
        <f>D123&amp;"vs"&amp;J123</f>
        <v>焚怒vs怒磐</v>
      </c>
      <c r="Q124" t="str">
        <f>J123&amp;"vs"&amp;D123</f>
        <v>怒磐vs焚怒</v>
      </c>
      <c r="R124" t="str">
        <f>R110</f>
        <v>回合比</v>
      </c>
    </row>
    <row r="125" spans="4:18" x14ac:dyDescent="0.25">
      <c r="D125">
        <f t="shared" ref="D125:D134" si="196">J69</f>
        <v>1</v>
      </c>
      <c r="E125">
        <f t="shared" ref="E125:E134" si="197">K69</f>
        <v>0</v>
      </c>
      <c r="F125">
        <f t="shared" ref="F125:F134" si="198">L69</f>
        <v>88</v>
      </c>
      <c r="G125">
        <f t="shared" ref="G125:G134" si="199">M69</f>
        <v>32</v>
      </c>
      <c r="H125">
        <f t="shared" ref="H125:H134" si="200">N69</f>
        <v>9</v>
      </c>
      <c r="J125">
        <f t="shared" ref="J125:N125" si="201">J97</f>
        <v>1</v>
      </c>
      <c r="K125">
        <f t="shared" si="201"/>
        <v>0</v>
      </c>
      <c r="L125">
        <f t="shared" si="201"/>
        <v>149</v>
      </c>
      <c r="M125">
        <f t="shared" si="201"/>
        <v>19</v>
      </c>
      <c r="N125">
        <f t="shared" si="201"/>
        <v>15</v>
      </c>
      <c r="P125">
        <f>ROUND(L125/(G125-N125),2)</f>
        <v>8.76</v>
      </c>
      <c r="Q125">
        <f t="shared" ref="Q125:Q134" si="202">ROUND(F125/(M125-H125),2)</f>
        <v>8.8000000000000007</v>
      </c>
      <c r="R125">
        <f t="shared" ref="R125:R135" si="203">ROUND(P125/Q125,2)</f>
        <v>1</v>
      </c>
    </row>
    <row r="126" spans="4:18" x14ac:dyDescent="0.25">
      <c r="D126">
        <f t="shared" si="196"/>
        <v>2</v>
      </c>
      <c r="E126">
        <f t="shared" si="197"/>
        <v>4</v>
      </c>
      <c r="F126">
        <f t="shared" si="198"/>
        <v>96</v>
      </c>
      <c r="G126">
        <f t="shared" si="199"/>
        <v>35</v>
      </c>
      <c r="H126">
        <f t="shared" si="200"/>
        <v>10</v>
      </c>
      <c r="J126">
        <f t="shared" ref="J126:N126" si="204">J98</f>
        <v>2</v>
      </c>
      <c r="K126">
        <f t="shared" si="204"/>
        <v>4</v>
      </c>
      <c r="L126">
        <f t="shared" si="204"/>
        <v>162</v>
      </c>
      <c r="M126">
        <f t="shared" si="204"/>
        <v>21</v>
      </c>
      <c r="N126">
        <f t="shared" si="204"/>
        <v>16</v>
      </c>
      <c r="P126">
        <f t="shared" ref="P126:P134" si="205">ROUND(L126/(G126-N126),2)</f>
        <v>8.5299999999999994</v>
      </c>
      <c r="Q126">
        <f t="shared" si="202"/>
        <v>8.73</v>
      </c>
      <c r="R126">
        <f t="shared" si="203"/>
        <v>0.98</v>
      </c>
    </row>
    <row r="127" spans="4:18" x14ac:dyDescent="0.25">
      <c r="D127">
        <f t="shared" si="196"/>
        <v>3</v>
      </c>
      <c r="E127">
        <f t="shared" si="197"/>
        <v>8</v>
      </c>
      <c r="F127">
        <f t="shared" si="198"/>
        <v>104</v>
      </c>
      <c r="G127">
        <f t="shared" si="199"/>
        <v>38</v>
      </c>
      <c r="H127">
        <f t="shared" si="200"/>
        <v>10</v>
      </c>
      <c r="J127">
        <f t="shared" ref="J127:N127" si="206">J99</f>
        <v>3</v>
      </c>
      <c r="K127">
        <f t="shared" si="206"/>
        <v>8</v>
      </c>
      <c r="L127">
        <f t="shared" si="206"/>
        <v>176</v>
      </c>
      <c r="M127">
        <f t="shared" si="206"/>
        <v>23</v>
      </c>
      <c r="N127">
        <f t="shared" si="206"/>
        <v>18</v>
      </c>
      <c r="P127">
        <f t="shared" si="205"/>
        <v>8.8000000000000007</v>
      </c>
      <c r="Q127">
        <f t="shared" si="202"/>
        <v>8</v>
      </c>
      <c r="R127">
        <f t="shared" si="203"/>
        <v>1.1000000000000001</v>
      </c>
    </row>
    <row r="128" spans="4:18" x14ac:dyDescent="0.25">
      <c r="D128">
        <f t="shared" si="196"/>
        <v>4</v>
      </c>
      <c r="E128">
        <f t="shared" si="197"/>
        <v>12</v>
      </c>
      <c r="F128">
        <f t="shared" si="198"/>
        <v>112</v>
      </c>
      <c r="G128">
        <f t="shared" si="199"/>
        <v>41</v>
      </c>
      <c r="H128">
        <f t="shared" si="200"/>
        <v>11</v>
      </c>
      <c r="J128">
        <f t="shared" ref="J128:N128" si="207">J100</f>
        <v>4</v>
      </c>
      <c r="K128">
        <f t="shared" si="207"/>
        <v>12</v>
      </c>
      <c r="L128">
        <f t="shared" si="207"/>
        <v>189</v>
      </c>
      <c r="M128">
        <f t="shared" si="207"/>
        <v>24</v>
      </c>
      <c r="N128">
        <f t="shared" si="207"/>
        <v>19</v>
      </c>
      <c r="P128">
        <f t="shared" si="205"/>
        <v>8.59</v>
      </c>
      <c r="Q128">
        <f t="shared" si="202"/>
        <v>8.6199999999999992</v>
      </c>
      <c r="R128">
        <f t="shared" si="203"/>
        <v>1</v>
      </c>
    </row>
    <row r="129" spans="4:18" x14ac:dyDescent="0.25">
      <c r="D129">
        <f t="shared" si="196"/>
        <v>5</v>
      </c>
      <c r="E129">
        <f t="shared" si="197"/>
        <v>20</v>
      </c>
      <c r="F129">
        <f t="shared" si="198"/>
        <v>120</v>
      </c>
      <c r="G129">
        <f t="shared" si="199"/>
        <v>44</v>
      </c>
      <c r="H129">
        <f t="shared" si="200"/>
        <v>12</v>
      </c>
      <c r="J129">
        <f t="shared" ref="J129:N129" si="208">J101</f>
        <v>5</v>
      </c>
      <c r="K129">
        <f t="shared" si="208"/>
        <v>20</v>
      </c>
      <c r="L129">
        <f t="shared" si="208"/>
        <v>203</v>
      </c>
      <c r="M129">
        <f t="shared" si="208"/>
        <v>26</v>
      </c>
      <c r="N129">
        <f t="shared" si="208"/>
        <v>20</v>
      </c>
      <c r="P129">
        <f t="shared" si="205"/>
        <v>8.4600000000000009</v>
      </c>
      <c r="Q129">
        <f t="shared" si="202"/>
        <v>8.57</v>
      </c>
      <c r="R129">
        <f t="shared" si="203"/>
        <v>0.99</v>
      </c>
    </row>
    <row r="130" spans="4:18" x14ac:dyDescent="0.25">
      <c r="D130">
        <f t="shared" si="196"/>
        <v>6</v>
      </c>
      <c r="E130">
        <f t="shared" si="197"/>
        <v>32</v>
      </c>
      <c r="F130">
        <f t="shared" si="198"/>
        <v>128</v>
      </c>
      <c r="G130">
        <f t="shared" si="199"/>
        <v>47</v>
      </c>
      <c r="H130">
        <f t="shared" si="200"/>
        <v>13</v>
      </c>
      <c r="J130">
        <f t="shared" ref="J130:N130" si="209">J102</f>
        <v>6</v>
      </c>
      <c r="K130">
        <f t="shared" si="209"/>
        <v>32</v>
      </c>
      <c r="L130">
        <f t="shared" si="209"/>
        <v>216</v>
      </c>
      <c r="M130">
        <f t="shared" si="209"/>
        <v>28</v>
      </c>
      <c r="N130">
        <f t="shared" si="209"/>
        <v>22</v>
      </c>
      <c r="P130">
        <f t="shared" si="205"/>
        <v>8.64</v>
      </c>
      <c r="Q130">
        <f t="shared" si="202"/>
        <v>8.5299999999999994</v>
      </c>
      <c r="R130">
        <f t="shared" si="203"/>
        <v>1.01</v>
      </c>
    </row>
    <row r="131" spans="4:18" x14ac:dyDescent="0.25">
      <c r="D131">
        <f t="shared" si="196"/>
        <v>7</v>
      </c>
      <c r="E131">
        <f t="shared" si="197"/>
        <v>52</v>
      </c>
      <c r="F131">
        <f t="shared" si="198"/>
        <v>136</v>
      </c>
      <c r="G131">
        <f t="shared" si="199"/>
        <v>50</v>
      </c>
      <c r="H131">
        <f t="shared" si="200"/>
        <v>14</v>
      </c>
      <c r="J131">
        <f t="shared" ref="J131:N131" si="210">J103</f>
        <v>7</v>
      </c>
      <c r="K131">
        <f t="shared" si="210"/>
        <v>52</v>
      </c>
      <c r="L131">
        <f t="shared" si="210"/>
        <v>230</v>
      </c>
      <c r="M131">
        <f t="shared" si="210"/>
        <v>30</v>
      </c>
      <c r="N131">
        <f t="shared" si="210"/>
        <v>23</v>
      </c>
      <c r="P131">
        <f t="shared" si="205"/>
        <v>8.52</v>
      </c>
      <c r="Q131">
        <f t="shared" si="202"/>
        <v>8.5</v>
      </c>
      <c r="R131">
        <f t="shared" si="203"/>
        <v>1</v>
      </c>
    </row>
    <row r="132" spans="4:18" x14ac:dyDescent="0.25">
      <c r="D132">
        <f t="shared" si="196"/>
        <v>8</v>
      </c>
      <c r="E132">
        <f t="shared" si="197"/>
        <v>84</v>
      </c>
      <c r="F132">
        <f t="shared" si="198"/>
        <v>144</v>
      </c>
      <c r="G132">
        <f t="shared" si="199"/>
        <v>53</v>
      </c>
      <c r="H132">
        <f t="shared" si="200"/>
        <v>14</v>
      </c>
      <c r="J132">
        <f t="shared" ref="J132:N132" si="211">J104</f>
        <v>8</v>
      </c>
      <c r="K132">
        <f t="shared" si="211"/>
        <v>84</v>
      </c>
      <c r="L132">
        <f t="shared" si="211"/>
        <v>243</v>
      </c>
      <c r="M132">
        <f t="shared" si="211"/>
        <v>31</v>
      </c>
      <c r="N132">
        <f t="shared" si="211"/>
        <v>24</v>
      </c>
      <c r="P132">
        <f t="shared" si="205"/>
        <v>8.3800000000000008</v>
      </c>
      <c r="Q132">
        <f t="shared" si="202"/>
        <v>8.4700000000000006</v>
      </c>
      <c r="R132">
        <f t="shared" si="203"/>
        <v>0.99</v>
      </c>
    </row>
    <row r="133" spans="4:18" x14ac:dyDescent="0.25">
      <c r="D133">
        <f t="shared" si="196"/>
        <v>9</v>
      </c>
      <c r="E133">
        <f t="shared" si="197"/>
        <v>136</v>
      </c>
      <c r="F133">
        <f t="shared" si="198"/>
        <v>152</v>
      </c>
      <c r="G133">
        <f t="shared" si="199"/>
        <v>56</v>
      </c>
      <c r="H133">
        <f t="shared" si="200"/>
        <v>15</v>
      </c>
      <c r="J133">
        <f t="shared" ref="J133:N133" si="212">J105</f>
        <v>9</v>
      </c>
      <c r="K133">
        <f t="shared" si="212"/>
        <v>136</v>
      </c>
      <c r="L133">
        <f t="shared" si="212"/>
        <v>257</v>
      </c>
      <c r="M133">
        <f t="shared" si="212"/>
        <v>33</v>
      </c>
      <c r="N133">
        <f t="shared" si="212"/>
        <v>26</v>
      </c>
      <c r="P133">
        <f t="shared" si="205"/>
        <v>8.57</v>
      </c>
      <c r="Q133">
        <f t="shared" si="202"/>
        <v>8.44</v>
      </c>
      <c r="R133">
        <f t="shared" si="203"/>
        <v>1.02</v>
      </c>
    </row>
    <row r="134" spans="4:18" x14ac:dyDescent="0.25">
      <c r="D134">
        <f t="shared" si="196"/>
        <v>10</v>
      </c>
      <c r="E134">
        <f t="shared" si="197"/>
        <v>220</v>
      </c>
      <c r="F134">
        <f t="shared" si="198"/>
        <v>160</v>
      </c>
      <c r="G134">
        <f t="shared" si="199"/>
        <v>59</v>
      </c>
      <c r="H134">
        <f t="shared" si="200"/>
        <v>16</v>
      </c>
      <c r="J134">
        <f t="shared" ref="J134:N134" si="213">J106</f>
        <v>10</v>
      </c>
      <c r="K134">
        <f t="shared" si="213"/>
        <v>220</v>
      </c>
      <c r="L134">
        <f t="shared" si="213"/>
        <v>270</v>
      </c>
      <c r="M134">
        <f t="shared" si="213"/>
        <v>35</v>
      </c>
      <c r="N134">
        <f t="shared" si="213"/>
        <v>27</v>
      </c>
      <c r="P134">
        <f t="shared" si="205"/>
        <v>8.44</v>
      </c>
      <c r="Q134">
        <f t="shared" si="202"/>
        <v>8.42</v>
      </c>
      <c r="R134">
        <f t="shared" si="203"/>
        <v>1</v>
      </c>
    </row>
    <row r="135" spans="4:18" x14ac:dyDescent="0.25">
      <c r="O135" t="str">
        <f>O121</f>
        <v>平均</v>
      </c>
      <c r="P135">
        <f>AVERAGE(P125:P134)</f>
        <v>8.5689999999999991</v>
      </c>
      <c r="Q135">
        <f>AVERAGE(Q125:Q134)</f>
        <v>8.5079999999999991</v>
      </c>
      <c r="R135">
        <f t="shared" si="203"/>
        <v>1.01</v>
      </c>
    </row>
    <row r="137" spans="4:18" x14ac:dyDescent="0.25">
      <c r="D137" t="str">
        <f>J81</f>
        <v>焚磐</v>
      </c>
      <c r="F137">
        <f t="shared" ref="F137:H137" si="214">L81</f>
        <v>1.08</v>
      </c>
      <c r="G137">
        <f t="shared" si="214"/>
        <v>1.08</v>
      </c>
      <c r="H137">
        <f t="shared" si="214"/>
        <v>1.08</v>
      </c>
      <c r="J137" t="str">
        <f>J95</f>
        <v>怒磐</v>
      </c>
      <c r="L137">
        <f t="shared" ref="L137:N137" si="215">L95</f>
        <v>1.35</v>
      </c>
      <c r="M137">
        <f t="shared" si="215"/>
        <v>0.87199999999999989</v>
      </c>
      <c r="N137">
        <f t="shared" si="215"/>
        <v>1.35</v>
      </c>
    </row>
    <row r="138" spans="4:18" x14ac:dyDescent="0.25">
      <c r="D138" t="str">
        <f t="shared" ref="D138:D147" si="216">J82</f>
        <v>级别</v>
      </c>
      <c r="E138" t="str">
        <f t="shared" ref="E138:E148" si="217">K82</f>
        <v>所需经验</v>
      </c>
      <c r="F138" t="str">
        <f t="shared" ref="F138:F148" si="218">L82</f>
        <v>生命值</v>
      </c>
      <c r="G138" t="str">
        <f t="shared" ref="G138:G148" si="219">M82</f>
        <v>攻击力</v>
      </c>
      <c r="H138" t="str">
        <f t="shared" ref="H138:H148" si="220">N82</f>
        <v>防御力</v>
      </c>
      <c r="J138" t="str">
        <f t="shared" ref="J138:N138" si="221">J96</f>
        <v>级别</v>
      </c>
      <c r="K138" t="str">
        <f t="shared" si="221"/>
        <v>所需经验</v>
      </c>
      <c r="L138" t="str">
        <f t="shared" si="221"/>
        <v>生命值</v>
      </c>
      <c r="M138" t="str">
        <f t="shared" si="221"/>
        <v>攻击力</v>
      </c>
      <c r="N138" t="str">
        <f t="shared" si="221"/>
        <v>防御力</v>
      </c>
      <c r="P138" t="str">
        <f>D137&amp;"vs"&amp;J137</f>
        <v>焚磐vs怒磐</v>
      </c>
      <c r="Q138" t="str">
        <f>J137&amp;"vs"&amp;D137</f>
        <v>怒磐vs焚磐</v>
      </c>
      <c r="R138" t="str">
        <f>R124</f>
        <v>回合比</v>
      </c>
    </row>
    <row r="139" spans="4:18" x14ac:dyDescent="0.25">
      <c r="D139">
        <f t="shared" si="216"/>
        <v>1</v>
      </c>
      <c r="E139">
        <f t="shared" si="217"/>
        <v>0</v>
      </c>
      <c r="F139">
        <f t="shared" si="218"/>
        <v>119</v>
      </c>
      <c r="G139">
        <f t="shared" si="219"/>
        <v>24</v>
      </c>
      <c r="H139">
        <f t="shared" si="220"/>
        <v>12</v>
      </c>
      <c r="J139">
        <f t="shared" ref="J139:N139" si="222">J97</f>
        <v>1</v>
      </c>
      <c r="K139">
        <f t="shared" si="222"/>
        <v>0</v>
      </c>
      <c r="L139">
        <f t="shared" si="222"/>
        <v>149</v>
      </c>
      <c r="M139">
        <f t="shared" si="222"/>
        <v>19</v>
      </c>
      <c r="N139">
        <f t="shared" si="222"/>
        <v>15</v>
      </c>
      <c r="P139">
        <f>ROUND(L139/(G139-N139),2)</f>
        <v>16.559999999999999</v>
      </c>
      <c r="Q139">
        <f t="shared" ref="Q139:Q148" si="223">ROUND(F139/(M139-H139),2)</f>
        <v>17</v>
      </c>
      <c r="R139">
        <f t="shared" ref="R139:R149" si="224">ROUND(P139/Q139,2)</f>
        <v>0.97</v>
      </c>
    </row>
    <row r="140" spans="4:18" x14ac:dyDescent="0.25">
      <c r="D140">
        <f t="shared" si="216"/>
        <v>2</v>
      </c>
      <c r="E140">
        <f t="shared" si="217"/>
        <v>4</v>
      </c>
      <c r="F140">
        <f t="shared" si="218"/>
        <v>130</v>
      </c>
      <c r="G140">
        <f t="shared" si="219"/>
        <v>26</v>
      </c>
      <c r="H140">
        <f t="shared" si="220"/>
        <v>13</v>
      </c>
      <c r="J140">
        <f t="shared" ref="J140:N140" si="225">J98</f>
        <v>2</v>
      </c>
      <c r="K140">
        <f t="shared" si="225"/>
        <v>4</v>
      </c>
      <c r="L140">
        <f t="shared" si="225"/>
        <v>162</v>
      </c>
      <c r="M140">
        <f t="shared" si="225"/>
        <v>21</v>
      </c>
      <c r="N140">
        <f t="shared" si="225"/>
        <v>16</v>
      </c>
      <c r="P140">
        <f t="shared" ref="P140:P148" si="226">ROUND(L140/(G140-N140),2)</f>
        <v>16.2</v>
      </c>
      <c r="Q140">
        <f t="shared" si="223"/>
        <v>16.25</v>
      </c>
      <c r="R140">
        <f t="shared" si="224"/>
        <v>1</v>
      </c>
    </row>
    <row r="141" spans="4:18" x14ac:dyDescent="0.25">
      <c r="D141">
        <f t="shared" si="216"/>
        <v>3</v>
      </c>
      <c r="E141">
        <f t="shared" si="217"/>
        <v>8</v>
      </c>
      <c r="F141">
        <f t="shared" si="218"/>
        <v>140</v>
      </c>
      <c r="G141">
        <f t="shared" si="219"/>
        <v>28</v>
      </c>
      <c r="H141">
        <f t="shared" si="220"/>
        <v>14</v>
      </c>
      <c r="J141">
        <f t="shared" ref="J141:N141" si="227">J99</f>
        <v>3</v>
      </c>
      <c r="K141">
        <f t="shared" si="227"/>
        <v>8</v>
      </c>
      <c r="L141">
        <f t="shared" si="227"/>
        <v>176</v>
      </c>
      <c r="M141">
        <f t="shared" si="227"/>
        <v>23</v>
      </c>
      <c r="N141">
        <f t="shared" si="227"/>
        <v>18</v>
      </c>
      <c r="P141">
        <f t="shared" si="226"/>
        <v>17.600000000000001</v>
      </c>
      <c r="Q141">
        <f t="shared" si="223"/>
        <v>15.56</v>
      </c>
      <c r="R141">
        <f t="shared" si="224"/>
        <v>1.1299999999999999</v>
      </c>
    </row>
    <row r="142" spans="4:18" x14ac:dyDescent="0.25">
      <c r="D142">
        <f t="shared" si="216"/>
        <v>4</v>
      </c>
      <c r="E142">
        <f t="shared" si="217"/>
        <v>12</v>
      </c>
      <c r="F142">
        <f t="shared" si="218"/>
        <v>151</v>
      </c>
      <c r="G142">
        <f t="shared" si="219"/>
        <v>30</v>
      </c>
      <c r="H142">
        <f t="shared" si="220"/>
        <v>15</v>
      </c>
      <c r="J142">
        <f t="shared" ref="J142:N142" si="228">J100</f>
        <v>4</v>
      </c>
      <c r="K142">
        <f t="shared" si="228"/>
        <v>12</v>
      </c>
      <c r="L142">
        <f t="shared" si="228"/>
        <v>189</v>
      </c>
      <c r="M142">
        <f t="shared" si="228"/>
        <v>24</v>
      </c>
      <c r="N142">
        <f t="shared" si="228"/>
        <v>19</v>
      </c>
      <c r="P142">
        <f t="shared" si="226"/>
        <v>17.18</v>
      </c>
      <c r="Q142">
        <f t="shared" si="223"/>
        <v>16.78</v>
      </c>
      <c r="R142">
        <f t="shared" si="224"/>
        <v>1.02</v>
      </c>
    </row>
    <row r="143" spans="4:18" x14ac:dyDescent="0.25">
      <c r="D143">
        <f t="shared" si="216"/>
        <v>5</v>
      </c>
      <c r="E143">
        <f t="shared" si="217"/>
        <v>20</v>
      </c>
      <c r="F143">
        <f t="shared" si="218"/>
        <v>162</v>
      </c>
      <c r="G143">
        <f t="shared" si="219"/>
        <v>32</v>
      </c>
      <c r="H143">
        <f t="shared" si="220"/>
        <v>16</v>
      </c>
      <c r="J143">
        <f t="shared" ref="J143:N143" si="229">J101</f>
        <v>5</v>
      </c>
      <c r="K143">
        <f t="shared" si="229"/>
        <v>20</v>
      </c>
      <c r="L143">
        <f t="shared" si="229"/>
        <v>203</v>
      </c>
      <c r="M143">
        <f t="shared" si="229"/>
        <v>26</v>
      </c>
      <c r="N143">
        <f t="shared" si="229"/>
        <v>20</v>
      </c>
      <c r="P143">
        <f t="shared" si="226"/>
        <v>16.920000000000002</v>
      </c>
      <c r="Q143">
        <f t="shared" si="223"/>
        <v>16.2</v>
      </c>
      <c r="R143">
        <f t="shared" si="224"/>
        <v>1.04</v>
      </c>
    </row>
    <row r="144" spans="4:18" x14ac:dyDescent="0.25">
      <c r="D144">
        <f t="shared" si="216"/>
        <v>6</v>
      </c>
      <c r="E144">
        <f t="shared" si="217"/>
        <v>32</v>
      </c>
      <c r="F144">
        <f t="shared" si="218"/>
        <v>173</v>
      </c>
      <c r="G144">
        <f t="shared" si="219"/>
        <v>35</v>
      </c>
      <c r="H144">
        <f t="shared" si="220"/>
        <v>17</v>
      </c>
      <c r="J144">
        <f t="shared" ref="J144:N144" si="230">J102</f>
        <v>6</v>
      </c>
      <c r="K144">
        <f t="shared" si="230"/>
        <v>32</v>
      </c>
      <c r="L144">
        <f t="shared" si="230"/>
        <v>216</v>
      </c>
      <c r="M144">
        <f t="shared" si="230"/>
        <v>28</v>
      </c>
      <c r="N144">
        <f t="shared" si="230"/>
        <v>22</v>
      </c>
      <c r="P144">
        <f t="shared" si="226"/>
        <v>16.62</v>
      </c>
      <c r="Q144">
        <f t="shared" si="223"/>
        <v>15.73</v>
      </c>
      <c r="R144">
        <f t="shared" si="224"/>
        <v>1.06</v>
      </c>
    </row>
    <row r="145" spans="4:18" x14ac:dyDescent="0.25">
      <c r="D145">
        <f t="shared" si="216"/>
        <v>7</v>
      </c>
      <c r="E145">
        <f t="shared" si="217"/>
        <v>52</v>
      </c>
      <c r="F145">
        <f t="shared" si="218"/>
        <v>184</v>
      </c>
      <c r="G145">
        <f t="shared" si="219"/>
        <v>37</v>
      </c>
      <c r="H145">
        <f t="shared" si="220"/>
        <v>18</v>
      </c>
      <c r="J145">
        <f t="shared" ref="J145:N145" si="231">J103</f>
        <v>7</v>
      </c>
      <c r="K145">
        <f t="shared" si="231"/>
        <v>52</v>
      </c>
      <c r="L145">
        <f t="shared" si="231"/>
        <v>230</v>
      </c>
      <c r="M145">
        <f t="shared" si="231"/>
        <v>30</v>
      </c>
      <c r="N145">
        <f t="shared" si="231"/>
        <v>23</v>
      </c>
      <c r="P145">
        <f t="shared" si="226"/>
        <v>16.43</v>
      </c>
      <c r="Q145">
        <f t="shared" si="223"/>
        <v>15.33</v>
      </c>
      <c r="R145">
        <f t="shared" si="224"/>
        <v>1.07</v>
      </c>
    </row>
    <row r="146" spans="4:18" x14ac:dyDescent="0.25">
      <c r="D146">
        <f t="shared" si="216"/>
        <v>8</v>
      </c>
      <c r="E146">
        <f t="shared" si="217"/>
        <v>84</v>
      </c>
      <c r="F146">
        <f t="shared" si="218"/>
        <v>194</v>
      </c>
      <c r="G146">
        <f t="shared" si="219"/>
        <v>39</v>
      </c>
      <c r="H146">
        <f t="shared" si="220"/>
        <v>19</v>
      </c>
      <c r="J146">
        <f t="shared" ref="J146:N146" si="232">J104</f>
        <v>8</v>
      </c>
      <c r="K146">
        <f t="shared" si="232"/>
        <v>84</v>
      </c>
      <c r="L146">
        <f t="shared" si="232"/>
        <v>243</v>
      </c>
      <c r="M146">
        <f t="shared" si="232"/>
        <v>31</v>
      </c>
      <c r="N146">
        <f t="shared" si="232"/>
        <v>24</v>
      </c>
      <c r="P146">
        <f t="shared" si="226"/>
        <v>16.2</v>
      </c>
      <c r="Q146">
        <f t="shared" si="223"/>
        <v>16.170000000000002</v>
      </c>
      <c r="R146">
        <f t="shared" si="224"/>
        <v>1</v>
      </c>
    </row>
    <row r="147" spans="4:18" x14ac:dyDescent="0.25">
      <c r="D147">
        <f t="shared" si="216"/>
        <v>9</v>
      </c>
      <c r="E147">
        <f t="shared" si="217"/>
        <v>136</v>
      </c>
      <c r="F147">
        <f t="shared" si="218"/>
        <v>205</v>
      </c>
      <c r="G147">
        <f t="shared" si="219"/>
        <v>41</v>
      </c>
      <c r="H147">
        <f t="shared" si="220"/>
        <v>21</v>
      </c>
      <c r="J147">
        <f t="shared" ref="J147:N147" si="233">J105</f>
        <v>9</v>
      </c>
      <c r="K147">
        <f t="shared" si="233"/>
        <v>136</v>
      </c>
      <c r="L147">
        <f t="shared" si="233"/>
        <v>257</v>
      </c>
      <c r="M147">
        <f t="shared" si="233"/>
        <v>33</v>
      </c>
      <c r="N147">
        <f t="shared" si="233"/>
        <v>26</v>
      </c>
      <c r="P147">
        <f t="shared" si="226"/>
        <v>17.13</v>
      </c>
      <c r="Q147">
        <f t="shared" si="223"/>
        <v>17.079999999999998</v>
      </c>
      <c r="R147">
        <f t="shared" si="224"/>
        <v>1</v>
      </c>
    </row>
    <row r="148" spans="4:18" x14ac:dyDescent="0.25">
      <c r="D148">
        <f>J92</f>
        <v>10</v>
      </c>
      <c r="E148">
        <f t="shared" si="217"/>
        <v>220</v>
      </c>
      <c r="F148">
        <f t="shared" si="218"/>
        <v>216</v>
      </c>
      <c r="G148">
        <f t="shared" si="219"/>
        <v>43</v>
      </c>
      <c r="H148">
        <f t="shared" si="220"/>
        <v>22</v>
      </c>
      <c r="J148">
        <f t="shared" ref="J148:N148" si="234">J106</f>
        <v>10</v>
      </c>
      <c r="K148">
        <f t="shared" si="234"/>
        <v>220</v>
      </c>
      <c r="L148">
        <f t="shared" si="234"/>
        <v>270</v>
      </c>
      <c r="M148">
        <f t="shared" si="234"/>
        <v>35</v>
      </c>
      <c r="N148">
        <f t="shared" si="234"/>
        <v>27</v>
      </c>
      <c r="P148">
        <f t="shared" si="226"/>
        <v>16.88</v>
      </c>
      <c r="Q148">
        <f t="shared" si="223"/>
        <v>16.62</v>
      </c>
      <c r="R148">
        <f t="shared" si="224"/>
        <v>1.02</v>
      </c>
    </row>
    <row r="149" spans="4:18" x14ac:dyDescent="0.25">
      <c r="O149" t="str">
        <f>O135</f>
        <v>平均</v>
      </c>
      <c r="P149">
        <f>AVERAGE(P139:P148)</f>
        <v>16.771999999999998</v>
      </c>
      <c r="Q149">
        <f>AVERAGE(Q139:Q148)</f>
        <v>16.272000000000002</v>
      </c>
      <c r="R149">
        <f t="shared" si="224"/>
        <v>1.03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2015-12-17T12:40:48Z</dcterms:modified>
</cp:coreProperties>
</file>