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.python_project\stock_alarm_telegram_bot\기록용\"/>
    </mc:Choice>
  </mc:AlternateContent>
  <xr:revisionPtr revIDLastSave="0" documentId="13_ncr:1_{EAFF0EB8-9BCD-4764-B1AC-E76740B10464}" xr6:coauthVersionLast="46" xr6:coauthVersionMax="46" xr10:uidLastSave="{00000000-0000-0000-0000-000000000000}"/>
  <bookViews>
    <workbookView xWindow="-120" yWindow="-120" windowWidth="28050" windowHeight="16440" xr2:uid="{00000000-000D-0000-FFFF-FFFF00000000}"/>
  </bookViews>
  <sheets>
    <sheet name="Sheet1" sheetId="1" r:id="rId1"/>
  </sheets>
  <definedNames>
    <definedName name="_xlnm._FilterDatabase" localSheetId="0" hidden="1">Sheet1!$A$1:$K$98</definedName>
  </definedNames>
  <calcPr calcId="191029"/>
</workbook>
</file>

<file path=xl/calcChain.xml><?xml version="1.0" encoding="utf-8"?>
<calcChain xmlns="http://schemas.openxmlformats.org/spreadsheetml/2006/main">
  <c r="F62" i="1" l="1"/>
  <c r="N62" i="1"/>
  <c r="N61" i="1"/>
  <c r="F98" i="1"/>
  <c r="N98" i="1" s="1"/>
  <c r="F97" i="1"/>
  <c r="N97" i="1" s="1"/>
  <c r="F96" i="1"/>
  <c r="F95" i="1"/>
  <c r="F94" i="1"/>
  <c r="N94" i="1" s="1"/>
  <c r="F93" i="1"/>
  <c r="N93" i="1" s="1"/>
  <c r="F92" i="1"/>
  <c r="F91" i="1"/>
  <c r="F90" i="1"/>
  <c r="N90" i="1" s="1"/>
  <c r="F89" i="1"/>
  <c r="F88" i="1"/>
  <c r="N88" i="1" s="1"/>
  <c r="F87" i="1"/>
  <c r="F86" i="1"/>
  <c r="F85" i="1"/>
  <c r="N85" i="1" s="1"/>
  <c r="F84" i="1"/>
  <c r="F83" i="1"/>
  <c r="N83" i="1" s="1"/>
  <c r="F82" i="1"/>
  <c r="F81" i="1"/>
  <c r="N81" i="1" s="1"/>
  <c r="F80" i="1"/>
  <c r="F79" i="1"/>
  <c r="F78" i="1"/>
  <c r="F77" i="1"/>
  <c r="N77" i="1" s="1"/>
  <c r="F76" i="1"/>
  <c r="N76" i="1" s="1"/>
  <c r="F75" i="1"/>
  <c r="F74" i="1"/>
  <c r="N74" i="1" s="1"/>
  <c r="F73" i="1"/>
  <c r="N73" i="1" s="1"/>
  <c r="F72" i="1"/>
  <c r="F71" i="1"/>
  <c r="N71" i="1" s="1"/>
  <c r="F70" i="1"/>
  <c r="F69" i="1"/>
  <c r="N69" i="1" s="1"/>
  <c r="F68" i="1"/>
  <c r="F67" i="1"/>
  <c r="F66" i="1"/>
  <c r="F65" i="1"/>
  <c r="F64" i="1"/>
  <c r="F63" i="1"/>
  <c r="F61" i="1"/>
  <c r="F60" i="1"/>
  <c r="F59" i="1"/>
  <c r="N59" i="1" s="1"/>
  <c r="F58" i="1"/>
  <c r="N58" i="1" s="1"/>
  <c r="F57" i="1"/>
  <c r="N57" i="1" s="1"/>
  <c r="F56" i="1"/>
  <c r="N56" i="1" s="1"/>
  <c r="F55" i="1"/>
  <c r="F54" i="1"/>
  <c r="F53" i="1"/>
  <c r="N53" i="1" s="1"/>
  <c r="F52" i="1"/>
  <c r="F51" i="1"/>
  <c r="N51" i="1" s="1"/>
  <c r="F50" i="1"/>
  <c r="F49" i="1"/>
  <c r="F48" i="1"/>
  <c r="N48" i="1" s="1"/>
  <c r="F47" i="1"/>
  <c r="F46" i="1"/>
  <c r="F45" i="1"/>
  <c r="N45" i="1" s="1"/>
  <c r="F44" i="1"/>
  <c r="N44" i="1" s="1"/>
  <c r="F43" i="1"/>
  <c r="N43" i="1" s="1"/>
  <c r="F42" i="1"/>
  <c r="F41" i="1"/>
  <c r="N41" i="1" s="1"/>
  <c r="F40" i="1"/>
  <c r="F39" i="1"/>
  <c r="N39" i="1" s="1"/>
  <c r="F38" i="1"/>
  <c r="F37" i="1"/>
  <c r="N37" i="1" s="1"/>
  <c r="F36" i="1"/>
  <c r="F35" i="1"/>
  <c r="F34" i="1"/>
  <c r="N34" i="1" s="1"/>
  <c r="F33" i="1"/>
  <c r="N33" i="1" s="1"/>
  <c r="F32" i="1"/>
  <c r="N32" i="1" s="1"/>
  <c r="F31" i="1"/>
  <c r="N31" i="1" s="1"/>
  <c r="F30" i="1"/>
  <c r="F29" i="1"/>
  <c r="N29" i="1" s="1"/>
  <c r="F28" i="1"/>
  <c r="F27" i="1"/>
  <c r="N27" i="1" s="1"/>
  <c r="F26" i="1"/>
  <c r="F25" i="1"/>
  <c r="F24" i="1"/>
  <c r="N24" i="1" s="1"/>
  <c r="F23" i="1"/>
  <c r="F22" i="1"/>
  <c r="N22" i="1" s="1"/>
  <c r="F21" i="1"/>
  <c r="F20" i="1"/>
  <c r="N20" i="1" s="1"/>
  <c r="F19" i="1"/>
  <c r="N19" i="1" s="1"/>
  <c r="F18" i="1"/>
  <c r="F17" i="1"/>
  <c r="N17" i="1" s="1"/>
  <c r="F16" i="1"/>
  <c r="F15" i="1"/>
  <c r="N15" i="1" s="1"/>
  <c r="F14" i="1"/>
  <c r="F13" i="1"/>
  <c r="F12" i="1"/>
  <c r="N12" i="1" s="1"/>
  <c r="F11" i="1"/>
  <c r="F10" i="1"/>
  <c r="N10" i="1" s="1"/>
  <c r="F9" i="1"/>
  <c r="N9" i="1" s="1"/>
  <c r="F8" i="1"/>
  <c r="N8" i="1" s="1"/>
  <c r="F7" i="1"/>
  <c r="F6" i="1"/>
  <c r="F5" i="1"/>
  <c r="F4" i="1"/>
  <c r="F3" i="1"/>
  <c r="N3" i="1" s="1"/>
  <c r="F2" i="1"/>
  <c r="O3" i="1"/>
  <c r="R3" i="1" s="1"/>
  <c r="O4" i="1"/>
  <c r="R4" i="1" s="1"/>
  <c r="O5" i="1"/>
  <c r="V5" i="1" s="1"/>
  <c r="O6" i="1"/>
  <c r="R6" i="1" s="1"/>
  <c r="O7" i="1"/>
  <c r="V7" i="1" s="1"/>
  <c r="O9" i="1"/>
  <c r="V9" i="1" s="1"/>
  <c r="O10" i="1"/>
  <c r="V10" i="1" s="1"/>
  <c r="O11" i="1"/>
  <c r="V11" i="1" s="1"/>
  <c r="O12" i="1"/>
  <c r="R12" i="1" s="1"/>
  <c r="O13" i="1"/>
  <c r="V13" i="1" s="1"/>
  <c r="O15" i="1"/>
  <c r="V15" i="1" s="1"/>
  <c r="O16" i="1"/>
  <c r="V16" i="1" s="1"/>
  <c r="O17" i="1"/>
  <c r="V17" i="1" s="1"/>
  <c r="O18" i="1"/>
  <c r="V18" i="1" s="1"/>
  <c r="O19" i="1"/>
  <c r="R19" i="1" s="1"/>
  <c r="O20" i="1"/>
  <c r="V20" i="1" s="1"/>
  <c r="O21" i="1"/>
  <c r="V21" i="1" s="1"/>
  <c r="O22" i="1"/>
  <c r="V22" i="1" s="1"/>
  <c r="O24" i="1"/>
  <c r="V24" i="1" s="1"/>
  <c r="O25" i="1"/>
  <c r="R25" i="1" s="1"/>
  <c r="O26" i="1"/>
  <c r="R26" i="1" s="1"/>
  <c r="O28" i="1"/>
  <c r="V28" i="1" s="1"/>
  <c r="O29" i="1"/>
  <c r="V29" i="1" s="1"/>
  <c r="O30" i="1"/>
  <c r="V30" i="1" s="1"/>
  <c r="O31" i="1"/>
  <c r="R31" i="1" s="1"/>
  <c r="O32" i="1"/>
  <c r="V32" i="1" s="1"/>
  <c r="O33" i="1"/>
  <c r="V33" i="1" s="1"/>
  <c r="O35" i="1"/>
  <c r="V35" i="1" s="1"/>
  <c r="O36" i="1"/>
  <c r="V36" i="1" s="1"/>
  <c r="O37" i="1"/>
  <c r="V37" i="1" s="1"/>
  <c r="O39" i="1"/>
  <c r="V39" i="1" s="1"/>
  <c r="O41" i="1"/>
  <c r="V41" i="1" s="1"/>
  <c r="O42" i="1"/>
  <c r="V42" i="1" s="1"/>
  <c r="O46" i="1"/>
  <c r="V46" i="1" s="1"/>
  <c r="O47" i="1"/>
  <c r="V47" i="1" s="1"/>
  <c r="O48" i="1"/>
  <c r="V48" i="1" s="1"/>
  <c r="O49" i="1"/>
  <c r="V49" i="1" s="1"/>
  <c r="O50" i="1"/>
  <c r="V50" i="1" s="1"/>
  <c r="O52" i="1"/>
  <c r="R52" i="1" s="1"/>
  <c r="O53" i="1"/>
  <c r="V53" i="1" s="1"/>
  <c r="O54" i="1"/>
  <c r="V54" i="1" s="1"/>
  <c r="O55" i="1"/>
  <c r="V55" i="1" s="1"/>
  <c r="O56" i="1"/>
  <c r="V56" i="1" s="1"/>
  <c r="O57" i="1"/>
  <c r="R57" i="1" s="1"/>
  <c r="O59" i="1"/>
  <c r="V59" i="1" s="1"/>
  <c r="O60" i="1"/>
  <c r="V60" i="1" s="1"/>
  <c r="O61" i="1"/>
  <c r="V61" i="1" s="1"/>
  <c r="O63" i="1"/>
  <c r="V63" i="1" s="1"/>
  <c r="O69" i="1"/>
  <c r="R69" i="1" s="1"/>
  <c r="O70" i="1"/>
  <c r="V70" i="1" s="1"/>
  <c r="O71" i="1"/>
  <c r="V71" i="1" s="1"/>
  <c r="O72" i="1"/>
  <c r="V72" i="1" s="1"/>
  <c r="O73" i="1"/>
  <c r="V73" i="1" s="1"/>
  <c r="O74" i="1"/>
  <c r="V74" i="1" s="1"/>
  <c r="O75" i="1"/>
  <c r="V75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V83" i="1" s="1"/>
  <c r="O84" i="1"/>
  <c r="R84" i="1" s="1"/>
  <c r="O85" i="1"/>
  <c r="V85" i="1" s="1"/>
  <c r="O86" i="1"/>
  <c r="V86" i="1" s="1"/>
  <c r="O87" i="1"/>
  <c r="V87" i="1" s="1"/>
  <c r="O90" i="1"/>
  <c r="V90" i="1" s="1"/>
  <c r="O91" i="1"/>
  <c r="V91" i="1" s="1"/>
  <c r="O92" i="1"/>
  <c r="V92" i="1" s="1"/>
  <c r="O94" i="1"/>
  <c r="V94" i="1" s="1"/>
  <c r="O95" i="1"/>
  <c r="V95" i="1" s="1"/>
  <c r="O96" i="1"/>
  <c r="V96" i="1" s="1"/>
  <c r="O98" i="1"/>
  <c r="V98" i="1" s="1"/>
  <c r="X74" i="1"/>
  <c r="X73" i="1"/>
  <c r="X54" i="1"/>
  <c r="X52" i="1"/>
  <c r="X41" i="1"/>
  <c r="X11" i="1"/>
  <c r="T74" i="1"/>
  <c r="T73" i="1"/>
  <c r="T54" i="1"/>
  <c r="T41" i="1"/>
  <c r="T13" i="1"/>
  <c r="T11" i="1"/>
  <c r="M96" i="1"/>
  <c r="M95" i="1"/>
  <c r="M94" i="1"/>
  <c r="M92" i="1"/>
  <c r="M91" i="1"/>
  <c r="M90" i="1"/>
  <c r="M87" i="1"/>
  <c r="M86" i="1"/>
  <c r="M85" i="1"/>
  <c r="M84" i="1"/>
  <c r="M83" i="1"/>
  <c r="M82" i="1"/>
  <c r="M81" i="1"/>
  <c r="M80" i="1"/>
  <c r="M79" i="1"/>
  <c r="M78" i="1"/>
  <c r="M75" i="1"/>
  <c r="M74" i="1"/>
  <c r="M73" i="1"/>
  <c r="M72" i="1"/>
  <c r="M71" i="1"/>
  <c r="M70" i="1"/>
  <c r="M69" i="1"/>
  <c r="M63" i="1"/>
  <c r="M61" i="1"/>
  <c r="M60" i="1"/>
  <c r="M59" i="1"/>
  <c r="M57" i="1"/>
  <c r="M56" i="1"/>
  <c r="M55" i="1"/>
  <c r="M54" i="1"/>
  <c r="M53" i="1"/>
  <c r="M52" i="1"/>
  <c r="M50" i="1"/>
  <c r="M49" i="1"/>
  <c r="M48" i="1"/>
  <c r="M47" i="1"/>
  <c r="M46" i="1"/>
  <c r="M42" i="1"/>
  <c r="M41" i="1"/>
  <c r="M39" i="1"/>
  <c r="M37" i="1"/>
  <c r="M36" i="1"/>
  <c r="M35" i="1"/>
  <c r="M33" i="1"/>
  <c r="M32" i="1"/>
  <c r="M31" i="1"/>
  <c r="M30" i="1"/>
  <c r="M29" i="1"/>
  <c r="M28" i="1"/>
  <c r="M26" i="1"/>
  <c r="M25" i="1"/>
  <c r="M24" i="1"/>
  <c r="M22" i="1"/>
  <c r="M21" i="1"/>
  <c r="M20" i="1"/>
  <c r="M19" i="1"/>
  <c r="M18" i="1"/>
  <c r="M17" i="1"/>
  <c r="M16" i="1"/>
  <c r="M15" i="1"/>
  <c r="M13" i="1"/>
  <c r="M12" i="1"/>
  <c r="M11" i="1"/>
  <c r="M10" i="1"/>
  <c r="M9" i="1"/>
  <c r="M7" i="1"/>
  <c r="M6" i="1"/>
  <c r="M5" i="1"/>
  <c r="M4" i="1"/>
  <c r="M3" i="1"/>
  <c r="M98" i="1"/>
  <c r="P96" i="1"/>
  <c r="X96" i="1" s="1"/>
  <c r="P95" i="1"/>
  <c r="X95" i="1" s="1"/>
  <c r="P94" i="1"/>
  <c r="T94" i="1" s="1"/>
  <c r="P92" i="1"/>
  <c r="X92" i="1" s="1"/>
  <c r="P91" i="1"/>
  <c r="X91" i="1" s="1"/>
  <c r="P90" i="1"/>
  <c r="X90" i="1" s="1"/>
  <c r="P87" i="1"/>
  <c r="X87" i="1" s="1"/>
  <c r="P86" i="1"/>
  <c r="X86" i="1" s="1"/>
  <c r="P85" i="1"/>
  <c r="X85" i="1" s="1"/>
  <c r="X84" i="1"/>
  <c r="P83" i="1"/>
  <c r="T83" i="1" s="1"/>
  <c r="P82" i="1"/>
  <c r="X82" i="1" s="1"/>
  <c r="P81" i="1"/>
  <c r="X81" i="1" s="1"/>
  <c r="P80" i="1"/>
  <c r="X80" i="1" s="1"/>
  <c r="P79" i="1"/>
  <c r="X79" i="1" s="1"/>
  <c r="P78" i="1"/>
  <c r="X78" i="1" s="1"/>
  <c r="P75" i="1"/>
  <c r="X75" i="1" s="1"/>
  <c r="P72" i="1"/>
  <c r="X72" i="1" s="1"/>
  <c r="P71" i="1"/>
  <c r="T71" i="1" s="1"/>
  <c r="P70" i="1"/>
  <c r="X70" i="1" s="1"/>
  <c r="P69" i="1"/>
  <c r="T69" i="1" s="1"/>
  <c r="X63" i="1"/>
  <c r="P61" i="1"/>
  <c r="X61" i="1" s="1"/>
  <c r="P60" i="1"/>
  <c r="T60" i="1" s="1"/>
  <c r="P59" i="1"/>
  <c r="X59" i="1" s="1"/>
  <c r="P57" i="1"/>
  <c r="X57" i="1" s="1"/>
  <c r="P56" i="1"/>
  <c r="X56" i="1" s="1"/>
  <c r="P55" i="1"/>
  <c r="X55" i="1" s="1"/>
  <c r="P53" i="1"/>
  <c r="X53" i="1" s="1"/>
  <c r="T52" i="1"/>
  <c r="P50" i="1"/>
  <c r="X50" i="1" s="1"/>
  <c r="P49" i="1"/>
  <c r="T49" i="1" s="1"/>
  <c r="X48" i="1"/>
  <c r="X47" i="1"/>
  <c r="P46" i="1"/>
  <c r="X46" i="1" s="1"/>
  <c r="P42" i="1"/>
  <c r="X42" i="1" s="1"/>
  <c r="P39" i="1"/>
  <c r="X39" i="1" s="1"/>
  <c r="P37" i="1"/>
  <c r="X37" i="1" s="1"/>
  <c r="P36" i="1"/>
  <c r="X36" i="1" s="1"/>
  <c r="P35" i="1"/>
  <c r="X35" i="1" s="1"/>
  <c r="P33" i="1"/>
  <c r="T33" i="1" s="1"/>
  <c r="P32" i="1"/>
  <c r="X32" i="1" s="1"/>
  <c r="P31" i="1"/>
  <c r="T31" i="1" s="1"/>
  <c r="X30" i="1"/>
  <c r="P29" i="1"/>
  <c r="X29" i="1" s="1"/>
  <c r="P28" i="1"/>
  <c r="X28" i="1" s="1"/>
  <c r="P26" i="1"/>
  <c r="X26" i="1" s="1"/>
  <c r="P25" i="1"/>
  <c r="X25" i="1" s="1"/>
  <c r="P24" i="1"/>
  <c r="X24" i="1" s="1"/>
  <c r="P22" i="1"/>
  <c r="T22" i="1" s="1"/>
  <c r="P21" i="1"/>
  <c r="X21" i="1" s="1"/>
  <c r="P20" i="1"/>
  <c r="T20" i="1" s="1"/>
  <c r="P19" i="1"/>
  <c r="X19" i="1" s="1"/>
  <c r="P18" i="1"/>
  <c r="T18" i="1" s="1"/>
  <c r="P17" i="1"/>
  <c r="X17" i="1" s="1"/>
  <c r="X16" i="1"/>
  <c r="P15" i="1"/>
  <c r="X15" i="1" s="1"/>
  <c r="X13" i="1"/>
  <c r="P12" i="1"/>
  <c r="T12" i="1" s="1"/>
  <c r="P10" i="1"/>
  <c r="X10" i="1" s="1"/>
  <c r="P9" i="1"/>
  <c r="X9" i="1" s="1"/>
  <c r="P7" i="1"/>
  <c r="T7" i="1" s="1"/>
  <c r="P6" i="1"/>
  <c r="T6" i="1" s="1"/>
  <c r="P5" i="1"/>
  <c r="X5" i="1" s="1"/>
  <c r="P4" i="1"/>
  <c r="T4" i="1" s="1"/>
  <c r="P3" i="1"/>
  <c r="X3" i="1" s="1"/>
  <c r="P98" i="1"/>
  <c r="X98" i="1" s="1"/>
  <c r="N7" i="1" l="1"/>
  <c r="N55" i="1"/>
  <c r="N68" i="1"/>
  <c r="N80" i="1"/>
  <c r="N92" i="1"/>
  <c r="N21" i="1"/>
  <c r="N70" i="1"/>
  <c r="N82" i="1"/>
  <c r="N46" i="1"/>
  <c r="N95" i="1"/>
  <c r="N11" i="1"/>
  <c r="N23" i="1"/>
  <c r="N35" i="1"/>
  <c r="N47" i="1"/>
  <c r="N72" i="1"/>
  <c r="N84" i="1"/>
  <c r="N96" i="1"/>
  <c r="N36" i="1"/>
  <c r="N60" i="1"/>
  <c r="N13" i="1"/>
  <c r="N25" i="1"/>
  <c r="N49" i="1"/>
  <c r="N86" i="1"/>
  <c r="N2" i="1"/>
  <c r="N26" i="1"/>
  <c r="N50" i="1"/>
  <c r="N75" i="1"/>
  <c r="N87" i="1"/>
  <c r="N14" i="1"/>
  <c r="N64" i="1"/>
  <c r="N4" i="1"/>
  <c r="N16" i="1"/>
  <c r="N28" i="1"/>
  <c r="N40" i="1"/>
  <c r="N52" i="1"/>
  <c r="N65" i="1"/>
  <c r="N89" i="1"/>
  <c r="N38" i="1"/>
  <c r="N5" i="1"/>
  <c r="N66" i="1"/>
  <c r="N78" i="1"/>
  <c r="N6" i="1"/>
  <c r="N18" i="1"/>
  <c r="N30" i="1"/>
  <c r="N42" i="1"/>
  <c r="N54" i="1"/>
  <c r="N67" i="1"/>
  <c r="N79" i="1"/>
  <c r="N91" i="1"/>
  <c r="N63" i="1"/>
  <c r="R18" i="1"/>
  <c r="R32" i="1"/>
  <c r="R50" i="1"/>
  <c r="R70" i="1"/>
  <c r="R79" i="1"/>
  <c r="R13" i="1"/>
  <c r="R59" i="1"/>
  <c r="R94" i="1"/>
  <c r="V12" i="1"/>
  <c r="V84" i="1"/>
  <c r="V3" i="1"/>
  <c r="R17" i="1"/>
  <c r="V4" i="1"/>
  <c r="R28" i="1"/>
  <c r="V26" i="1"/>
  <c r="V31" i="1"/>
  <c r="R42" i="1"/>
  <c r="R78" i="1"/>
  <c r="V57" i="1"/>
  <c r="R41" i="1"/>
  <c r="R80" i="1"/>
  <c r="V69" i="1"/>
  <c r="R83" i="1"/>
  <c r="V25" i="1"/>
  <c r="R11" i="1"/>
  <c r="R46" i="1"/>
  <c r="T72" i="1"/>
  <c r="R49" i="1"/>
  <c r="R92" i="1"/>
  <c r="R95" i="1"/>
  <c r="R60" i="1"/>
  <c r="R61" i="1"/>
  <c r="R33" i="1"/>
  <c r="R71" i="1"/>
  <c r="V19" i="1"/>
  <c r="V52" i="1"/>
  <c r="R20" i="1"/>
  <c r="R35" i="1"/>
  <c r="R53" i="1"/>
  <c r="R86" i="1"/>
  <c r="V6" i="1"/>
  <c r="R7" i="1"/>
  <c r="R21" i="1"/>
  <c r="R36" i="1"/>
  <c r="R54" i="1"/>
  <c r="R73" i="1"/>
  <c r="R87" i="1"/>
  <c r="R5" i="1"/>
  <c r="R72" i="1"/>
  <c r="R9" i="1"/>
  <c r="R22" i="1"/>
  <c r="R37" i="1"/>
  <c r="R55" i="1"/>
  <c r="R74" i="1"/>
  <c r="R90" i="1"/>
  <c r="R85" i="1"/>
  <c r="R10" i="1"/>
  <c r="R24" i="1"/>
  <c r="R39" i="1"/>
  <c r="R56" i="1"/>
  <c r="R75" i="1"/>
  <c r="R91" i="1"/>
  <c r="R15" i="1"/>
  <c r="R29" i="1"/>
  <c r="R47" i="1"/>
  <c r="R81" i="1"/>
  <c r="R96" i="1"/>
  <c r="R16" i="1"/>
  <c r="R30" i="1"/>
  <c r="R48" i="1"/>
  <c r="R63" i="1"/>
  <c r="R82" i="1"/>
  <c r="R98" i="1"/>
  <c r="T35" i="1"/>
  <c r="T90" i="1"/>
  <c r="T36" i="1"/>
  <c r="X6" i="1"/>
  <c r="T37" i="1"/>
  <c r="X7" i="1"/>
  <c r="X22" i="1"/>
  <c r="X99" i="1" s="1"/>
  <c r="T55" i="1"/>
  <c r="X33" i="1"/>
  <c r="T56" i="1"/>
  <c r="T75" i="1"/>
  <c r="T79" i="1"/>
  <c r="T10" i="1"/>
  <c r="T42" i="1"/>
  <c r="X12" i="1"/>
  <c r="T21" i="1"/>
  <c r="T53" i="1"/>
  <c r="T86" i="1"/>
  <c r="X20" i="1"/>
  <c r="T9" i="1"/>
  <c r="T87" i="1"/>
  <c r="T24" i="1"/>
  <c r="T25" i="1"/>
  <c r="T26" i="1"/>
  <c r="T57" i="1"/>
  <c r="T91" i="1"/>
  <c r="T28" i="1"/>
  <c r="T59" i="1"/>
  <c r="T92" i="1"/>
  <c r="X71" i="1"/>
  <c r="T39" i="1"/>
  <c r="T78" i="1"/>
  <c r="T5" i="1"/>
  <c r="T19" i="1"/>
  <c r="T32" i="1"/>
  <c r="T50" i="1"/>
  <c r="T70" i="1"/>
  <c r="T84" i="1"/>
  <c r="X4" i="1"/>
  <c r="X18" i="1"/>
  <c r="X31" i="1"/>
  <c r="X49" i="1"/>
  <c r="X69" i="1"/>
  <c r="X83" i="1"/>
  <c r="T85" i="1"/>
  <c r="X94" i="1"/>
  <c r="T15" i="1"/>
  <c r="T29" i="1"/>
  <c r="T46" i="1"/>
  <c r="T80" i="1"/>
  <c r="T95" i="1"/>
  <c r="T98" i="1"/>
  <c r="T16" i="1"/>
  <c r="T30" i="1"/>
  <c r="T47" i="1"/>
  <c r="T61" i="1"/>
  <c r="T81" i="1"/>
  <c r="T96" i="1"/>
  <c r="X60" i="1"/>
  <c r="T3" i="1"/>
  <c r="T17" i="1"/>
  <c r="T48" i="1"/>
  <c r="T63" i="1"/>
  <c r="T82" i="1"/>
</calcChain>
</file>

<file path=xl/sharedStrings.xml><?xml version="1.0" encoding="utf-8"?>
<sst xmlns="http://schemas.openxmlformats.org/spreadsheetml/2006/main" count="305" uniqueCount="239">
  <si>
    <t>날짜</t>
  </si>
  <si>
    <t>종목</t>
  </si>
  <si>
    <t>일일외인순매수</t>
  </si>
  <si>
    <t>일일기관순매수</t>
  </si>
  <si>
    <t>당일시가</t>
  </si>
  <si>
    <t>당일전일대비등락률</t>
  </si>
  <si>
    <t>명일시가</t>
  </si>
  <si>
    <t>명일전일대비등락률</t>
  </si>
  <si>
    <t>명일고가등락률</t>
  </si>
  <si>
    <t>SK</t>
  </si>
  <si>
    <t>두산퓨얼셀</t>
  </si>
  <si>
    <t>셀트리온</t>
  </si>
  <si>
    <t>LG화학</t>
  </si>
  <si>
    <t>카카오</t>
  </si>
  <si>
    <t>셀트리온헬스케어</t>
  </si>
  <si>
    <t>알테오젠</t>
  </si>
  <si>
    <t>삼성바이오로직스</t>
  </si>
  <si>
    <t>한화솔루션</t>
  </si>
  <si>
    <t>삼성SDI</t>
  </si>
  <si>
    <t>솔루스첨단소재</t>
  </si>
  <si>
    <t>알에프텍</t>
  </si>
  <si>
    <t>녹십자</t>
  </si>
  <si>
    <t>테스나</t>
  </si>
  <si>
    <t>두산퓨얼셀1우</t>
  </si>
  <si>
    <t>신성이엔지</t>
  </si>
  <si>
    <t>신한지주</t>
  </si>
  <si>
    <t>넷마블</t>
  </si>
  <si>
    <t>신풍제약</t>
  </si>
  <si>
    <t>SK하이닉스</t>
  </si>
  <si>
    <t>SK텔레콤</t>
  </si>
  <si>
    <t>LG화학우</t>
  </si>
  <si>
    <t>이마트</t>
  </si>
  <si>
    <t>현대모비스</t>
  </si>
  <si>
    <t>삼성전자</t>
  </si>
  <si>
    <t>한국카본</t>
  </si>
  <si>
    <t>LG전자</t>
  </si>
  <si>
    <t>KT&amp;G</t>
  </si>
  <si>
    <t>에이비엘바이오</t>
  </si>
  <si>
    <t>대한전선</t>
  </si>
  <si>
    <t>에이스테크</t>
  </si>
  <si>
    <t>제테마</t>
  </si>
  <si>
    <t>씨에스윈드</t>
  </si>
  <si>
    <t>메디톡스</t>
  </si>
  <si>
    <t>아모레퍼시픽</t>
  </si>
  <si>
    <t>휴젤</t>
  </si>
  <si>
    <t>유한양행</t>
  </si>
  <si>
    <t>KB금융</t>
  </si>
  <si>
    <t>S-Oil</t>
  </si>
  <si>
    <t>KODEX 코스닥150 레버리지</t>
  </si>
  <si>
    <t>스튜디오드래곤</t>
  </si>
  <si>
    <t>한진</t>
  </si>
  <si>
    <t>삼성물산</t>
  </si>
  <si>
    <t>NAVER</t>
  </si>
  <si>
    <t>케이엠더블유</t>
  </si>
  <si>
    <t>에이치엘비</t>
  </si>
  <si>
    <t>LG이노텍</t>
  </si>
  <si>
    <t>메지온</t>
  </si>
  <si>
    <t>신세계인터내셔날</t>
  </si>
  <si>
    <t>한국조선해양</t>
  </si>
  <si>
    <t>한진칼</t>
  </si>
  <si>
    <t>에이치엘비생명과학</t>
  </si>
  <si>
    <t>LG생활건강</t>
  </si>
  <si>
    <t>-0.83</t>
  </si>
  <si>
    <t>-4.39</t>
  </si>
  <si>
    <t>-4.03</t>
  </si>
  <si>
    <t>-0.49</t>
  </si>
  <si>
    <t>-0.27</t>
  </si>
  <si>
    <t>-4.46</t>
  </si>
  <si>
    <t>-2.94</t>
  </si>
  <si>
    <t>-0.92</t>
  </si>
  <si>
    <t>-2.43</t>
  </si>
  <si>
    <t>-1.19</t>
  </si>
  <si>
    <t>-0.35</t>
  </si>
  <si>
    <t>-0.57</t>
  </si>
  <si>
    <t>-2.12</t>
  </si>
  <si>
    <t>-1.01</t>
  </si>
  <si>
    <t>-1.07</t>
  </si>
  <si>
    <t>-2.49</t>
  </si>
  <si>
    <t>-0.37</t>
  </si>
  <si>
    <t>-2.53</t>
  </si>
  <si>
    <t>-2.71</t>
  </si>
  <si>
    <t>-4.78</t>
  </si>
  <si>
    <t>-0.16</t>
  </si>
  <si>
    <t>-2.56</t>
  </si>
  <si>
    <t>-13.18</t>
  </si>
  <si>
    <t>-1.84</t>
  </si>
  <si>
    <t>-1.66</t>
  </si>
  <si>
    <t>-5.26</t>
  </si>
  <si>
    <t>-1.36</t>
  </si>
  <si>
    <t>-2.79</t>
  </si>
  <si>
    <t>-3.10</t>
  </si>
  <si>
    <t>-5.86</t>
  </si>
  <si>
    <t>-7.27</t>
  </si>
  <si>
    <t>-6.11</t>
  </si>
  <si>
    <t>-0.21</t>
  </si>
  <si>
    <t>-0.51</t>
  </si>
  <si>
    <t>-2.40</t>
  </si>
  <si>
    <t>-0.88</t>
  </si>
  <si>
    <t>-0.12</t>
  </si>
  <si>
    <t>-3.06</t>
  </si>
  <si>
    <t>-5.74</t>
  </si>
  <si>
    <t>-11.20</t>
  </si>
  <si>
    <t>-0.50</t>
  </si>
  <si>
    <t>-5.12</t>
  </si>
  <si>
    <t>-2.15</t>
  </si>
  <si>
    <t>-6.84</t>
  </si>
  <si>
    <t>-2.33</t>
  </si>
  <si>
    <t>-0.38</t>
  </si>
  <si>
    <t>-2.99</t>
  </si>
  <si>
    <t>-8.82</t>
  </si>
  <si>
    <t>-0.66</t>
  </si>
  <si>
    <t>-0.69</t>
  </si>
  <si>
    <t>-1.93</t>
  </si>
  <si>
    <t>-0.65</t>
  </si>
  <si>
    <t>-0.20</t>
  </si>
  <si>
    <t>-0.15</t>
  </si>
  <si>
    <t>-0.59</t>
  </si>
  <si>
    <t>-0.29</t>
  </si>
  <si>
    <t>-1.37</t>
  </si>
  <si>
    <t>-7.03</t>
  </si>
  <si>
    <t>-3.68</t>
  </si>
  <si>
    <t>-0.48</t>
  </si>
  <si>
    <t>-2.09</t>
  </si>
  <si>
    <t>-5.61</t>
  </si>
  <si>
    <t>-8.06</t>
  </si>
  <si>
    <t>-8.61</t>
  </si>
  <si>
    <t>-10.83</t>
  </si>
  <si>
    <t>-2.42</t>
  </si>
  <si>
    <t>-0.25</t>
  </si>
  <si>
    <t>-2.91</t>
  </si>
  <si>
    <t>-8.96</t>
  </si>
  <si>
    <t>-1.77</t>
  </si>
  <si>
    <t>-4.94</t>
  </si>
  <si>
    <t>-0.81</t>
  </si>
  <si>
    <t>-1.58</t>
  </si>
  <si>
    <t>-1.81</t>
  </si>
  <si>
    <t>-2.68</t>
  </si>
  <si>
    <t>-2.93</t>
  </si>
  <si>
    <t>-0.36</t>
  </si>
  <si>
    <t>-0.31</t>
  </si>
  <si>
    <t>-3.82</t>
  </si>
  <si>
    <t>-0.80</t>
  </si>
  <si>
    <t>-0.10</t>
  </si>
  <si>
    <t>-4.12</t>
  </si>
  <si>
    <t>-0.41</t>
  </si>
  <si>
    <t>-1.50</t>
  </si>
  <si>
    <t>-9.84</t>
  </si>
  <si>
    <t>-5.73</t>
  </si>
  <si>
    <t>-7.75</t>
  </si>
  <si>
    <t>-1.94</t>
  </si>
  <si>
    <t>-6.08</t>
  </si>
  <si>
    <t>+3.00</t>
  </si>
  <si>
    <t>+2.20</t>
  </si>
  <si>
    <t>+10.08</t>
  </si>
  <si>
    <t>+3.08</t>
  </si>
  <si>
    <t>+6.67</t>
  </si>
  <si>
    <t>+16.58</t>
  </si>
  <si>
    <t>+0.40</t>
  </si>
  <si>
    <t>-0.87</t>
  </si>
  <si>
    <t>+1.75</t>
  </si>
  <si>
    <t>+1.28</t>
  </si>
  <si>
    <t>+5.77</t>
  </si>
  <si>
    <t>0.00</t>
  </si>
  <si>
    <t>+0.93</t>
  </si>
  <si>
    <t>+1.74</t>
  </si>
  <si>
    <t>-3.07</t>
  </si>
  <si>
    <t>-3.57</t>
  </si>
  <si>
    <t>+2.51</t>
  </si>
  <si>
    <t>-3.50</t>
  </si>
  <si>
    <t>+1.88</t>
  </si>
  <si>
    <t>+5.99</t>
  </si>
  <si>
    <t>-5.24</t>
  </si>
  <si>
    <t>+4.47</t>
  </si>
  <si>
    <t>+8.82</t>
  </si>
  <si>
    <t>+0.22</t>
  </si>
  <si>
    <t>+2.24</t>
  </si>
  <si>
    <t>-3.26</t>
  </si>
  <si>
    <t>+0.36</t>
  </si>
  <si>
    <t>+1.91</t>
  </si>
  <si>
    <t>+2.04</t>
  </si>
  <si>
    <t>+3.26</t>
  </si>
  <si>
    <t>+0.86</t>
  </si>
  <si>
    <t>+1.37</t>
  </si>
  <si>
    <t>+2.15</t>
  </si>
  <si>
    <t>-1.33</t>
  </si>
  <si>
    <t>+6.36</t>
  </si>
  <si>
    <t>+0.47</t>
  </si>
  <si>
    <t>+5.94</t>
  </si>
  <si>
    <t>-1.75</t>
  </si>
  <si>
    <t>+1.66</t>
  </si>
  <si>
    <t>-1.65</t>
  </si>
  <si>
    <t>-3.13</t>
  </si>
  <si>
    <t>+0.57</t>
  </si>
  <si>
    <t>+3.38</t>
  </si>
  <si>
    <t>-2.16</t>
  </si>
  <si>
    <t>-0.93</t>
  </si>
  <si>
    <t>-1.43</t>
  </si>
  <si>
    <t>-1.14</t>
  </si>
  <si>
    <t>-3.00</t>
  </si>
  <si>
    <t>+1.76</t>
  </si>
  <si>
    <t>+5.74</t>
  </si>
  <si>
    <t>+0.29</t>
  </si>
  <si>
    <t>+2.49</t>
  </si>
  <si>
    <t>+3.82</t>
  </si>
  <si>
    <t>-1.42</t>
  </si>
  <si>
    <t>+8.41</t>
  </si>
  <si>
    <t>+5.37</t>
  </si>
  <si>
    <t>+6.94</t>
  </si>
  <si>
    <t>+17.49</t>
  </si>
  <si>
    <t>+8.93</t>
  </si>
  <si>
    <t>+3.77</t>
  </si>
  <si>
    <t>-9.08</t>
  </si>
  <si>
    <t>-4.07</t>
  </si>
  <si>
    <t>-5.49</t>
  </si>
  <si>
    <t>+2.94</t>
  </si>
  <si>
    <t>+0.21</t>
  </si>
  <si>
    <t>-5.15</t>
  </si>
  <si>
    <t>+5.10</t>
  </si>
  <si>
    <t>+1.98</t>
  </si>
  <si>
    <t>+0.54</t>
  </si>
  <si>
    <t>-1.85</t>
  </si>
  <si>
    <t>-2.25</t>
  </si>
  <si>
    <t>+0.62</t>
  </si>
  <si>
    <t>+2.03</t>
  </si>
  <si>
    <t>+2.82</t>
  </si>
  <si>
    <t>+0.24</t>
  </si>
  <si>
    <t>+12.94</t>
  </si>
  <si>
    <t>+3.34</t>
  </si>
  <si>
    <t>+0.83</t>
  </si>
  <si>
    <t>+8.33</t>
  </si>
  <si>
    <t>+0.61</t>
  </si>
  <si>
    <t>-0.55</t>
  </si>
  <si>
    <t>+8.27</t>
  </si>
  <si>
    <t>-3.27</t>
  </si>
  <si>
    <t>메지온</t>
    <phoneticPr fontId="2" type="noConversion"/>
  </si>
  <si>
    <t>종목</t>
    <phoneticPr fontId="2" type="noConversion"/>
  </si>
  <si>
    <t>외인기관순매수</t>
    <phoneticPr fontId="2" type="noConversion"/>
  </si>
  <si>
    <t>3%걸린시간</t>
    <phoneticPr fontId="2" type="noConversion"/>
  </si>
  <si>
    <t>9%걸린시간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</si>
</sst>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4" fontId="0" fillId="0" borderId="0" xfId="0" applyNumberFormat="1"/>
    <xf numFmtId="176" fontId="0" fillId="0" borderId="0" xfId="0" applyNumberFormat="1"/>
    <xf numFmtId="14" fontId="0" fillId="0" borderId="0" xfId="0" applyNumberFormat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"/>
  <sheetViews>
    <sheetView tabSelected="1" workbookViewId="0"/>
  </sheetViews>
  <sheetFormatPr defaultRowHeight="16.5" x14ac:dyDescent="0.3"/>
  <cols>
    <col min="1" max="1" width="5.125" bestFit="1" customWidth="1"/>
    <col min="2" max="2" width="11.125" bestFit="1" customWidth="1"/>
    <col min="3" max="3" width="28" bestFit="1" customWidth="1"/>
    <col min="4" max="5" width="15.375" bestFit="1" customWidth="1"/>
    <col min="6" max="6" width="15.375" customWidth="1"/>
    <col min="7" max="7" width="9.25" bestFit="1" customWidth="1"/>
    <col min="8" max="8" width="19.5" bestFit="1" customWidth="1"/>
    <col min="9" max="9" width="9.25" bestFit="1" customWidth="1"/>
    <col min="10" max="10" width="19.5" bestFit="1" customWidth="1"/>
    <col min="11" max="11" width="15.375" bestFit="1" customWidth="1"/>
    <col min="12" max="14" width="15.375" customWidth="1"/>
    <col min="15" max="15" width="11.125" bestFit="1" customWidth="1"/>
    <col min="17" max="17" width="11.125" bestFit="1" customWidth="1"/>
    <col min="18" max="18" width="11.125" customWidth="1"/>
    <col min="21" max="21" width="11.125" bestFit="1" customWidth="1"/>
    <col min="22" max="22" width="11.125" customWidth="1"/>
    <col min="23" max="23" width="9.5" bestFit="1" customWidth="1"/>
  </cols>
  <sheetData>
    <row r="1" spans="1:24" ht="1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236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/>
      <c r="M1" s="2" t="s">
        <v>235</v>
      </c>
      <c r="N1" s="2" t="s">
        <v>236</v>
      </c>
      <c r="R1" s="2" t="s">
        <v>237</v>
      </c>
      <c r="V1" s="2" t="s">
        <v>238</v>
      </c>
    </row>
    <row r="2" spans="1:24" x14ac:dyDescent="0.3">
      <c r="A2" s="1">
        <v>2</v>
      </c>
      <c r="B2" s="5">
        <v>44214</v>
      </c>
      <c r="C2" t="s">
        <v>9</v>
      </c>
      <c r="D2">
        <v>675</v>
      </c>
      <c r="E2">
        <v>432</v>
      </c>
      <c r="F2">
        <f>D2+E2</f>
        <v>1107</v>
      </c>
      <c r="G2">
        <v>298500</v>
      </c>
      <c r="H2" t="s">
        <v>62</v>
      </c>
      <c r="I2">
        <v>300000</v>
      </c>
      <c r="J2" t="s">
        <v>151</v>
      </c>
      <c r="K2">
        <v>3.33</v>
      </c>
      <c r="N2">
        <f>F2</f>
        <v>1107</v>
      </c>
    </row>
    <row r="3" spans="1:24" x14ac:dyDescent="0.3">
      <c r="A3" s="1">
        <v>4</v>
      </c>
      <c r="B3" s="5">
        <v>44202</v>
      </c>
      <c r="C3" t="s">
        <v>10</v>
      </c>
      <c r="D3">
        <v>15580</v>
      </c>
      <c r="E3">
        <v>3494</v>
      </c>
      <c r="F3">
        <f>D3+E3</f>
        <v>19074</v>
      </c>
      <c r="G3">
        <v>54900</v>
      </c>
      <c r="H3" t="s">
        <v>63</v>
      </c>
      <c r="I3">
        <v>56800</v>
      </c>
      <c r="J3" t="s">
        <v>152</v>
      </c>
      <c r="K3">
        <v>0.7</v>
      </c>
      <c r="M3" t="str">
        <f>C3</f>
        <v>두산퓨얼셀</v>
      </c>
      <c r="N3">
        <f t="shared" ref="N3:N64" si="0">F3</f>
        <v>19074</v>
      </c>
      <c r="O3" s="3">
        <f>B3</f>
        <v>44202</v>
      </c>
      <c r="P3">
        <f>I3</f>
        <v>56800</v>
      </c>
      <c r="Q3" s="3">
        <v>44204</v>
      </c>
      <c r="R3" s="4">
        <f>Q3-O3-1</f>
        <v>1</v>
      </c>
      <c r="S3">
        <v>58800</v>
      </c>
      <c r="T3">
        <f>((S3-P3)/P3)*100</f>
        <v>3.5211267605633805</v>
      </c>
      <c r="U3" s="3">
        <v>44218</v>
      </c>
      <c r="V3" s="4">
        <f>U3-O3-1</f>
        <v>15</v>
      </c>
      <c r="W3">
        <v>64300</v>
      </c>
      <c r="X3">
        <f>((W3-P3)/P3)*100</f>
        <v>13.204225352112676</v>
      </c>
    </row>
    <row r="4" spans="1:24" x14ac:dyDescent="0.3">
      <c r="A4" s="1">
        <v>7</v>
      </c>
      <c r="B4" s="3">
        <v>44193</v>
      </c>
      <c r="C4" t="s">
        <v>11</v>
      </c>
      <c r="D4">
        <v>20057</v>
      </c>
      <c r="E4">
        <v>15386</v>
      </c>
      <c r="F4">
        <f>D4+E4</f>
        <v>35443</v>
      </c>
      <c r="G4">
        <v>349500</v>
      </c>
      <c r="H4" t="s">
        <v>64</v>
      </c>
      <c r="I4">
        <v>360500</v>
      </c>
      <c r="J4" t="s">
        <v>153</v>
      </c>
      <c r="K4">
        <v>1.25</v>
      </c>
      <c r="M4" t="str">
        <f>C4</f>
        <v>셀트리온</v>
      </c>
      <c r="N4">
        <f t="shared" si="0"/>
        <v>35443</v>
      </c>
      <c r="O4" s="3">
        <f>B4</f>
        <v>44193</v>
      </c>
      <c r="P4">
        <f>I4</f>
        <v>360500</v>
      </c>
      <c r="Q4" s="3">
        <v>44207</v>
      </c>
      <c r="R4" s="4">
        <f t="shared" ref="R4:R7" si="1">Q4-O4-1</f>
        <v>13</v>
      </c>
      <c r="S4">
        <v>386500</v>
      </c>
      <c r="T4">
        <f t="shared" ref="T4:T7" si="2">((S4-P4)/P4)*100</f>
        <v>7.2122052704576971</v>
      </c>
      <c r="V4" s="4">
        <f t="shared" ref="V4:V7" si="3">U4-O4-1</f>
        <v>-44194</v>
      </c>
      <c r="X4">
        <f t="shared" ref="X4:X7" si="4">((W4-P4)/P4)*100</f>
        <v>-100</v>
      </c>
    </row>
    <row r="5" spans="1:24" x14ac:dyDescent="0.3">
      <c r="A5" s="1">
        <v>8</v>
      </c>
      <c r="B5" s="3">
        <v>44193</v>
      </c>
      <c r="C5" t="s">
        <v>12</v>
      </c>
      <c r="D5">
        <v>2910</v>
      </c>
      <c r="E5">
        <v>3055</v>
      </c>
      <c r="F5">
        <f>D5+E5</f>
        <v>5965</v>
      </c>
      <c r="G5">
        <v>818000</v>
      </c>
      <c r="H5" t="s">
        <v>65</v>
      </c>
      <c r="I5">
        <v>817000</v>
      </c>
      <c r="J5" t="s">
        <v>98</v>
      </c>
      <c r="K5">
        <v>1.22</v>
      </c>
      <c r="M5" t="str">
        <f>C5</f>
        <v>LG화학</v>
      </c>
      <c r="N5">
        <f t="shared" si="0"/>
        <v>5965</v>
      </c>
      <c r="O5" s="3">
        <f>B5</f>
        <v>44193</v>
      </c>
      <c r="P5">
        <f>I5</f>
        <v>817000</v>
      </c>
      <c r="Q5" s="3">
        <v>44200</v>
      </c>
      <c r="R5" s="4">
        <f t="shared" si="1"/>
        <v>6</v>
      </c>
      <c r="S5">
        <v>900000</v>
      </c>
      <c r="T5">
        <f t="shared" si="2"/>
        <v>10.159118727050185</v>
      </c>
      <c r="U5" s="3">
        <v>44210</v>
      </c>
      <c r="V5" s="4">
        <f t="shared" si="3"/>
        <v>16</v>
      </c>
      <c r="W5">
        <v>1050000</v>
      </c>
      <c r="X5">
        <f t="shared" si="4"/>
        <v>28.518971848225217</v>
      </c>
    </row>
    <row r="6" spans="1:24" x14ac:dyDescent="0.3">
      <c r="A6" s="1">
        <v>9</v>
      </c>
      <c r="B6" s="3">
        <v>44193</v>
      </c>
      <c r="C6" t="s">
        <v>13</v>
      </c>
      <c r="D6">
        <v>2604</v>
      </c>
      <c r="E6">
        <v>3654</v>
      </c>
      <c r="F6">
        <f>D6+E6</f>
        <v>6258</v>
      </c>
      <c r="G6">
        <v>374500</v>
      </c>
      <c r="H6" t="s">
        <v>66</v>
      </c>
      <c r="I6">
        <v>381000</v>
      </c>
      <c r="J6" t="s">
        <v>154</v>
      </c>
      <c r="K6">
        <v>1.18</v>
      </c>
      <c r="M6" t="str">
        <f>C6</f>
        <v>카카오</v>
      </c>
      <c r="N6">
        <f t="shared" si="0"/>
        <v>6258</v>
      </c>
      <c r="O6" s="3">
        <f>B6</f>
        <v>44193</v>
      </c>
      <c r="P6">
        <f>I6</f>
        <v>381000</v>
      </c>
      <c r="Q6" s="3">
        <v>44195</v>
      </c>
      <c r="R6" s="4">
        <f t="shared" si="1"/>
        <v>1</v>
      </c>
      <c r="S6">
        <v>394000</v>
      </c>
      <c r="T6">
        <f t="shared" si="2"/>
        <v>3.4120734908136483</v>
      </c>
      <c r="U6" s="3">
        <v>44204</v>
      </c>
      <c r="V6" s="4">
        <f t="shared" si="3"/>
        <v>10</v>
      </c>
      <c r="W6">
        <v>436000</v>
      </c>
      <c r="X6">
        <f t="shared" si="4"/>
        <v>14.435695538057743</v>
      </c>
    </row>
    <row r="7" spans="1:24" x14ac:dyDescent="0.3">
      <c r="A7" s="1">
        <v>10</v>
      </c>
      <c r="B7" s="3">
        <v>44193</v>
      </c>
      <c r="C7" t="s">
        <v>14</v>
      </c>
      <c r="D7">
        <v>2137</v>
      </c>
      <c r="E7">
        <v>14222</v>
      </c>
      <c r="F7">
        <f>D7+E7</f>
        <v>16359</v>
      </c>
      <c r="G7">
        <v>169800</v>
      </c>
      <c r="H7" t="s">
        <v>67</v>
      </c>
      <c r="I7">
        <v>173000</v>
      </c>
      <c r="J7" t="s">
        <v>155</v>
      </c>
      <c r="K7">
        <v>0</v>
      </c>
      <c r="M7" t="str">
        <f>C7</f>
        <v>셀트리온헬스케어</v>
      </c>
      <c r="N7">
        <f t="shared" si="0"/>
        <v>16359</v>
      </c>
      <c r="O7" s="3">
        <f>B7</f>
        <v>44193</v>
      </c>
      <c r="P7">
        <f>I7</f>
        <v>173000</v>
      </c>
      <c r="R7" s="4">
        <f t="shared" si="1"/>
        <v>-44194</v>
      </c>
      <c r="T7">
        <f t="shared" si="2"/>
        <v>-100</v>
      </c>
      <c r="V7" s="4">
        <f t="shared" si="3"/>
        <v>-44194</v>
      </c>
      <c r="X7">
        <f t="shared" si="4"/>
        <v>-100</v>
      </c>
    </row>
    <row r="8" spans="1:24" x14ac:dyDescent="0.3">
      <c r="A8" s="1">
        <v>11</v>
      </c>
      <c r="B8" s="3">
        <v>44193</v>
      </c>
      <c r="C8" t="s">
        <v>15</v>
      </c>
      <c r="D8">
        <v>2025</v>
      </c>
      <c r="E8">
        <v>4274</v>
      </c>
      <c r="F8">
        <f>D8+E8</f>
        <v>6299</v>
      </c>
      <c r="G8">
        <v>160000</v>
      </c>
      <c r="H8" t="s">
        <v>68</v>
      </c>
      <c r="I8">
        <v>164300</v>
      </c>
      <c r="J8" t="s">
        <v>156</v>
      </c>
      <c r="K8">
        <v>8.09</v>
      </c>
      <c r="N8">
        <f t="shared" si="0"/>
        <v>6299</v>
      </c>
    </row>
    <row r="9" spans="1:24" x14ac:dyDescent="0.3">
      <c r="A9" s="1">
        <v>12</v>
      </c>
      <c r="B9" s="3">
        <v>44187</v>
      </c>
      <c r="C9" t="s">
        <v>13</v>
      </c>
      <c r="D9">
        <v>2179</v>
      </c>
      <c r="E9">
        <v>3873</v>
      </c>
      <c r="F9">
        <f>D9+E9</f>
        <v>6052</v>
      </c>
      <c r="G9">
        <v>380000</v>
      </c>
      <c r="H9" t="s">
        <v>69</v>
      </c>
      <c r="I9">
        <v>381000</v>
      </c>
      <c r="J9" t="s">
        <v>157</v>
      </c>
      <c r="K9">
        <v>1.18</v>
      </c>
      <c r="M9" t="str">
        <f>C9</f>
        <v>카카오</v>
      </c>
      <c r="N9">
        <f t="shared" si="0"/>
        <v>6052</v>
      </c>
      <c r="O9" s="3">
        <f>B9</f>
        <v>44187</v>
      </c>
      <c r="P9">
        <f>I9</f>
        <v>381000</v>
      </c>
      <c r="Q9" s="3">
        <v>44195</v>
      </c>
      <c r="R9" s="4">
        <f t="shared" ref="R9:R13" si="5">Q9-O9-1</f>
        <v>7</v>
      </c>
      <c r="S9">
        <v>394000</v>
      </c>
      <c r="T9">
        <f t="shared" ref="T9:T13" si="6">((S9-P9)/P9)*100</f>
        <v>3.4120734908136483</v>
      </c>
      <c r="U9" s="3">
        <v>44204</v>
      </c>
      <c r="V9" s="4">
        <f t="shared" ref="V9:V13" si="7">U9-O9-1</f>
        <v>16</v>
      </c>
      <c r="W9">
        <v>436000</v>
      </c>
      <c r="X9">
        <f t="shared" ref="X9:X13" si="8">((W9-P9)/P9)*100</f>
        <v>14.435695538057743</v>
      </c>
    </row>
    <row r="10" spans="1:24" x14ac:dyDescent="0.3">
      <c r="A10" s="1">
        <v>13</v>
      </c>
      <c r="B10" s="3">
        <v>44187</v>
      </c>
      <c r="C10" t="s">
        <v>16</v>
      </c>
      <c r="D10">
        <v>1087</v>
      </c>
      <c r="E10">
        <v>868</v>
      </c>
      <c r="F10">
        <f>D10+E10</f>
        <v>1955</v>
      </c>
      <c r="G10">
        <v>824000</v>
      </c>
      <c r="H10" t="s">
        <v>70</v>
      </c>
      <c r="I10">
        <v>808000</v>
      </c>
      <c r="J10" t="s">
        <v>158</v>
      </c>
      <c r="K10">
        <v>0.25</v>
      </c>
      <c r="M10" t="str">
        <f>C10</f>
        <v>삼성바이오로직스</v>
      </c>
      <c r="N10">
        <f t="shared" si="0"/>
        <v>1955</v>
      </c>
      <c r="O10" s="3">
        <f>B10</f>
        <v>44187</v>
      </c>
      <c r="P10">
        <f>I10</f>
        <v>808000</v>
      </c>
      <c r="Q10" s="3">
        <v>44195</v>
      </c>
      <c r="R10" s="4">
        <f t="shared" si="5"/>
        <v>7</v>
      </c>
      <c r="S10">
        <v>833000</v>
      </c>
      <c r="T10">
        <f t="shared" si="6"/>
        <v>3.0940594059405941</v>
      </c>
      <c r="U10" s="3"/>
      <c r="V10" s="4">
        <f t="shared" si="7"/>
        <v>-44188</v>
      </c>
      <c r="X10">
        <f t="shared" si="8"/>
        <v>-100</v>
      </c>
    </row>
    <row r="11" spans="1:24" x14ac:dyDescent="0.3">
      <c r="A11" s="1">
        <v>14</v>
      </c>
      <c r="B11" s="3">
        <v>44187</v>
      </c>
      <c r="C11" t="s">
        <v>17</v>
      </c>
      <c r="D11">
        <v>634</v>
      </c>
      <c r="E11">
        <v>2646</v>
      </c>
      <c r="F11">
        <f>D11+E11</f>
        <v>3280</v>
      </c>
      <c r="G11">
        <v>44000</v>
      </c>
      <c r="H11" t="s">
        <v>71</v>
      </c>
      <c r="I11">
        <v>46500</v>
      </c>
      <c r="J11" t="s">
        <v>159</v>
      </c>
      <c r="K11">
        <v>1.29</v>
      </c>
      <c r="M11" t="str">
        <f>C11</f>
        <v>한화솔루션</v>
      </c>
      <c r="N11">
        <f t="shared" si="0"/>
        <v>3280</v>
      </c>
      <c r="O11" s="3">
        <f>B11</f>
        <v>44187</v>
      </c>
      <c r="P11">
        <v>45072</v>
      </c>
      <c r="Q11" s="3">
        <v>44194</v>
      </c>
      <c r="R11" s="4">
        <f t="shared" si="5"/>
        <v>6</v>
      </c>
      <c r="S11">
        <v>47205</v>
      </c>
      <c r="T11">
        <f t="shared" si="6"/>
        <v>4.7324281150159742</v>
      </c>
      <c r="U11" s="3">
        <v>44201</v>
      </c>
      <c r="V11" s="4">
        <f t="shared" si="7"/>
        <v>13</v>
      </c>
      <c r="W11">
        <v>53602</v>
      </c>
      <c r="X11">
        <f t="shared" si="8"/>
        <v>18.925275115370962</v>
      </c>
    </row>
    <row r="12" spans="1:24" x14ac:dyDescent="0.3">
      <c r="A12" s="1">
        <v>15</v>
      </c>
      <c r="B12" s="3">
        <v>44186</v>
      </c>
      <c r="C12" t="s">
        <v>18</v>
      </c>
      <c r="D12">
        <v>1461</v>
      </c>
      <c r="E12">
        <v>640</v>
      </c>
      <c r="F12">
        <f>D12+E12</f>
        <v>2101</v>
      </c>
      <c r="G12">
        <v>568000</v>
      </c>
      <c r="H12" t="s">
        <v>72</v>
      </c>
      <c r="I12">
        <v>564000</v>
      </c>
      <c r="J12" t="s">
        <v>149</v>
      </c>
      <c r="K12">
        <v>0.18</v>
      </c>
      <c r="M12" t="str">
        <f>C12</f>
        <v>삼성SDI</v>
      </c>
      <c r="N12">
        <f t="shared" si="0"/>
        <v>2101</v>
      </c>
      <c r="O12" s="3">
        <f>B12</f>
        <v>44186</v>
      </c>
      <c r="P12">
        <f>I12</f>
        <v>564000</v>
      </c>
      <c r="Q12" s="3">
        <v>44194</v>
      </c>
      <c r="R12" s="4">
        <f t="shared" si="5"/>
        <v>7</v>
      </c>
      <c r="S12">
        <v>603000</v>
      </c>
      <c r="T12">
        <f t="shared" si="6"/>
        <v>6.9148936170212769</v>
      </c>
      <c r="U12" s="3">
        <v>44195</v>
      </c>
      <c r="V12" s="4">
        <f t="shared" si="7"/>
        <v>8</v>
      </c>
      <c r="W12">
        <v>630000</v>
      </c>
      <c r="X12">
        <f t="shared" si="8"/>
        <v>11.702127659574469</v>
      </c>
    </row>
    <row r="13" spans="1:24" x14ac:dyDescent="0.3">
      <c r="A13" s="1">
        <v>16</v>
      </c>
      <c r="B13" s="3">
        <v>44182</v>
      </c>
      <c r="C13" t="s">
        <v>11</v>
      </c>
      <c r="D13">
        <v>4823</v>
      </c>
      <c r="E13">
        <v>965</v>
      </c>
      <c r="F13">
        <f>D13+E13</f>
        <v>5788</v>
      </c>
      <c r="G13">
        <v>348500</v>
      </c>
      <c r="H13" t="s">
        <v>73</v>
      </c>
      <c r="I13">
        <v>353000</v>
      </c>
      <c r="J13" t="s">
        <v>160</v>
      </c>
      <c r="K13">
        <v>1.27</v>
      </c>
      <c r="M13" t="str">
        <f>C13</f>
        <v>셀트리온</v>
      </c>
      <c r="N13">
        <f t="shared" si="0"/>
        <v>5788</v>
      </c>
      <c r="O13" s="3">
        <f>B13</f>
        <v>44182</v>
      </c>
      <c r="P13">
        <v>342227</v>
      </c>
      <c r="Q13" s="3">
        <v>44186</v>
      </c>
      <c r="R13" s="4">
        <f t="shared" si="5"/>
        <v>3</v>
      </c>
      <c r="S13">
        <v>354502</v>
      </c>
      <c r="T13">
        <f t="shared" si="6"/>
        <v>3.5868005738880915</v>
      </c>
      <c r="U13" s="3">
        <v>44207</v>
      </c>
      <c r="V13" s="4">
        <f t="shared" si="7"/>
        <v>24</v>
      </c>
      <c r="W13">
        <v>386500</v>
      </c>
      <c r="X13">
        <f t="shared" si="8"/>
        <v>12.936734974154582</v>
      </c>
    </row>
    <row r="14" spans="1:24" x14ac:dyDescent="0.3">
      <c r="A14" s="1">
        <v>17</v>
      </c>
      <c r="B14" s="3">
        <v>44181</v>
      </c>
      <c r="C14" t="s">
        <v>19</v>
      </c>
      <c r="D14">
        <v>11126</v>
      </c>
      <c r="E14">
        <v>1187</v>
      </c>
      <c r="F14">
        <f>D14+E14</f>
        <v>12313</v>
      </c>
      <c r="G14">
        <v>47000</v>
      </c>
      <c r="H14" t="s">
        <v>74</v>
      </c>
      <c r="I14">
        <v>49600</v>
      </c>
      <c r="J14" t="s">
        <v>161</v>
      </c>
      <c r="K14">
        <v>3.63</v>
      </c>
      <c r="N14">
        <f t="shared" si="0"/>
        <v>12313</v>
      </c>
    </row>
    <row r="15" spans="1:24" x14ac:dyDescent="0.3">
      <c r="A15" s="1">
        <v>19</v>
      </c>
      <c r="B15" s="3">
        <v>44173</v>
      </c>
      <c r="C15" t="s">
        <v>20</v>
      </c>
      <c r="D15">
        <v>1436</v>
      </c>
      <c r="E15">
        <v>1076</v>
      </c>
      <c r="F15">
        <f>D15+E15</f>
        <v>2512</v>
      </c>
      <c r="G15">
        <v>11200</v>
      </c>
      <c r="H15" t="s">
        <v>67</v>
      </c>
      <c r="I15">
        <v>11150</v>
      </c>
      <c r="J15" t="s">
        <v>163</v>
      </c>
      <c r="K15">
        <v>0.9</v>
      </c>
      <c r="M15" t="str">
        <f>C15</f>
        <v>알에프텍</v>
      </c>
      <c r="N15">
        <f t="shared" si="0"/>
        <v>2512</v>
      </c>
      <c r="O15" s="3">
        <f>B15</f>
        <v>44173</v>
      </c>
      <c r="P15">
        <f>I15</f>
        <v>11150</v>
      </c>
      <c r="R15" s="4">
        <f t="shared" ref="R15:R16" si="9">Q15-O15-1</f>
        <v>-44174</v>
      </c>
      <c r="T15">
        <f t="shared" ref="T15:T16" si="10">((S15-P15)/P15)*100</f>
        <v>-100</v>
      </c>
      <c r="V15" s="4">
        <f t="shared" ref="V15:V16" si="11">U15-O15-1</f>
        <v>-44174</v>
      </c>
      <c r="X15">
        <f t="shared" ref="X15:X16" si="12">((W15-P15)/P15)*100</f>
        <v>-100</v>
      </c>
    </row>
    <row r="16" spans="1:24" x14ac:dyDescent="0.3">
      <c r="A16" s="1">
        <v>20</v>
      </c>
      <c r="B16" s="3">
        <v>44160</v>
      </c>
      <c r="C16" t="s">
        <v>17</v>
      </c>
      <c r="D16">
        <v>1006</v>
      </c>
      <c r="E16">
        <v>385</v>
      </c>
      <c r="F16">
        <f>D16+E16</f>
        <v>1391</v>
      </c>
      <c r="G16">
        <v>50600</v>
      </c>
      <c r="H16" t="s">
        <v>75</v>
      </c>
      <c r="I16">
        <v>49150</v>
      </c>
      <c r="J16" t="s">
        <v>164</v>
      </c>
      <c r="K16">
        <v>2.54</v>
      </c>
      <c r="M16" t="str">
        <f>C16</f>
        <v>한화솔루션</v>
      </c>
      <c r="N16">
        <f t="shared" si="0"/>
        <v>1391</v>
      </c>
      <c r="O16" s="3">
        <f>B16</f>
        <v>44160</v>
      </c>
      <c r="P16">
        <v>47641</v>
      </c>
      <c r="Q16" s="3">
        <v>44201</v>
      </c>
      <c r="R16" s="4">
        <f t="shared" si="9"/>
        <v>40</v>
      </c>
      <c r="S16">
        <v>53602</v>
      </c>
      <c r="T16">
        <f t="shared" si="10"/>
        <v>12.512331815033271</v>
      </c>
      <c r="U16" s="3">
        <v>44207</v>
      </c>
      <c r="V16" s="4">
        <f t="shared" si="11"/>
        <v>46</v>
      </c>
      <c r="W16">
        <v>58740</v>
      </c>
      <c r="X16">
        <f t="shared" si="12"/>
        <v>23.297160009235743</v>
      </c>
    </row>
    <row r="17" spans="1:24" x14ac:dyDescent="0.3">
      <c r="A17" s="1">
        <v>23</v>
      </c>
      <c r="B17" s="3">
        <v>44148</v>
      </c>
      <c r="C17" t="s">
        <v>21</v>
      </c>
      <c r="D17">
        <v>1231</v>
      </c>
      <c r="E17">
        <v>864</v>
      </c>
      <c r="F17">
        <f>D17+E17</f>
        <v>2095</v>
      </c>
      <c r="G17">
        <v>375500</v>
      </c>
      <c r="H17" t="s">
        <v>77</v>
      </c>
      <c r="I17">
        <v>376500</v>
      </c>
      <c r="J17" t="s">
        <v>104</v>
      </c>
      <c r="K17">
        <v>1.06</v>
      </c>
      <c r="M17" t="str">
        <f>C17</f>
        <v>녹십자</v>
      </c>
      <c r="N17">
        <f t="shared" si="0"/>
        <v>2095</v>
      </c>
      <c r="O17" s="3">
        <f>B17</f>
        <v>44148</v>
      </c>
      <c r="P17">
        <f t="shared" ref="P17:P22" si="13">I17</f>
        <v>376500</v>
      </c>
      <c r="Q17" s="3">
        <v>44152</v>
      </c>
      <c r="R17" s="4">
        <f>Q17-O17-1</f>
        <v>3</v>
      </c>
      <c r="S17">
        <v>399000</v>
      </c>
      <c r="T17">
        <f>((S17-P17)/P17)*100</f>
        <v>5.9760956175298805</v>
      </c>
      <c r="U17" s="3">
        <v>44153</v>
      </c>
      <c r="V17" s="4">
        <f>U17-O17-1</f>
        <v>4</v>
      </c>
      <c r="W17">
        <v>414500</v>
      </c>
      <c r="X17">
        <f>((W17-P17)/P17)*100</f>
        <v>10.092961487383798</v>
      </c>
    </row>
    <row r="18" spans="1:24" x14ac:dyDescent="0.3">
      <c r="A18" s="1">
        <v>26</v>
      </c>
      <c r="B18" s="3">
        <v>44140</v>
      </c>
      <c r="C18" t="s">
        <v>22</v>
      </c>
      <c r="D18">
        <v>1877</v>
      </c>
      <c r="E18">
        <v>2694</v>
      </c>
      <c r="F18">
        <f>D18+E18</f>
        <v>4571</v>
      </c>
      <c r="G18">
        <v>40000</v>
      </c>
      <c r="H18" t="s">
        <v>78</v>
      </c>
      <c r="I18">
        <v>41300</v>
      </c>
      <c r="J18" t="s">
        <v>165</v>
      </c>
      <c r="K18">
        <v>0.36</v>
      </c>
      <c r="M18" t="str">
        <f>C18</f>
        <v>테스나</v>
      </c>
      <c r="N18">
        <f t="shared" si="0"/>
        <v>4571</v>
      </c>
      <c r="O18" s="3">
        <f>B18</f>
        <v>44140</v>
      </c>
      <c r="P18">
        <f t="shared" si="13"/>
        <v>41300</v>
      </c>
      <c r="Q18" s="3">
        <v>44151</v>
      </c>
      <c r="R18" s="4">
        <f t="shared" ref="R18:R19" si="14">Q18-O18-1</f>
        <v>10</v>
      </c>
      <c r="S18">
        <v>42800</v>
      </c>
      <c r="T18">
        <f t="shared" ref="T18:T19" si="15">((S18-P18)/P18)*100</f>
        <v>3.6319612590799029</v>
      </c>
      <c r="U18" s="3">
        <v>44160</v>
      </c>
      <c r="V18" s="4">
        <f t="shared" ref="V18:V19" si="16">U18-O18-1</f>
        <v>19</v>
      </c>
      <c r="W18">
        <v>46000</v>
      </c>
      <c r="X18">
        <f t="shared" ref="X18:X19" si="17">((W18-P18)/P18)*100</f>
        <v>11.380145278450362</v>
      </c>
    </row>
    <row r="19" spans="1:24" x14ac:dyDescent="0.3">
      <c r="A19" s="1">
        <v>27</v>
      </c>
      <c r="B19" s="3">
        <v>44138</v>
      </c>
      <c r="C19" t="s">
        <v>23</v>
      </c>
      <c r="D19">
        <v>1076</v>
      </c>
      <c r="E19">
        <v>875</v>
      </c>
      <c r="F19">
        <f>D19+E19</f>
        <v>1951</v>
      </c>
      <c r="G19">
        <v>15800</v>
      </c>
      <c r="H19" t="s">
        <v>79</v>
      </c>
      <c r="I19">
        <v>15750</v>
      </c>
      <c r="J19" t="s">
        <v>166</v>
      </c>
      <c r="K19">
        <v>0</v>
      </c>
      <c r="M19" t="str">
        <f>C19</f>
        <v>두산퓨얼셀1우</v>
      </c>
      <c r="N19">
        <f t="shared" si="0"/>
        <v>1951</v>
      </c>
      <c r="O19" s="3">
        <f>B19</f>
        <v>44138</v>
      </c>
      <c r="P19">
        <f t="shared" si="13"/>
        <v>15750</v>
      </c>
      <c r="Q19" s="3">
        <v>44218</v>
      </c>
      <c r="R19" s="4">
        <f t="shared" si="14"/>
        <v>79</v>
      </c>
      <c r="S19">
        <v>20800</v>
      </c>
      <c r="T19">
        <f t="shared" si="15"/>
        <v>32.063492063492063</v>
      </c>
      <c r="U19" s="3">
        <v>44221</v>
      </c>
      <c r="V19" s="4">
        <f t="shared" si="16"/>
        <v>82</v>
      </c>
      <c r="W19">
        <v>22900</v>
      </c>
      <c r="X19">
        <f t="shared" si="17"/>
        <v>45.396825396825399</v>
      </c>
    </row>
    <row r="20" spans="1:24" x14ac:dyDescent="0.3">
      <c r="A20" s="1">
        <v>29</v>
      </c>
      <c r="B20" s="3">
        <v>44134</v>
      </c>
      <c r="C20" t="s">
        <v>24</v>
      </c>
      <c r="D20">
        <v>1507</v>
      </c>
      <c r="E20">
        <v>649</v>
      </c>
      <c r="F20">
        <f>D20+E20</f>
        <v>2156</v>
      </c>
      <c r="G20">
        <v>3010</v>
      </c>
      <c r="H20" t="s">
        <v>81</v>
      </c>
      <c r="I20">
        <v>3160</v>
      </c>
      <c r="J20" t="s">
        <v>167</v>
      </c>
      <c r="K20">
        <v>2.69</v>
      </c>
      <c r="M20" t="str">
        <f>C20</f>
        <v>신성이엔지</v>
      </c>
      <c r="N20">
        <f t="shared" si="0"/>
        <v>2156</v>
      </c>
      <c r="O20" s="3">
        <f>B20</f>
        <v>44134</v>
      </c>
      <c r="P20">
        <f t="shared" si="13"/>
        <v>3160</v>
      </c>
      <c r="Q20" s="3">
        <v>44144</v>
      </c>
      <c r="R20" s="4">
        <f t="shared" ref="R20:R21" si="18">Q20-O20-1</f>
        <v>9</v>
      </c>
      <c r="S20">
        <v>4055</v>
      </c>
      <c r="T20">
        <f t="shared" ref="T20:T21" si="19">((S20-P20)/P20)*100</f>
        <v>28.322784810126585</v>
      </c>
      <c r="U20" s="3">
        <v>44174</v>
      </c>
      <c r="V20" s="4">
        <f t="shared" ref="V20:V21" si="20">U20-O20-1</f>
        <v>39</v>
      </c>
      <c r="W20">
        <v>4330</v>
      </c>
      <c r="X20">
        <f t="shared" ref="X20:X21" si="21">((W20-P20)/P20)*100</f>
        <v>37.025316455696199</v>
      </c>
    </row>
    <row r="21" spans="1:24" x14ac:dyDescent="0.3">
      <c r="A21" s="1">
        <v>30</v>
      </c>
      <c r="B21" s="3">
        <v>44133</v>
      </c>
      <c r="C21" t="s">
        <v>25</v>
      </c>
      <c r="D21">
        <v>65296</v>
      </c>
      <c r="E21">
        <v>572</v>
      </c>
      <c r="F21">
        <f>D21+E21</f>
        <v>65868</v>
      </c>
      <c r="G21">
        <v>30850</v>
      </c>
      <c r="H21" t="s">
        <v>82</v>
      </c>
      <c r="I21">
        <v>31400</v>
      </c>
      <c r="J21" t="s">
        <v>168</v>
      </c>
      <c r="K21">
        <v>1.91</v>
      </c>
      <c r="M21" t="str">
        <f>C21</f>
        <v>신한지주</v>
      </c>
      <c r="N21">
        <f t="shared" si="0"/>
        <v>65868</v>
      </c>
      <c r="O21" s="3">
        <f>B21</f>
        <v>44133</v>
      </c>
      <c r="P21">
        <f t="shared" si="13"/>
        <v>31400</v>
      </c>
      <c r="Q21" s="3">
        <v>44138</v>
      </c>
      <c r="R21" s="4">
        <f t="shared" si="18"/>
        <v>4</v>
      </c>
      <c r="S21">
        <v>32600</v>
      </c>
      <c r="T21">
        <f t="shared" si="19"/>
        <v>3.8216560509554141</v>
      </c>
      <c r="U21" s="3">
        <v>44160</v>
      </c>
      <c r="V21" s="4">
        <f t="shared" si="20"/>
        <v>26</v>
      </c>
      <c r="W21">
        <v>35000</v>
      </c>
      <c r="X21">
        <f t="shared" si="21"/>
        <v>11.464968152866243</v>
      </c>
    </row>
    <row r="22" spans="1:24" x14ac:dyDescent="0.3">
      <c r="A22" s="1">
        <v>32</v>
      </c>
      <c r="B22" s="3">
        <v>44123</v>
      </c>
      <c r="C22" t="s">
        <v>26</v>
      </c>
      <c r="D22">
        <v>508</v>
      </c>
      <c r="E22">
        <v>843</v>
      </c>
      <c r="F22">
        <f>D22+E22</f>
        <v>1351</v>
      </c>
      <c r="G22">
        <v>136000</v>
      </c>
      <c r="H22" t="s">
        <v>83</v>
      </c>
      <c r="I22">
        <v>132500</v>
      </c>
      <c r="J22" t="s">
        <v>169</v>
      </c>
      <c r="K22">
        <v>2.64</v>
      </c>
      <c r="M22" t="str">
        <f>C22</f>
        <v>넷마블</v>
      </c>
      <c r="N22">
        <f t="shared" si="0"/>
        <v>1351</v>
      </c>
      <c r="O22" s="3">
        <f>B22</f>
        <v>44123</v>
      </c>
      <c r="P22">
        <f t="shared" si="13"/>
        <v>132500</v>
      </c>
      <c r="Q22" s="3">
        <v>44204</v>
      </c>
      <c r="R22" s="4">
        <f>Q22-O22-1</f>
        <v>80</v>
      </c>
      <c r="S22">
        <v>136500</v>
      </c>
      <c r="T22">
        <f>((S22-P22)/P22)*100</f>
        <v>3.0188679245283021</v>
      </c>
      <c r="U22" s="3"/>
      <c r="V22" s="4">
        <f>U22-O22-1</f>
        <v>-44124</v>
      </c>
      <c r="X22">
        <f>((W22-P22)/P22)*100</f>
        <v>-100</v>
      </c>
    </row>
    <row r="23" spans="1:24" x14ac:dyDescent="0.3">
      <c r="A23" s="1">
        <v>33</v>
      </c>
      <c r="B23" s="3">
        <v>44110</v>
      </c>
      <c r="C23" t="s">
        <v>10</v>
      </c>
      <c r="D23">
        <v>3326</v>
      </c>
      <c r="E23">
        <v>1674</v>
      </c>
      <c r="F23">
        <f>D23+E23</f>
        <v>5000</v>
      </c>
      <c r="G23">
        <v>36200</v>
      </c>
      <c r="H23" t="s">
        <v>84</v>
      </c>
      <c r="I23">
        <v>38100</v>
      </c>
      <c r="J23" t="s">
        <v>170</v>
      </c>
      <c r="K23">
        <v>5.12</v>
      </c>
      <c r="N23">
        <f t="shared" si="0"/>
        <v>5000</v>
      </c>
    </row>
    <row r="24" spans="1:24" x14ac:dyDescent="0.3">
      <c r="A24" s="1">
        <v>34</v>
      </c>
      <c r="B24" s="3">
        <v>44102</v>
      </c>
      <c r="C24" t="s">
        <v>27</v>
      </c>
      <c r="D24">
        <v>2746</v>
      </c>
      <c r="E24">
        <v>432</v>
      </c>
      <c r="F24">
        <f>D24+E24</f>
        <v>3178</v>
      </c>
      <c r="G24">
        <v>140000</v>
      </c>
      <c r="H24" t="s">
        <v>85</v>
      </c>
      <c r="I24">
        <v>137000</v>
      </c>
      <c r="J24" t="s">
        <v>171</v>
      </c>
      <c r="K24">
        <v>0.73</v>
      </c>
      <c r="M24" t="str">
        <f>C24</f>
        <v>신풍제약</v>
      </c>
      <c r="N24">
        <f t="shared" si="0"/>
        <v>3178</v>
      </c>
      <c r="O24" s="3">
        <f>B24</f>
        <v>44102</v>
      </c>
      <c r="P24">
        <f>I24</f>
        <v>137000</v>
      </c>
      <c r="Q24" s="3">
        <v>44111</v>
      </c>
      <c r="R24" s="4">
        <f t="shared" ref="R24:R26" si="22">Q24-O24-1</f>
        <v>8</v>
      </c>
      <c r="S24">
        <v>144000</v>
      </c>
      <c r="T24">
        <f t="shared" ref="T24:T26" si="23">((S24-P24)/P24)*100</f>
        <v>5.1094890510948909</v>
      </c>
      <c r="U24" s="3">
        <v>44167</v>
      </c>
      <c r="V24" s="4">
        <f t="shared" ref="V24:V26" si="24">U24-O24-1</f>
        <v>64</v>
      </c>
      <c r="W24">
        <v>182500</v>
      </c>
      <c r="X24">
        <f t="shared" ref="X24:X26" si="25">((W24-P24)/P24)*100</f>
        <v>33.211678832116789</v>
      </c>
    </row>
    <row r="25" spans="1:24" x14ac:dyDescent="0.3">
      <c r="A25" s="1">
        <v>35</v>
      </c>
      <c r="B25" s="3">
        <v>44102</v>
      </c>
      <c r="C25" t="s">
        <v>12</v>
      </c>
      <c r="D25">
        <v>481</v>
      </c>
      <c r="E25">
        <v>491</v>
      </c>
      <c r="F25">
        <f>D25+E25</f>
        <v>972</v>
      </c>
      <c r="G25">
        <v>636000</v>
      </c>
      <c r="H25" t="s">
        <v>82</v>
      </c>
      <c r="I25">
        <v>659000</v>
      </c>
      <c r="J25" t="s">
        <v>172</v>
      </c>
      <c r="K25">
        <v>0.15</v>
      </c>
      <c r="M25" t="str">
        <f>C25</f>
        <v>LG화학</v>
      </c>
      <c r="N25">
        <f t="shared" si="0"/>
        <v>972</v>
      </c>
      <c r="O25" s="3">
        <f>B25</f>
        <v>44102</v>
      </c>
      <c r="P25">
        <f>I25</f>
        <v>659000</v>
      </c>
      <c r="Q25" s="3">
        <v>44110</v>
      </c>
      <c r="R25" s="4">
        <f t="shared" si="22"/>
        <v>7</v>
      </c>
      <c r="S25">
        <v>680000</v>
      </c>
      <c r="T25">
        <f t="shared" si="23"/>
        <v>3.1866464339908953</v>
      </c>
      <c r="U25" s="3">
        <v>44144</v>
      </c>
      <c r="V25" s="4">
        <f t="shared" si="24"/>
        <v>41</v>
      </c>
      <c r="W25">
        <v>750000</v>
      </c>
      <c r="X25">
        <f t="shared" si="25"/>
        <v>13.808801213960548</v>
      </c>
    </row>
    <row r="26" spans="1:24" x14ac:dyDescent="0.3">
      <c r="A26" s="1">
        <v>36</v>
      </c>
      <c r="B26" s="3">
        <v>44099</v>
      </c>
      <c r="C26" t="s">
        <v>28</v>
      </c>
      <c r="D26">
        <v>1229</v>
      </c>
      <c r="E26">
        <v>1073</v>
      </c>
      <c r="F26">
        <f>D26+E26</f>
        <v>2302</v>
      </c>
      <c r="G26">
        <v>85800</v>
      </c>
      <c r="H26" t="s">
        <v>86</v>
      </c>
      <c r="I26">
        <v>83400</v>
      </c>
      <c r="J26" t="s">
        <v>121</v>
      </c>
      <c r="K26">
        <v>0.36</v>
      </c>
      <c r="M26" t="str">
        <f>C26</f>
        <v>SK하이닉스</v>
      </c>
      <c r="N26">
        <f t="shared" si="0"/>
        <v>2302</v>
      </c>
      <c r="O26" s="3">
        <f>B26</f>
        <v>44099</v>
      </c>
      <c r="P26">
        <f>I26</f>
        <v>83400</v>
      </c>
      <c r="Q26" s="3">
        <v>44117</v>
      </c>
      <c r="R26" s="4">
        <f t="shared" si="22"/>
        <v>17</v>
      </c>
      <c r="S26">
        <v>89000</v>
      </c>
      <c r="T26">
        <f t="shared" si="23"/>
        <v>6.7146282973621103</v>
      </c>
      <c r="U26" s="3">
        <v>44151</v>
      </c>
      <c r="V26" s="4">
        <f t="shared" si="24"/>
        <v>51</v>
      </c>
      <c r="W26">
        <v>98100</v>
      </c>
      <c r="X26">
        <f t="shared" si="25"/>
        <v>17.625899280575538</v>
      </c>
    </row>
    <row r="27" spans="1:24" x14ac:dyDescent="0.3">
      <c r="A27" s="1">
        <v>37</v>
      </c>
      <c r="B27" s="3">
        <v>44099</v>
      </c>
      <c r="C27" t="s">
        <v>17</v>
      </c>
      <c r="D27">
        <v>458</v>
      </c>
      <c r="E27">
        <v>282</v>
      </c>
      <c r="F27">
        <f>D27+E27</f>
        <v>740</v>
      </c>
      <c r="G27">
        <v>37250</v>
      </c>
      <c r="H27" t="s">
        <v>87</v>
      </c>
      <c r="I27">
        <v>35800</v>
      </c>
      <c r="J27" t="s">
        <v>173</v>
      </c>
      <c r="K27">
        <v>6.98</v>
      </c>
      <c r="N27">
        <f t="shared" si="0"/>
        <v>740</v>
      </c>
    </row>
    <row r="28" spans="1:24" x14ac:dyDescent="0.3">
      <c r="A28" s="1">
        <v>38</v>
      </c>
      <c r="B28" s="3">
        <v>44098</v>
      </c>
      <c r="C28" t="s">
        <v>29</v>
      </c>
      <c r="D28">
        <v>715</v>
      </c>
      <c r="E28">
        <v>274</v>
      </c>
      <c r="F28">
        <f>D28+E28</f>
        <v>989</v>
      </c>
      <c r="G28">
        <v>232500</v>
      </c>
      <c r="H28" t="s">
        <v>76</v>
      </c>
      <c r="I28">
        <v>231500</v>
      </c>
      <c r="J28" t="s">
        <v>174</v>
      </c>
      <c r="K28">
        <v>0.43</v>
      </c>
      <c r="M28" t="str">
        <f>C28</f>
        <v>SK텔레콤</v>
      </c>
      <c r="N28">
        <f t="shared" si="0"/>
        <v>989</v>
      </c>
      <c r="O28" s="3">
        <f>B28</f>
        <v>44098</v>
      </c>
      <c r="P28">
        <f>I28</f>
        <v>231500</v>
      </c>
      <c r="Q28" s="3">
        <v>44103</v>
      </c>
      <c r="R28" s="4">
        <f t="shared" ref="R28:R33" si="26">Q28-O28-1</f>
        <v>4</v>
      </c>
      <c r="S28">
        <v>240500</v>
      </c>
      <c r="T28">
        <f t="shared" ref="T28:T33" si="27">((S28-P28)/P28)*100</f>
        <v>3.8876889848812093</v>
      </c>
      <c r="U28" s="3">
        <v>44203</v>
      </c>
      <c r="V28" s="4">
        <f t="shared" ref="V28:V33" si="28">U28-O28-1</f>
        <v>104</v>
      </c>
      <c r="W28">
        <v>272000</v>
      </c>
      <c r="X28">
        <f t="shared" ref="X28:X33" si="29">((W28-P28)/P28)*100</f>
        <v>17.494600431965441</v>
      </c>
    </row>
    <row r="29" spans="1:24" x14ac:dyDescent="0.3">
      <c r="A29" s="1">
        <v>39</v>
      </c>
      <c r="B29" s="3">
        <v>44098</v>
      </c>
      <c r="C29" t="s">
        <v>30</v>
      </c>
      <c r="D29">
        <v>445</v>
      </c>
      <c r="E29">
        <v>231</v>
      </c>
      <c r="F29">
        <f>D29+E29</f>
        <v>676</v>
      </c>
      <c r="G29">
        <v>284500</v>
      </c>
      <c r="H29" t="s">
        <v>88</v>
      </c>
      <c r="I29">
        <v>293500</v>
      </c>
      <c r="J29" t="s">
        <v>175</v>
      </c>
      <c r="K29">
        <v>1.19</v>
      </c>
      <c r="M29" t="str">
        <f>C29</f>
        <v>LG화학우</v>
      </c>
      <c r="N29">
        <f t="shared" si="0"/>
        <v>676</v>
      </c>
      <c r="O29" s="3">
        <f>B29</f>
        <v>44098</v>
      </c>
      <c r="P29">
        <f>I29</f>
        <v>293500</v>
      </c>
      <c r="Q29" s="3">
        <v>44102</v>
      </c>
      <c r="R29" s="4">
        <f t="shared" si="26"/>
        <v>3</v>
      </c>
      <c r="S29">
        <v>304000</v>
      </c>
      <c r="T29">
        <f t="shared" si="27"/>
        <v>3.5775127768313459</v>
      </c>
      <c r="U29" s="3">
        <v>44109</v>
      </c>
      <c r="V29" s="4">
        <f t="shared" si="28"/>
        <v>10</v>
      </c>
      <c r="W29">
        <v>325500</v>
      </c>
      <c r="X29">
        <f t="shared" si="29"/>
        <v>10.90289608177172</v>
      </c>
    </row>
    <row r="30" spans="1:24" x14ac:dyDescent="0.3">
      <c r="A30" s="1">
        <v>40</v>
      </c>
      <c r="B30" s="3">
        <v>44096</v>
      </c>
      <c r="C30" t="s">
        <v>17</v>
      </c>
      <c r="D30">
        <v>2824</v>
      </c>
      <c r="E30">
        <v>678</v>
      </c>
      <c r="F30">
        <f>D30+E30</f>
        <v>3502</v>
      </c>
      <c r="G30">
        <v>38150</v>
      </c>
      <c r="H30" t="s">
        <v>89</v>
      </c>
      <c r="I30">
        <v>39450</v>
      </c>
      <c r="J30" t="s">
        <v>176</v>
      </c>
      <c r="K30">
        <v>0.13</v>
      </c>
      <c r="M30" t="str">
        <f>C30</f>
        <v>한화솔루션</v>
      </c>
      <c r="N30">
        <f t="shared" si="0"/>
        <v>3502</v>
      </c>
      <c r="O30" s="3">
        <f>B30</f>
        <v>44096</v>
      </c>
      <c r="P30">
        <v>38239</v>
      </c>
      <c r="Q30" s="3">
        <v>44109</v>
      </c>
      <c r="R30" s="4">
        <f t="shared" si="26"/>
        <v>12</v>
      </c>
      <c r="S30">
        <v>41244</v>
      </c>
      <c r="T30">
        <f t="shared" si="27"/>
        <v>7.8584691022254765</v>
      </c>
      <c r="U30" s="3">
        <v>44110</v>
      </c>
      <c r="V30" s="4">
        <f t="shared" si="28"/>
        <v>13</v>
      </c>
      <c r="W30">
        <v>42261</v>
      </c>
      <c r="X30">
        <f t="shared" si="29"/>
        <v>10.518057480582652</v>
      </c>
    </row>
    <row r="31" spans="1:24" x14ac:dyDescent="0.3">
      <c r="A31" s="1">
        <v>42</v>
      </c>
      <c r="B31" s="3">
        <v>44096</v>
      </c>
      <c r="C31" t="s">
        <v>31</v>
      </c>
      <c r="D31">
        <v>928</v>
      </c>
      <c r="E31">
        <v>231</v>
      </c>
      <c r="F31">
        <f>D31+E31</f>
        <v>1159</v>
      </c>
      <c r="G31">
        <v>143500</v>
      </c>
      <c r="H31" t="s">
        <v>90</v>
      </c>
      <c r="I31">
        <v>142500</v>
      </c>
      <c r="J31" t="s">
        <v>177</v>
      </c>
      <c r="K31">
        <v>0.7</v>
      </c>
      <c r="M31" t="str">
        <f>C31</f>
        <v>이마트</v>
      </c>
      <c r="N31">
        <f t="shared" si="0"/>
        <v>1159</v>
      </c>
      <c r="O31" s="3">
        <f>B31</f>
        <v>44096</v>
      </c>
      <c r="P31">
        <f>I31</f>
        <v>142500</v>
      </c>
      <c r="Q31" s="3">
        <v>44110</v>
      </c>
      <c r="R31" s="4">
        <f t="shared" si="26"/>
        <v>13</v>
      </c>
      <c r="S31">
        <v>148000</v>
      </c>
      <c r="T31">
        <f t="shared" si="27"/>
        <v>3.8596491228070176</v>
      </c>
      <c r="U31" s="3">
        <v>44118</v>
      </c>
      <c r="V31" s="4">
        <f t="shared" si="28"/>
        <v>21</v>
      </c>
      <c r="W31">
        <v>159000</v>
      </c>
      <c r="X31">
        <f t="shared" si="29"/>
        <v>11.578947368421053</v>
      </c>
    </row>
    <row r="32" spans="1:24" x14ac:dyDescent="0.3">
      <c r="A32" s="1">
        <v>43</v>
      </c>
      <c r="B32" s="3">
        <v>44095</v>
      </c>
      <c r="C32" t="s">
        <v>12</v>
      </c>
      <c r="D32">
        <v>3487</v>
      </c>
      <c r="E32">
        <v>1247</v>
      </c>
      <c r="F32">
        <f>D32+E32</f>
        <v>4734</v>
      </c>
      <c r="G32">
        <v>656000</v>
      </c>
      <c r="H32" t="s">
        <v>91</v>
      </c>
      <c r="I32">
        <v>646000</v>
      </c>
      <c r="J32" t="s">
        <v>178</v>
      </c>
      <c r="K32">
        <v>2.0099999999999998</v>
      </c>
      <c r="M32" t="str">
        <f>C32</f>
        <v>LG화학</v>
      </c>
      <c r="N32">
        <f t="shared" si="0"/>
        <v>4734</v>
      </c>
      <c r="O32" s="3">
        <f>B32</f>
        <v>44095</v>
      </c>
      <c r="P32">
        <f>I32</f>
        <v>646000</v>
      </c>
      <c r="Q32" s="3">
        <v>44109</v>
      </c>
      <c r="R32" s="4">
        <f t="shared" si="26"/>
        <v>13</v>
      </c>
      <c r="S32">
        <v>670000</v>
      </c>
      <c r="T32">
        <f t="shared" si="27"/>
        <v>3.7151702786377707</v>
      </c>
      <c r="U32" s="3">
        <v>44141</v>
      </c>
      <c r="V32" s="4">
        <f t="shared" si="28"/>
        <v>45</v>
      </c>
      <c r="W32">
        <v>724000</v>
      </c>
      <c r="X32">
        <f t="shared" si="29"/>
        <v>12.074303405572756</v>
      </c>
    </row>
    <row r="33" spans="1:24" x14ac:dyDescent="0.3">
      <c r="A33" s="1">
        <v>44</v>
      </c>
      <c r="B33" s="3">
        <v>44095</v>
      </c>
      <c r="C33" t="s">
        <v>30</v>
      </c>
      <c r="D33">
        <v>339</v>
      </c>
      <c r="E33">
        <v>564</v>
      </c>
      <c r="F33">
        <f>D33+E33</f>
        <v>903</v>
      </c>
      <c r="G33">
        <v>312000</v>
      </c>
      <c r="H33" t="s">
        <v>92</v>
      </c>
      <c r="I33">
        <v>300000</v>
      </c>
      <c r="J33" t="s">
        <v>179</v>
      </c>
      <c r="K33">
        <v>2</v>
      </c>
      <c r="M33" t="str">
        <f>C33</f>
        <v>LG화학우</v>
      </c>
      <c r="N33">
        <f t="shared" si="0"/>
        <v>903</v>
      </c>
      <c r="O33" s="3">
        <f>B33</f>
        <v>44095</v>
      </c>
      <c r="P33">
        <f>I33</f>
        <v>300000</v>
      </c>
      <c r="Q33" s="3">
        <v>44097</v>
      </c>
      <c r="R33" s="4">
        <f t="shared" si="26"/>
        <v>1</v>
      </c>
      <c r="S33">
        <v>315000</v>
      </c>
      <c r="T33">
        <f t="shared" si="27"/>
        <v>5</v>
      </c>
      <c r="U33" s="3">
        <v>44110</v>
      </c>
      <c r="V33" s="4">
        <f t="shared" si="28"/>
        <v>14</v>
      </c>
      <c r="W33">
        <v>331000</v>
      </c>
      <c r="X33">
        <f t="shared" si="29"/>
        <v>10.333333333333334</v>
      </c>
    </row>
    <row r="34" spans="1:24" x14ac:dyDescent="0.3">
      <c r="A34" s="1">
        <v>46</v>
      </c>
      <c r="B34" s="3">
        <v>44091</v>
      </c>
      <c r="C34" t="s">
        <v>12</v>
      </c>
      <c r="D34">
        <v>11959</v>
      </c>
      <c r="E34">
        <v>3524</v>
      </c>
      <c r="F34">
        <f>D34+E34</f>
        <v>15483</v>
      </c>
      <c r="G34">
        <v>671000</v>
      </c>
      <c r="H34" t="s">
        <v>93</v>
      </c>
      <c r="I34">
        <v>653000</v>
      </c>
      <c r="J34" t="s">
        <v>180</v>
      </c>
      <c r="K34">
        <v>3.68</v>
      </c>
      <c r="N34">
        <f t="shared" si="0"/>
        <v>15483</v>
      </c>
    </row>
    <row r="35" spans="1:24" x14ac:dyDescent="0.3">
      <c r="A35" s="1">
        <v>47</v>
      </c>
      <c r="B35" s="3">
        <v>44091</v>
      </c>
      <c r="C35" t="s">
        <v>32</v>
      </c>
      <c r="D35">
        <v>1057</v>
      </c>
      <c r="E35">
        <v>791</v>
      </c>
      <c r="F35">
        <f>D35+E35</f>
        <v>1848</v>
      </c>
      <c r="G35">
        <v>242500</v>
      </c>
      <c r="H35" t="s">
        <v>94</v>
      </c>
      <c r="I35">
        <v>241000</v>
      </c>
      <c r="J35" t="s">
        <v>62</v>
      </c>
      <c r="K35">
        <v>0.41</v>
      </c>
      <c r="M35" t="str">
        <f>C35</f>
        <v>현대모비스</v>
      </c>
      <c r="N35">
        <f t="shared" si="0"/>
        <v>1848</v>
      </c>
      <c r="O35" s="3">
        <f>B35</f>
        <v>44091</v>
      </c>
      <c r="P35">
        <f>I35</f>
        <v>241000</v>
      </c>
      <c r="Q35" s="3">
        <v>44131</v>
      </c>
      <c r="R35" s="4">
        <f t="shared" ref="R35:R37" si="30">Q35-O35-1</f>
        <v>39</v>
      </c>
      <c r="S35">
        <v>254000</v>
      </c>
      <c r="T35">
        <f t="shared" ref="T35:T37" si="31">((S35-P35)/P35)*100</f>
        <v>5.394190871369295</v>
      </c>
      <c r="U35" s="3">
        <v>44200</v>
      </c>
      <c r="V35" s="4">
        <f t="shared" ref="V35:V37" si="32">U35-O35-1</f>
        <v>108</v>
      </c>
      <c r="W35">
        <v>308500</v>
      </c>
      <c r="X35">
        <f t="shared" ref="X35:X37" si="33">((W35-P35)/P35)*100</f>
        <v>28.008298755186722</v>
      </c>
    </row>
    <row r="36" spans="1:24" x14ac:dyDescent="0.3">
      <c r="A36" s="1">
        <v>48</v>
      </c>
      <c r="B36" s="3">
        <v>44090</v>
      </c>
      <c r="C36" t="s">
        <v>28</v>
      </c>
      <c r="D36">
        <v>2522</v>
      </c>
      <c r="E36">
        <v>1393</v>
      </c>
      <c r="F36">
        <f>D36+E36</f>
        <v>3915</v>
      </c>
      <c r="G36">
        <v>81700</v>
      </c>
      <c r="H36" t="s">
        <v>65</v>
      </c>
      <c r="I36">
        <v>81900</v>
      </c>
      <c r="J36" t="s">
        <v>181</v>
      </c>
      <c r="K36">
        <v>1.22</v>
      </c>
      <c r="M36" t="str">
        <f>C36</f>
        <v>SK하이닉스</v>
      </c>
      <c r="N36">
        <f t="shared" si="0"/>
        <v>3915</v>
      </c>
      <c r="O36" s="3">
        <f>B36</f>
        <v>44090</v>
      </c>
      <c r="P36">
        <f>I36</f>
        <v>81900</v>
      </c>
      <c r="Q36" s="3">
        <v>44095</v>
      </c>
      <c r="R36" s="4">
        <f t="shared" si="30"/>
        <v>4</v>
      </c>
      <c r="S36">
        <v>85000</v>
      </c>
      <c r="T36">
        <f t="shared" si="31"/>
        <v>3.785103785103785</v>
      </c>
      <c r="U36" s="3">
        <v>44124</v>
      </c>
      <c r="V36" s="4">
        <f t="shared" si="32"/>
        <v>33</v>
      </c>
      <c r="W36">
        <v>90900</v>
      </c>
      <c r="X36">
        <f t="shared" si="33"/>
        <v>10.989010989010989</v>
      </c>
    </row>
    <row r="37" spans="1:24" x14ac:dyDescent="0.3">
      <c r="A37" s="1">
        <v>49</v>
      </c>
      <c r="B37" s="3">
        <v>44083</v>
      </c>
      <c r="C37" t="s">
        <v>33</v>
      </c>
      <c r="D37">
        <v>13425</v>
      </c>
      <c r="E37">
        <v>1870</v>
      </c>
      <c r="F37">
        <f>D37+E37</f>
        <v>15295</v>
      </c>
      <c r="G37">
        <v>58200</v>
      </c>
      <c r="H37" t="s">
        <v>95</v>
      </c>
      <c r="I37">
        <v>59900</v>
      </c>
      <c r="J37" t="s">
        <v>182</v>
      </c>
      <c r="K37">
        <v>0.17</v>
      </c>
      <c r="M37" t="str">
        <f>C37</f>
        <v>삼성전자</v>
      </c>
      <c r="N37">
        <f t="shared" si="0"/>
        <v>15295</v>
      </c>
      <c r="O37" s="3">
        <f>B37</f>
        <v>44083</v>
      </c>
      <c r="P37">
        <f>I37</f>
        <v>59900</v>
      </c>
      <c r="Q37" s="3">
        <v>44148</v>
      </c>
      <c r="R37" s="4">
        <f t="shared" si="30"/>
        <v>64</v>
      </c>
      <c r="S37">
        <v>63200</v>
      </c>
      <c r="T37">
        <f t="shared" si="31"/>
        <v>5.5091819699499167</v>
      </c>
      <c r="U37" s="3">
        <v>44151</v>
      </c>
      <c r="V37" s="4">
        <f t="shared" si="32"/>
        <v>67</v>
      </c>
      <c r="W37">
        <v>66700</v>
      </c>
      <c r="X37">
        <f t="shared" si="33"/>
        <v>11.352253756260435</v>
      </c>
    </row>
    <row r="38" spans="1:24" x14ac:dyDescent="0.3">
      <c r="A38" s="1">
        <v>50</v>
      </c>
      <c r="B38" s="3">
        <v>44076</v>
      </c>
      <c r="C38" t="s">
        <v>34</v>
      </c>
      <c r="D38">
        <v>880</v>
      </c>
      <c r="E38">
        <v>953</v>
      </c>
      <c r="F38">
        <f>D38+E38</f>
        <v>1833</v>
      </c>
      <c r="G38">
        <v>9810</v>
      </c>
      <c r="H38" t="s">
        <v>96</v>
      </c>
      <c r="I38">
        <v>9990</v>
      </c>
      <c r="J38" t="s">
        <v>183</v>
      </c>
      <c r="K38">
        <v>5.1100000000000003</v>
      </c>
      <c r="N38">
        <f t="shared" si="0"/>
        <v>1833</v>
      </c>
    </row>
    <row r="39" spans="1:24" x14ac:dyDescent="0.3">
      <c r="A39" s="1">
        <v>52</v>
      </c>
      <c r="B39" s="3">
        <v>44069</v>
      </c>
      <c r="C39" t="s">
        <v>27</v>
      </c>
      <c r="D39">
        <v>1094</v>
      </c>
      <c r="E39">
        <v>349</v>
      </c>
      <c r="F39">
        <f>D39+E39</f>
        <v>1443</v>
      </c>
      <c r="G39">
        <v>118000</v>
      </c>
      <c r="H39" t="s">
        <v>97</v>
      </c>
      <c r="I39">
        <v>117500</v>
      </c>
      <c r="J39" t="s">
        <v>184</v>
      </c>
      <c r="K39">
        <v>1.28</v>
      </c>
      <c r="M39" t="str">
        <f>C39</f>
        <v>신풍제약</v>
      </c>
      <c r="N39">
        <f t="shared" si="0"/>
        <v>1443</v>
      </c>
      <c r="O39" s="3">
        <f>B39</f>
        <v>44069</v>
      </c>
      <c r="P39">
        <f>I39</f>
        <v>117500</v>
      </c>
      <c r="Q39" s="3">
        <v>44074</v>
      </c>
      <c r="R39" s="4">
        <f>Q39-O39-1</f>
        <v>4</v>
      </c>
      <c r="S39">
        <v>136500</v>
      </c>
      <c r="T39">
        <f>((S39-P39)/P39)*100</f>
        <v>16.170212765957448</v>
      </c>
      <c r="U39" s="3">
        <v>44092</v>
      </c>
      <c r="V39" s="4">
        <f>U39-O39-1</f>
        <v>22</v>
      </c>
      <c r="W39">
        <v>198000</v>
      </c>
      <c r="X39">
        <f>((W39-P39)/P39)*100</f>
        <v>68.510638297872333</v>
      </c>
    </row>
    <row r="40" spans="1:24" x14ac:dyDescent="0.3">
      <c r="A40" s="1">
        <v>53</v>
      </c>
      <c r="B40" s="3">
        <v>44063</v>
      </c>
      <c r="C40" t="s">
        <v>35</v>
      </c>
      <c r="D40">
        <v>625</v>
      </c>
      <c r="E40">
        <v>1206</v>
      </c>
      <c r="F40">
        <f>D40+E40</f>
        <v>1831</v>
      </c>
      <c r="G40">
        <v>84700</v>
      </c>
      <c r="H40" t="s">
        <v>98</v>
      </c>
      <c r="I40">
        <v>86800</v>
      </c>
      <c r="J40" t="s">
        <v>185</v>
      </c>
      <c r="K40">
        <v>4.84</v>
      </c>
      <c r="N40">
        <f t="shared" si="0"/>
        <v>1831</v>
      </c>
    </row>
    <row r="41" spans="1:24" x14ac:dyDescent="0.3">
      <c r="A41" s="1">
        <v>54</v>
      </c>
      <c r="B41" s="3">
        <v>44061</v>
      </c>
      <c r="C41" t="s">
        <v>11</v>
      </c>
      <c r="D41">
        <v>3221</v>
      </c>
      <c r="E41">
        <v>3337</v>
      </c>
      <c r="F41">
        <f>D41+E41</f>
        <v>6558</v>
      </c>
      <c r="G41">
        <v>307000</v>
      </c>
      <c r="H41" t="s">
        <v>82</v>
      </c>
      <c r="I41">
        <v>314000</v>
      </c>
      <c r="J41" t="s">
        <v>162</v>
      </c>
      <c r="K41">
        <v>0.16</v>
      </c>
      <c r="M41" t="str">
        <f>C41</f>
        <v>셀트리온</v>
      </c>
      <c r="N41">
        <f t="shared" si="0"/>
        <v>6558</v>
      </c>
      <c r="O41" s="3">
        <f>B41</f>
        <v>44061</v>
      </c>
      <c r="P41">
        <v>308348</v>
      </c>
      <c r="Q41" s="3">
        <v>44160</v>
      </c>
      <c r="R41" s="4">
        <f t="shared" ref="R41:R42" si="34">Q41-O41-1</f>
        <v>98</v>
      </c>
      <c r="S41">
        <v>369232</v>
      </c>
      <c r="T41">
        <f t="shared" ref="T41:T42" si="35">((S41-P41)/P41)*100</f>
        <v>19.745222929936308</v>
      </c>
      <c r="U41" s="3">
        <v>44172</v>
      </c>
      <c r="V41" s="4">
        <f t="shared" ref="V41:V42" si="36">U41-O41-1</f>
        <v>110</v>
      </c>
      <c r="W41">
        <v>396237</v>
      </c>
      <c r="X41">
        <f t="shared" ref="X41:X42" si="37">((W41-P41)/P41)*100</f>
        <v>28.503184713375795</v>
      </c>
    </row>
    <row r="42" spans="1:24" x14ac:dyDescent="0.3">
      <c r="A42" s="1">
        <v>55</v>
      </c>
      <c r="B42" s="3">
        <v>44061</v>
      </c>
      <c r="C42" t="s">
        <v>36</v>
      </c>
      <c r="D42">
        <v>671</v>
      </c>
      <c r="E42">
        <v>845</v>
      </c>
      <c r="F42">
        <f>D42+E42</f>
        <v>1516</v>
      </c>
      <c r="G42">
        <v>88100</v>
      </c>
      <c r="H42" t="s">
        <v>99</v>
      </c>
      <c r="I42">
        <v>85100</v>
      </c>
      <c r="J42" t="s">
        <v>186</v>
      </c>
      <c r="K42">
        <v>1.88</v>
      </c>
      <c r="M42" t="str">
        <f>C42</f>
        <v>KT&amp;G</v>
      </c>
      <c r="N42">
        <f t="shared" si="0"/>
        <v>1516</v>
      </c>
      <c r="O42" s="3">
        <f>B42</f>
        <v>44061</v>
      </c>
      <c r="P42">
        <f>I42</f>
        <v>85100</v>
      </c>
      <c r="Q42" s="3">
        <v>44176</v>
      </c>
      <c r="R42" s="4">
        <f t="shared" si="34"/>
        <v>114</v>
      </c>
      <c r="S42">
        <v>87800</v>
      </c>
      <c r="T42">
        <f t="shared" si="35"/>
        <v>3.1727379553466508</v>
      </c>
      <c r="U42" s="3"/>
      <c r="V42" s="4">
        <f t="shared" si="36"/>
        <v>-44062</v>
      </c>
      <c r="X42">
        <f t="shared" si="37"/>
        <v>-100</v>
      </c>
    </row>
    <row r="43" spans="1:24" x14ac:dyDescent="0.3">
      <c r="A43" s="1">
        <v>56</v>
      </c>
      <c r="B43" s="3">
        <v>44048</v>
      </c>
      <c r="C43" t="s">
        <v>37</v>
      </c>
      <c r="D43">
        <v>1508</v>
      </c>
      <c r="E43">
        <v>1355</v>
      </c>
      <c r="F43">
        <f>D43+E43</f>
        <v>2863</v>
      </c>
      <c r="G43">
        <v>36150</v>
      </c>
      <c r="H43" t="s">
        <v>100</v>
      </c>
      <c r="I43">
        <v>34900</v>
      </c>
      <c r="J43" t="s">
        <v>187</v>
      </c>
      <c r="K43">
        <v>5.16</v>
      </c>
      <c r="N43">
        <f t="shared" si="0"/>
        <v>2863</v>
      </c>
    </row>
    <row r="44" spans="1:24" x14ac:dyDescent="0.3">
      <c r="A44" s="1">
        <v>57</v>
      </c>
      <c r="B44" s="3">
        <v>44043</v>
      </c>
      <c r="C44" t="s">
        <v>38</v>
      </c>
      <c r="D44">
        <v>2868</v>
      </c>
      <c r="E44">
        <v>574</v>
      </c>
      <c r="F44">
        <f>D44+E44</f>
        <v>3442</v>
      </c>
      <c r="G44">
        <v>900</v>
      </c>
      <c r="H44" t="s">
        <v>101</v>
      </c>
      <c r="I44">
        <v>819</v>
      </c>
      <c r="J44" t="s">
        <v>188</v>
      </c>
      <c r="K44">
        <v>8.42</v>
      </c>
      <c r="N44">
        <f t="shared" si="0"/>
        <v>3442</v>
      </c>
    </row>
    <row r="45" spans="1:24" x14ac:dyDescent="0.3">
      <c r="A45" s="1">
        <v>58</v>
      </c>
      <c r="B45" s="3">
        <v>44040</v>
      </c>
      <c r="C45" t="s">
        <v>39</v>
      </c>
      <c r="D45">
        <v>1371</v>
      </c>
      <c r="E45">
        <v>545</v>
      </c>
      <c r="F45">
        <f>D45+E45</f>
        <v>1916</v>
      </c>
      <c r="G45">
        <v>20000</v>
      </c>
      <c r="H45" t="s">
        <v>102</v>
      </c>
      <c r="I45">
        <v>19850</v>
      </c>
      <c r="J45" t="s">
        <v>128</v>
      </c>
      <c r="K45">
        <v>5.54</v>
      </c>
      <c r="N45">
        <f t="shared" si="0"/>
        <v>1916</v>
      </c>
    </row>
    <row r="46" spans="1:24" x14ac:dyDescent="0.3">
      <c r="A46" s="1">
        <v>59</v>
      </c>
      <c r="B46" s="3">
        <v>44032</v>
      </c>
      <c r="C46" t="s">
        <v>40</v>
      </c>
      <c r="D46">
        <v>296</v>
      </c>
      <c r="E46">
        <v>628</v>
      </c>
      <c r="F46">
        <f>D46+E46</f>
        <v>924</v>
      </c>
      <c r="G46">
        <v>25400</v>
      </c>
      <c r="H46" t="s">
        <v>103</v>
      </c>
      <c r="I46">
        <v>24800</v>
      </c>
      <c r="J46" t="s">
        <v>189</v>
      </c>
      <c r="K46">
        <v>2.2200000000000002</v>
      </c>
      <c r="M46" t="str">
        <f>C46</f>
        <v>제테마</v>
      </c>
      <c r="N46">
        <f t="shared" si="0"/>
        <v>924</v>
      </c>
      <c r="O46" s="3">
        <f>B46</f>
        <v>44032</v>
      </c>
      <c r="P46">
        <f>I46</f>
        <v>24800</v>
      </c>
      <c r="Q46" s="3">
        <v>44042</v>
      </c>
      <c r="R46" s="4">
        <f t="shared" ref="R46:R50" si="38">Q46-O46-1</f>
        <v>9</v>
      </c>
      <c r="S46">
        <v>25800</v>
      </c>
      <c r="T46">
        <f t="shared" ref="T46:T50" si="39">((S46-P46)/P46)*100</f>
        <v>4.032258064516129</v>
      </c>
      <c r="U46" s="3">
        <v>44046</v>
      </c>
      <c r="V46" s="4">
        <f t="shared" ref="V46:V50" si="40">U46-O46-1</f>
        <v>13</v>
      </c>
      <c r="W46">
        <v>28000</v>
      </c>
      <c r="X46">
        <f t="shared" ref="X46:X50" si="41">((W46-P46)/P46)*100</f>
        <v>12.903225806451612</v>
      </c>
    </row>
    <row r="47" spans="1:24" x14ac:dyDescent="0.3">
      <c r="A47" s="1">
        <v>60</v>
      </c>
      <c r="B47" s="3">
        <v>44026</v>
      </c>
      <c r="C47" t="s">
        <v>41</v>
      </c>
      <c r="D47">
        <v>3507</v>
      </c>
      <c r="E47">
        <v>1057</v>
      </c>
      <c r="F47">
        <f>D47+E47</f>
        <v>4564</v>
      </c>
      <c r="G47">
        <v>54000</v>
      </c>
      <c r="H47" t="s">
        <v>104</v>
      </c>
      <c r="I47">
        <v>56400</v>
      </c>
      <c r="J47" t="s">
        <v>190</v>
      </c>
      <c r="K47">
        <v>1.95</v>
      </c>
      <c r="M47" t="str">
        <f>C47</f>
        <v>씨에스윈드</v>
      </c>
      <c r="N47">
        <f t="shared" si="0"/>
        <v>4564</v>
      </c>
      <c r="O47" s="3">
        <f>B47</f>
        <v>44026</v>
      </c>
      <c r="P47">
        <v>53490</v>
      </c>
      <c r="Q47" s="3">
        <v>44028</v>
      </c>
      <c r="R47" s="4">
        <f t="shared" si="38"/>
        <v>1</v>
      </c>
      <c r="S47">
        <v>55102</v>
      </c>
      <c r="T47">
        <f t="shared" si="39"/>
        <v>3.0136474107309779</v>
      </c>
      <c r="U47" s="3">
        <v>44032</v>
      </c>
      <c r="V47" s="4">
        <f t="shared" si="40"/>
        <v>5</v>
      </c>
      <c r="W47">
        <v>64112</v>
      </c>
      <c r="X47">
        <f t="shared" si="41"/>
        <v>19.857917367732288</v>
      </c>
    </row>
    <row r="48" spans="1:24" x14ac:dyDescent="0.3">
      <c r="A48" s="1">
        <v>61</v>
      </c>
      <c r="B48" s="3">
        <v>44022</v>
      </c>
      <c r="C48" t="s">
        <v>42</v>
      </c>
      <c r="D48">
        <v>516</v>
      </c>
      <c r="E48">
        <v>498</v>
      </c>
      <c r="F48">
        <f>D48+E48</f>
        <v>1014</v>
      </c>
      <c r="G48">
        <v>198900</v>
      </c>
      <c r="H48" t="s">
        <v>105</v>
      </c>
      <c r="I48">
        <v>209600</v>
      </c>
      <c r="J48" t="s">
        <v>191</v>
      </c>
      <c r="K48">
        <v>0</v>
      </c>
      <c r="M48" t="str">
        <f>C48</f>
        <v>메디톡스</v>
      </c>
      <c r="N48">
        <f t="shared" si="0"/>
        <v>1014</v>
      </c>
      <c r="O48" s="3">
        <f>B48</f>
        <v>44022</v>
      </c>
      <c r="P48">
        <v>191386</v>
      </c>
      <c r="Q48" s="3">
        <v>44061</v>
      </c>
      <c r="R48" s="4">
        <f t="shared" si="38"/>
        <v>38</v>
      </c>
      <c r="S48">
        <v>221975</v>
      </c>
      <c r="T48">
        <f t="shared" si="39"/>
        <v>15.982882760494499</v>
      </c>
      <c r="U48" s="3">
        <v>44062</v>
      </c>
      <c r="V48" s="4">
        <f t="shared" si="40"/>
        <v>39</v>
      </c>
      <c r="W48">
        <v>254207</v>
      </c>
      <c r="X48">
        <f t="shared" si="41"/>
        <v>32.824240017556143</v>
      </c>
    </row>
    <row r="49" spans="1:24" x14ac:dyDescent="0.3">
      <c r="A49" s="1">
        <v>62</v>
      </c>
      <c r="B49" s="3">
        <v>44015</v>
      </c>
      <c r="C49" t="s">
        <v>9</v>
      </c>
      <c r="D49">
        <v>2983</v>
      </c>
      <c r="E49">
        <v>423</v>
      </c>
      <c r="F49">
        <f>D49+E49</f>
        <v>3406</v>
      </c>
      <c r="G49">
        <v>281000</v>
      </c>
      <c r="H49" t="s">
        <v>106</v>
      </c>
      <c r="I49">
        <v>270000</v>
      </c>
      <c r="J49" t="s">
        <v>120</v>
      </c>
      <c r="K49">
        <v>0.19</v>
      </c>
      <c r="M49" t="str">
        <f>C49</f>
        <v>SK</v>
      </c>
      <c r="N49">
        <f t="shared" si="0"/>
        <v>3406</v>
      </c>
      <c r="O49" s="3">
        <f>B49</f>
        <v>44015</v>
      </c>
      <c r="P49">
        <f>I49</f>
        <v>270000</v>
      </c>
      <c r="Q49" s="3">
        <v>44202</v>
      </c>
      <c r="R49" s="4">
        <f t="shared" si="38"/>
        <v>186</v>
      </c>
      <c r="S49">
        <v>284500</v>
      </c>
      <c r="T49">
        <f t="shared" si="39"/>
        <v>5.3703703703703702</v>
      </c>
      <c r="U49" s="3">
        <v>44203</v>
      </c>
      <c r="V49" s="4">
        <f t="shared" si="40"/>
        <v>187</v>
      </c>
      <c r="W49">
        <v>298000</v>
      </c>
      <c r="X49">
        <f t="shared" si="41"/>
        <v>10.37037037037037</v>
      </c>
    </row>
    <row r="50" spans="1:24" x14ac:dyDescent="0.3">
      <c r="A50" s="1">
        <v>63</v>
      </c>
      <c r="B50" s="3">
        <v>44013</v>
      </c>
      <c r="C50" t="s">
        <v>33</v>
      </c>
      <c r="D50">
        <v>24283</v>
      </c>
      <c r="E50">
        <v>2218</v>
      </c>
      <c r="F50">
        <f>D50+E50</f>
        <v>26501</v>
      </c>
      <c r="G50">
        <v>53400</v>
      </c>
      <c r="H50" t="s">
        <v>107</v>
      </c>
      <c r="I50">
        <v>52100</v>
      </c>
      <c r="J50" t="s">
        <v>192</v>
      </c>
      <c r="K50">
        <v>1.54</v>
      </c>
      <c r="M50" t="str">
        <f>C50</f>
        <v>삼성전자</v>
      </c>
      <c r="N50">
        <f t="shared" si="0"/>
        <v>26501</v>
      </c>
      <c r="O50" s="3">
        <f>B50</f>
        <v>44013</v>
      </c>
      <c r="P50">
        <f>I50</f>
        <v>52100</v>
      </c>
      <c r="Q50" s="3">
        <v>44018</v>
      </c>
      <c r="R50" s="4">
        <f t="shared" si="38"/>
        <v>4</v>
      </c>
      <c r="S50">
        <v>55000</v>
      </c>
      <c r="T50">
        <f t="shared" si="39"/>
        <v>5.5662188099808061</v>
      </c>
      <c r="U50" s="3">
        <v>44040</v>
      </c>
      <c r="V50" s="4">
        <f t="shared" si="40"/>
        <v>26</v>
      </c>
      <c r="W50">
        <v>58800</v>
      </c>
      <c r="X50">
        <f t="shared" si="41"/>
        <v>12.859884836852206</v>
      </c>
    </row>
    <row r="51" spans="1:24" x14ac:dyDescent="0.3">
      <c r="A51" s="1">
        <v>64</v>
      </c>
      <c r="B51" s="3">
        <v>44013</v>
      </c>
      <c r="C51" t="s">
        <v>43</v>
      </c>
      <c r="D51">
        <v>506</v>
      </c>
      <c r="E51">
        <v>731</v>
      </c>
      <c r="F51">
        <f>D51+E51</f>
        <v>1237</v>
      </c>
      <c r="G51">
        <v>164000</v>
      </c>
      <c r="H51" t="s">
        <v>108</v>
      </c>
      <c r="I51">
        <v>164000</v>
      </c>
      <c r="J51" t="s">
        <v>193</v>
      </c>
      <c r="K51">
        <v>4.57</v>
      </c>
      <c r="N51">
        <f t="shared" si="0"/>
        <v>1237</v>
      </c>
    </row>
    <row r="52" spans="1:24" x14ac:dyDescent="0.3">
      <c r="A52" s="1">
        <v>65</v>
      </c>
      <c r="B52" s="3">
        <v>44012</v>
      </c>
      <c r="C52" t="s">
        <v>44</v>
      </c>
      <c r="D52">
        <v>5811</v>
      </c>
      <c r="E52">
        <v>1379</v>
      </c>
      <c r="F52">
        <f>D52+E52</f>
        <v>7190</v>
      </c>
      <c r="G52">
        <v>509800</v>
      </c>
      <c r="H52" t="s">
        <v>109</v>
      </c>
      <c r="I52">
        <v>479600</v>
      </c>
      <c r="J52" t="s">
        <v>194</v>
      </c>
      <c r="K52">
        <v>0</v>
      </c>
      <c r="M52" t="str">
        <f>C52</f>
        <v>휴젤</v>
      </c>
      <c r="N52">
        <f t="shared" si="0"/>
        <v>7190</v>
      </c>
      <c r="O52" s="3">
        <f>B52</f>
        <v>44012</v>
      </c>
      <c r="P52">
        <v>163544</v>
      </c>
      <c r="Q52" s="3">
        <v>44018</v>
      </c>
      <c r="R52" s="4">
        <f>Q52-O52-1</f>
        <v>5</v>
      </c>
      <c r="S52">
        <v>169272</v>
      </c>
      <c r="T52">
        <f>((S52-P52)/P52)*100</f>
        <v>3.5024213667269968</v>
      </c>
      <c r="U52" s="3">
        <v>44020</v>
      </c>
      <c r="V52" s="4">
        <f>U52-O52-1</f>
        <v>7</v>
      </c>
      <c r="W52">
        <v>196900</v>
      </c>
      <c r="X52">
        <f>((W52-P52)/P52)*100</f>
        <v>20.39573448124052</v>
      </c>
    </row>
    <row r="53" spans="1:24" x14ac:dyDescent="0.3">
      <c r="A53" s="1">
        <v>68</v>
      </c>
      <c r="B53" s="3">
        <v>44000</v>
      </c>
      <c r="C53" t="s">
        <v>28</v>
      </c>
      <c r="D53">
        <v>617</v>
      </c>
      <c r="E53">
        <v>535</v>
      </c>
      <c r="F53">
        <f>D53+E53</f>
        <v>1152</v>
      </c>
      <c r="G53">
        <v>86100</v>
      </c>
      <c r="H53" t="s">
        <v>111</v>
      </c>
      <c r="I53">
        <v>86500</v>
      </c>
      <c r="J53" t="s">
        <v>195</v>
      </c>
      <c r="K53">
        <v>0.57999999999999996</v>
      </c>
      <c r="M53" t="str">
        <f>C53</f>
        <v>SK하이닉스</v>
      </c>
      <c r="N53">
        <f t="shared" si="0"/>
        <v>1152</v>
      </c>
      <c r="O53" s="3">
        <f>B53</f>
        <v>44000</v>
      </c>
      <c r="P53">
        <f>I53</f>
        <v>86500</v>
      </c>
      <c r="Q53" s="3">
        <v>44124</v>
      </c>
      <c r="R53" s="4">
        <f>Q53-O53-1</f>
        <v>123</v>
      </c>
      <c r="S53">
        <v>90900</v>
      </c>
      <c r="T53">
        <f>((S53-P53)/P53)*100</f>
        <v>5.0867052023121389</v>
      </c>
      <c r="U53" s="3">
        <v>44151</v>
      </c>
      <c r="V53" s="4">
        <f>U53-O53-1</f>
        <v>150</v>
      </c>
      <c r="W53">
        <v>98100</v>
      </c>
      <c r="X53">
        <f>((W53-P53)/P53)*100</f>
        <v>13.410404624277456</v>
      </c>
    </row>
    <row r="54" spans="1:24" x14ac:dyDescent="0.3">
      <c r="A54" s="1">
        <v>70</v>
      </c>
      <c r="B54" s="3">
        <v>43991</v>
      </c>
      <c r="C54" t="s">
        <v>45</v>
      </c>
      <c r="D54">
        <v>448</v>
      </c>
      <c r="E54">
        <v>371</v>
      </c>
      <c r="F54">
        <f>D54+E54</f>
        <v>819</v>
      </c>
      <c r="G54">
        <v>55800</v>
      </c>
      <c r="H54" t="s">
        <v>112</v>
      </c>
      <c r="I54">
        <v>56200</v>
      </c>
      <c r="J54" t="s">
        <v>196</v>
      </c>
      <c r="K54">
        <v>0.71</v>
      </c>
      <c r="M54" t="str">
        <f>C54</f>
        <v>유한양행</v>
      </c>
      <c r="N54">
        <f t="shared" si="0"/>
        <v>819</v>
      </c>
      <c r="O54" s="3">
        <f>B54</f>
        <v>43991</v>
      </c>
      <c r="P54">
        <v>53395</v>
      </c>
      <c r="Q54" s="3">
        <v>43999</v>
      </c>
      <c r="R54" s="4">
        <f t="shared" ref="R54:R57" si="42">Q54-O54-1</f>
        <v>7</v>
      </c>
      <c r="S54">
        <v>55979</v>
      </c>
      <c r="T54">
        <f t="shared" ref="T54:T57" si="43">((S54-P54)/P54)*100</f>
        <v>4.8394044386178479</v>
      </c>
      <c r="U54" s="3">
        <v>44048</v>
      </c>
      <c r="V54" s="4">
        <f t="shared" ref="V54:V57" si="44">U54-O54-1</f>
        <v>56</v>
      </c>
      <c r="W54">
        <v>68705</v>
      </c>
      <c r="X54">
        <f t="shared" ref="X54:X57" si="45">((W54-P54)/P54)*100</f>
        <v>28.673096731903737</v>
      </c>
    </row>
    <row r="55" spans="1:24" x14ac:dyDescent="0.3">
      <c r="A55" s="1">
        <v>71</v>
      </c>
      <c r="B55" s="3">
        <v>43965</v>
      </c>
      <c r="C55" t="s">
        <v>16</v>
      </c>
      <c r="D55">
        <v>1671</v>
      </c>
      <c r="E55">
        <v>385</v>
      </c>
      <c r="F55">
        <f>D55+E55</f>
        <v>2056</v>
      </c>
      <c r="G55">
        <v>613000</v>
      </c>
      <c r="H55" t="s">
        <v>113</v>
      </c>
      <c r="I55">
        <v>616000</v>
      </c>
      <c r="J55" t="s">
        <v>197</v>
      </c>
      <c r="K55">
        <v>0.16</v>
      </c>
      <c r="M55" t="str">
        <f>C55</f>
        <v>삼성바이오로직스</v>
      </c>
      <c r="N55">
        <f t="shared" si="0"/>
        <v>2056</v>
      </c>
      <c r="O55" s="3">
        <f>B55</f>
        <v>43965</v>
      </c>
      <c r="P55">
        <f>I55</f>
        <v>616000</v>
      </c>
      <c r="Q55" s="3">
        <v>43972</v>
      </c>
      <c r="R55" s="4">
        <f t="shared" si="42"/>
        <v>6</v>
      </c>
      <c r="S55">
        <v>640000</v>
      </c>
      <c r="T55">
        <f t="shared" si="43"/>
        <v>3.8961038961038961</v>
      </c>
      <c r="U55" s="3">
        <v>43997</v>
      </c>
      <c r="V55" s="4">
        <f t="shared" si="44"/>
        <v>31</v>
      </c>
      <c r="W55">
        <v>863000</v>
      </c>
      <c r="X55">
        <f t="shared" si="45"/>
        <v>40.097402597402599</v>
      </c>
    </row>
    <row r="56" spans="1:24" x14ac:dyDescent="0.3">
      <c r="A56" s="1">
        <v>72</v>
      </c>
      <c r="B56" s="3">
        <v>43950</v>
      </c>
      <c r="C56" t="s">
        <v>33</v>
      </c>
      <c r="D56">
        <v>5486</v>
      </c>
      <c r="E56">
        <v>1963</v>
      </c>
      <c r="F56">
        <f>D56+E56</f>
        <v>7449</v>
      </c>
      <c r="G56">
        <v>49900</v>
      </c>
      <c r="H56" t="s">
        <v>114</v>
      </c>
      <c r="I56">
        <v>48900</v>
      </c>
      <c r="J56" t="s">
        <v>198</v>
      </c>
      <c r="K56">
        <v>0.41</v>
      </c>
      <c r="M56" t="str">
        <f>C56</f>
        <v>삼성전자</v>
      </c>
      <c r="N56">
        <f t="shared" si="0"/>
        <v>7449</v>
      </c>
      <c r="O56" s="3">
        <f>B56</f>
        <v>43950</v>
      </c>
      <c r="P56">
        <f>I56</f>
        <v>48900</v>
      </c>
      <c r="Q56" s="3">
        <v>43970</v>
      </c>
      <c r="R56" s="4">
        <f t="shared" si="42"/>
        <v>19</v>
      </c>
      <c r="S56">
        <v>50500</v>
      </c>
      <c r="T56">
        <f t="shared" si="43"/>
        <v>3.2719836400818001</v>
      </c>
      <c r="U56" s="3">
        <v>43985</v>
      </c>
      <c r="V56" s="4">
        <f t="shared" si="44"/>
        <v>34</v>
      </c>
      <c r="W56">
        <v>55000</v>
      </c>
      <c r="X56">
        <f t="shared" si="45"/>
        <v>12.474437627811861</v>
      </c>
    </row>
    <row r="57" spans="1:24" x14ac:dyDescent="0.3">
      <c r="A57" s="1">
        <v>73</v>
      </c>
      <c r="B57" s="3">
        <v>43949</v>
      </c>
      <c r="C57" t="s">
        <v>46</v>
      </c>
      <c r="D57">
        <v>456</v>
      </c>
      <c r="E57">
        <v>913</v>
      </c>
      <c r="F57">
        <f>D57+E57</f>
        <v>1369</v>
      </c>
      <c r="G57">
        <v>34850</v>
      </c>
      <c r="H57" t="s">
        <v>115</v>
      </c>
      <c r="I57">
        <v>34200</v>
      </c>
      <c r="J57" t="s">
        <v>199</v>
      </c>
      <c r="K57">
        <v>2.34</v>
      </c>
      <c r="M57" t="str">
        <f>C57</f>
        <v>KB금융</v>
      </c>
      <c r="N57">
        <f t="shared" si="0"/>
        <v>1369</v>
      </c>
      <c r="O57" s="3">
        <f>B57</f>
        <v>43949</v>
      </c>
      <c r="P57">
        <f>I57</f>
        <v>34200</v>
      </c>
      <c r="Q57" s="3">
        <v>43984</v>
      </c>
      <c r="R57" s="4">
        <f t="shared" si="42"/>
        <v>34</v>
      </c>
      <c r="S57">
        <v>36450</v>
      </c>
      <c r="T57">
        <f t="shared" si="43"/>
        <v>6.5789473684210522</v>
      </c>
      <c r="U57" s="3">
        <v>43985</v>
      </c>
      <c r="V57" s="4">
        <f t="shared" si="44"/>
        <v>35</v>
      </c>
      <c r="W57">
        <v>38900</v>
      </c>
      <c r="X57">
        <f t="shared" si="45"/>
        <v>13.742690058479532</v>
      </c>
    </row>
    <row r="58" spans="1:24" x14ac:dyDescent="0.3">
      <c r="A58" s="1">
        <v>74</v>
      </c>
      <c r="B58" s="3">
        <v>43943</v>
      </c>
      <c r="C58" t="s">
        <v>47</v>
      </c>
      <c r="D58">
        <v>538</v>
      </c>
      <c r="E58">
        <v>418</v>
      </c>
      <c r="F58">
        <f>D58+E58</f>
        <v>956</v>
      </c>
      <c r="G58">
        <v>67000</v>
      </c>
      <c r="H58" t="s">
        <v>116</v>
      </c>
      <c r="I58">
        <v>69500</v>
      </c>
      <c r="J58" t="s">
        <v>200</v>
      </c>
      <c r="K58">
        <v>4.17</v>
      </c>
      <c r="N58">
        <f t="shared" si="0"/>
        <v>956</v>
      </c>
    </row>
    <row r="59" spans="1:24" x14ac:dyDescent="0.3">
      <c r="A59" s="1">
        <v>76</v>
      </c>
      <c r="B59" s="3">
        <v>43934</v>
      </c>
      <c r="C59" t="s">
        <v>43</v>
      </c>
      <c r="D59">
        <v>289</v>
      </c>
      <c r="E59">
        <v>403</v>
      </c>
      <c r="F59">
        <f>D59+E59</f>
        <v>692</v>
      </c>
      <c r="G59">
        <v>173000</v>
      </c>
      <c r="H59" t="s">
        <v>117</v>
      </c>
      <c r="I59">
        <v>174000</v>
      </c>
      <c r="J59" t="s">
        <v>201</v>
      </c>
      <c r="K59">
        <v>0</v>
      </c>
      <c r="M59" t="str">
        <f>C59</f>
        <v>아모레퍼시픽</v>
      </c>
      <c r="N59">
        <f t="shared" si="0"/>
        <v>692</v>
      </c>
      <c r="O59" s="3">
        <f>B59</f>
        <v>43934</v>
      </c>
      <c r="P59">
        <f>I59</f>
        <v>174000</v>
      </c>
      <c r="Q59" s="3">
        <v>43938</v>
      </c>
      <c r="R59" s="4">
        <f>Q59-O59-1</f>
        <v>3</v>
      </c>
      <c r="S59">
        <v>185000</v>
      </c>
      <c r="T59">
        <f>((S59-P59)/P59)*100</f>
        <v>6.3218390804597711</v>
      </c>
      <c r="U59" s="3">
        <v>44057</v>
      </c>
      <c r="V59" s="4">
        <f>U59-O59-1</f>
        <v>122</v>
      </c>
      <c r="W59">
        <v>197500</v>
      </c>
      <c r="X59">
        <f>((W59-P59)/P59)*100</f>
        <v>13.505747126436782</v>
      </c>
    </row>
    <row r="60" spans="1:24" x14ac:dyDescent="0.3">
      <c r="A60" s="1">
        <v>78</v>
      </c>
      <c r="B60" s="3">
        <v>43928</v>
      </c>
      <c r="C60" t="s">
        <v>49</v>
      </c>
      <c r="D60">
        <v>7318</v>
      </c>
      <c r="E60">
        <v>1965</v>
      </c>
      <c r="F60">
        <f>D60+E60</f>
        <v>9283</v>
      </c>
      <c r="G60">
        <v>76700</v>
      </c>
      <c r="H60" t="s">
        <v>119</v>
      </c>
      <c r="I60">
        <v>76000</v>
      </c>
      <c r="J60" t="s">
        <v>110</v>
      </c>
      <c r="K60">
        <v>0</v>
      </c>
      <c r="M60" t="str">
        <f>C60</f>
        <v>스튜디오드래곤</v>
      </c>
      <c r="N60">
        <f t="shared" si="0"/>
        <v>9283</v>
      </c>
      <c r="O60" s="3">
        <f>B60</f>
        <v>43928</v>
      </c>
      <c r="P60">
        <f>I60</f>
        <v>76000</v>
      </c>
      <c r="Q60" s="3">
        <v>43931</v>
      </c>
      <c r="R60" s="4">
        <f>Q60-O60-1</f>
        <v>2</v>
      </c>
      <c r="S60">
        <v>78400</v>
      </c>
      <c r="T60">
        <f>((S60-P60)/P60)*100</f>
        <v>3.1578947368421053</v>
      </c>
      <c r="U60" s="3">
        <v>43937</v>
      </c>
      <c r="V60" s="4">
        <f>U60-O60-1</f>
        <v>8</v>
      </c>
      <c r="W60">
        <v>84800</v>
      </c>
      <c r="X60">
        <f>((W60-P60)/P60)*100</f>
        <v>11.578947368421053</v>
      </c>
    </row>
    <row r="61" spans="1:24" x14ac:dyDescent="0.3">
      <c r="A61" s="1">
        <v>80</v>
      </c>
      <c r="B61" s="3">
        <v>43922</v>
      </c>
      <c r="C61" t="s">
        <v>35</v>
      </c>
      <c r="D61">
        <v>212</v>
      </c>
      <c r="E61">
        <v>281</v>
      </c>
      <c r="F61">
        <f>D61+E61</f>
        <v>493</v>
      </c>
      <c r="G61">
        <v>48250</v>
      </c>
      <c r="H61" t="s">
        <v>94</v>
      </c>
      <c r="I61">
        <v>49100</v>
      </c>
      <c r="J61" t="s">
        <v>202</v>
      </c>
      <c r="K61">
        <v>1.83</v>
      </c>
      <c r="M61" t="str">
        <f>C61</f>
        <v>LG전자</v>
      </c>
      <c r="N61">
        <f t="shared" si="0"/>
        <v>493</v>
      </c>
      <c r="O61" s="3">
        <f>B61</f>
        <v>43922</v>
      </c>
      <c r="P61">
        <f>I61</f>
        <v>49100</v>
      </c>
      <c r="Q61" s="3">
        <v>43924</v>
      </c>
      <c r="R61" s="4">
        <f>Q61-O61-1</f>
        <v>1</v>
      </c>
      <c r="S61">
        <v>51200</v>
      </c>
      <c r="T61">
        <f>((S61-P61)/P61)*100</f>
        <v>4.2769857433808554</v>
      </c>
      <c r="U61" s="3">
        <v>43928</v>
      </c>
      <c r="V61" s="4">
        <f>U61-O61-1</f>
        <v>5</v>
      </c>
      <c r="W61">
        <v>55600</v>
      </c>
      <c r="X61">
        <f>((W61-P61)/P61)*100</f>
        <v>13.238289205702646</v>
      </c>
    </row>
    <row r="62" spans="1:24" x14ac:dyDescent="0.3">
      <c r="A62" s="1">
        <v>81</v>
      </c>
      <c r="B62" s="3">
        <v>43916</v>
      </c>
      <c r="C62" t="s">
        <v>48</v>
      </c>
      <c r="D62">
        <v>1689</v>
      </c>
      <c r="E62">
        <v>6875</v>
      </c>
      <c r="F62">
        <f t="shared" ref="F62" si="46">D62+E62</f>
        <v>8564</v>
      </c>
      <c r="G62">
        <v>5240</v>
      </c>
      <c r="H62" t="s">
        <v>121</v>
      </c>
      <c r="I62">
        <v>5720</v>
      </c>
      <c r="J62" t="s">
        <v>203</v>
      </c>
      <c r="K62">
        <v>0.35</v>
      </c>
      <c r="N62">
        <f t="shared" si="0"/>
        <v>8564</v>
      </c>
    </row>
    <row r="63" spans="1:24" x14ac:dyDescent="0.3">
      <c r="A63" s="1">
        <v>82</v>
      </c>
      <c r="B63" s="3">
        <v>43915</v>
      </c>
      <c r="C63" t="s">
        <v>50</v>
      </c>
      <c r="D63">
        <v>755</v>
      </c>
      <c r="E63">
        <v>603</v>
      </c>
      <c r="F63">
        <f>D63+E63</f>
        <v>1358</v>
      </c>
      <c r="G63">
        <v>30300</v>
      </c>
      <c r="H63" t="s">
        <v>122</v>
      </c>
      <c r="I63">
        <v>28700</v>
      </c>
      <c r="J63" t="s">
        <v>204</v>
      </c>
      <c r="K63">
        <v>1.92</v>
      </c>
      <c r="M63" t="str">
        <f>C63</f>
        <v>한진</v>
      </c>
      <c r="N63">
        <f t="shared" si="0"/>
        <v>1358</v>
      </c>
      <c r="O63" s="3">
        <f>B63</f>
        <v>43915</v>
      </c>
      <c r="P63">
        <v>27331</v>
      </c>
      <c r="Q63" s="3">
        <v>43921</v>
      </c>
      <c r="R63" s="4">
        <f>Q63-O63-1</f>
        <v>5</v>
      </c>
      <c r="S63">
        <v>31283</v>
      </c>
      <c r="T63">
        <f>((S63-P63)/P63)*100</f>
        <v>14.459770956057225</v>
      </c>
      <c r="U63" s="3">
        <v>43921</v>
      </c>
      <c r="V63" s="4">
        <f>U63-O63-1</f>
        <v>5</v>
      </c>
      <c r="W63">
        <v>31283</v>
      </c>
      <c r="X63">
        <f>((W63-P63)/P63)*100</f>
        <v>14.459770956057225</v>
      </c>
    </row>
    <row r="64" spans="1:24" x14ac:dyDescent="0.3">
      <c r="A64" s="1">
        <v>83</v>
      </c>
      <c r="B64" s="3">
        <v>43909</v>
      </c>
      <c r="C64" t="s">
        <v>28</v>
      </c>
      <c r="D64">
        <v>2155</v>
      </c>
      <c r="E64">
        <v>4088</v>
      </c>
      <c r="F64">
        <f>D64+E64</f>
        <v>6243</v>
      </c>
      <c r="G64">
        <v>75500</v>
      </c>
      <c r="H64" t="s">
        <v>123</v>
      </c>
      <c r="I64">
        <v>71800</v>
      </c>
      <c r="J64" t="s">
        <v>205</v>
      </c>
      <c r="K64">
        <v>6.13</v>
      </c>
      <c r="N64">
        <f t="shared" si="0"/>
        <v>6243</v>
      </c>
    </row>
    <row r="65" spans="1:24" x14ac:dyDescent="0.3">
      <c r="A65" s="1">
        <v>84</v>
      </c>
      <c r="B65" s="3">
        <v>43909</v>
      </c>
      <c r="C65" t="s">
        <v>51</v>
      </c>
      <c r="D65">
        <v>1122</v>
      </c>
      <c r="E65">
        <v>504</v>
      </c>
      <c r="F65">
        <f>D65+E65</f>
        <v>1626</v>
      </c>
      <c r="G65">
        <v>84100</v>
      </c>
      <c r="H65" t="s">
        <v>124</v>
      </c>
      <c r="I65">
        <v>77700</v>
      </c>
      <c r="J65" t="s">
        <v>206</v>
      </c>
      <c r="K65">
        <v>3.6</v>
      </c>
      <c r="N65">
        <f t="shared" ref="N65:N98" si="47">F65</f>
        <v>1626</v>
      </c>
    </row>
    <row r="66" spans="1:24" x14ac:dyDescent="0.3">
      <c r="A66" s="1">
        <v>85</v>
      </c>
      <c r="B66" s="3">
        <v>43909</v>
      </c>
      <c r="C66" t="s">
        <v>52</v>
      </c>
      <c r="D66">
        <v>775</v>
      </c>
      <c r="E66">
        <v>2331</v>
      </c>
      <c r="F66">
        <f>D66+E66</f>
        <v>3106</v>
      </c>
      <c r="G66">
        <v>150000</v>
      </c>
      <c r="H66" t="s">
        <v>118</v>
      </c>
      <c r="I66">
        <v>147500</v>
      </c>
      <c r="J66" t="s">
        <v>207</v>
      </c>
      <c r="K66">
        <v>6.1</v>
      </c>
      <c r="N66">
        <f t="shared" si="47"/>
        <v>3106</v>
      </c>
    </row>
    <row r="67" spans="1:24" x14ac:dyDescent="0.3">
      <c r="A67" s="1">
        <v>86</v>
      </c>
      <c r="B67" s="3">
        <v>43909</v>
      </c>
      <c r="C67" t="s">
        <v>16</v>
      </c>
      <c r="D67">
        <v>666</v>
      </c>
      <c r="E67">
        <v>1563</v>
      </c>
      <c r="F67">
        <f>D67+E67</f>
        <v>2229</v>
      </c>
      <c r="G67">
        <v>410000</v>
      </c>
      <c r="H67" t="s">
        <v>125</v>
      </c>
      <c r="I67">
        <v>383500</v>
      </c>
      <c r="J67" t="s">
        <v>208</v>
      </c>
      <c r="K67">
        <v>17.600000000000001</v>
      </c>
      <c r="N67">
        <f t="shared" si="47"/>
        <v>2229</v>
      </c>
    </row>
    <row r="68" spans="1:24" x14ac:dyDescent="0.3">
      <c r="A68" s="1">
        <v>87</v>
      </c>
      <c r="B68" s="3">
        <v>43909</v>
      </c>
      <c r="C68" t="s">
        <v>11</v>
      </c>
      <c r="D68">
        <v>472</v>
      </c>
      <c r="E68">
        <v>2500</v>
      </c>
      <c r="F68">
        <f>D68+E68</f>
        <v>2972</v>
      </c>
      <c r="G68">
        <v>163500</v>
      </c>
      <c r="H68" t="s">
        <v>126</v>
      </c>
      <c r="I68">
        <v>145500</v>
      </c>
      <c r="J68" t="s">
        <v>209</v>
      </c>
      <c r="K68">
        <v>5.15</v>
      </c>
      <c r="N68">
        <f t="shared" si="47"/>
        <v>2972</v>
      </c>
    </row>
    <row r="69" spans="1:24" x14ac:dyDescent="0.3">
      <c r="A69" s="1">
        <v>88</v>
      </c>
      <c r="B69" s="3">
        <v>43908</v>
      </c>
      <c r="C69" t="s">
        <v>53</v>
      </c>
      <c r="D69">
        <v>280</v>
      </c>
      <c r="E69">
        <v>379</v>
      </c>
      <c r="F69">
        <f>D69+E69</f>
        <v>659</v>
      </c>
      <c r="G69">
        <v>44350</v>
      </c>
      <c r="H69" t="s">
        <v>127</v>
      </c>
      <c r="I69">
        <v>46000</v>
      </c>
      <c r="J69" t="s">
        <v>210</v>
      </c>
      <c r="K69">
        <v>1.3</v>
      </c>
      <c r="M69" t="str">
        <f>C69</f>
        <v>케이엠더블유</v>
      </c>
      <c r="N69">
        <f t="shared" si="47"/>
        <v>659</v>
      </c>
      <c r="O69" s="3">
        <f>B69</f>
        <v>43908</v>
      </c>
      <c r="P69">
        <f>I69</f>
        <v>46000</v>
      </c>
      <c r="Q69" s="3">
        <v>43910</v>
      </c>
      <c r="R69" s="4">
        <f t="shared" ref="R69:R75" si="48">Q69-O69-1</f>
        <v>1</v>
      </c>
      <c r="S69">
        <v>49300</v>
      </c>
      <c r="T69">
        <f t="shared" ref="T69:T75" si="49">((S69-P69)/P69)*100</f>
        <v>7.1739130434782608</v>
      </c>
      <c r="U69" s="3">
        <v>43915</v>
      </c>
      <c r="V69" s="4">
        <f t="shared" ref="V69:V75" si="50">U69-O69-1</f>
        <v>6</v>
      </c>
      <c r="W69">
        <v>52400</v>
      </c>
      <c r="X69">
        <f t="shared" ref="X69:X75" si="51">((W69-P69)/P69)*100</f>
        <v>13.913043478260869</v>
      </c>
    </row>
    <row r="70" spans="1:24" x14ac:dyDescent="0.3">
      <c r="A70" s="1">
        <v>89</v>
      </c>
      <c r="B70" s="3">
        <v>43907</v>
      </c>
      <c r="C70" t="s">
        <v>28</v>
      </c>
      <c r="D70">
        <v>1207</v>
      </c>
      <c r="E70">
        <v>1453</v>
      </c>
      <c r="F70">
        <f>D70+E70</f>
        <v>2660</v>
      </c>
      <c r="G70">
        <v>77500</v>
      </c>
      <c r="H70" t="s">
        <v>128</v>
      </c>
      <c r="I70">
        <v>81600</v>
      </c>
      <c r="J70" t="s">
        <v>211</v>
      </c>
      <c r="K70">
        <v>1.1000000000000001</v>
      </c>
      <c r="M70" t="str">
        <f>C70</f>
        <v>SK하이닉스</v>
      </c>
      <c r="N70">
        <f t="shared" si="47"/>
        <v>2660</v>
      </c>
      <c r="O70" s="3">
        <f>B70</f>
        <v>43907</v>
      </c>
      <c r="P70">
        <f>I70</f>
        <v>81600</v>
      </c>
      <c r="Q70" s="3">
        <v>43915</v>
      </c>
      <c r="R70" s="4">
        <f t="shared" si="48"/>
        <v>7</v>
      </c>
      <c r="S70">
        <v>84700</v>
      </c>
      <c r="T70">
        <f t="shared" si="49"/>
        <v>3.7990196078431371</v>
      </c>
      <c r="U70" s="3">
        <v>43986</v>
      </c>
      <c r="V70" s="4">
        <f t="shared" si="50"/>
        <v>78</v>
      </c>
      <c r="W70">
        <v>91600</v>
      </c>
      <c r="X70">
        <f t="shared" si="51"/>
        <v>12.254901960784313</v>
      </c>
    </row>
    <row r="71" spans="1:24" x14ac:dyDescent="0.3">
      <c r="A71" s="1">
        <v>90</v>
      </c>
      <c r="B71" s="3">
        <v>43907</v>
      </c>
      <c r="C71" t="s">
        <v>16</v>
      </c>
      <c r="D71">
        <v>523</v>
      </c>
      <c r="E71">
        <v>826</v>
      </c>
      <c r="F71">
        <f>D71+E71</f>
        <v>1349</v>
      </c>
      <c r="G71">
        <v>410000</v>
      </c>
      <c r="H71" t="s">
        <v>129</v>
      </c>
      <c r="I71">
        <v>425500</v>
      </c>
      <c r="J71" t="s">
        <v>212</v>
      </c>
      <c r="K71">
        <v>0.47</v>
      </c>
      <c r="M71" t="str">
        <f>C71</f>
        <v>삼성바이오로직스</v>
      </c>
      <c r="N71">
        <f t="shared" si="47"/>
        <v>1349</v>
      </c>
      <c r="O71" s="3">
        <f>B71</f>
        <v>43907</v>
      </c>
      <c r="P71">
        <f>I71</f>
        <v>425500</v>
      </c>
      <c r="Q71" s="3">
        <v>43910</v>
      </c>
      <c r="R71" s="4">
        <f t="shared" si="48"/>
        <v>2</v>
      </c>
      <c r="S71">
        <v>451000</v>
      </c>
      <c r="T71">
        <f t="shared" si="49"/>
        <v>5.9929494712103413</v>
      </c>
      <c r="U71" s="3">
        <v>43914</v>
      </c>
      <c r="V71" s="4">
        <f t="shared" si="50"/>
        <v>6</v>
      </c>
      <c r="W71">
        <v>492000</v>
      </c>
      <c r="X71">
        <f t="shared" si="51"/>
        <v>15.62867215041128</v>
      </c>
    </row>
    <row r="72" spans="1:24" x14ac:dyDescent="0.3">
      <c r="A72" s="1">
        <v>91</v>
      </c>
      <c r="B72" s="3">
        <v>43902</v>
      </c>
      <c r="C72" t="s">
        <v>16</v>
      </c>
      <c r="D72">
        <v>915</v>
      </c>
      <c r="E72">
        <v>1084</v>
      </c>
      <c r="F72">
        <f>D72+E72</f>
        <v>1999</v>
      </c>
      <c r="G72">
        <v>480000</v>
      </c>
      <c r="H72" t="s">
        <v>94</v>
      </c>
      <c r="I72">
        <v>465000</v>
      </c>
      <c r="J72" t="s">
        <v>213</v>
      </c>
      <c r="K72">
        <v>2.8</v>
      </c>
      <c r="M72" t="str">
        <f>C72</f>
        <v>삼성바이오로직스</v>
      </c>
      <c r="N72">
        <f t="shared" si="47"/>
        <v>1999</v>
      </c>
      <c r="O72" s="3">
        <f>B72</f>
        <v>43902</v>
      </c>
      <c r="P72">
        <f>I72</f>
        <v>465000</v>
      </c>
      <c r="Q72" s="3">
        <v>43914</v>
      </c>
      <c r="R72" s="4">
        <f t="shared" si="48"/>
        <v>11</v>
      </c>
      <c r="S72">
        <v>492000</v>
      </c>
      <c r="T72">
        <f t="shared" si="49"/>
        <v>5.806451612903226</v>
      </c>
      <c r="U72" s="3">
        <v>43931</v>
      </c>
      <c r="V72" s="4">
        <f t="shared" si="50"/>
        <v>28</v>
      </c>
      <c r="W72">
        <v>603000</v>
      </c>
      <c r="X72">
        <f t="shared" si="51"/>
        <v>29.677419354838708</v>
      </c>
    </row>
    <row r="73" spans="1:24" x14ac:dyDescent="0.3">
      <c r="A73" s="1">
        <v>92</v>
      </c>
      <c r="B73" s="3">
        <v>43889</v>
      </c>
      <c r="C73" t="s">
        <v>11</v>
      </c>
      <c r="D73">
        <v>1910</v>
      </c>
      <c r="E73">
        <v>1335</v>
      </c>
      <c r="F73">
        <f>D73+E73</f>
        <v>3245</v>
      </c>
      <c r="G73">
        <v>168000</v>
      </c>
      <c r="H73" t="s">
        <v>117</v>
      </c>
      <c r="I73">
        <v>170500</v>
      </c>
      <c r="J73" t="s">
        <v>214</v>
      </c>
      <c r="K73">
        <v>2.64</v>
      </c>
      <c r="M73" t="str">
        <f>C73</f>
        <v>셀트리온</v>
      </c>
      <c r="N73">
        <f t="shared" si="47"/>
        <v>3245</v>
      </c>
      <c r="O73" s="3">
        <f>B73</f>
        <v>43889</v>
      </c>
      <c r="P73">
        <v>167431</v>
      </c>
      <c r="Q73" s="3">
        <v>43893</v>
      </c>
      <c r="R73" s="4">
        <f t="shared" si="48"/>
        <v>3</v>
      </c>
      <c r="S73">
        <v>175778</v>
      </c>
      <c r="T73">
        <f t="shared" si="49"/>
        <v>4.9853372434017595</v>
      </c>
      <c r="U73" s="3">
        <v>43921</v>
      </c>
      <c r="V73" s="4">
        <f t="shared" si="50"/>
        <v>31</v>
      </c>
      <c r="W73">
        <v>228315</v>
      </c>
      <c r="X73">
        <f t="shared" si="51"/>
        <v>36.363636363636367</v>
      </c>
    </row>
    <row r="74" spans="1:24" x14ac:dyDescent="0.3">
      <c r="A74" s="1">
        <v>93</v>
      </c>
      <c r="B74" s="3">
        <v>43889</v>
      </c>
      <c r="C74" t="s">
        <v>54</v>
      </c>
      <c r="D74">
        <v>627</v>
      </c>
      <c r="E74">
        <v>663</v>
      </c>
      <c r="F74">
        <f>D74+E74</f>
        <v>1290</v>
      </c>
      <c r="G74">
        <v>103100</v>
      </c>
      <c r="H74" t="s">
        <v>130</v>
      </c>
      <c r="I74">
        <v>97500</v>
      </c>
      <c r="J74" t="s">
        <v>215</v>
      </c>
      <c r="K74">
        <v>2.15</v>
      </c>
      <c r="M74" t="str">
        <f>C74</f>
        <v>에이치엘비</v>
      </c>
      <c r="N74">
        <f t="shared" si="47"/>
        <v>1290</v>
      </c>
      <c r="O74" s="3">
        <f>B74</f>
        <v>43889</v>
      </c>
      <c r="P74">
        <v>86424</v>
      </c>
      <c r="Q74" s="3">
        <v>43922</v>
      </c>
      <c r="R74" s="4">
        <f t="shared" si="48"/>
        <v>32</v>
      </c>
      <c r="S74">
        <v>91211</v>
      </c>
      <c r="T74">
        <f t="shared" si="49"/>
        <v>5.5389706562991758</v>
      </c>
      <c r="U74" s="3">
        <v>43962</v>
      </c>
      <c r="V74" s="4">
        <f t="shared" si="50"/>
        <v>72</v>
      </c>
      <c r="W74">
        <v>107060</v>
      </c>
      <c r="X74">
        <f t="shared" si="51"/>
        <v>23.87762658520781</v>
      </c>
    </row>
    <row r="75" spans="1:24" x14ac:dyDescent="0.3">
      <c r="A75" s="1">
        <v>94</v>
      </c>
      <c r="B75" s="3">
        <v>43888</v>
      </c>
      <c r="C75" t="s">
        <v>12</v>
      </c>
      <c r="D75">
        <v>2216</v>
      </c>
      <c r="E75">
        <v>437</v>
      </c>
      <c r="F75">
        <f>D75+E75</f>
        <v>2653</v>
      </c>
      <c r="G75">
        <v>394000</v>
      </c>
      <c r="H75" t="s">
        <v>131</v>
      </c>
      <c r="I75">
        <v>376500</v>
      </c>
      <c r="J75" t="s">
        <v>216</v>
      </c>
      <c r="K75">
        <v>0.93</v>
      </c>
      <c r="M75" t="str">
        <f>C75</f>
        <v>LG화학</v>
      </c>
      <c r="N75">
        <f t="shared" si="47"/>
        <v>2653</v>
      </c>
      <c r="O75" s="3">
        <f>B75</f>
        <v>43888</v>
      </c>
      <c r="P75">
        <f>I75</f>
        <v>376500</v>
      </c>
      <c r="Q75" s="3">
        <v>43893</v>
      </c>
      <c r="R75" s="4">
        <f t="shared" si="48"/>
        <v>4</v>
      </c>
      <c r="S75">
        <v>398500</v>
      </c>
      <c r="T75">
        <f t="shared" si="49"/>
        <v>5.8432934926958824</v>
      </c>
      <c r="U75" s="3">
        <v>44056</v>
      </c>
      <c r="V75" s="4">
        <f t="shared" si="50"/>
        <v>167</v>
      </c>
      <c r="W75">
        <v>776000</v>
      </c>
      <c r="X75">
        <f t="shared" si="51"/>
        <v>106.10889774236387</v>
      </c>
    </row>
    <row r="76" spans="1:24" x14ac:dyDescent="0.3">
      <c r="A76" s="1">
        <v>95</v>
      </c>
      <c r="B76" s="3">
        <v>43885</v>
      </c>
      <c r="C76" t="s">
        <v>14</v>
      </c>
      <c r="D76">
        <v>1220</v>
      </c>
      <c r="E76">
        <v>876</v>
      </c>
      <c r="F76">
        <f>D76+E76</f>
        <v>2096</v>
      </c>
      <c r="G76">
        <v>62300</v>
      </c>
      <c r="H76" t="s">
        <v>77</v>
      </c>
      <c r="I76">
        <v>63700</v>
      </c>
      <c r="J76" t="s">
        <v>217</v>
      </c>
      <c r="K76">
        <v>3.45</v>
      </c>
      <c r="N76">
        <f t="shared" si="47"/>
        <v>2096</v>
      </c>
    </row>
    <row r="77" spans="1:24" x14ac:dyDescent="0.3">
      <c r="A77" s="1">
        <v>96</v>
      </c>
      <c r="B77" s="3">
        <v>43885</v>
      </c>
      <c r="C77" t="s">
        <v>9</v>
      </c>
      <c r="D77">
        <v>871</v>
      </c>
      <c r="E77">
        <v>390</v>
      </c>
      <c r="F77">
        <f>D77+E77</f>
        <v>1261</v>
      </c>
      <c r="G77">
        <v>209000</v>
      </c>
      <c r="H77" t="s">
        <v>132</v>
      </c>
      <c r="I77">
        <v>200500</v>
      </c>
      <c r="J77" t="s">
        <v>218</v>
      </c>
      <c r="K77">
        <v>3.99</v>
      </c>
      <c r="N77">
        <f t="shared" si="47"/>
        <v>1261</v>
      </c>
    </row>
    <row r="78" spans="1:24" x14ac:dyDescent="0.3">
      <c r="A78" s="1">
        <v>97</v>
      </c>
      <c r="B78" s="3">
        <v>43871</v>
      </c>
      <c r="C78" t="s">
        <v>52</v>
      </c>
      <c r="D78">
        <v>4431</v>
      </c>
      <c r="E78">
        <v>1283</v>
      </c>
      <c r="F78">
        <f>D78+E78</f>
        <v>5714</v>
      </c>
      <c r="G78">
        <v>182500</v>
      </c>
      <c r="H78" t="s">
        <v>133</v>
      </c>
      <c r="I78">
        <v>183500</v>
      </c>
      <c r="J78" t="s">
        <v>219</v>
      </c>
      <c r="K78">
        <v>0.82</v>
      </c>
      <c r="M78" t="str">
        <f>C78</f>
        <v>NAVER</v>
      </c>
      <c r="N78">
        <f t="shared" si="47"/>
        <v>5714</v>
      </c>
      <c r="O78" s="3">
        <f>B78</f>
        <v>43871</v>
      </c>
      <c r="P78">
        <f t="shared" ref="P78:P83" si="52">I78</f>
        <v>183500</v>
      </c>
      <c r="Q78" s="3">
        <v>43880</v>
      </c>
      <c r="R78" s="4">
        <f>Q78-O78-1</f>
        <v>8</v>
      </c>
      <c r="S78">
        <v>191000</v>
      </c>
      <c r="T78">
        <f>((S78-P78)/P78)*100</f>
        <v>4.0871934604904636</v>
      </c>
      <c r="U78" s="3">
        <v>44070</v>
      </c>
      <c r="V78" s="4">
        <f>U78-O78-1</f>
        <v>198</v>
      </c>
      <c r="W78">
        <v>347000</v>
      </c>
      <c r="X78">
        <f>((W78-P78)/P78)*100</f>
        <v>89.10081743869209</v>
      </c>
    </row>
    <row r="79" spans="1:24" x14ac:dyDescent="0.3">
      <c r="A79" s="1">
        <v>99</v>
      </c>
      <c r="B79" s="3">
        <v>43860</v>
      </c>
      <c r="C79" t="s">
        <v>13</v>
      </c>
      <c r="D79">
        <v>1585</v>
      </c>
      <c r="E79">
        <v>562</v>
      </c>
      <c r="F79">
        <f>D79+E79</f>
        <v>2147</v>
      </c>
      <c r="G79">
        <v>163000</v>
      </c>
      <c r="H79" t="s">
        <v>69</v>
      </c>
      <c r="I79">
        <v>162500</v>
      </c>
      <c r="J79" t="s">
        <v>220</v>
      </c>
      <c r="K79">
        <v>0.92</v>
      </c>
      <c r="M79" t="str">
        <f>C79</f>
        <v>카카오</v>
      </c>
      <c r="N79">
        <f t="shared" si="47"/>
        <v>2147</v>
      </c>
      <c r="O79" s="3">
        <f>B79</f>
        <v>43860</v>
      </c>
      <c r="P79">
        <f t="shared" si="52"/>
        <v>162500</v>
      </c>
      <c r="Q79" s="3">
        <v>43867</v>
      </c>
      <c r="R79" s="4">
        <f t="shared" ref="R79:R87" si="53">Q79-O79-1</f>
        <v>6</v>
      </c>
      <c r="S79">
        <v>168000</v>
      </c>
      <c r="T79">
        <f t="shared" ref="T79:T87" si="54">((S79-P79)/P79)*100</f>
        <v>3.3846153846153846</v>
      </c>
      <c r="U79" s="3">
        <v>43881</v>
      </c>
      <c r="V79" s="4">
        <f t="shared" ref="V79:V87" si="55">U79-O79-1</f>
        <v>20</v>
      </c>
      <c r="W79">
        <v>191500</v>
      </c>
      <c r="X79">
        <f t="shared" ref="X79:X87" si="56">((W79-P79)/P79)*100</f>
        <v>17.846153846153847</v>
      </c>
    </row>
    <row r="80" spans="1:24" x14ac:dyDescent="0.3">
      <c r="A80" s="1">
        <v>100</v>
      </c>
      <c r="B80" s="3">
        <v>43860</v>
      </c>
      <c r="C80" t="s">
        <v>55</v>
      </c>
      <c r="D80">
        <v>598</v>
      </c>
      <c r="E80">
        <v>746</v>
      </c>
      <c r="F80">
        <f>D80+E80</f>
        <v>1344</v>
      </c>
      <c r="G80">
        <v>160000</v>
      </c>
      <c r="H80" t="s">
        <v>134</v>
      </c>
      <c r="I80">
        <v>156500</v>
      </c>
      <c r="J80" t="s">
        <v>221</v>
      </c>
      <c r="K80">
        <v>1.28</v>
      </c>
      <c r="M80" t="str">
        <f>C80</f>
        <v>LG이노텍</v>
      </c>
      <c r="N80">
        <f t="shared" si="47"/>
        <v>1344</v>
      </c>
      <c r="O80" s="3">
        <f>B80</f>
        <v>43860</v>
      </c>
      <c r="P80">
        <f t="shared" si="52"/>
        <v>156500</v>
      </c>
      <c r="Q80" s="3">
        <v>43991</v>
      </c>
      <c r="R80" s="4">
        <f t="shared" si="53"/>
        <v>130</v>
      </c>
      <c r="S80">
        <v>161500</v>
      </c>
      <c r="T80">
        <f t="shared" si="54"/>
        <v>3.1948881789137378</v>
      </c>
      <c r="U80" s="3">
        <v>44022</v>
      </c>
      <c r="V80" s="4">
        <f t="shared" si="55"/>
        <v>161</v>
      </c>
      <c r="W80">
        <v>181000</v>
      </c>
      <c r="X80">
        <f t="shared" si="56"/>
        <v>15.654952076677317</v>
      </c>
    </row>
    <row r="81" spans="1:24" x14ac:dyDescent="0.3">
      <c r="A81" s="1">
        <v>101</v>
      </c>
      <c r="B81" s="3">
        <v>43858</v>
      </c>
      <c r="C81" t="s">
        <v>13</v>
      </c>
      <c r="D81">
        <v>978</v>
      </c>
      <c r="E81">
        <v>503</v>
      </c>
      <c r="F81">
        <f>D81+E81</f>
        <v>1481</v>
      </c>
      <c r="G81">
        <v>160000</v>
      </c>
      <c r="H81" t="s">
        <v>135</v>
      </c>
      <c r="I81">
        <v>165500</v>
      </c>
      <c r="J81" t="s">
        <v>222</v>
      </c>
      <c r="K81">
        <v>0.3</v>
      </c>
      <c r="M81" t="str">
        <f>C81</f>
        <v>카카오</v>
      </c>
      <c r="N81">
        <f t="shared" si="47"/>
        <v>1481</v>
      </c>
      <c r="O81" s="3">
        <f>B81</f>
        <v>43858</v>
      </c>
      <c r="P81">
        <f t="shared" si="52"/>
        <v>165500</v>
      </c>
      <c r="Q81" s="3">
        <v>43868</v>
      </c>
      <c r="R81" s="4">
        <f t="shared" si="53"/>
        <v>9</v>
      </c>
      <c r="S81">
        <v>170500</v>
      </c>
      <c r="T81">
        <f t="shared" si="54"/>
        <v>3.0211480362537766</v>
      </c>
      <c r="U81" s="3">
        <v>43881</v>
      </c>
      <c r="V81" s="4">
        <f t="shared" si="55"/>
        <v>22</v>
      </c>
      <c r="W81">
        <v>191500</v>
      </c>
      <c r="X81">
        <f t="shared" si="56"/>
        <v>15.709969788519636</v>
      </c>
    </row>
    <row r="82" spans="1:24" x14ac:dyDescent="0.3">
      <c r="A82" s="1">
        <v>102</v>
      </c>
      <c r="B82" s="3">
        <v>43851</v>
      </c>
      <c r="C82" t="s">
        <v>12</v>
      </c>
      <c r="D82">
        <v>3017</v>
      </c>
      <c r="E82">
        <v>824</v>
      </c>
      <c r="F82">
        <f>D82+E82</f>
        <v>3841</v>
      </c>
      <c r="G82">
        <v>358000</v>
      </c>
      <c r="H82" t="s">
        <v>136</v>
      </c>
      <c r="I82">
        <v>347500</v>
      </c>
      <c r="J82" t="s">
        <v>223</v>
      </c>
      <c r="K82">
        <v>1.58</v>
      </c>
      <c r="M82" t="str">
        <f>C82</f>
        <v>LG화학</v>
      </c>
      <c r="N82">
        <f t="shared" si="47"/>
        <v>3841</v>
      </c>
      <c r="O82" s="3">
        <f>B82</f>
        <v>43851</v>
      </c>
      <c r="P82">
        <f t="shared" si="52"/>
        <v>347500</v>
      </c>
      <c r="Q82" s="3">
        <v>43865</v>
      </c>
      <c r="R82" s="4">
        <f t="shared" si="53"/>
        <v>13</v>
      </c>
      <c r="S82">
        <v>385000</v>
      </c>
      <c r="T82">
        <f t="shared" si="54"/>
        <v>10.791366906474821</v>
      </c>
      <c r="U82" s="3">
        <v>43878</v>
      </c>
      <c r="V82" s="4">
        <f t="shared" si="55"/>
        <v>26</v>
      </c>
      <c r="W82">
        <v>422500</v>
      </c>
      <c r="X82">
        <f t="shared" si="56"/>
        <v>21.582733812949641</v>
      </c>
    </row>
    <row r="83" spans="1:24" x14ac:dyDescent="0.3">
      <c r="A83" s="1">
        <v>103</v>
      </c>
      <c r="B83" s="3">
        <v>43851</v>
      </c>
      <c r="C83" t="s">
        <v>52</v>
      </c>
      <c r="D83">
        <v>1611</v>
      </c>
      <c r="E83">
        <v>188</v>
      </c>
      <c r="F83">
        <f>D83+E83</f>
        <v>1799</v>
      </c>
      <c r="G83">
        <v>187500</v>
      </c>
      <c r="H83" t="s">
        <v>137</v>
      </c>
      <c r="I83">
        <v>185000</v>
      </c>
      <c r="J83" t="s">
        <v>152</v>
      </c>
      <c r="K83">
        <v>2.7</v>
      </c>
      <c r="M83" t="str">
        <f>C83</f>
        <v>NAVER</v>
      </c>
      <c r="N83">
        <f t="shared" si="47"/>
        <v>1799</v>
      </c>
      <c r="O83" s="3">
        <f>B83</f>
        <v>43851</v>
      </c>
      <c r="P83">
        <f t="shared" si="52"/>
        <v>185000</v>
      </c>
      <c r="Q83" s="3">
        <v>43880</v>
      </c>
      <c r="R83" s="4">
        <f t="shared" si="53"/>
        <v>28</v>
      </c>
      <c r="S83">
        <v>191000</v>
      </c>
      <c r="T83">
        <f t="shared" si="54"/>
        <v>3.2432432432432434</v>
      </c>
      <c r="U83" s="3">
        <v>44070</v>
      </c>
      <c r="V83" s="4">
        <f t="shared" si="55"/>
        <v>218</v>
      </c>
      <c r="W83">
        <v>347000</v>
      </c>
      <c r="X83">
        <f t="shared" si="56"/>
        <v>87.567567567567579</v>
      </c>
    </row>
    <row r="84" spans="1:24" x14ac:dyDescent="0.3">
      <c r="A84" s="1">
        <v>104</v>
      </c>
      <c r="B84" s="3">
        <v>43847</v>
      </c>
      <c r="C84" t="s">
        <v>14</v>
      </c>
      <c r="D84">
        <v>459</v>
      </c>
      <c r="E84">
        <v>1809</v>
      </c>
      <c r="F84">
        <f>D84+E84</f>
        <v>2268</v>
      </c>
      <c r="G84">
        <v>56200</v>
      </c>
      <c r="H84" t="s">
        <v>138</v>
      </c>
      <c r="I84">
        <v>55100</v>
      </c>
      <c r="J84" t="s">
        <v>129</v>
      </c>
      <c r="K84">
        <v>2</v>
      </c>
      <c r="M84" t="str">
        <f>C84</f>
        <v>셀트리온헬스케어</v>
      </c>
      <c r="N84">
        <f t="shared" si="47"/>
        <v>2268</v>
      </c>
      <c r="O84" s="3">
        <f>B84</f>
        <v>43847</v>
      </c>
      <c r="P84">
        <v>54037</v>
      </c>
      <c r="Q84" s="3">
        <v>43861</v>
      </c>
      <c r="R84" s="4">
        <f t="shared" si="53"/>
        <v>13</v>
      </c>
      <c r="S84">
        <v>58156</v>
      </c>
      <c r="T84">
        <f t="shared" si="54"/>
        <v>7.6225549160760213</v>
      </c>
      <c r="U84" s="3">
        <v>43921</v>
      </c>
      <c r="V84" s="4">
        <f t="shared" si="55"/>
        <v>73</v>
      </c>
      <c r="W84">
        <v>87969</v>
      </c>
      <c r="X84">
        <f t="shared" si="56"/>
        <v>62.794011510631606</v>
      </c>
    </row>
    <row r="85" spans="1:24" x14ac:dyDescent="0.3">
      <c r="A85" s="1">
        <v>105</v>
      </c>
      <c r="B85" s="3">
        <v>43838</v>
      </c>
      <c r="C85" t="s">
        <v>13</v>
      </c>
      <c r="D85">
        <v>1722</v>
      </c>
      <c r="E85">
        <v>2030</v>
      </c>
      <c r="F85">
        <f>D85+E85</f>
        <v>3752</v>
      </c>
      <c r="G85">
        <v>158500</v>
      </c>
      <c r="H85" t="s">
        <v>139</v>
      </c>
      <c r="I85">
        <v>163500</v>
      </c>
      <c r="J85" t="s">
        <v>224</v>
      </c>
      <c r="K85">
        <v>1.22</v>
      </c>
      <c r="M85" t="str">
        <f>C85</f>
        <v>카카오</v>
      </c>
      <c r="N85">
        <f t="shared" si="47"/>
        <v>3752</v>
      </c>
      <c r="O85" s="3">
        <f>B85</f>
        <v>43838</v>
      </c>
      <c r="P85">
        <f>I85</f>
        <v>163500</v>
      </c>
      <c r="Q85" s="3">
        <v>43844</v>
      </c>
      <c r="R85" s="4">
        <f t="shared" si="53"/>
        <v>5</v>
      </c>
      <c r="S85">
        <v>168500</v>
      </c>
      <c r="T85">
        <f>((S85-P85)/P85)*100</f>
        <v>3.0581039755351682</v>
      </c>
      <c r="U85" s="3">
        <v>43881</v>
      </c>
      <c r="V85" s="4">
        <f t="shared" si="55"/>
        <v>42</v>
      </c>
      <c r="W85">
        <v>191500</v>
      </c>
      <c r="X85">
        <f t="shared" si="56"/>
        <v>17.12538226299694</v>
      </c>
    </row>
    <row r="86" spans="1:24" x14ac:dyDescent="0.3">
      <c r="A86" s="1">
        <v>106</v>
      </c>
      <c r="B86" s="3">
        <v>43838</v>
      </c>
      <c r="C86" t="s">
        <v>43</v>
      </c>
      <c r="D86">
        <v>694</v>
      </c>
      <c r="E86">
        <v>597</v>
      </c>
      <c r="F86">
        <f>D86+E86</f>
        <v>1291</v>
      </c>
      <c r="G86">
        <v>219500</v>
      </c>
      <c r="H86" t="s">
        <v>140</v>
      </c>
      <c r="I86">
        <v>218500</v>
      </c>
      <c r="J86" t="s">
        <v>195</v>
      </c>
      <c r="K86">
        <v>0.23</v>
      </c>
      <c r="M86" t="str">
        <f>C86</f>
        <v>아모레퍼시픽</v>
      </c>
      <c r="N86">
        <f t="shared" si="47"/>
        <v>1291</v>
      </c>
      <c r="O86" s="3">
        <f>B86</f>
        <v>43838</v>
      </c>
      <c r="P86">
        <f>I86</f>
        <v>218500</v>
      </c>
      <c r="Q86" s="3">
        <v>43843</v>
      </c>
      <c r="R86" s="4">
        <f t="shared" si="53"/>
        <v>4</v>
      </c>
      <c r="S86">
        <v>236000</v>
      </c>
      <c r="T86">
        <f t="shared" si="54"/>
        <v>8.0091533180778036</v>
      </c>
      <c r="U86" s="3">
        <v>43847</v>
      </c>
      <c r="V86" s="4">
        <f t="shared" si="55"/>
        <v>8</v>
      </c>
      <c r="W86">
        <v>240500</v>
      </c>
      <c r="X86">
        <f t="shared" si="56"/>
        <v>10.068649885583524</v>
      </c>
    </row>
    <row r="87" spans="1:24" x14ac:dyDescent="0.3">
      <c r="A87" s="1">
        <v>107</v>
      </c>
      <c r="B87" s="3">
        <v>43833</v>
      </c>
      <c r="C87" t="s">
        <v>43</v>
      </c>
      <c r="D87">
        <v>1600</v>
      </c>
      <c r="E87">
        <v>874</v>
      </c>
      <c r="F87">
        <f>D87+E87</f>
        <v>2474</v>
      </c>
      <c r="G87">
        <v>210000</v>
      </c>
      <c r="H87" t="s">
        <v>121</v>
      </c>
      <c r="I87">
        <v>204500</v>
      </c>
      <c r="J87" t="s">
        <v>225</v>
      </c>
      <c r="K87">
        <v>2.69</v>
      </c>
      <c r="M87" t="str">
        <f>C87</f>
        <v>아모레퍼시픽</v>
      </c>
      <c r="N87">
        <f t="shared" si="47"/>
        <v>2474</v>
      </c>
      <c r="O87" s="3">
        <f>B87</f>
        <v>43833</v>
      </c>
      <c r="P87">
        <f>I87</f>
        <v>204500</v>
      </c>
      <c r="Q87" s="3">
        <v>43837</v>
      </c>
      <c r="R87" s="4">
        <f t="shared" si="53"/>
        <v>3</v>
      </c>
      <c r="S87">
        <v>222500</v>
      </c>
      <c r="T87">
        <f t="shared" si="54"/>
        <v>8.8019559902200495</v>
      </c>
      <c r="U87" s="3">
        <v>43844</v>
      </c>
      <c r="V87" s="4">
        <f t="shared" si="55"/>
        <v>10</v>
      </c>
      <c r="W87">
        <v>238000</v>
      </c>
      <c r="X87">
        <f t="shared" si="56"/>
        <v>16.381418092909534</v>
      </c>
    </row>
    <row r="88" spans="1:24" x14ac:dyDescent="0.3">
      <c r="A88" s="1">
        <v>108</v>
      </c>
      <c r="B88" s="3">
        <v>43825</v>
      </c>
      <c r="C88" t="s">
        <v>56</v>
      </c>
      <c r="D88">
        <v>822</v>
      </c>
      <c r="E88">
        <v>1391</v>
      </c>
      <c r="F88">
        <f>D88+E88</f>
        <v>2213</v>
      </c>
      <c r="G88">
        <v>161600</v>
      </c>
      <c r="H88" t="s">
        <v>141</v>
      </c>
      <c r="I88">
        <v>173000</v>
      </c>
      <c r="J88" t="s">
        <v>226</v>
      </c>
      <c r="K88">
        <v>5.66</v>
      </c>
      <c r="N88">
        <f t="shared" si="47"/>
        <v>2213</v>
      </c>
    </row>
    <row r="89" spans="1:24" x14ac:dyDescent="0.3">
      <c r="A89" s="1">
        <v>111</v>
      </c>
      <c r="B89" s="3">
        <v>43818</v>
      </c>
      <c r="C89" t="s">
        <v>54</v>
      </c>
      <c r="D89">
        <v>507</v>
      </c>
      <c r="E89">
        <v>569</v>
      </c>
      <c r="F89">
        <f>D89+E89</f>
        <v>1076</v>
      </c>
      <c r="G89">
        <v>100000</v>
      </c>
      <c r="H89" t="s">
        <v>142</v>
      </c>
      <c r="I89">
        <v>99000</v>
      </c>
      <c r="J89" t="s">
        <v>227</v>
      </c>
      <c r="K89">
        <v>3.94</v>
      </c>
      <c r="N89">
        <f t="shared" si="47"/>
        <v>1076</v>
      </c>
    </row>
    <row r="90" spans="1:24" x14ac:dyDescent="0.3">
      <c r="A90" s="1">
        <v>115</v>
      </c>
      <c r="B90" s="3">
        <v>43811</v>
      </c>
      <c r="C90" t="s">
        <v>57</v>
      </c>
      <c r="D90">
        <v>4537</v>
      </c>
      <c r="E90">
        <v>1202</v>
      </c>
      <c r="F90">
        <f>D90+E90</f>
        <v>5739</v>
      </c>
      <c r="G90">
        <v>233000</v>
      </c>
      <c r="H90" t="s">
        <v>143</v>
      </c>
      <c r="I90">
        <v>223500</v>
      </c>
      <c r="J90" t="s">
        <v>80</v>
      </c>
      <c r="K90">
        <v>0.22</v>
      </c>
      <c r="M90" t="str">
        <f>C90</f>
        <v>신세계인터내셔날</v>
      </c>
      <c r="N90">
        <f t="shared" si="47"/>
        <v>5739</v>
      </c>
      <c r="O90" s="3">
        <f>B90</f>
        <v>43811</v>
      </c>
      <c r="P90">
        <f>I90</f>
        <v>223500</v>
      </c>
      <c r="Q90" s="3">
        <v>43836</v>
      </c>
      <c r="R90" s="4">
        <f t="shared" ref="R90:R92" si="57">Q90-O90-1</f>
        <v>24</v>
      </c>
      <c r="S90">
        <v>232500</v>
      </c>
      <c r="T90">
        <f t="shared" ref="T90:T92" si="58">((S90-P90)/P90)*100</f>
        <v>4.0268456375838921</v>
      </c>
      <c r="U90" s="3">
        <v>43843</v>
      </c>
      <c r="V90" s="4">
        <f t="shared" ref="V90:V92" si="59">U90-O90-1</f>
        <v>31</v>
      </c>
      <c r="W90">
        <v>266000</v>
      </c>
      <c r="X90">
        <f t="shared" ref="X90:X92" si="60">((W90-P90)/P90)*100</f>
        <v>19.015659955257274</v>
      </c>
    </row>
    <row r="91" spans="1:24" x14ac:dyDescent="0.3">
      <c r="A91" s="1">
        <v>116</v>
      </c>
      <c r="B91" s="3">
        <v>43808</v>
      </c>
      <c r="C91" t="s">
        <v>58</v>
      </c>
      <c r="D91">
        <v>185</v>
      </c>
      <c r="E91">
        <v>253</v>
      </c>
      <c r="F91">
        <f>D91+E91</f>
        <v>438</v>
      </c>
      <c r="G91">
        <v>121500</v>
      </c>
      <c r="H91" t="s">
        <v>144</v>
      </c>
      <c r="I91">
        <v>121000</v>
      </c>
      <c r="J91" t="s">
        <v>228</v>
      </c>
      <c r="K91">
        <v>1.65</v>
      </c>
      <c r="M91" t="str">
        <f>C91</f>
        <v>한국조선해양</v>
      </c>
      <c r="N91">
        <f t="shared" si="47"/>
        <v>438</v>
      </c>
      <c r="O91" s="3">
        <f>B91</f>
        <v>43808</v>
      </c>
      <c r="P91">
        <f>I91</f>
        <v>121000</v>
      </c>
      <c r="Q91" s="3">
        <v>43812</v>
      </c>
      <c r="R91" s="4">
        <f t="shared" si="57"/>
        <v>3</v>
      </c>
      <c r="S91">
        <v>126500</v>
      </c>
      <c r="T91">
        <f t="shared" si="58"/>
        <v>4.5454545454545459</v>
      </c>
      <c r="U91" s="3">
        <v>43843</v>
      </c>
      <c r="V91" s="4">
        <f t="shared" si="59"/>
        <v>34</v>
      </c>
      <c r="W91">
        <v>133000</v>
      </c>
      <c r="X91">
        <f t="shared" si="60"/>
        <v>9.9173553719008272</v>
      </c>
    </row>
    <row r="92" spans="1:24" x14ac:dyDescent="0.3">
      <c r="A92" s="1">
        <v>117</v>
      </c>
      <c r="B92" s="3">
        <v>43805</v>
      </c>
      <c r="C92" t="s">
        <v>59</v>
      </c>
      <c r="D92">
        <v>519</v>
      </c>
      <c r="E92">
        <v>458</v>
      </c>
      <c r="F92">
        <f>D92+E92</f>
        <v>977</v>
      </c>
      <c r="G92">
        <v>40200</v>
      </c>
      <c r="H92" t="s">
        <v>145</v>
      </c>
      <c r="I92">
        <v>39100</v>
      </c>
      <c r="J92" t="s">
        <v>190</v>
      </c>
      <c r="K92">
        <v>2.81</v>
      </c>
      <c r="M92" t="str">
        <f>C92</f>
        <v>한진칼</v>
      </c>
      <c r="N92">
        <f t="shared" si="47"/>
        <v>977</v>
      </c>
      <c r="O92" s="3">
        <f>B92</f>
        <v>43805</v>
      </c>
      <c r="P92">
        <f>I92</f>
        <v>39100</v>
      </c>
      <c r="Q92" s="3">
        <v>43809</v>
      </c>
      <c r="R92" s="4">
        <f t="shared" si="57"/>
        <v>3</v>
      </c>
      <c r="S92">
        <v>40300</v>
      </c>
      <c r="T92">
        <f t="shared" si="58"/>
        <v>3.0690537084398977</v>
      </c>
      <c r="U92" s="3">
        <v>43822</v>
      </c>
      <c r="V92" s="4">
        <f t="shared" si="59"/>
        <v>16</v>
      </c>
      <c r="W92">
        <v>46750</v>
      </c>
      <c r="X92">
        <f t="shared" si="60"/>
        <v>19.565217391304348</v>
      </c>
    </row>
    <row r="93" spans="1:24" x14ac:dyDescent="0.3">
      <c r="A93" s="1">
        <v>118</v>
      </c>
      <c r="B93" s="3">
        <v>43802</v>
      </c>
      <c r="C93" t="s">
        <v>54</v>
      </c>
      <c r="D93">
        <v>415</v>
      </c>
      <c r="E93">
        <v>982</v>
      </c>
      <c r="F93">
        <f>D93+E93</f>
        <v>1397</v>
      </c>
      <c r="G93">
        <v>113300</v>
      </c>
      <c r="H93" t="s">
        <v>146</v>
      </c>
      <c r="I93">
        <v>103000</v>
      </c>
      <c r="J93" t="s">
        <v>229</v>
      </c>
      <c r="K93">
        <v>9.81</v>
      </c>
      <c r="N93">
        <f t="shared" si="47"/>
        <v>1397</v>
      </c>
    </row>
    <row r="94" spans="1:24" x14ac:dyDescent="0.3">
      <c r="A94" s="1">
        <v>119</v>
      </c>
      <c r="B94" s="3">
        <v>43798</v>
      </c>
      <c r="C94" t="s">
        <v>54</v>
      </c>
      <c r="D94">
        <v>1694</v>
      </c>
      <c r="E94">
        <v>660</v>
      </c>
      <c r="F94">
        <f>D94+E94</f>
        <v>2354</v>
      </c>
      <c r="G94">
        <v>107698</v>
      </c>
      <c r="H94" t="s">
        <v>147</v>
      </c>
      <c r="I94">
        <v>102556</v>
      </c>
      <c r="J94" t="s">
        <v>230</v>
      </c>
      <c r="K94">
        <v>2.16</v>
      </c>
      <c r="M94" t="str">
        <f>C94</f>
        <v>에이치엘비</v>
      </c>
      <c r="N94">
        <f t="shared" si="47"/>
        <v>2354</v>
      </c>
      <c r="O94" s="3">
        <f>B94</f>
        <v>43798</v>
      </c>
      <c r="P94">
        <f>I94</f>
        <v>102556</v>
      </c>
      <c r="Q94" s="3">
        <v>43983</v>
      </c>
      <c r="R94" s="4">
        <f t="shared" ref="R94:R96" si="61">Q94-O94-1</f>
        <v>184</v>
      </c>
      <c r="S94">
        <v>115974</v>
      </c>
      <c r="T94">
        <f t="shared" ref="T94:T96" si="62">((S94-P94)/P94)*100</f>
        <v>13.083583603104646</v>
      </c>
      <c r="U94" s="3">
        <v>43985</v>
      </c>
      <c r="V94" s="4">
        <f t="shared" ref="V94:V96" si="63">U94-O94-1</f>
        <v>186</v>
      </c>
      <c r="W94">
        <v>122341</v>
      </c>
      <c r="X94">
        <f t="shared" ref="X94:X96" si="64">((W94-P94)/P94)*100</f>
        <v>19.291899060025742</v>
      </c>
    </row>
    <row r="95" spans="1:24" x14ac:dyDescent="0.3">
      <c r="A95" s="1">
        <v>120</v>
      </c>
      <c r="B95" s="3">
        <v>43798</v>
      </c>
      <c r="C95" t="s">
        <v>60</v>
      </c>
      <c r="D95">
        <v>608</v>
      </c>
      <c r="E95">
        <v>488</v>
      </c>
      <c r="F95">
        <f>D95+E95</f>
        <v>1096</v>
      </c>
      <c r="G95">
        <v>25050</v>
      </c>
      <c r="H95" t="s">
        <v>148</v>
      </c>
      <c r="I95">
        <v>23400</v>
      </c>
      <c r="J95" t="s">
        <v>181</v>
      </c>
      <c r="K95">
        <v>0.85</v>
      </c>
      <c r="M95" t="str">
        <f>C95</f>
        <v>에이치엘비생명과학</v>
      </c>
      <c r="N95">
        <f t="shared" si="47"/>
        <v>1096</v>
      </c>
      <c r="O95" s="3">
        <f>B95</f>
        <v>43798</v>
      </c>
      <c r="P95">
        <f>I95</f>
        <v>23400</v>
      </c>
      <c r="Q95" s="3">
        <v>43819</v>
      </c>
      <c r="R95" s="4">
        <f t="shared" si="61"/>
        <v>20</v>
      </c>
      <c r="S95">
        <v>26250</v>
      </c>
      <c r="T95">
        <f t="shared" si="62"/>
        <v>12.179487179487179</v>
      </c>
      <c r="U95" s="3">
        <v>43822</v>
      </c>
      <c r="V95" s="4">
        <f t="shared" si="63"/>
        <v>23</v>
      </c>
      <c r="W95">
        <v>31500</v>
      </c>
      <c r="X95">
        <f t="shared" si="64"/>
        <v>34.615384615384613</v>
      </c>
    </row>
    <row r="96" spans="1:24" x14ac:dyDescent="0.3">
      <c r="A96" s="1">
        <v>121</v>
      </c>
      <c r="B96" s="3">
        <v>43798</v>
      </c>
      <c r="C96" t="s">
        <v>61</v>
      </c>
      <c r="D96">
        <v>503</v>
      </c>
      <c r="E96">
        <v>234</v>
      </c>
      <c r="F96">
        <f>D96+E96</f>
        <v>737</v>
      </c>
      <c r="G96">
        <v>1294000</v>
      </c>
      <c r="H96" t="s">
        <v>149</v>
      </c>
      <c r="I96">
        <v>1273000</v>
      </c>
      <c r="J96" t="s">
        <v>231</v>
      </c>
      <c r="K96">
        <v>1.26</v>
      </c>
      <c r="M96" t="str">
        <f>C96</f>
        <v>LG생활건강</v>
      </c>
      <c r="N96">
        <f t="shared" si="47"/>
        <v>737</v>
      </c>
      <c r="O96" s="3">
        <f>B96</f>
        <v>43798</v>
      </c>
      <c r="P96">
        <f>I96</f>
        <v>1273000</v>
      </c>
      <c r="Q96" s="3">
        <v>43837</v>
      </c>
      <c r="R96" s="4">
        <f t="shared" si="61"/>
        <v>38</v>
      </c>
      <c r="S96">
        <v>1347000</v>
      </c>
      <c r="T96">
        <f t="shared" si="62"/>
        <v>5.8130400628436769</v>
      </c>
      <c r="U96" s="3">
        <v>43844</v>
      </c>
      <c r="V96" s="4">
        <f t="shared" si="63"/>
        <v>45</v>
      </c>
      <c r="W96">
        <v>1425000</v>
      </c>
      <c r="X96">
        <f t="shared" si="64"/>
        <v>11.940298507462686</v>
      </c>
    </row>
    <row r="97" spans="1:24" x14ac:dyDescent="0.3">
      <c r="A97" s="1">
        <v>123</v>
      </c>
      <c r="B97" s="3">
        <v>43791</v>
      </c>
      <c r="C97" t="s">
        <v>56</v>
      </c>
      <c r="D97">
        <v>455</v>
      </c>
      <c r="E97">
        <v>829</v>
      </c>
      <c r="F97">
        <f>D97+E97</f>
        <v>1284</v>
      </c>
      <c r="G97">
        <v>151500</v>
      </c>
      <c r="H97" t="s">
        <v>150</v>
      </c>
      <c r="I97">
        <v>144300</v>
      </c>
      <c r="J97" t="s">
        <v>232</v>
      </c>
      <c r="K97">
        <v>8.52</v>
      </c>
      <c r="N97">
        <f t="shared" si="47"/>
        <v>1284</v>
      </c>
    </row>
    <row r="98" spans="1:24" x14ac:dyDescent="0.3">
      <c r="A98" s="1">
        <v>125</v>
      </c>
      <c r="B98" s="3">
        <v>43789</v>
      </c>
      <c r="C98" t="s">
        <v>234</v>
      </c>
      <c r="D98">
        <v>686</v>
      </c>
      <c r="E98">
        <v>636</v>
      </c>
      <c r="F98">
        <f>D98+E98</f>
        <v>1322</v>
      </c>
      <c r="G98">
        <v>154000</v>
      </c>
      <c r="H98" t="s">
        <v>123</v>
      </c>
      <c r="I98">
        <v>157000</v>
      </c>
      <c r="J98" t="s">
        <v>233</v>
      </c>
      <c r="K98">
        <v>0.25</v>
      </c>
      <c r="M98" t="str">
        <f>C98</f>
        <v>메지온</v>
      </c>
      <c r="N98">
        <f t="shared" si="47"/>
        <v>1322</v>
      </c>
      <c r="O98" s="3">
        <f>B98</f>
        <v>43789</v>
      </c>
      <c r="P98">
        <f>I98</f>
        <v>157000</v>
      </c>
      <c r="Q98" s="3">
        <v>43802</v>
      </c>
      <c r="R98" s="4">
        <f>Q98-O98-1</f>
        <v>12</v>
      </c>
      <c r="S98">
        <v>168500</v>
      </c>
      <c r="T98">
        <f>((S98-P98)/P98)*100</f>
        <v>7.3248407643312099</v>
      </c>
      <c r="U98" s="3">
        <v>43826</v>
      </c>
      <c r="V98" s="4">
        <f>U98-O98-1</f>
        <v>36</v>
      </c>
      <c r="W98">
        <v>182800</v>
      </c>
      <c r="X98">
        <f>((W98-P98)/P98)*100</f>
        <v>16.433121019108281</v>
      </c>
    </row>
    <row r="99" spans="1:24" x14ac:dyDescent="0.3">
      <c r="X99">
        <f>_xlfn.MINIFS(X3:X98,X3:X98,"&gt;0")</f>
        <v>9.9173553719008272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김형섭</cp:lastModifiedBy>
  <dcterms:created xsi:type="dcterms:W3CDTF">2021-01-27T11:03:35Z</dcterms:created>
  <dcterms:modified xsi:type="dcterms:W3CDTF">2021-01-28T12:19:10Z</dcterms:modified>
</cp:coreProperties>
</file>