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1.python_project\stock_alarm_telegram_bot\기록용\"/>
    </mc:Choice>
  </mc:AlternateContent>
  <xr:revisionPtr revIDLastSave="0" documentId="13_ncr:1_{BC039551-E340-4FD4-83F0-3362B58B72E3}" xr6:coauthVersionLast="46" xr6:coauthVersionMax="46" xr10:uidLastSave="{00000000-0000-0000-0000-000000000000}"/>
  <bookViews>
    <workbookView xWindow="-120" yWindow="-120" windowWidth="28050" windowHeight="16440" xr2:uid="{00000000-000D-0000-FFFF-FFFF00000000}"/>
  </bookViews>
  <sheets>
    <sheet name="Sheet1" sheetId="1" r:id="rId1"/>
  </sheets>
  <definedNames>
    <definedName name="_xlnm._FilterDatabase" localSheetId="0" hidden="1">Sheet1!$A$1:$T$98</definedName>
  </definedNames>
  <calcPr calcId="191029"/>
</workbook>
</file>

<file path=xl/calcChain.xml><?xml version="1.0" encoding="utf-8"?>
<calcChain xmlns="http://schemas.openxmlformats.org/spreadsheetml/2006/main">
  <c r="S98" i="1" l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2" i="1"/>
  <c r="S3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2" i="1"/>
  <c r="O3" i="1"/>
  <c r="F62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K3" i="1"/>
  <c r="N3" i="1" s="1"/>
  <c r="K4" i="1"/>
  <c r="N4" i="1" s="1"/>
  <c r="K5" i="1"/>
  <c r="R5" i="1" s="1"/>
  <c r="K6" i="1"/>
  <c r="N6" i="1" s="1"/>
  <c r="K7" i="1"/>
  <c r="R7" i="1" s="1"/>
  <c r="K9" i="1"/>
  <c r="R9" i="1" s="1"/>
  <c r="K10" i="1"/>
  <c r="R10" i="1" s="1"/>
  <c r="K11" i="1"/>
  <c r="R11" i="1" s="1"/>
  <c r="K12" i="1"/>
  <c r="N12" i="1" s="1"/>
  <c r="K13" i="1"/>
  <c r="R13" i="1" s="1"/>
  <c r="K15" i="1"/>
  <c r="R15" i="1" s="1"/>
  <c r="K16" i="1"/>
  <c r="R16" i="1" s="1"/>
  <c r="K17" i="1"/>
  <c r="R17" i="1" s="1"/>
  <c r="K18" i="1"/>
  <c r="R18" i="1" s="1"/>
  <c r="K19" i="1"/>
  <c r="N19" i="1" s="1"/>
  <c r="K20" i="1"/>
  <c r="R20" i="1" s="1"/>
  <c r="K21" i="1"/>
  <c r="R21" i="1" s="1"/>
  <c r="K22" i="1"/>
  <c r="R22" i="1" s="1"/>
  <c r="K24" i="1"/>
  <c r="R24" i="1" s="1"/>
  <c r="K25" i="1"/>
  <c r="N25" i="1" s="1"/>
  <c r="K26" i="1"/>
  <c r="N26" i="1" s="1"/>
  <c r="K28" i="1"/>
  <c r="R28" i="1" s="1"/>
  <c r="K29" i="1"/>
  <c r="R29" i="1" s="1"/>
  <c r="K30" i="1"/>
  <c r="R30" i="1" s="1"/>
  <c r="K31" i="1"/>
  <c r="N31" i="1" s="1"/>
  <c r="K32" i="1"/>
  <c r="R32" i="1" s="1"/>
  <c r="K33" i="1"/>
  <c r="R33" i="1" s="1"/>
  <c r="K35" i="1"/>
  <c r="R35" i="1" s="1"/>
  <c r="K36" i="1"/>
  <c r="R36" i="1" s="1"/>
  <c r="K37" i="1"/>
  <c r="R37" i="1" s="1"/>
  <c r="K39" i="1"/>
  <c r="R39" i="1" s="1"/>
  <c r="K41" i="1"/>
  <c r="R41" i="1" s="1"/>
  <c r="K42" i="1"/>
  <c r="R42" i="1" s="1"/>
  <c r="K46" i="1"/>
  <c r="R46" i="1" s="1"/>
  <c r="K47" i="1"/>
  <c r="R47" i="1" s="1"/>
  <c r="K48" i="1"/>
  <c r="R48" i="1" s="1"/>
  <c r="K49" i="1"/>
  <c r="R49" i="1" s="1"/>
  <c r="K50" i="1"/>
  <c r="R50" i="1" s="1"/>
  <c r="K52" i="1"/>
  <c r="N52" i="1" s="1"/>
  <c r="K53" i="1"/>
  <c r="R53" i="1" s="1"/>
  <c r="K54" i="1"/>
  <c r="R54" i="1" s="1"/>
  <c r="K55" i="1"/>
  <c r="R55" i="1" s="1"/>
  <c r="K56" i="1"/>
  <c r="R56" i="1" s="1"/>
  <c r="K57" i="1"/>
  <c r="N57" i="1" s="1"/>
  <c r="K59" i="1"/>
  <c r="R59" i="1" s="1"/>
  <c r="K60" i="1"/>
  <c r="R60" i="1" s="1"/>
  <c r="K61" i="1"/>
  <c r="R61" i="1" s="1"/>
  <c r="K63" i="1"/>
  <c r="R63" i="1" s="1"/>
  <c r="K69" i="1"/>
  <c r="N69" i="1" s="1"/>
  <c r="K70" i="1"/>
  <c r="R70" i="1" s="1"/>
  <c r="K71" i="1"/>
  <c r="R71" i="1" s="1"/>
  <c r="K72" i="1"/>
  <c r="R72" i="1" s="1"/>
  <c r="K73" i="1"/>
  <c r="R73" i="1" s="1"/>
  <c r="K74" i="1"/>
  <c r="R74" i="1" s="1"/>
  <c r="K75" i="1"/>
  <c r="R75" i="1" s="1"/>
  <c r="K78" i="1"/>
  <c r="R78" i="1" s="1"/>
  <c r="K79" i="1"/>
  <c r="R79" i="1" s="1"/>
  <c r="K80" i="1"/>
  <c r="R80" i="1" s="1"/>
  <c r="K81" i="1"/>
  <c r="R81" i="1" s="1"/>
  <c r="K82" i="1"/>
  <c r="R82" i="1" s="1"/>
  <c r="K83" i="1"/>
  <c r="R83" i="1" s="1"/>
  <c r="K84" i="1"/>
  <c r="N84" i="1" s="1"/>
  <c r="K85" i="1"/>
  <c r="R85" i="1" s="1"/>
  <c r="K86" i="1"/>
  <c r="R86" i="1" s="1"/>
  <c r="K87" i="1"/>
  <c r="R87" i="1" s="1"/>
  <c r="K90" i="1"/>
  <c r="R90" i="1" s="1"/>
  <c r="K91" i="1"/>
  <c r="R91" i="1" s="1"/>
  <c r="K92" i="1"/>
  <c r="R92" i="1" s="1"/>
  <c r="K94" i="1"/>
  <c r="R94" i="1" s="1"/>
  <c r="K95" i="1"/>
  <c r="R95" i="1" s="1"/>
  <c r="K96" i="1"/>
  <c r="R96" i="1" s="1"/>
  <c r="K98" i="1"/>
  <c r="R98" i="1" s="1"/>
  <c r="N18" i="1" l="1"/>
  <c r="N32" i="1"/>
  <c r="N50" i="1"/>
  <c r="N70" i="1"/>
  <c r="N79" i="1"/>
  <c r="N13" i="1"/>
  <c r="N59" i="1"/>
  <c r="N94" i="1"/>
  <c r="R12" i="1"/>
  <c r="R84" i="1"/>
  <c r="R3" i="1"/>
  <c r="N17" i="1"/>
  <c r="R4" i="1"/>
  <c r="N28" i="1"/>
  <c r="R26" i="1"/>
  <c r="R31" i="1"/>
  <c r="N42" i="1"/>
  <c r="N78" i="1"/>
  <c r="R57" i="1"/>
  <c r="N41" i="1"/>
  <c r="N80" i="1"/>
  <c r="R69" i="1"/>
  <c r="N83" i="1"/>
  <c r="R25" i="1"/>
  <c r="N11" i="1"/>
  <c r="N46" i="1"/>
  <c r="N49" i="1"/>
  <c r="N92" i="1"/>
  <c r="N95" i="1"/>
  <c r="N60" i="1"/>
  <c r="N61" i="1"/>
  <c r="N33" i="1"/>
  <c r="N71" i="1"/>
  <c r="R19" i="1"/>
  <c r="R52" i="1"/>
  <c r="N20" i="1"/>
  <c r="N35" i="1"/>
  <c r="N53" i="1"/>
  <c r="N86" i="1"/>
  <c r="R6" i="1"/>
  <c r="N7" i="1"/>
  <c r="N21" i="1"/>
  <c r="N36" i="1"/>
  <c r="N54" i="1"/>
  <c r="N73" i="1"/>
  <c r="N87" i="1"/>
  <c r="N5" i="1"/>
  <c r="N72" i="1"/>
  <c r="N9" i="1"/>
  <c r="N22" i="1"/>
  <c r="N37" i="1"/>
  <c r="N55" i="1"/>
  <c r="N74" i="1"/>
  <c r="N90" i="1"/>
  <c r="N85" i="1"/>
  <c r="N10" i="1"/>
  <c r="N24" i="1"/>
  <c r="N39" i="1"/>
  <c r="N56" i="1"/>
  <c r="N75" i="1"/>
  <c r="N91" i="1"/>
  <c r="N15" i="1"/>
  <c r="N29" i="1"/>
  <c r="N47" i="1"/>
  <c r="N81" i="1"/>
  <c r="N96" i="1"/>
  <c r="N16" i="1"/>
  <c r="N30" i="1"/>
  <c r="N48" i="1"/>
  <c r="N63" i="1"/>
  <c r="N82" i="1"/>
  <c r="N98" i="1"/>
</calcChain>
</file>

<file path=xl/sharedStrings.xml><?xml version="1.0" encoding="utf-8"?>
<sst xmlns="http://schemas.openxmlformats.org/spreadsheetml/2006/main" count="310" uniqueCount="245">
  <si>
    <t>날짜</t>
  </si>
  <si>
    <t>종목</t>
  </si>
  <si>
    <t>일일외인순매수</t>
  </si>
  <si>
    <t>일일기관순매수</t>
  </si>
  <si>
    <t>당일시가</t>
  </si>
  <si>
    <t>당일전일대비등락률</t>
  </si>
  <si>
    <t>명일시가</t>
  </si>
  <si>
    <t>명일전일대비등락률</t>
  </si>
  <si>
    <t>명일고가등락률</t>
  </si>
  <si>
    <t>SK</t>
  </si>
  <si>
    <t>두산퓨얼셀</t>
  </si>
  <si>
    <t>셀트리온</t>
  </si>
  <si>
    <t>LG화학</t>
  </si>
  <si>
    <t>카카오</t>
  </si>
  <si>
    <t>셀트리온헬스케어</t>
  </si>
  <si>
    <t>알테오젠</t>
  </si>
  <si>
    <t>삼성바이오로직스</t>
  </si>
  <si>
    <t>한화솔루션</t>
  </si>
  <si>
    <t>삼성SDI</t>
  </si>
  <si>
    <t>솔루스첨단소재</t>
  </si>
  <si>
    <t>알에프텍</t>
  </si>
  <si>
    <t>녹십자</t>
  </si>
  <si>
    <t>테스나</t>
  </si>
  <si>
    <t>두산퓨얼셀1우</t>
  </si>
  <si>
    <t>신성이엔지</t>
  </si>
  <si>
    <t>넷마블</t>
  </si>
  <si>
    <t>신풍제약</t>
  </si>
  <si>
    <t>SK하이닉스</t>
  </si>
  <si>
    <t>SK텔레콤</t>
  </si>
  <si>
    <t>LG화학우</t>
  </si>
  <si>
    <t>이마트</t>
  </si>
  <si>
    <t>현대모비스</t>
  </si>
  <si>
    <t>삼성전자</t>
  </si>
  <si>
    <t>한국카본</t>
  </si>
  <si>
    <t>LG전자</t>
  </si>
  <si>
    <t>KT&amp;G</t>
  </si>
  <si>
    <t>에이비엘바이오</t>
  </si>
  <si>
    <t>대한전선</t>
  </si>
  <si>
    <t>에이스테크</t>
  </si>
  <si>
    <t>제테마</t>
  </si>
  <si>
    <t>씨에스윈드</t>
  </si>
  <si>
    <t>메디톡스</t>
  </si>
  <si>
    <t>아모레퍼시픽</t>
  </si>
  <si>
    <t>휴젤</t>
  </si>
  <si>
    <t>유한양행</t>
  </si>
  <si>
    <t>KB금융</t>
  </si>
  <si>
    <t>S-Oil</t>
  </si>
  <si>
    <t>KODEX 코스닥150 레버리지</t>
  </si>
  <si>
    <t>스튜디오드래곤</t>
  </si>
  <si>
    <t>한진</t>
  </si>
  <si>
    <t>삼성물산</t>
  </si>
  <si>
    <t>NAVER</t>
  </si>
  <si>
    <t>케이엠더블유</t>
  </si>
  <si>
    <t>에이치엘비</t>
  </si>
  <si>
    <t>LG이노텍</t>
  </si>
  <si>
    <t>메지온</t>
  </si>
  <si>
    <t>신세계인터내셔날</t>
  </si>
  <si>
    <t>한국조선해양</t>
  </si>
  <si>
    <t>한진칼</t>
  </si>
  <si>
    <t>에이치엘비생명과학</t>
  </si>
  <si>
    <t>LG생활건강</t>
  </si>
  <si>
    <t>-0.83</t>
  </si>
  <si>
    <t>-4.39</t>
  </si>
  <si>
    <t>-4.03</t>
  </si>
  <si>
    <t>-0.49</t>
  </si>
  <si>
    <t>-0.27</t>
  </si>
  <si>
    <t>-4.46</t>
  </si>
  <si>
    <t>-2.94</t>
  </si>
  <si>
    <t>-0.92</t>
  </si>
  <si>
    <t>-2.43</t>
  </si>
  <si>
    <t>-1.19</t>
  </si>
  <si>
    <t>-0.35</t>
  </si>
  <si>
    <t>-0.57</t>
  </si>
  <si>
    <t>-2.12</t>
  </si>
  <si>
    <t>-1.01</t>
  </si>
  <si>
    <t>-1.07</t>
  </si>
  <si>
    <t>-2.49</t>
  </si>
  <si>
    <t>-0.37</t>
  </si>
  <si>
    <t>-2.53</t>
  </si>
  <si>
    <t>-2.71</t>
  </si>
  <si>
    <t>-4.78</t>
  </si>
  <si>
    <t>-0.16</t>
  </si>
  <si>
    <t>-2.56</t>
  </si>
  <si>
    <t>-13.18</t>
  </si>
  <si>
    <t>-1.84</t>
  </si>
  <si>
    <t>-1.66</t>
  </si>
  <si>
    <t>-5.26</t>
  </si>
  <si>
    <t>-1.36</t>
  </si>
  <si>
    <t>-2.79</t>
  </si>
  <si>
    <t>-3.10</t>
  </si>
  <si>
    <t>-5.86</t>
  </si>
  <si>
    <t>-7.27</t>
  </si>
  <si>
    <t>-6.11</t>
  </si>
  <si>
    <t>-0.21</t>
  </si>
  <si>
    <t>-0.51</t>
  </si>
  <si>
    <t>-2.40</t>
  </si>
  <si>
    <t>-0.88</t>
  </si>
  <si>
    <t>-0.12</t>
  </si>
  <si>
    <t>-3.06</t>
  </si>
  <si>
    <t>-5.74</t>
  </si>
  <si>
    <t>-11.20</t>
  </si>
  <si>
    <t>-0.50</t>
  </si>
  <si>
    <t>-5.12</t>
  </si>
  <si>
    <t>-2.15</t>
  </si>
  <si>
    <t>-6.84</t>
  </si>
  <si>
    <t>-2.33</t>
  </si>
  <si>
    <t>-0.38</t>
  </si>
  <si>
    <t>-2.99</t>
  </si>
  <si>
    <t>-8.82</t>
  </si>
  <si>
    <t>-0.66</t>
  </si>
  <si>
    <t>-0.69</t>
  </si>
  <si>
    <t>-1.93</t>
  </si>
  <si>
    <t>-0.65</t>
  </si>
  <si>
    <t>-0.20</t>
  </si>
  <si>
    <t>-0.15</t>
  </si>
  <si>
    <t>-0.59</t>
  </si>
  <si>
    <t>-0.29</t>
  </si>
  <si>
    <t>-1.37</t>
  </si>
  <si>
    <t>-7.03</t>
  </si>
  <si>
    <t>-3.68</t>
  </si>
  <si>
    <t>-0.48</t>
  </si>
  <si>
    <t>-2.09</t>
  </si>
  <si>
    <t>-5.61</t>
  </si>
  <si>
    <t>-8.06</t>
  </si>
  <si>
    <t>-8.61</t>
  </si>
  <si>
    <t>-10.83</t>
  </si>
  <si>
    <t>-2.42</t>
  </si>
  <si>
    <t>-0.25</t>
  </si>
  <si>
    <t>-2.91</t>
  </si>
  <si>
    <t>-8.96</t>
  </si>
  <si>
    <t>-1.77</t>
  </si>
  <si>
    <t>-4.94</t>
  </si>
  <si>
    <t>-0.81</t>
  </si>
  <si>
    <t>-1.58</t>
  </si>
  <si>
    <t>-1.81</t>
  </si>
  <si>
    <t>-2.68</t>
  </si>
  <si>
    <t>-2.93</t>
  </si>
  <si>
    <t>-0.36</t>
  </si>
  <si>
    <t>-0.31</t>
  </si>
  <si>
    <t>-3.82</t>
  </si>
  <si>
    <t>-0.80</t>
  </si>
  <si>
    <t>-0.10</t>
  </si>
  <si>
    <t>-4.12</t>
  </si>
  <si>
    <t>-0.41</t>
  </si>
  <si>
    <t>-1.50</t>
  </si>
  <si>
    <t>-9.84</t>
  </si>
  <si>
    <t>-5.73</t>
  </si>
  <si>
    <t>-7.75</t>
  </si>
  <si>
    <t>-1.94</t>
  </si>
  <si>
    <t>-6.08</t>
  </si>
  <si>
    <t>+3.00</t>
  </si>
  <si>
    <t>+2.20</t>
  </si>
  <si>
    <t>+10.08</t>
  </si>
  <si>
    <t>+3.08</t>
  </si>
  <si>
    <t>+6.67</t>
  </si>
  <si>
    <t>+16.58</t>
  </si>
  <si>
    <t>+0.40</t>
  </si>
  <si>
    <t>-0.87</t>
  </si>
  <si>
    <t>+1.75</t>
  </si>
  <si>
    <t>+1.28</t>
  </si>
  <si>
    <t>+5.77</t>
  </si>
  <si>
    <t>0.00</t>
  </si>
  <si>
    <t>+0.93</t>
  </si>
  <si>
    <t>+1.74</t>
  </si>
  <si>
    <t>-3.07</t>
  </si>
  <si>
    <t>-3.57</t>
  </si>
  <si>
    <t>+2.51</t>
  </si>
  <si>
    <t>-3.50</t>
  </si>
  <si>
    <t>+1.88</t>
  </si>
  <si>
    <t>+5.99</t>
  </si>
  <si>
    <t>-5.24</t>
  </si>
  <si>
    <t>+4.47</t>
  </si>
  <si>
    <t>+8.82</t>
  </si>
  <si>
    <t>+0.22</t>
  </si>
  <si>
    <t>+2.24</t>
  </si>
  <si>
    <t>-3.26</t>
  </si>
  <si>
    <t>+0.36</t>
  </si>
  <si>
    <t>+1.91</t>
  </si>
  <si>
    <t>+2.04</t>
  </si>
  <si>
    <t>+3.26</t>
  </si>
  <si>
    <t>+0.86</t>
  </si>
  <si>
    <t>+1.37</t>
  </si>
  <si>
    <t>+2.15</t>
  </si>
  <si>
    <t>-1.33</t>
  </si>
  <si>
    <t>+6.36</t>
  </si>
  <si>
    <t>+0.47</t>
  </si>
  <si>
    <t>+5.94</t>
  </si>
  <si>
    <t>-1.75</t>
  </si>
  <si>
    <t>+1.66</t>
  </si>
  <si>
    <t>-1.65</t>
  </si>
  <si>
    <t>-3.13</t>
  </si>
  <si>
    <t>+0.57</t>
  </si>
  <si>
    <t>+3.38</t>
  </si>
  <si>
    <t>-2.16</t>
  </si>
  <si>
    <t>-0.93</t>
  </si>
  <si>
    <t>-1.43</t>
  </si>
  <si>
    <t>-1.14</t>
  </si>
  <si>
    <t>-3.00</t>
  </si>
  <si>
    <t>+1.76</t>
  </si>
  <si>
    <t>+5.74</t>
  </si>
  <si>
    <t>+0.29</t>
  </si>
  <si>
    <t>+2.49</t>
  </si>
  <si>
    <t>+3.82</t>
  </si>
  <si>
    <t>-1.42</t>
  </si>
  <si>
    <t>+8.41</t>
  </si>
  <si>
    <t>+5.37</t>
  </si>
  <si>
    <t>+6.94</t>
  </si>
  <si>
    <t>+17.49</t>
  </si>
  <si>
    <t>+8.93</t>
  </si>
  <si>
    <t>+3.77</t>
  </si>
  <si>
    <t>-9.08</t>
  </si>
  <si>
    <t>-4.07</t>
  </si>
  <si>
    <t>-5.49</t>
  </si>
  <si>
    <t>+2.94</t>
  </si>
  <si>
    <t>+0.21</t>
  </si>
  <si>
    <t>-5.15</t>
  </si>
  <si>
    <t>+5.10</t>
  </si>
  <si>
    <t>+1.98</t>
  </si>
  <si>
    <t>+0.54</t>
  </si>
  <si>
    <t>-1.85</t>
  </si>
  <si>
    <t>-2.25</t>
  </si>
  <si>
    <t>+0.62</t>
  </si>
  <si>
    <t>+2.03</t>
  </si>
  <si>
    <t>+2.82</t>
  </si>
  <si>
    <t>+0.24</t>
  </si>
  <si>
    <t>+12.94</t>
  </si>
  <si>
    <t>+3.34</t>
  </si>
  <si>
    <t>+0.83</t>
  </si>
  <si>
    <t>+8.33</t>
  </si>
  <si>
    <t>+0.61</t>
  </si>
  <si>
    <t>-0.55</t>
  </si>
  <si>
    <t>+8.27</t>
  </si>
  <si>
    <t>-3.27</t>
  </si>
  <si>
    <t>메지온</t>
    <phoneticPr fontId="2" type="noConversion"/>
  </si>
  <si>
    <t>외인기관순매수</t>
    <phoneticPr fontId="2" type="noConversion"/>
  </si>
  <si>
    <t>신한지주</t>
    <phoneticPr fontId="2" type="noConversion"/>
  </si>
  <si>
    <t>명일</t>
    <phoneticPr fontId="2" type="noConversion"/>
  </si>
  <si>
    <t>up3%price</t>
    <phoneticPr fontId="2" type="noConversion"/>
  </si>
  <si>
    <t>up3%perscent</t>
    <phoneticPr fontId="2" type="noConversion"/>
  </si>
  <si>
    <t>up3%날짜</t>
    <phoneticPr fontId="2" type="noConversion"/>
  </si>
  <si>
    <t>up3%걸린시간</t>
    <phoneticPr fontId="2" type="noConversion"/>
  </si>
  <si>
    <t>up9%percent</t>
    <phoneticPr fontId="2" type="noConversion"/>
  </si>
  <si>
    <t>up9%걸린시간</t>
    <phoneticPr fontId="2" type="noConversion"/>
  </si>
  <si>
    <t>up9%날짜</t>
    <phoneticPr fontId="2" type="noConversion"/>
  </si>
  <si>
    <t>up9%price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</si>
</sst>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8"/>
  <sheetViews>
    <sheetView tabSelected="1" workbookViewId="0">
      <pane xSplit="3" topLeftCell="H1" activePane="topRight" state="frozen"/>
      <selection pane="topRight" activeCell="O15" sqref="O15"/>
    </sheetView>
  </sheetViews>
  <sheetFormatPr defaultRowHeight="16.5" x14ac:dyDescent="0.3"/>
  <cols>
    <col min="1" max="1" width="5.125" bestFit="1" customWidth="1"/>
    <col min="2" max="2" width="11.125" bestFit="1" customWidth="1"/>
    <col min="3" max="3" width="26.625" bestFit="1" customWidth="1"/>
    <col min="4" max="5" width="15.375" bestFit="1" customWidth="1"/>
    <col min="6" max="6" width="15.375" customWidth="1"/>
    <col min="7" max="7" width="9.25" bestFit="1" customWidth="1"/>
    <col min="8" max="9" width="19.5" bestFit="1" customWidth="1"/>
    <col min="10" max="10" width="15.375" bestFit="1" customWidth="1"/>
    <col min="11" max="11" width="11.125" bestFit="1" customWidth="1"/>
    <col min="12" max="12" width="9.25" bestFit="1" customWidth="1"/>
    <col min="13" max="13" width="11.125" bestFit="1" customWidth="1"/>
    <col min="14" max="15" width="14.625" bestFit="1" customWidth="1"/>
    <col min="16" max="17" width="11.125" bestFit="1" customWidth="1"/>
    <col min="18" max="18" width="14.625" bestFit="1" customWidth="1"/>
    <col min="19" max="19" width="13.75" bestFit="1" customWidth="1"/>
    <col min="20" max="20" width="11.125" bestFit="1" customWidth="1"/>
    <col min="22" max="22" width="15.375" customWidth="1"/>
  </cols>
  <sheetData>
    <row r="1" spans="1:22" ht="15" customHeight="1" x14ac:dyDescent="0.3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234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236</v>
      </c>
      <c r="L1" s="1" t="s">
        <v>6</v>
      </c>
      <c r="M1" s="1" t="s">
        <v>239</v>
      </c>
      <c r="N1" s="1" t="s">
        <v>240</v>
      </c>
      <c r="O1" s="1" t="s">
        <v>238</v>
      </c>
      <c r="P1" s="1" t="s">
        <v>237</v>
      </c>
      <c r="Q1" s="1" t="s">
        <v>243</v>
      </c>
      <c r="R1" s="1" t="s">
        <v>242</v>
      </c>
      <c r="S1" s="1" t="s">
        <v>241</v>
      </c>
      <c r="T1" s="1" t="s">
        <v>244</v>
      </c>
      <c r="V1" s="2"/>
    </row>
    <row r="2" spans="1:22" x14ac:dyDescent="0.3">
      <c r="A2" s="1">
        <v>2</v>
      </c>
      <c r="B2" s="4">
        <v>44214</v>
      </c>
      <c r="C2" s="3" t="s">
        <v>9</v>
      </c>
      <c r="D2" s="3">
        <v>675</v>
      </c>
      <c r="E2" s="3">
        <v>432</v>
      </c>
      <c r="F2" s="3">
        <f t="shared" ref="F2:F33" si="0">D2+E2</f>
        <v>1107</v>
      </c>
      <c r="G2" s="3">
        <v>298500</v>
      </c>
      <c r="H2" s="3" t="s">
        <v>61</v>
      </c>
      <c r="I2" s="3" t="s">
        <v>150</v>
      </c>
      <c r="J2" s="3">
        <v>3.33</v>
      </c>
      <c r="K2" s="3"/>
      <c r="L2" s="3">
        <v>300000</v>
      </c>
      <c r="M2" s="3"/>
      <c r="N2" s="3"/>
      <c r="O2" s="3">
        <f>((P2-L2)/L2)*100</f>
        <v>-100</v>
      </c>
      <c r="P2" s="3"/>
      <c r="Q2" s="3"/>
      <c r="R2" s="3"/>
      <c r="S2" s="3">
        <f>((T2-L2)/L2)*100</f>
        <v>-100</v>
      </c>
      <c r="T2" s="3"/>
    </row>
    <row r="3" spans="1:22" x14ac:dyDescent="0.3">
      <c r="A3" s="1">
        <v>4</v>
      </c>
      <c r="B3" s="4">
        <v>44202</v>
      </c>
      <c r="C3" s="3" t="s">
        <v>10</v>
      </c>
      <c r="D3" s="3">
        <v>15580</v>
      </c>
      <c r="E3" s="3">
        <v>3494</v>
      </c>
      <c r="F3" s="3">
        <f t="shared" si="0"/>
        <v>19074</v>
      </c>
      <c r="G3" s="3">
        <v>54900</v>
      </c>
      <c r="H3" s="3" t="s">
        <v>62</v>
      </c>
      <c r="I3" s="3" t="s">
        <v>151</v>
      </c>
      <c r="J3" s="3">
        <v>0.7</v>
      </c>
      <c r="K3" s="4">
        <f>B3</f>
        <v>44202</v>
      </c>
      <c r="L3" s="3">
        <v>56800</v>
      </c>
      <c r="M3" s="4">
        <v>44204</v>
      </c>
      <c r="N3" s="5">
        <f>M3-K3-1</f>
        <v>1</v>
      </c>
      <c r="O3" s="3">
        <f>((P3-L3)/L3)*100</f>
        <v>3.5211267605633805</v>
      </c>
      <c r="P3" s="3">
        <v>58800</v>
      </c>
      <c r="Q3" s="4">
        <v>44218</v>
      </c>
      <c r="R3" s="5">
        <f>Q3-K3-1</f>
        <v>15</v>
      </c>
      <c r="S3" s="3">
        <f>((T3-L3)/L3)*100</f>
        <v>13.204225352112676</v>
      </c>
      <c r="T3" s="3">
        <v>64300</v>
      </c>
    </row>
    <row r="4" spans="1:22" x14ac:dyDescent="0.3">
      <c r="A4" s="1">
        <v>7</v>
      </c>
      <c r="B4" s="4">
        <v>44193</v>
      </c>
      <c r="C4" s="3" t="s">
        <v>11</v>
      </c>
      <c r="D4" s="3">
        <v>20057</v>
      </c>
      <c r="E4" s="3">
        <v>15386</v>
      </c>
      <c r="F4" s="3">
        <f t="shared" si="0"/>
        <v>35443</v>
      </c>
      <c r="G4" s="3">
        <v>349500</v>
      </c>
      <c r="H4" s="3" t="s">
        <v>63</v>
      </c>
      <c r="I4" s="3" t="s">
        <v>152</v>
      </c>
      <c r="J4" s="3">
        <v>1.25</v>
      </c>
      <c r="K4" s="4">
        <f>B4</f>
        <v>44193</v>
      </c>
      <c r="L4" s="3">
        <v>360500</v>
      </c>
      <c r="M4" s="4">
        <v>44207</v>
      </c>
      <c r="N4" s="5">
        <f>M4-K4-1</f>
        <v>13</v>
      </c>
      <c r="O4" s="3">
        <f>((P4-L4)/L4)*100</f>
        <v>7.2122052704576971</v>
      </c>
      <c r="P4" s="3">
        <v>386500</v>
      </c>
      <c r="Q4" s="3"/>
      <c r="R4" s="5">
        <f>Q4-K4-1</f>
        <v>-44194</v>
      </c>
      <c r="S4" s="3">
        <f>((T4-L4)/L4)*100</f>
        <v>-100</v>
      </c>
      <c r="T4" s="3"/>
    </row>
    <row r="5" spans="1:22" x14ac:dyDescent="0.3">
      <c r="A5" s="1">
        <v>8</v>
      </c>
      <c r="B5" s="4">
        <v>44193</v>
      </c>
      <c r="C5" s="3" t="s">
        <v>12</v>
      </c>
      <c r="D5" s="3">
        <v>2910</v>
      </c>
      <c r="E5" s="3">
        <v>3055</v>
      </c>
      <c r="F5" s="3">
        <f t="shared" si="0"/>
        <v>5965</v>
      </c>
      <c r="G5" s="3">
        <v>818000</v>
      </c>
      <c r="H5" s="3" t="s">
        <v>64</v>
      </c>
      <c r="I5" s="3" t="s">
        <v>97</v>
      </c>
      <c r="J5" s="3">
        <v>1.22</v>
      </c>
      <c r="K5" s="4">
        <f>B5</f>
        <v>44193</v>
      </c>
      <c r="L5" s="3">
        <v>817000</v>
      </c>
      <c r="M5" s="4">
        <v>44200</v>
      </c>
      <c r="N5" s="5">
        <f>M5-K5-1</f>
        <v>6</v>
      </c>
      <c r="O5" s="3">
        <f>((P5-L5)/L5)*100</f>
        <v>10.159118727050185</v>
      </c>
      <c r="P5" s="3">
        <v>900000</v>
      </c>
      <c r="Q5" s="4">
        <v>44210</v>
      </c>
      <c r="R5" s="5">
        <f>Q5-K5-1</f>
        <v>16</v>
      </c>
      <c r="S5" s="3">
        <f>((T5-L5)/L5)*100</f>
        <v>28.518971848225217</v>
      </c>
      <c r="T5" s="3">
        <v>1050000</v>
      </c>
    </row>
    <row r="6" spans="1:22" x14ac:dyDescent="0.3">
      <c r="A6" s="1">
        <v>9</v>
      </c>
      <c r="B6" s="4">
        <v>44193</v>
      </c>
      <c r="C6" s="3" t="s">
        <v>13</v>
      </c>
      <c r="D6" s="3">
        <v>2604</v>
      </c>
      <c r="E6" s="3">
        <v>3654</v>
      </c>
      <c r="F6" s="3">
        <f t="shared" si="0"/>
        <v>6258</v>
      </c>
      <c r="G6" s="3">
        <v>374500</v>
      </c>
      <c r="H6" s="3" t="s">
        <v>65</v>
      </c>
      <c r="I6" s="3" t="s">
        <v>153</v>
      </c>
      <c r="J6" s="3">
        <v>1.18</v>
      </c>
      <c r="K6" s="4">
        <f>B6</f>
        <v>44193</v>
      </c>
      <c r="L6" s="3">
        <v>381000</v>
      </c>
      <c r="M6" s="4">
        <v>44195</v>
      </c>
      <c r="N6" s="5">
        <f>M6-K6-1</f>
        <v>1</v>
      </c>
      <c r="O6" s="3">
        <f>((P6-L6)/L6)*100</f>
        <v>3.4120734908136483</v>
      </c>
      <c r="P6" s="3">
        <v>394000</v>
      </c>
      <c r="Q6" s="4">
        <v>44204</v>
      </c>
      <c r="R6" s="5">
        <f>Q6-K6-1</f>
        <v>10</v>
      </c>
      <c r="S6" s="3">
        <f>((T6-L6)/L6)*100</f>
        <v>14.435695538057743</v>
      </c>
      <c r="T6" s="3">
        <v>436000</v>
      </c>
    </row>
    <row r="7" spans="1:22" x14ac:dyDescent="0.3">
      <c r="A7" s="1">
        <v>10</v>
      </c>
      <c r="B7" s="4">
        <v>44193</v>
      </c>
      <c r="C7" s="3" t="s">
        <v>14</v>
      </c>
      <c r="D7" s="3">
        <v>2137</v>
      </c>
      <c r="E7" s="3">
        <v>14222</v>
      </c>
      <c r="F7" s="3">
        <f t="shared" si="0"/>
        <v>16359</v>
      </c>
      <c r="G7" s="3">
        <v>169800</v>
      </c>
      <c r="H7" s="3" t="s">
        <v>66</v>
      </c>
      <c r="I7" s="3" t="s">
        <v>154</v>
      </c>
      <c r="J7" s="3">
        <v>0</v>
      </c>
      <c r="K7" s="4">
        <f>B7</f>
        <v>44193</v>
      </c>
      <c r="L7" s="3">
        <v>173000</v>
      </c>
      <c r="M7" s="3"/>
      <c r="N7" s="5">
        <f>M7-K7-1</f>
        <v>-44194</v>
      </c>
      <c r="O7" s="3">
        <f>((P7-L7)/L7)*100</f>
        <v>-100</v>
      </c>
      <c r="P7" s="3"/>
      <c r="Q7" s="3"/>
      <c r="R7" s="5">
        <f>Q7-K7-1</f>
        <v>-44194</v>
      </c>
      <c r="S7" s="3">
        <f>((T7-L7)/L7)*100</f>
        <v>-100</v>
      </c>
      <c r="T7" s="3"/>
    </row>
    <row r="8" spans="1:22" x14ac:dyDescent="0.3">
      <c r="A8" s="1">
        <v>11</v>
      </c>
      <c r="B8" s="4">
        <v>44193</v>
      </c>
      <c r="C8" s="3" t="s">
        <v>15</v>
      </c>
      <c r="D8" s="3">
        <v>2025</v>
      </c>
      <c r="E8" s="3">
        <v>4274</v>
      </c>
      <c r="F8" s="3">
        <f t="shared" si="0"/>
        <v>6299</v>
      </c>
      <c r="G8" s="3">
        <v>160000</v>
      </c>
      <c r="H8" s="3" t="s">
        <v>67</v>
      </c>
      <c r="I8" s="3" t="s">
        <v>155</v>
      </c>
      <c r="J8" s="3">
        <v>8.09</v>
      </c>
      <c r="K8" s="3"/>
      <c r="L8" s="3">
        <v>164300</v>
      </c>
      <c r="M8" s="3"/>
      <c r="N8" s="3"/>
      <c r="O8" s="3">
        <f>((P8-L8)/L8)*100</f>
        <v>-100</v>
      </c>
      <c r="P8" s="3"/>
      <c r="Q8" s="3"/>
      <c r="R8" s="3"/>
      <c r="S8" s="3">
        <f>((T8-L8)/L8)*100</f>
        <v>-100</v>
      </c>
      <c r="T8" s="3"/>
    </row>
    <row r="9" spans="1:22" x14ac:dyDescent="0.3">
      <c r="A9" s="1">
        <v>12</v>
      </c>
      <c r="B9" s="4">
        <v>44187</v>
      </c>
      <c r="C9" s="3" t="s">
        <v>13</v>
      </c>
      <c r="D9" s="3">
        <v>2179</v>
      </c>
      <c r="E9" s="3">
        <v>3873</v>
      </c>
      <c r="F9" s="3">
        <f t="shared" si="0"/>
        <v>6052</v>
      </c>
      <c r="G9" s="3">
        <v>380000</v>
      </c>
      <c r="H9" s="3" t="s">
        <v>68</v>
      </c>
      <c r="I9" s="3" t="s">
        <v>156</v>
      </c>
      <c r="J9" s="3">
        <v>1.18</v>
      </c>
      <c r="K9" s="4">
        <f>B9</f>
        <v>44187</v>
      </c>
      <c r="L9" s="3">
        <v>381000</v>
      </c>
      <c r="M9" s="4">
        <v>44195</v>
      </c>
      <c r="N9" s="5">
        <f>M9-K9-1</f>
        <v>7</v>
      </c>
      <c r="O9" s="3">
        <f>((P9-L9)/L9)*100</f>
        <v>3.4120734908136483</v>
      </c>
      <c r="P9" s="3">
        <v>394000</v>
      </c>
      <c r="Q9" s="4">
        <v>44204</v>
      </c>
      <c r="R9" s="5">
        <f>Q9-K9-1</f>
        <v>16</v>
      </c>
      <c r="S9" s="3">
        <f>((T9-L9)/L9)*100</f>
        <v>14.435695538057743</v>
      </c>
      <c r="T9" s="3">
        <v>436000</v>
      </c>
    </row>
    <row r="10" spans="1:22" x14ac:dyDescent="0.3">
      <c r="A10" s="1">
        <v>13</v>
      </c>
      <c r="B10" s="4">
        <v>44187</v>
      </c>
      <c r="C10" s="3" t="s">
        <v>16</v>
      </c>
      <c r="D10" s="3">
        <v>1087</v>
      </c>
      <c r="E10" s="3">
        <v>868</v>
      </c>
      <c r="F10" s="3">
        <f t="shared" si="0"/>
        <v>1955</v>
      </c>
      <c r="G10" s="3">
        <v>824000</v>
      </c>
      <c r="H10" s="3" t="s">
        <v>69</v>
      </c>
      <c r="I10" s="3" t="s">
        <v>157</v>
      </c>
      <c r="J10" s="3">
        <v>0.25</v>
      </c>
      <c r="K10" s="4">
        <f>B10</f>
        <v>44187</v>
      </c>
      <c r="L10" s="3">
        <v>808000</v>
      </c>
      <c r="M10" s="4">
        <v>44195</v>
      </c>
      <c r="N10" s="5">
        <f>M10-K10-1</f>
        <v>7</v>
      </c>
      <c r="O10" s="3">
        <f>((P10-L10)/L10)*100</f>
        <v>3.0940594059405941</v>
      </c>
      <c r="P10" s="3">
        <v>833000</v>
      </c>
      <c r="Q10" s="4"/>
      <c r="R10" s="5">
        <f>Q10-K10-1</f>
        <v>-44188</v>
      </c>
      <c r="S10" s="3">
        <f>((T10-L10)/L10)*100</f>
        <v>-100</v>
      </c>
      <c r="T10" s="3"/>
    </row>
    <row r="11" spans="1:22" x14ac:dyDescent="0.3">
      <c r="A11" s="1">
        <v>14</v>
      </c>
      <c r="B11" s="4">
        <v>44187</v>
      </c>
      <c r="C11" s="3" t="s">
        <v>17</v>
      </c>
      <c r="D11" s="3">
        <v>634</v>
      </c>
      <c r="E11" s="3">
        <v>2646</v>
      </c>
      <c r="F11" s="3">
        <f t="shared" si="0"/>
        <v>3280</v>
      </c>
      <c r="G11" s="3">
        <v>44000</v>
      </c>
      <c r="H11" s="3" t="s">
        <v>70</v>
      </c>
      <c r="I11" s="3" t="s">
        <v>158</v>
      </c>
      <c r="J11" s="3">
        <v>1.29</v>
      </c>
      <c r="K11" s="4">
        <f>B11</f>
        <v>44187</v>
      </c>
      <c r="L11" s="3">
        <v>45072</v>
      </c>
      <c r="M11" s="4">
        <v>44194</v>
      </c>
      <c r="N11" s="5">
        <f>M11-K11-1</f>
        <v>6</v>
      </c>
      <c r="O11" s="3">
        <f>((P11-L11)/L11)*100</f>
        <v>4.7324281150159742</v>
      </c>
      <c r="P11" s="3">
        <v>47205</v>
      </c>
      <c r="Q11" s="4">
        <v>44201</v>
      </c>
      <c r="R11" s="5">
        <f>Q11-K11-1</f>
        <v>13</v>
      </c>
      <c r="S11" s="3">
        <f>((T11-L11)/L11)*100</f>
        <v>18.925275115370962</v>
      </c>
      <c r="T11" s="3">
        <v>53602</v>
      </c>
    </row>
    <row r="12" spans="1:22" x14ac:dyDescent="0.3">
      <c r="A12" s="1">
        <v>15</v>
      </c>
      <c r="B12" s="4">
        <v>44186</v>
      </c>
      <c r="C12" s="3" t="s">
        <v>18</v>
      </c>
      <c r="D12" s="3">
        <v>1461</v>
      </c>
      <c r="E12" s="3">
        <v>640</v>
      </c>
      <c r="F12" s="3">
        <f t="shared" si="0"/>
        <v>2101</v>
      </c>
      <c r="G12" s="3">
        <v>568000</v>
      </c>
      <c r="H12" s="3" t="s">
        <v>71</v>
      </c>
      <c r="I12" s="3" t="s">
        <v>148</v>
      </c>
      <c r="J12" s="3">
        <v>0.18</v>
      </c>
      <c r="K12" s="4">
        <f>B12</f>
        <v>44186</v>
      </c>
      <c r="L12" s="3">
        <v>564000</v>
      </c>
      <c r="M12" s="4">
        <v>44194</v>
      </c>
      <c r="N12" s="5">
        <f>M12-K12-1</f>
        <v>7</v>
      </c>
      <c r="O12" s="3">
        <f>((P12-L12)/L12)*100</f>
        <v>6.9148936170212769</v>
      </c>
      <c r="P12" s="3">
        <v>603000</v>
      </c>
      <c r="Q12" s="4">
        <v>44195</v>
      </c>
      <c r="R12" s="5">
        <f>Q12-K12-1</f>
        <v>8</v>
      </c>
      <c r="S12" s="3">
        <f>((T12-L12)/L12)*100</f>
        <v>11.702127659574469</v>
      </c>
      <c r="T12" s="3">
        <v>630000</v>
      </c>
    </row>
    <row r="13" spans="1:22" x14ac:dyDescent="0.3">
      <c r="A13" s="1">
        <v>16</v>
      </c>
      <c r="B13" s="4">
        <v>44182</v>
      </c>
      <c r="C13" s="3" t="s">
        <v>11</v>
      </c>
      <c r="D13" s="3">
        <v>4823</v>
      </c>
      <c r="E13" s="3">
        <v>965</v>
      </c>
      <c r="F13" s="3">
        <f t="shared" si="0"/>
        <v>5788</v>
      </c>
      <c r="G13" s="3">
        <v>348500</v>
      </c>
      <c r="H13" s="3" t="s">
        <v>72</v>
      </c>
      <c r="I13" s="3" t="s">
        <v>159</v>
      </c>
      <c r="J13" s="3">
        <v>1.27</v>
      </c>
      <c r="K13" s="4">
        <f>B13</f>
        <v>44182</v>
      </c>
      <c r="L13" s="3">
        <v>342227</v>
      </c>
      <c r="M13" s="4">
        <v>44186</v>
      </c>
      <c r="N13" s="5">
        <f>M13-K13-1</f>
        <v>3</v>
      </c>
      <c r="O13" s="3">
        <f>((P13-L13)/L13)*100</f>
        <v>3.5868005738880915</v>
      </c>
      <c r="P13" s="3">
        <v>354502</v>
      </c>
      <c r="Q13" s="4">
        <v>44207</v>
      </c>
      <c r="R13" s="5">
        <f>Q13-K13-1</f>
        <v>24</v>
      </c>
      <c r="S13" s="3">
        <f>((T13-L13)/L13)*100</f>
        <v>12.936734974154582</v>
      </c>
      <c r="T13" s="3">
        <v>386500</v>
      </c>
    </row>
    <row r="14" spans="1:22" x14ac:dyDescent="0.3">
      <c r="A14" s="1">
        <v>17</v>
      </c>
      <c r="B14" s="4">
        <v>44181</v>
      </c>
      <c r="C14" s="3" t="s">
        <v>19</v>
      </c>
      <c r="D14" s="3">
        <v>11126</v>
      </c>
      <c r="E14" s="3">
        <v>1187</v>
      </c>
      <c r="F14" s="3">
        <f t="shared" si="0"/>
        <v>12313</v>
      </c>
      <c r="G14" s="3">
        <v>47000</v>
      </c>
      <c r="H14" s="3" t="s">
        <v>73</v>
      </c>
      <c r="I14" s="3" t="s">
        <v>160</v>
      </c>
      <c r="J14" s="3">
        <v>3.63</v>
      </c>
      <c r="K14" s="3"/>
      <c r="L14" s="3">
        <v>49600</v>
      </c>
      <c r="M14" s="3"/>
      <c r="N14" s="3"/>
      <c r="O14" s="3">
        <f>((P14-L14)/L14)*100</f>
        <v>-100</v>
      </c>
      <c r="P14" s="3"/>
      <c r="Q14" s="3"/>
      <c r="R14" s="3"/>
      <c r="S14" s="3">
        <f>((T14-L14)/L14)*100</f>
        <v>-100</v>
      </c>
      <c r="T14" s="3"/>
    </row>
    <row r="15" spans="1:22" x14ac:dyDescent="0.3">
      <c r="A15" s="1">
        <v>19</v>
      </c>
      <c r="B15" s="4">
        <v>44173</v>
      </c>
      <c r="C15" s="3" t="s">
        <v>20</v>
      </c>
      <c r="D15" s="3">
        <v>1436</v>
      </c>
      <c r="E15" s="3">
        <v>1076</v>
      </c>
      <c r="F15" s="3">
        <f t="shared" si="0"/>
        <v>2512</v>
      </c>
      <c r="G15" s="3">
        <v>11200</v>
      </c>
      <c r="H15" s="3" t="s">
        <v>66</v>
      </c>
      <c r="I15" s="3" t="s">
        <v>162</v>
      </c>
      <c r="J15" s="3">
        <v>0.9</v>
      </c>
      <c r="K15" s="4">
        <f>B15</f>
        <v>44173</v>
      </c>
      <c r="L15" s="3">
        <v>11150</v>
      </c>
      <c r="M15" s="3"/>
      <c r="N15" s="5">
        <f>M15-K15-1</f>
        <v>-44174</v>
      </c>
      <c r="O15" s="3">
        <f>((P15-L15)/L15)*100</f>
        <v>-100</v>
      </c>
      <c r="P15" s="3"/>
      <c r="Q15" s="3"/>
      <c r="R15" s="5">
        <f>Q15-K15-1</f>
        <v>-44174</v>
      </c>
      <c r="S15" s="3">
        <f>((T15-L15)/L15)*100</f>
        <v>-100</v>
      </c>
      <c r="T15" s="3"/>
    </row>
    <row r="16" spans="1:22" x14ac:dyDescent="0.3">
      <c r="A16" s="1">
        <v>20</v>
      </c>
      <c r="B16" s="4">
        <v>44160</v>
      </c>
      <c r="C16" s="3" t="s">
        <v>17</v>
      </c>
      <c r="D16" s="3">
        <v>1006</v>
      </c>
      <c r="E16" s="3">
        <v>385</v>
      </c>
      <c r="F16" s="3">
        <f t="shared" si="0"/>
        <v>1391</v>
      </c>
      <c r="G16" s="3">
        <v>50600</v>
      </c>
      <c r="H16" s="3" t="s">
        <v>74</v>
      </c>
      <c r="I16" s="3" t="s">
        <v>163</v>
      </c>
      <c r="J16" s="3">
        <v>2.54</v>
      </c>
      <c r="K16" s="4">
        <f>B16</f>
        <v>44160</v>
      </c>
      <c r="L16" s="3">
        <v>47641</v>
      </c>
      <c r="M16" s="4">
        <v>44201</v>
      </c>
      <c r="N16" s="5">
        <f>M16-K16-1</f>
        <v>40</v>
      </c>
      <c r="O16" s="3">
        <f>((P16-L16)/L16)*100</f>
        <v>12.512331815033271</v>
      </c>
      <c r="P16" s="3">
        <v>53602</v>
      </c>
      <c r="Q16" s="4">
        <v>44207</v>
      </c>
      <c r="R16" s="5">
        <f>Q16-K16-1</f>
        <v>46</v>
      </c>
      <c r="S16" s="3">
        <f>((T16-L16)/L16)*100</f>
        <v>23.297160009235743</v>
      </c>
      <c r="T16" s="3">
        <v>58740</v>
      </c>
    </row>
    <row r="17" spans="1:20" x14ac:dyDescent="0.3">
      <c r="A17" s="1">
        <v>23</v>
      </c>
      <c r="B17" s="4">
        <v>44148</v>
      </c>
      <c r="C17" s="3" t="s">
        <v>21</v>
      </c>
      <c r="D17" s="3">
        <v>1231</v>
      </c>
      <c r="E17" s="3">
        <v>864</v>
      </c>
      <c r="F17" s="3">
        <f t="shared" si="0"/>
        <v>2095</v>
      </c>
      <c r="G17" s="3">
        <v>375500</v>
      </c>
      <c r="H17" s="3" t="s">
        <v>76</v>
      </c>
      <c r="I17" s="3" t="s">
        <v>103</v>
      </c>
      <c r="J17" s="3">
        <v>1.06</v>
      </c>
      <c r="K17" s="4">
        <f>B17</f>
        <v>44148</v>
      </c>
      <c r="L17" s="3">
        <v>376500</v>
      </c>
      <c r="M17" s="4">
        <v>44152</v>
      </c>
      <c r="N17" s="5">
        <f>M17-K17-1</f>
        <v>3</v>
      </c>
      <c r="O17" s="3">
        <f>((P17-L17)/L17)*100</f>
        <v>5.9760956175298805</v>
      </c>
      <c r="P17" s="3">
        <v>399000</v>
      </c>
      <c r="Q17" s="4">
        <v>44153</v>
      </c>
      <c r="R17" s="5">
        <f>Q17-K17-1</f>
        <v>4</v>
      </c>
      <c r="S17" s="3">
        <f>((T17-L17)/L17)*100</f>
        <v>10.092961487383798</v>
      </c>
      <c r="T17" s="3">
        <v>414500</v>
      </c>
    </row>
    <row r="18" spans="1:20" x14ac:dyDescent="0.3">
      <c r="A18" s="1">
        <v>26</v>
      </c>
      <c r="B18" s="4">
        <v>44140</v>
      </c>
      <c r="C18" s="3" t="s">
        <v>22</v>
      </c>
      <c r="D18" s="3">
        <v>1877</v>
      </c>
      <c r="E18" s="3">
        <v>2694</v>
      </c>
      <c r="F18" s="3">
        <f t="shared" si="0"/>
        <v>4571</v>
      </c>
      <c r="G18" s="3">
        <v>40000</v>
      </c>
      <c r="H18" s="3" t="s">
        <v>77</v>
      </c>
      <c r="I18" s="3" t="s">
        <v>164</v>
      </c>
      <c r="J18" s="3">
        <v>0.36</v>
      </c>
      <c r="K18" s="4">
        <f>B18</f>
        <v>44140</v>
      </c>
      <c r="L18" s="3">
        <v>41300</v>
      </c>
      <c r="M18" s="4">
        <v>44151</v>
      </c>
      <c r="N18" s="5">
        <f>M18-K18-1</f>
        <v>10</v>
      </c>
      <c r="O18" s="3">
        <f>((P18-L18)/L18)*100</f>
        <v>3.6319612590799029</v>
      </c>
      <c r="P18" s="3">
        <v>42800</v>
      </c>
      <c r="Q18" s="4">
        <v>44160</v>
      </c>
      <c r="R18" s="5">
        <f>Q18-K18-1</f>
        <v>19</v>
      </c>
      <c r="S18" s="3">
        <f>((T18-L18)/L18)*100</f>
        <v>11.380145278450362</v>
      </c>
      <c r="T18" s="3">
        <v>46000</v>
      </c>
    </row>
    <row r="19" spans="1:20" x14ac:dyDescent="0.3">
      <c r="A19" s="1">
        <v>27</v>
      </c>
      <c r="B19" s="4">
        <v>44138</v>
      </c>
      <c r="C19" s="3" t="s">
        <v>23</v>
      </c>
      <c r="D19" s="3">
        <v>1076</v>
      </c>
      <c r="E19" s="3">
        <v>875</v>
      </c>
      <c r="F19" s="3">
        <f t="shared" si="0"/>
        <v>1951</v>
      </c>
      <c r="G19" s="3">
        <v>15800</v>
      </c>
      <c r="H19" s="3" t="s">
        <v>78</v>
      </c>
      <c r="I19" s="3" t="s">
        <v>165</v>
      </c>
      <c r="J19" s="3">
        <v>0</v>
      </c>
      <c r="K19" s="4">
        <f>B19</f>
        <v>44138</v>
      </c>
      <c r="L19" s="3">
        <v>15750</v>
      </c>
      <c r="M19" s="4">
        <v>44218</v>
      </c>
      <c r="N19" s="5">
        <f>M19-K19-1</f>
        <v>79</v>
      </c>
      <c r="O19" s="3">
        <f>((P19-L19)/L19)*100</f>
        <v>32.063492063492063</v>
      </c>
      <c r="P19" s="3">
        <v>20800</v>
      </c>
      <c r="Q19" s="4">
        <v>44221</v>
      </c>
      <c r="R19" s="5">
        <f>Q19-K19-1</f>
        <v>82</v>
      </c>
      <c r="S19" s="3">
        <f>((T19-L19)/L19)*100</f>
        <v>45.396825396825399</v>
      </c>
      <c r="T19" s="3">
        <v>22900</v>
      </c>
    </row>
    <row r="20" spans="1:20" x14ac:dyDescent="0.3">
      <c r="A20" s="1">
        <v>29</v>
      </c>
      <c r="B20" s="4">
        <v>44134</v>
      </c>
      <c r="C20" s="3" t="s">
        <v>24</v>
      </c>
      <c r="D20" s="3">
        <v>1507</v>
      </c>
      <c r="E20" s="3">
        <v>649</v>
      </c>
      <c r="F20" s="3">
        <f t="shared" si="0"/>
        <v>2156</v>
      </c>
      <c r="G20" s="3">
        <v>3010</v>
      </c>
      <c r="H20" s="3" t="s">
        <v>80</v>
      </c>
      <c r="I20" s="3" t="s">
        <v>166</v>
      </c>
      <c r="J20" s="3">
        <v>2.69</v>
      </c>
      <c r="K20" s="4">
        <f>B20</f>
        <v>44134</v>
      </c>
      <c r="L20" s="3">
        <v>3160</v>
      </c>
      <c r="M20" s="4">
        <v>44144</v>
      </c>
      <c r="N20" s="5">
        <f>M20-K20-1</f>
        <v>9</v>
      </c>
      <c r="O20" s="3">
        <f>((P20-L20)/L20)*100</f>
        <v>28.322784810126585</v>
      </c>
      <c r="P20" s="3">
        <v>4055</v>
      </c>
      <c r="Q20" s="4">
        <v>44174</v>
      </c>
      <c r="R20" s="5">
        <f>Q20-K20-1</f>
        <v>39</v>
      </c>
      <c r="S20" s="3">
        <f>((T20-L20)/L20)*100</f>
        <v>37.025316455696199</v>
      </c>
      <c r="T20" s="3">
        <v>4330</v>
      </c>
    </row>
    <row r="21" spans="1:20" x14ac:dyDescent="0.3">
      <c r="A21" s="1">
        <v>30</v>
      </c>
      <c r="B21" s="4">
        <v>44133</v>
      </c>
      <c r="C21" s="3" t="s">
        <v>235</v>
      </c>
      <c r="D21" s="3">
        <v>65296</v>
      </c>
      <c r="E21" s="3">
        <v>572</v>
      </c>
      <c r="F21" s="3">
        <f t="shared" si="0"/>
        <v>65868</v>
      </c>
      <c r="G21" s="3">
        <v>30850</v>
      </c>
      <c r="H21" s="3" t="s">
        <v>81</v>
      </c>
      <c r="I21" s="3" t="s">
        <v>167</v>
      </c>
      <c r="J21" s="3">
        <v>1.91</v>
      </c>
      <c r="K21" s="4">
        <f>B21</f>
        <v>44133</v>
      </c>
      <c r="L21" s="3">
        <v>31400</v>
      </c>
      <c r="M21" s="4">
        <v>44138</v>
      </c>
      <c r="N21" s="5">
        <f>M21-K21-1</f>
        <v>4</v>
      </c>
      <c r="O21" s="3">
        <f>((P21-L21)/L21)*100</f>
        <v>3.8216560509554141</v>
      </c>
      <c r="P21" s="3">
        <v>32600</v>
      </c>
      <c r="Q21" s="4">
        <v>44160</v>
      </c>
      <c r="R21" s="5">
        <f>Q21-K21-1</f>
        <v>26</v>
      </c>
      <c r="S21" s="3">
        <f>((T21-L21)/L21)*100</f>
        <v>11.464968152866243</v>
      </c>
      <c r="T21" s="3">
        <v>35000</v>
      </c>
    </row>
    <row r="22" spans="1:20" x14ac:dyDescent="0.3">
      <c r="A22" s="1">
        <v>32</v>
      </c>
      <c r="B22" s="4">
        <v>44123</v>
      </c>
      <c r="C22" s="3" t="s">
        <v>25</v>
      </c>
      <c r="D22" s="3">
        <v>508</v>
      </c>
      <c r="E22" s="3">
        <v>843</v>
      </c>
      <c r="F22" s="3">
        <f t="shared" si="0"/>
        <v>1351</v>
      </c>
      <c r="G22" s="3">
        <v>136000</v>
      </c>
      <c r="H22" s="3" t="s">
        <v>82</v>
      </c>
      <c r="I22" s="3" t="s">
        <v>168</v>
      </c>
      <c r="J22" s="3">
        <v>2.64</v>
      </c>
      <c r="K22" s="4">
        <f>B22</f>
        <v>44123</v>
      </c>
      <c r="L22" s="3">
        <v>132500</v>
      </c>
      <c r="M22" s="4">
        <v>44204</v>
      </c>
      <c r="N22" s="5">
        <f>M22-K22-1</f>
        <v>80</v>
      </c>
      <c r="O22" s="3">
        <f>((P22-L22)/L22)*100</f>
        <v>3.0188679245283021</v>
      </c>
      <c r="P22" s="3">
        <v>136500</v>
      </c>
      <c r="Q22" s="4"/>
      <c r="R22" s="5">
        <f>Q22-K22-1</f>
        <v>-44124</v>
      </c>
      <c r="S22" s="3">
        <f>((T22-L22)/L22)*100</f>
        <v>-100</v>
      </c>
      <c r="T22" s="3"/>
    </row>
    <row r="23" spans="1:20" x14ac:dyDescent="0.3">
      <c r="A23" s="1">
        <v>33</v>
      </c>
      <c r="B23" s="4">
        <v>44110</v>
      </c>
      <c r="C23" s="3" t="s">
        <v>10</v>
      </c>
      <c r="D23" s="3">
        <v>3326</v>
      </c>
      <c r="E23" s="3">
        <v>1674</v>
      </c>
      <c r="F23" s="3">
        <f t="shared" si="0"/>
        <v>5000</v>
      </c>
      <c r="G23" s="3">
        <v>36200</v>
      </c>
      <c r="H23" s="3" t="s">
        <v>83</v>
      </c>
      <c r="I23" s="3" t="s">
        <v>169</v>
      </c>
      <c r="J23" s="3">
        <v>5.12</v>
      </c>
      <c r="K23" s="3"/>
      <c r="L23" s="3">
        <v>38100</v>
      </c>
      <c r="M23" s="3"/>
      <c r="N23" s="3"/>
      <c r="O23" s="3">
        <f>((P23-L23)/L23)*100</f>
        <v>-100</v>
      </c>
      <c r="P23" s="3"/>
      <c r="Q23" s="3"/>
      <c r="R23" s="3"/>
      <c r="S23" s="3">
        <f>((T23-L23)/L23)*100</f>
        <v>-100</v>
      </c>
      <c r="T23" s="3"/>
    </row>
    <row r="24" spans="1:20" x14ac:dyDescent="0.3">
      <c r="A24" s="1">
        <v>34</v>
      </c>
      <c r="B24" s="4">
        <v>44102</v>
      </c>
      <c r="C24" s="3" t="s">
        <v>26</v>
      </c>
      <c r="D24" s="3">
        <v>2746</v>
      </c>
      <c r="E24" s="3">
        <v>432</v>
      </c>
      <c r="F24" s="3">
        <f t="shared" si="0"/>
        <v>3178</v>
      </c>
      <c r="G24" s="3">
        <v>140000</v>
      </c>
      <c r="H24" s="3" t="s">
        <v>84</v>
      </c>
      <c r="I24" s="3" t="s">
        <v>170</v>
      </c>
      <c r="J24" s="3">
        <v>0.73</v>
      </c>
      <c r="K24" s="4">
        <f>B24</f>
        <v>44102</v>
      </c>
      <c r="L24" s="3">
        <v>137000</v>
      </c>
      <c r="M24" s="4">
        <v>44111</v>
      </c>
      <c r="N24" s="5">
        <f>M24-K24-1</f>
        <v>8</v>
      </c>
      <c r="O24" s="3">
        <f>((P24-L24)/L24)*100</f>
        <v>5.1094890510948909</v>
      </c>
      <c r="P24" s="3">
        <v>144000</v>
      </c>
      <c r="Q24" s="4">
        <v>44167</v>
      </c>
      <c r="R24" s="5">
        <f>Q24-K24-1</f>
        <v>64</v>
      </c>
      <c r="S24" s="3">
        <f>((T24-L24)/L24)*100</f>
        <v>33.211678832116789</v>
      </c>
      <c r="T24" s="3">
        <v>182500</v>
      </c>
    </row>
    <row r="25" spans="1:20" x14ac:dyDescent="0.3">
      <c r="A25" s="1">
        <v>35</v>
      </c>
      <c r="B25" s="4">
        <v>44102</v>
      </c>
      <c r="C25" s="3" t="s">
        <v>12</v>
      </c>
      <c r="D25" s="3">
        <v>481</v>
      </c>
      <c r="E25" s="3">
        <v>491</v>
      </c>
      <c r="F25" s="3">
        <f t="shared" si="0"/>
        <v>972</v>
      </c>
      <c r="G25" s="3">
        <v>636000</v>
      </c>
      <c r="H25" s="3" t="s">
        <v>81</v>
      </c>
      <c r="I25" s="3" t="s">
        <v>171</v>
      </c>
      <c r="J25" s="3">
        <v>0.15</v>
      </c>
      <c r="K25" s="4">
        <f>B25</f>
        <v>44102</v>
      </c>
      <c r="L25" s="3">
        <v>659000</v>
      </c>
      <c r="M25" s="4">
        <v>44110</v>
      </c>
      <c r="N25" s="5">
        <f>M25-K25-1</f>
        <v>7</v>
      </c>
      <c r="O25" s="3">
        <f>((P25-L25)/L25)*100</f>
        <v>3.1866464339908953</v>
      </c>
      <c r="P25" s="3">
        <v>680000</v>
      </c>
      <c r="Q25" s="4">
        <v>44144</v>
      </c>
      <c r="R25" s="5">
        <f>Q25-K25-1</f>
        <v>41</v>
      </c>
      <c r="S25" s="3">
        <f>((T25-L25)/L25)*100</f>
        <v>13.808801213960548</v>
      </c>
      <c r="T25" s="3">
        <v>750000</v>
      </c>
    </row>
    <row r="26" spans="1:20" x14ac:dyDescent="0.3">
      <c r="A26" s="1">
        <v>36</v>
      </c>
      <c r="B26" s="4">
        <v>44099</v>
      </c>
      <c r="C26" s="3" t="s">
        <v>27</v>
      </c>
      <c r="D26" s="3">
        <v>1229</v>
      </c>
      <c r="E26" s="3">
        <v>1073</v>
      </c>
      <c r="F26" s="3">
        <f t="shared" si="0"/>
        <v>2302</v>
      </c>
      <c r="G26" s="3">
        <v>85800</v>
      </c>
      <c r="H26" s="3" t="s">
        <v>85</v>
      </c>
      <c r="I26" s="3" t="s">
        <v>120</v>
      </c>
      <c r="J26" s="3">
        <v>0.36</v>
      </c>
      <c r="K26" s="4">
        <f>B26</f>
        <v>44099</v>
      </c>
      <c r="L26" s="3">
        <v>83400</v>
      </c>
      <c r="M26" s="4">
        <v>44117</v>
      </c>
      <c r="N26" s="5">
        <f>M26-K26-1</f>
        <v>17</v>
      </c>
      <c r="O26" s="3">
        <f>((P26-L26)/L26)*100</f>
        <v>6.7146282973621103</v>
      </c>
      <c r="P26" s="3">
        <v>89000</v>
      </c>
      <c r="Q26" s="4">
        <v>44151</v>
      </c>
      <c r="R26" s="5">
        <f>Q26-K26-1</f>
        <v>51</v>
      </c>
      <c r="S26" s="3">
        <f>((T26-L26)/L26)*100</f>
        <v>17.625899280575538</v>
      </c>
      <c r="T26" s="3">
        <v>98100</v>
      </c>
    </row>
    <row r="27" spans="1:20" x14ac:dyDescent="0.3">
      <c r="A27" s="1">
        <v>37</v>
      </c>
      <c r="B27" s="4">
        <v>44099</v>
      </c>
      <c r="C27" s="3" t="s">
        <v>17</v>
      </c>
      <c r="D27" s="3">
        <v>458</v>
      </c>
      <c r="E27" s="3">
        <v>282</v>
      </c>
      <c r="F27" s="3">
        <f t="shared" si="0"/>
        <v>740</v>
      </c>
      <c r="G27" s="3">
        <v>37250</v>
      </c>
      <c r="H27" s="3" t="s">
        <v>86</v>
      </c>
      <c r="I27" s="3" t="s">
        <v>172</v>
      </c>
      <c r="J27" s="3">
        <v>6.98</v>
      </c>
      <c r="K27" s="3"/>
      <c r="L27" s="3">
        <v>35800</v>
      </c>
      <c r="M27" s="3"/>
      <c r="N27" s="3"/>
      <c r="O27" s="3">
        <f>((P27-L27)/L27)*100</f>
        <v>-100</v>
      </c>
      <c r="P27" s="3"/>
      <c r="Q27" s="3"/>
      <c r="R27" s="3"/>
      <c r="S27" s="3">
        <f>((T27-L27)/L27)*100</f>
        <v>-100</v>
      </c>
      <c r="T27" s="3"/>
    </row>
    <row r="28" spans="1:20" x14ac:dyDescent="0.3">
      <c r="A28" s="1">
        <v>38</v>
      </c>
      <c r="B28" s="4">
        <v>44098</v>
      </c>
      <c r="C28" s="3" t="s">
        <v>28</v>
      </c>
      <c r="D28" s="3">
        <v>715</v>
      </c>
      <c r="E28" s="3">
        <v>274</v>
      </c>
      <c r="F28" s="3">
        <f t="shared" si="0"/>
        <v>989</v>
      </c>
      <c r="G28" s="3">
        <v>232500</v>
      </c>
      <c r="H28" s="3" t="s">
        <v>75</v>
      </c>
      <c r="I28" s="3" t="s">
        <v>173</v>
      </c>
      <c r="J28" s="3">
        <v>0.43</v>
      </c>
      <c r="K28" s="4">
        <f>B28</f>
        <v>44098</v>
      </c>
      <c r="L28" s="3">
        <v>231500</v>
      </c>
      <c r="M28" s="4">
        <v>44103</v>
      </c>
      <c r="N28" s="5">
        <f>M28-K28-1</f>
        <v>4</v>
      </c>
      <c r="O28" s="3">
        <f>((P28-L28)/L28)*100</f>
        <v>3.8876889848812093</v>
      </c>
      <c r="P28" s="3">
        <v>240500</v>
      </c>
      <c r="Q28" s="4">
        <v>44203</v>
      </c>
      <c r="R28" s="5">
        <f>Q28-K28-1</f>
        <v>104</v>
      </c>
      <c r="S28" s="3">
        <f>((T28-L28)/L28)*100</f>
        <v>17.494600431965441</v>
      </c>
      <c r="T28" s="3">
        <v>272000</v>
      </c>
    </row>
    <row r="29" spans="1:20" x14ac:dyDescent="0.3">
      <c r="A29" s="1">
        <v>39</v>
      </c>
      <c r="B29" s="4">
        <v>44098</v>
      </c>
      <c r="C29" s="3" t="s">
        <v>29</v>
      </c>
      <c r="D29" s="3">
        <v>445</v>
      </c>
      <c r="E29" s="3">
        <v>231</v>
      </c>
      <c r="F29" s="3">
        <f t="shared" si="0"/>
        <v>676</v>
      </c>
      <c r="G29" s="3">
        <v>284500</v>
      </c>
      <c r="H29" s="3" t="s">
        <v>87</v>
      </c>
      <c r="I29" s="3" t="s">
        <v>174</v>
      </c>
      <c r="J29" s="3">
        <v>1.19</v>
      </c>
      <c r="K29" s="4">
        <f>B29</f>
        <v>44098</v>
      </c>
      <c r="L29" s="3">
        <v>293500</v>
      </c>
      <c r="M29" s="4">
        <v>44102</v>
      </c>
      <c r="N29" s="5">
        <f>M29-K29-1</f>
        <v>3</v>
      </c>
      <c r="O29" s="3">
        <f>((P29-L29)/L29)*100</f>
        <v>3.5775127768313459</v>
      </c>
      <c r="P29" s="3">
        <v>304000</v>
      </c>
      <c r="Q29" s="4">
        <v>44109</v>
      </c>
      <c r="R29" s="5">
        <f>Q29-K29-1</f>
        <v>10</v>
      </c>
      <c r="S29" s="3">
        <f>((T29-L29)/L29)*100</f>
        <v>10.90289608177172</v>
      </c>
      <c r="T29" s="3">
        <v>325500</v>
      </c>
    </row>
    <row r="30" spans="1:20" x14ac:dyDescent="0.3">
      <c r="A30" s="1">
        <v>40</v>
      </c>
      <c r="B30" s="4">
        <v>44096</v>
      </c>
      <c r="C30" s="3" t="s">
        <v>17</v>
      </c>
      <c r="D30" s="3">
        <v>2824</v>
      </c>
      <c r="E30" s="3">
        <v>678</v>
      </c>
      <c r="F30" s="3">
        <f t="shared" si="0"/>
        <v>3502</v>
      </c>
      <c r="G30" s="3">
        <v>38150</v>
      </c>
      <c r="H30" s="3" t="s">
        <v>88</v>
      </c>
      <c r="I30" s="3" t="s">
        <v>175</v>
      </c>
      <c r="J30" s="3">
        <v>0.13</v>
      </c>
      <c r="K30" s="4">
        <f>B30</f>
        <v>44096</v>
      </c>
      <c r="L30" s="3">
        <v>38239</v>
      </c>
      <c r="M30" s="4">
        <v>44109</v>
      </c>
      <c r="N30" s="5">
        <f>M30-K30-1</f>
        <v>12</v>
      </c>
      <c r="O30" s="3">
        <f>((P30-L30)/L30)*100</f>
        <v>7.8584691022254765</v>
      </c>
      <c r="P30" s="3">
        <v>41244</v>
      </c>
      <c r="Q30" s="4">
        <v>44110</v>
      </c>
      <c r="R30" s="5">
        <f>Q30-K30-1</f>
        <v>13</v>
      </c>
      <c r="S30" s="3">
        <f>((T30-L30)/L30)*100</f>
        <v>10.518057480582652</v>
      </c>
      <c r="T30" s="3">
        <v>42261</v>
      </c>
    </row>
    <row r="31" spans="1:20" x14ac:dyDescent="0.3">
      <c r="A31" s="1">
        <v>42</v>
      </c>
      <c r="B31" s="4">
        <v>44096</v>
      </c>
      <c r="C31" s="3" t="s">
        <v>30</v>
      </c>
      <c r="D31" s="3">
        <v>928</v>
      </c>
      <c r="E31" s="3">
        <v>231</v>
      </c>
      <c r="F31" s="3">
        <f t="shared" si="0"/>
        <v>1159</v>
      </c>
      <c r="G31" s="3">
        <v>143500</v>
      </c>
      <c r="H31" s="3" t="s">
        <v>89</v>
      </c>
      <c r="I31" s="3" t="s">
        <v>176</v>
      </c>
      <c r="J31" s="3">
        <v>0.7</v>
      </c>
      <c r="K31" s="4">
        <f>B31</f>
        <v>44096</v>
      </c>
      <c r="L31" s="3">
        <v>142500</v>
      </c>
      <c r="M31" s="4">
        <v>44110</v>
      </c>
      <c r="N31" s="5">
        <f>M31-K31-1</f>
        <v>13</v>
      </c>
      <c r="O31" s="3">
        <f>((P31-L31)/L31)*100</f>
        <v>3.8596491228070176</v>
      </c>
      <c r="P31" s="3">
        <v>148000</v>
      </c>
      <c r="Q31" s="4">
        <v>44118</v>
      </c>
      <c r="R31" s="5">
        <f>Q31-K31-1</f>
        <v>21</v>
      </c>
      <c r="S31" s="3">
        <f>((T31-L31)/L31)*100</f>
        <v>11.578947368421053</v>
      </c>
      <c r="T31" s="3">
        <v>159000</v>
      </c>
    </row>
    <row r="32" spans="1:20" x14ac:dyDescent="0.3">
      <c r="A32" s="1">
        <v>43</v>
      </c>
      <c r="B32" s="4">
        <v>44095</v>
      </c>
      <c r="C32" s="3" t="s">
        <v>12</v>
      </c>
      <c r="D32" s="3">
        <v>3487</v>
      </c>
      <c r="E32" s="3">
        <v>1247</v>
      </c>
      <c r="F32" s="3">
        <f t="shared" si="0"/>
        <v>4734</v>
      </c>
      <c r="G32" s="3">
        <v>656000</v>
      </c>
      <c r="H32" s="3" t="s">
        <v>90</v>
      </c>
      <c r="I32" s="3" t="s">
        <v>177</v>
      </c>
      <c r="J32" s="3">
        <v>2.0099999999999998</v>
      </c>
      <c r="K32" s="4">
        <f>B32</f>
        <v>44095</v>
      </c>
      <c r="L32" s="3">
        <v>646000</v>
      </c>
      <c r="M32" s="4">
        <v>44109</v>
      </c>
      <c r="N32" s="5">
        <f>M32-K32-1</f>
        <v>13</v>
      </c>
      <c r="O32" s="3">
        <f>((P32-L32)/L32)*100</f>
        <v>3.7151702786377707</v>
      </c>
      <c r="P32" s="3">
        <v>670000</v>
      </c>
      <c r="Q32" s="4">
        <v>44141</v>
      </c>
      <c r="R32" s="5">
        <f>Q32-K32-1</f>
        <v>45</v>
      </c>
      <c r="S32" s="3">
        <f>((T32-L32)/L32)*100</f>
        <v>12.074303405572756</v>
      </c>
      <c r="T32" s="3">
        <v>724000</v>
      </c>
    </row>
    <row r="33" spans="1:20" x14ac:dyDescent="0.3">
      <c r="A33" s="1">
        <v>44</v>
      </c>
      <c r="B33" s="4">
        <v>44095</v>
      </c>
      <c r="C33" s="3" t="s">
        <v>29</v>
      </c>
      <c r="D33" s="3">
        <v>339</v>
      </c>
      <c r="E33" s="3">
        <v>564</v>
      </c>
      <c r="F33" s="3">
        <f t="shared" si="0"/>
        <v>903</v>
      </c>
      <c r="G33" s="3">
        <v>312000</v>
      </c>
      <c r="H33" s="3" t="s">
        <v>91</v>
      </c>
      <c r="I33" s="3" t="s">
        <v>178</v>
      </c>
      <c r="J33" s="3">
        <v>2</v>
      </c>
      <c r="K33" s="4">
        <f>B33</f>
        <v>44095</v>
      </c>
      <c r="L33" s="3">
        <v>300000</v>
      </c>
      <c r="M33" s="4">
        <v>44097</v>
      </c>
      <c r="N33" s="5">
        <f>M33-K33-1</f>
        <v>1</v>
      </c>
      <c r="O33" s="3">
        <f>((P33-L33)/L33)*100</f>
        <v>5</v>
      </c>
      <c r="P33" s="3">
        <v>315000</v>
      </c>
      <c r="Q33" s="4">
        <v>44110</v>
      </c>
      <c r="R33" s="5">
        <f>Q33-K33-1</f>
        <v>14</v>
      </c>
      <c r="S33" s="3">
        <f>((T33-L33)/L33)*100</f>
        <v>10.333333333333334</v>
      </c>
      <c r="T33" s="3">
        <v>331000</v>
      </c>
    </row>
    <row r="34" spans="1:20" x14ac:dyDescent="0.3">
      <c r="A34" s="1">
        <v>46</v>
      </c>
      <c r="B34" s="4">
        <v>44091</v>
      </c>
      <c r="C34" s="3" t="s">
        <v>12</v>
      </c>
      <c r="D34" s="3">
        <v>11959</v>
      </c>
      <c r="E34" s="3">
        <v>3524</v>
      </c>
      <c r="F34" s="3">
        <f t="shared" ref="F34:F65" si="1">D34+E34</f>
        <v>15483</v>
      </c>
      <c r="G34" s="3">
        <v>671000</v>
      </c>
      <c r="H34" s="3" t="s">
        <v>92</v>
      </c>
      <c r="I34" s="3" t="s">
        <v>179</v>
      </c>
      <c r="J34" s="3">
        <v>3.68</v>
      </c>
      <c r="K34" s="3"/>
      <c r="L34" s="3">
        <v>653000</v>
      </c>
      <c r="M34" s="3"/>
      <c r="N34" s="3"/>
      <c r="O34" s="3">
        <f>((P34-L34)/L34)*100</f>
        <v>-100</v>
      </c>
      <c r="P34" s="3"/>
      <c r="Q34" s="3"/>
      <c r="R34" s="3"/>
      <c r="S34" s="3">
        <f>((T34-L34)/L34)*100</f>
        <v>-100</v>
      </c>
      <c r="T34" s="3"/>
    </row>
    <row r="35" spans="1:20" x14ac:dyDescent="0.3">
      <c r="A35" s="1">
        <v>47</v>
      </c>
      <c r="B35" s="4">
        <v>44091</v>
      </c>
      <c r="C35" s="3" t="s">
        <v>31</v>
      </c>
      <c r="D35" s="3">
        <v>1057</v>
      </c>
      <c r="E35" s="3">
        <v>791</v>
      </c>
      <c r="F35" s="3">
        <f t="shared" si="1"/>
        <v>1848</v>
      </c>
      <c r="G35" s="3">
        <v>242500</v>
      </c>
      <c r="H35" s="3" t="s">
        <v>93</v>
      </c>
      <c r="I35" s="3" t="s">
        <v>61</v>
      </c>
      <c r="J35" s="3">
        <v>0.41</v>
      </c>
      <c r="K35" s="4">
        <f>B35</f>
        <v>44091</v>
      </c>
      <c r="L35" s="3">
        <v>241000</v>
      </c>
      <c r="M35" s="4">
        <v>44131</v>
      </c>
      <c r="N35" s="5">
        <f>M35-K35-1</f>
        <v>39</v>
      </c>
      <c r="O35" s="3">
        <f>((P35-L35)/L35)*100</f>
        <v>5.394190871369295</v>
      </c>
      <c r="P35" s="3">
        <v>254000</v>
      </c>
      <c r="Q35" s="4">
        <v>44200</v>
      </c>
      <c r="R35" s="5">
        <f>Q35-K35-1</f>
        <v>108</v>
      </c>
      <c r="S35" s="3">
        <f>((T35-L35)/L35)*100</f>
        <v>28.008298755186722</v>
      </c>
      <c r="T35" s="3">
        <v>308500</v>
      </c>
    </row>
    <row r="36" spans="1:20" x14ac:dyDescent="0.3">
      <c r="A36" s="1">
        <v>48</v>
      </c>
      <c r="B36" s="4">
        <v>44090</v>
      </c>
      <c r="C36" s="3" t="s">
        <v>27</v>
      </c>
      <c r="D36" s="3">
        <v>2522</v>
      </c>
      <c r="E36" s="3">
        <v>1393</v>
      </c>
      <c r="F36" s="3">
        <f t="shared" si="1"/>
        <v>3915</v>
      </c>
      <c r="G36" s="3">
        <v>81700</v>
      </c>
      <c r="H36" s="3" t="s">
        <v>64</v>
      </c>
      <c r="I36" s="3" t="s">
        <v>180</v>
      </c>
      <c r="J36" s="3">
        <v>1.22</v>
      </c>
      <c r="K36" s="4">
        <f>B36</f>
        <v>44090</v>
      </c>
      <c r="L36" s="3">
        <v>81900</v>
      </c>
      <c r="M36" s="4">
        <v>44095</v>
      </c>
      <c r="N36" s="5">
        <f>M36-K36-1</f>
        <v>4</v>
      </c>
      <c r="O36" s="3">
        <f>((P36-L36)/L36)*100</f>
        <v>3.785103785103785</v>
      </c>
      <c r="P36" s="3">
        <v>85000</v>
      </c>
      <c r="Q36" s="4">
        <v>44124</v>
      </c>
      <c r="R36" s="5">
        <f>Q36-K36-1</f>
        <v>33</v>
      </c>
      <c r="S36" s="3">
        <f>((T36-L36)/L36)*100</f>
        <v>10.989010989010989</v>
      </c>
      <c r="T36" s="3">
        <v>90900</v>
      </c>
    </row>
    <row r="37" spans="1:20" x14ac:dyDescent="0.3">
      <c r="A37" s="1">
        <v>49</v>
      </c>
      <c r="B37" s="4">
        <v>44083</v>
      </c>
      <c r="C37" s="3" t="s">
        <v>32</v>
      </c>
      <c r="D37" s="3">
        <v>13425</v>
      </c>
      <c r="E37" s="3">
        <v>1870</v>
      </c>
      <c r="F37" s="3">
        <f t="shared" si="1"/>
        <v>15295</v>
      </c>
      <c r="G37" s="3">
        <v>58200</v>
      </c>
      <c r="H37" s="3" t="s">
        <v>94</v>
      </c>
      <c r="I37" s="3" t="s">
        <v>181</v>
      </c>
      <c r="J37" s="3">
        <v>0.17</v>
      </c>
      <c r="K37" s="4">
        <f>B37</f>
        <v>44083</v>
      </c>
      <c r="L37" s="3">
        <v>59900</v>
      </c>
      <c r="M37" s="4">
        <v>44148</v>
      </c>
      <c r="N37" s="5">
        <f>M37-K37-1</f>
        <v>64</v>
      </c>
      <c r="O37" s="3">
        <f>((P37-L37)/L37)*100</f>
        <v>5.5091819699499167</v>
      </c>
      <c r="P37" s="3">
        <v>63200</v>
      </c>
      <c r="Q37" s="4">
        <v>44151</v>
      </c>
      <c r="R37" s="5">
        <f>Q37-K37-1</f>
        <v>67</v>
      </c>
      <c r="S37" s="3">
        <f>((T37-L37)/L37)*100</f>
        <v>11.352253756260435</v>
      </c>
      <c r="T37" s="3">
        <v>66700</v>
      </c>
    </row>
    <row r="38" spans="1:20" x14ac:dyDescent="0.3">
      <c r="A38" s="1">
        <v>50</v>
      </c>
      <c r="B38" s="4">
        <v>44076</v>
      </c>
      <c r="C38" s="3" t="s">
        <v>33</v>
      </c>
      <c r="D38" s="3">
        <v>880</v>
      </c>
      <c r="E38" s="3">
        <v>953</v>
      </c>
      <c r="F38" s="3">
        <f t="shared" si="1"/>
        <v>1833</v>
      </c>
      <c r="G38" s="3">
        <v>9810</v>
      </c>
      <c r="H38" s="3" t="s">
        <v>95</v>
      </c>
      <c r="I38" s="3" t="s">
        <v>182</v>
      </c>
      <c r="J38" s="3">
        <v>5.1100000000000003</v>
      </c>
      <c r="K38" s="3"/>
      <c r="L38" s="3">
        <v>9990</v>
      </c>
      <c r="M38" s="3"/>
      <c r="N38" s="3"/>
      <c r="O38" s="3">
        <f>((P38-L38)/L38)*100</f>
        <v>-100</v>
      </c>
      <c r="P38" s="3"/>
      <c r="Q38" s="3"/>
      <c r="R38" s="3"/>
      <c r="S38" s="3">
        <f>((T38-L38)/L38)*100</f>
        <v>-100</v>
      </c>
      <c r="T38" s="3"/>
    </row>
    <row r="39" spans="1:20" x14ac:dyDescent="0.3">
      <c r="A39" s="1">
        <v>52</v>
      </c>
      <c r="B39" s="4">
        <v>44069</v>
      </c>
      <c r="C39" s="3" t="s">
        <v>26</v>
      </c>
      <c r="D39" s="3">
        <v>1094</v>
      </c>
      <c r="E39" s="3">
        <v>349</v>
      </c>
      <c r="F39" s="3">
        <f t="shared" si="1"/>
        <v>1443</v>
      </c>
      <c r="G39" s="3">
        <v>118000</v>
      </c>
      <c r="H39" s="3" t="s">
        <v>96</v>
      </c>
      <c r="I39" s="3" t="s">
        <v>183</v>
      </c>
      <c r="J39" s="3">
        <v>1.28</v>
      </c>
      <c r="K39" s="4">
        <f>B39</f>
        <v>44069</v>
      </c>
      <c r="L39" s="3">
        <v>117500</v>
      </c>
      <c r="M39" s="4">
        <v>44074</v>
      </c>
      <c r="N39" s="5">
        <f>M39-K39-1</f>
        <v>4</v>
      </c>
      <c r="O39" s="3">
        <f>((P39-L39)/L39)*100</f>
        <v>16.170212765957448</v>
      </c>
      <c r="P39" s="3">
        <v>136500</v>
      </c>
      <c r="Q39" s="4">
        <v>44092</v>
      </c>
      <c r="R39" s="5">
        <f>Q39-K39-1</f>
        <v>22</v>
      </c>
      <c r="S39" s="3">
        <f>((T39-L39)/L39)*100</f>
        <v>68.510638297872333</v>
      </c>
      <c r="T39" s="3">
        <v>198000</v>
      </c>
    </row>
    <row r="40" spans="1:20" x14ac:dyDescent="0.3">
      <c r="A40" s="1">
        <v>53</v>
      </c>
      <c r="B40" s="4">
        <v>44063</v>
      </c>
      <c r="C40" s="3" t="s">
        <v>34</v>
      </c>
      <c r="D40" s="3">
        <v>625</v>
      </c>
      <c r="E40" s="3">
        <v>1206</v>
      </c>
      <c r="F40" s="3">
        <f t="shared" si="1"/>
        <v>1831</v>
      </c>
      <c r="G40" s="3">
        <v>84700</v>
      </c>
      <c r="H40" s="3" t="s">
        <v>97</v>
      </c>
      <c r="I40" s="3" t="s">
        <v>184</v>
      </c>
      <c r="J40" s="3">
        <v>4.84</v>
      </c>
      <c r="K40" s="3"/>
      <c r="L40" s="3">
        <v>86800</v>
      </c>
      <c r="M40" s="3"/>
      <c r="N40" s="3"/>
      <c r="O40" s="3">
        <f>((P40-L40)/L40)*100</f>
        <v>-100</v>
      </c>
      <c r="P40" s="3"/>
      <c r="Q40" s="3"/>
      <c r="R40" s="3"/>
      <c r="S40" s="3">
        <f>((T40-L40)/L40)*100</f>
        <v>-100</v>
      </c>
      <c r="T40" s="3"/>
    </row>
    <row r="41" spans="1:20" x14ac:dyDescent="0.3">
      <c r="A41" s="1">
        <v>54</v>
      </c>
      <c r="B41" s="4">
        <v>44061</v>
      </c>
      <c r="C41" s="3" t="s">
        <v>11</v>
      </c>
      <c r="D41" s="3">
        <v>3221</v>
      </c>
      <c r="E41" s="3">
        <v>3337</v>
      </c>
      <c r="F41" s="3">
        <f t="shared" si="1"/>
        <v>6558</v>
      </c>
      <c r="G41" s="3">
        <v>307000</v>
      </c>
      <c r="H41" s="3" t="s">
        <v>81</v>
      </c>
      <c r="I41" s="3" t="s">
        <v>161</v>
      </c>
      <c r="J41" s="3">
        <v>0.16</v>
      </c>
      <c r="K41" s="4">
        <f>B41</f>
        <v>44061</v>
      </c>
      <c r="L41" s="3">
        <v>308348</v>
      </c>
      <c r="M41" s="4">
        <v>44160</v>
      </c>
      <c r="N41" s="5">
        <f>M41-K41-1</f>
        <v>98</v>
      </c>
      <c r="O41" s="3">
        <f>((P41-L41)/L41)*100</f>
        <v>19.745222929936308</v>
      </c>
      <c r="P41" s="3">
        <v>369232</v>
      </c>
      <c r="Q41" s="4">
        <v>44172</v>
      </c>
      <c r="R41" s="5">
        <f>Q41-K41-1</f>
        <v>110</v>
      </c>
      <c r="S41" s="3">
        <f>((T41-L41)/L41)*100</f>
        <v>28.503184713375795</v>
      </c>
      <c r="T41" s="3">
        <v>396237</v>
      </c>
    </row>
    <row r="42" spans="1:20" x14ac:dyDescent="0.3">
      <c r="A42" s="1">
        <v>55</v>
      </c>
      <c r="B42" s="4">
        <v>44061</v>
      </c>
      <c r="C42" s="3" t="s">
        <v>35</v>
      </c>
      <c r="D42" s="3">
        <v>671</v>
      </c>
      <c r="E42" s="3">
        <v>845</v>
      </c>
      <c r="F42" s="3">
        <f t="shared" si="1"/>
        <v>1516</v>
      </c>
      <c r="G42" s="3">
        <v>88100</v>
      </c>
      <c r="H42" s="3" t="s">
        <v>98</v>
      </c>
      <c r="I42" s="3" t="s">
        <v>185</v>
      </c>
      <c r="J42" s="3">
        <v>1.88</v>
      </c>
      <c r="K42" s="4">
        <f>B42</f>
        <v>44061</v>
      </c>
      <c r="L42" s="3">
        <v>85100</v>
      </c>
      <c r="M42" s="4">
        <v>44176</v>
      </c>
      <c r="N42" s="5">
        <f>M42-K42-1</f>
        <v>114</v>
      </c>
      <c r="O42" s="3">
        <f>((P42-L42)/L42)*100</f>
        <v>3.1727379553466508</v>
      </c>
      <c r="P42" s="3">
        <v>87800</v>
      </c>
      <c r="Q42" s="4"/>
      <c r="R42" s="5">
        <f>Q42-K42-1</f>
        <v>-44062</v>
      </c>
      <c r="S42" s="3">
        <f>((T42-L42)/L42)*100</f>
        <v>-100</v>
      </c>
      <c r="T42" s="3"/>
    </row>
    <row r="43" spans="1:20" x14ac:dyDescent="0.3">
      <c r="A43" s="1">
        <v>56</v>
      </c>
      <c r="B43" s="4">
        <v>44048</v>
      </c>
      <c r="C43" s="3" t="s">
        <v>36</v>
      </c>
      <c r="D43" s="3">
        <v>1508</v>
      </c>
      <c r="E43" s="3">
        <v>1355</v>
      </c>
      <c r="F43" s="3">
        <f t="shared" si="1"/>
        <v>2863</v>
      </c>
      <c r="G43" s="3">
        <v>36150</v>
      </c>
      <c r="H43" s="3" t="s">
        <v>99</v>
      </c>
      <c r="I43" s="3" t="s">
        <v>186</v>
      </c>
      <c r="J43" s="3">
        <v>5.16</v>
      </c>
      <c r="K43" s="3"/>
      <c r="L43" s="3">
        <v>34900</v>
      </c>
      <c r="M43" s="3"/>
      <c r="N43" s="3"/>
      <c r="O43" s="3">
        <f>((P43-L43)/L43)*100</f>
        <v>-100</v>
      </c>
      <c r="P43" s="3"/>
      <c r="Q43" s="3"/>
      <c r="R43" s="3"/>
      <c r="S43" s="3">
        <f>((T43-L43)/L43)*100</f>
        <v>-100</v>
      </c>
      <c r="T43" s="3"/>
    </row>
    <row r="44" spans="1:20" x14ac:dyDescent="0.3">
      <c r="A44" s="1">
        <v>57</v>
      </c>
      <c r="B44" s="4">
        <v>44043</v>
      </c>
      <c r="C44" s="3" t="s">
        <v>37</v>
      </c>
      <c r="D44" s="3">
        <v>2868</v>
      </c>
      <c r="E44" s="3">
        <v>574</v>
      </c>
      <c r="F44" s="3">
        <f t="shared" si="1"/>
        <v>3442</v>
      </c>
      <c r="G44" s="3">
        <v>900</v>
      </c>
      <c r="H44" s="3" t="s">
        <v>100</v>
      </c>
      <c r="I44" s="3" t="s">
        <v>187</v>
      </c>
      <c r="J44" s="3">
        <v>8.42</v>
      </c>
      <c r="K44" s="3"/>
      <c r="L44" s="3">
        <v>819</v>
      </c>
      <c r="M44" s="3"/>
      <c r="N44" s="3"/>
      <c r="O44" s="3">
        <f>((P44-L44)/L44)*100</f>
        <v>-100</v>
      </c>
      <c r="P44" s="3"/>
      <c r="Q44" s="3"/>
      <c r="R44" s="3"/>
      <c r="S44" s="3">
        <f>((T44-L44)/L44)*100</f>
        <v>-100</v>
      </c>
      <c r="T44" s="3"/>
    </row>
    <row r="45" spans="1:20" x14ac:dyDescent="0.3">
      <c r="A45" s="1">
        <v>58</v>
      </c>
      <c r="B45" s="4">
        <v>44040</v>
      </c>
      <c r="C45" s="3" t="s">
        <v>38</v>
      </c>
      <c r="D45" s="3">
        <v>1371</v>
      </c>
      <c r="E45" s="3">
        <v>545</v>
      </c>
      <c r="F45" s="3">
        <f t="shared" si="1"/>
        <v>1916</v>
      </c>
      <c r="G45" s="3">
        <v>20000</v>
      </c>
      <c r="H45" s="3" t="s">
        <v>101</v>
      </c>
      <c r="I45" s="3" t="s">
        <v>127</v>
      </c>
      <c r="J45" s="3">
        <v>5.54</v>
      </c>
      <c r="K45" s="3"/>
      <c r="L45" s="3">
        <v>19850</v>
      </c>
      <c r="M45" s="3"/>
      <c r="N45" s="3"/>
      <c r="O45" s="3">
        <f>((P45-L45)/L45)*100</f>
        <v>-100</v>
      </c>
      <c r="P45" s="3"/>
      <c r="Q45" s="3"/>
      <c r="R45" s="3"/>
      <c r="S45" s="3">
        <f>((T45-L45)/L45)*100</f>
        <v>-100</v>
      </c>
      <c r="T45" s="3"/>
    </row>
    <row r="46" spans="1:20" x14ac:dyDescent="0.3">
      <c r="A46" s="1">
        <v>59</v>
      </c>
      <c r="B46" s="4">
        <v>44032</v>
      </c>
      <c r="C46" s="3" t="s">
        <v>39</v>
      </c>
      <c r="D46" s="3">
        <v>296</v>
      </c>
      <c r="E46" s="3">
        <v>628</v>
      </c>
      <c r="F46" s="3">
        <f t="shared" si="1"/>
        <v>924</v>
      </c>
      <c r="G46" s="3">
        <v>25400</v>
      </c>
      <c r="H46" s="3" t="s">
        <v>102</v>
      </c>
      <c r="I46" s="3" t="s">
        <v>188</v>
      </c>
      <c r="J46" s="3">
        <v>2.2200000000000002</v>
      </c>
      <c r="K46" s="4">
        <f>B46</f>
        <v>44032</v>
      </c>
      <c r="L46" s="3">
        <v>24800</v>
      </c>
      <c r="M46" s="4">
        <v>44042</v>
      </c>
      <c r="N46" s="5">
        <f>M46-K46-1</f>
        <v>9</v>
      </c>
      <c r="O46" s="3">
        <f>((P46-L46)/L46)*100</f>
        <v>4.032258064516129</v>
      </c>
      <c r="P46" s="3">
        <v>25800</v>
      </c>
      <c r="Q46" s="4">
        <v>44046</v>
      </c>
      <c r="R46" s="5">
        <f>Q46-K46-1</f>
        <v>13</v>
      </c>
      <c r="S46" s="3">
        <f>((T46-L46)/L46)*100</f>
        <v>12.903225806451612</v>
      </c>
      <c r="T46" s="3">
        <v>28000</v>
      </c>
    </row>
    <row r="47" spans="1:20" x14ac:dyDescent="0.3">
      <c r="A47" s="1">
        <v>60</v>
      </c>
      <c r="B47" s="4">
        <v>44026</v>
      </c>
      <c r="C47" s="3" t="s">
        <v>40</v>
      </c>
      <c r="D47" s="3">
        <v>3507</v>
      </c>
      <c r="E47" s="3">
        <v>1057</v>
      </c>
      <c r="F47" s="3">
        <f t="shared" si="1"/>
        <v>4564</v>
      </c>
      <c r="G47" s="3">
        <v>54000</v>
      </c>
      <c r="H47" s="3" t="s">
        <v>103</v>
      </c>
      <c r="I47" s="3" t="s">
        <v>189</v>
      </c>
      <c r="J47" s="3">
        <v>1.95</v>
      </c>
      <c r="K47" s="4">
        <f>B47</f>
        <v>44026</v>
      </c>
      <c r="L47" s="3">
        <v>53490</v>
      </c>
      <c r="M47" s="4">
        <v>44028</v>
      </c>
      <c r="N47" s="5">
        <f>M47-K47-1</f>
        <v>1</v>
      </c>
      <c r="O47" s="3">
        <f>((P47-L47)/L47)*100</f>
        <v>3.0136474107309779</v>
      </c>
      <c r="P47" s="3">
        <v>55102</v>
      </c>
      <c r="Q47" s="4">
        <v>44032</v>
      </c>
      <c r="R47" s="5">
        <f>Q47-K47-1</f>
        <v>5</v>
      </c>
      <c r="S47" s="3">
        <f>((T47-L47)/L47)*100</f>
        <v>19.857917367732288</v>
      </c>
      <c r="T47" s="3">
        <v>64112</v>
      </c>
    </row>
    <row r="48" spans="1:20" x14ac:dyDescent="0.3">
      <c r="A48" s="1">
        <v>61</v>
      </c>
      <c r="B48" s="4">
        <v>44022</v>
      </c>
      <c r="C48" s="3" t="s">
        <v>41</v>
      </c>
      <c r="D48" s="3">
        <v>516</v>
      </c>
      <c r="E48" s="3">
        <v>498</v>
      </c>
      <c r="F48" s="3">
        <f t="shared" si="1"/>
        <v>1014</v>
      </c>
      <c r="G48" s="3">
        <v>198900</v>
      </c>
      <c r="H48" s="3" t="s">
        <v>104</v>
      </c>
      <c r="I48" s="3" t="s">
        <v>190</v>
      </c>
      <c r="J48" s="3">
        <v>0</v>
      </c>
      <c r="K48" s="4">
        <f>B48</f>
        <v>44022</v>
      </c>
      <c r="L48" s="3">
        <v>191386</v>
      </c>
      <c r="M48" s="4">
        <v>44061</v>
      </c>
      <c r="N48" s="5">
        <f>M48-K48-1</f>
        <v>38</v>
      </c>
      <c r="O48" s="3">
        <f>((P48-L48)/L48)*100</f>
        <v>15.982882760494499</v>
      </c>
      <c r="P48" s="3">
        <v>221975</v>
      </c>
      <c r="Q48" s="4">
        <v>44062</v>
      </c>
      <c r="R48" s="5">
        <f>Q48-K48-1</f>
        <v>39</v>
      </c>
      <c r="S48" s="3">
        <f>((T48-L48)/L48)*100</f>
        <v>32.824240017556143</v>
      </c>
      <c r="T48" s="3">
        <v>254207</v>
      </c>
    </row>
    <row r="49" spans="1:20" x14ac:dyDescent="0.3">
      <c r="A49" s="1">
        <v>62</v>
      </c>
      <c r="B49" s="4">
        <v>44015</v>
      </c>
      <c r="C49" s="3" t="s">
        <v>9</v>
      </c>
      <c r="D49" s="3">
        <v>2983</v>
      </c>
      <c r="E49" s="3">
        <v>423</v>
      </c>
      <c r="F49" s="3">
        <f t="shared" si="1"/>
        <v>3406</v>
      </c>
      <c r="G49" s="3">
        <v>281000</v>
      </c>
      <c r="H49" s="3" t="s">
        <v>105</v>
      </c>
      <c r="I49" s="3" t="s">
        <v>119</v>
      </c>
      <c r="J49" s="3">
        <v>0.19</v>
      </c>
      <c r="K49" s="4">
        <f>B49</f>
        <v>44015</v>
      </c>
      <c r="L49" s="3">
        <v>270000</v>
      </c>
      <c r="M49" s="4">
        <v>44202</v>
      </c>
      <c r="N49" s="5">
        <f>M49-K49-1</f>
        <v>186</v>
      </c>
      <c r="O49" s="3">
        <f>((P49-L49)/L49)*100</f>
        <v>5.3703703703703702</v>
      </c>
      <c r="P49" s="3">
        <v>284500</v>
      </c>
      <c r="Q49" s="4">
        <v>44203</v>
      </c>
      <c r="R49" s="5">
        <f>Q49-K49-1</f>
        <v>187</v>
      </c>
      <c r="S49" s="3">
        <f>((T49-L49)/L49)*100</f>
        <v>10.37037037037037</v>
      </c>
      <c r="T49" s="3">
        <v>298000</v>
      </c>
    </row>
    <row r="50" spans="1:20" x14ac:dyDescent="0.3">
      <c r="A50" s="1">
        <v>63</v>
      </c>
      <c r="B50" s="4">
        <v>44013</v>
      </c>
      <c r="C50" s="3" t="s">
        <v>32</v>
      </c>
      <c r="D50" s="3">
        <v>24283</v>
      </c>
      <c r="E50" s="3">
        <v>2218</v>
      </c>
      <c r="F50" s="3">
        <f t="shared" si="1"/>
        <v>26501</v>
      </c>
      <c r="G50" s="3">
        <v>53400</v>
      </c>
      <c r="H50" s="3" t="s">
        <v>106</v>
      </c>
      <c r="I50" s="3" t="s">
        <v>191</v>
      </c>
      <c r="J50" s="3">
        <v>1.54</v>
      </c>
      <c r="K50" s="4">
        <f>B50</f>
        <v>44013</v>
      </c>
      <c r="L50" s="3">
        <v>52100</v>
      </c>
      <c r="M50" s="4">
        <v>44018</v>
      </c>
      <c r="N50" s="5">
        <f>M50-K50-1</f>
        <v>4</v>
      </c>
      <c r="O50" s="3">
        <f>((P50-L50)/L50)*100</f>
        <v>5.5662188099808061</v>
      </c>
      <c r="P50" s="3">
        <v>55000</v>
      </c>
      <c r="Q50" s="4">
        <v>44040</v>
      </c>
      <c r="R50" s="5">
        <f>Q50-K50-1</f>
        <v>26</v>
      </c>
      <c r="S50" s="3">
        <f>((T50-L50)/L50)*100</f>
        <v>12.859884836852206</v>
      </c>
      <c r="T50" s="3">
        <v>58800</v>
      </c>
    </row>
    <row r="51" spans="1:20" x14ac:dyDescent="0.3">
      <c r="A51" s="1">
        <v>64</v>
      </c>
      <c r="B51" s="4">
        <v>44013</v>
      </c>
      <c r="C51" s="3" t="s">
        <v>42</v>
      </c>
      <c r="D51" s="3">
        <v>506</v>
      </c>
      <c r="E51" s="3">
        <v>731</v>
      </c>
      <c r="F51" s="3">
        <f t="shared" si="1"/>
        <v>1237</v>
      </c>
      <c r="G51" s="3">
        <v>164000</v>
      </c>
      <c r="H51" s="3" t="s">
        <v>107</v>
      </c>
      <c r="I51" s="3" t="s">
        <v>192</v>
      </c>
      <c r="J51" s="3">
        <v>4.57</v>
      </c>
      <c r="K51" s="3"/>
      <c r="L51" s="3">
        <v>164000</v>
      </c>
      <c r="M51" s="3"/>
      <c r="N51" s="3"/>
      <c r="O51" s="3">
        <f>((P51-L51)/L51)*100</f>
        <v>-100</v>
      </c>
      <c r="P51" s="3"/>
      <c r="Q51" s="3"/>
      <c r="R51" s="3"/>
      <c r="S51" s="3">
        <f>((T51-L51)/L51)*100</f>
        <v>-100</v>
      </c>
      <c r="T51" s="3"/>
    </row>
    <row r="52" spans="1:20" x14ac:dyDescent="0.3">
      <c r="A52" s="1">
        <v>65</v>
      </c>
      <c r="B52" s="4">
        <v>44012</v>
      </c>
      <c r="C52" s="3" t="s">
        <v>43</v>
      </c>
      <c r="D52" s="3">
        <v>5811</v>
      </c>
      <c r="E52" s="3">
        <v>1379</v>
      </c>
      <c r="F52" s="3">
        <f t="shared" si="1"/>
        <v>7190</v>
      </c>
      <c r="G52" s="3">
        <v>509800</v>
      </c>
      <c r="H52" s="3" t="s">
        <v>108</v>
      </c>
      <c r="I52" s="3" t="s">
        <v>193</v>
      </c>
      <c r="J52" s="3">
        <v>0</v>
      </c>
      <c r="K52" s="4">
        <f>B52</f>
        <v>44012</v>
      </c>
      <c r="L52" s="3">
        <v>163544</v>
      </c>
      <c r="M52" s="4">
        <v>44018</v>
      </c>
      <c r="N52" s="5">
        <f>M52-K52-1</f>
        <v>5</v>
      </c>
      <c r="O52" s="3">
        <f>((P52-L52)/L52)*100</f>
        <v>3.5024213667269968</v>
      </c>
      <c r="P52" s="3">
        <v>169272</v>
      </c>
      <c r="Q52" s="4">
        <v>44020</v>
      </c>
      <c r="R52" s="5">
        <f>Q52-K52-1</f>
        <v>7</v>
      </c>
      <c r="S52" s="3">
        <f>((T52-L52)/L52)*100</f>
        <v>20.39573448124052</v>
      </c>
      <c r="T52" s="3">
        <v>196900</v>
      </c>
    </row>
    <row r="53" spans="1:20" x14ac:dyDescent="0.3">
      <c r="A53" s="1">
        <v>68</v>
      </c>
      <c r="B53" s="4">
        <v>44000</v>
      </c>
      <c r="C53" s="3" t="s">
        <v>27</v>
      </c>
      <c r="D53" s="3">
        <v>617</v>
      </c>
      <c r="E53" s="3">
        <v>535</v>
      </c>
      <c r="F53" s="3">
        <f t="shared" si="1"/>
        <v>1152</v>
      </c>
      <c r="G53" s="3">
        <v>86100</v>
      </c>
      <c r="H53" s="3" t="s">
        <v>110</v>
      </c>
      <c r="I53" s="3" t="s">
        <v>194</v>
      </c>
      <c r="J53" s="3">
        <v>0.57999999999999996</v>
      </c>
      <c r="K53" s="4">
        <f>B53</f>
        <v>44000</v>
      </c>
      <c r="L53" s="3">
        <v>86500</v>
      </c>
      <c r="M53" s="4">
        <v>44124</v>
      </c>
      <c r="N53" s="5">
        <f>M53-K53-1</f>
        <v>123</v>
      </c>
      <c r="O53" s="3">
        <f>((P53-L53)/L53)*100</f>
        <v>5.0867052023121389</v>
      </c>
      <c r="P53" s="3">
        <v>90900</v>
      </c>
      <c r="Q53" s="4">
        <v>44151</v>
      </c>
      <c r="R53" s="5">
        <f>Q53-K53-1</f>
        <v>150</v>
      </c>
      <c r="S53" s="3">
        <f>((T53-L53)/L53)*100</f>
        <v>13.410404624277456</v>
      </c>
      <c r="T53" s="3">
        <v>98100</v>
      </c>
    </row>
    <row r="54" spans="1:20" x14ac:dyDescent="0.3">
      <c r="A54" s="1">
        <v>70</v>
      </c>
      <c r="B54" s="4">
        <v>43991</v>
      </c>
      <c r="C54" s="3" t="s">
        <v>44</v>
      </c>
      <c r="D54" s="3">
        <v>448</v>
      </c>
      <c r="E54" s="3">
        <v>371</v>
      </c>
      <c r="F54" s="3">
        <f t="shared" si="1"/>
        <v>819</v>
      </c>
      <c r="G54" s="3">
        <v>55800</v>
      </c>
      <c r="H54" s="3" t="s">
        <v>111</v>
      </c>
      <c r="I54" s="3" t="s">
        <v>195</v>
      </c>
      <c r="J54" s="3">
        <v>0.71</v>
      </c>
      <c r="K54" s="4">
        <f>B54</f>
        <v>43991</v>
      </c>
      <c r="L54" s="3">
        <v>53395</v>
      </c>
      <c r="M54" s="4">
        <v>43999</v>
      </c>
      <c r="N54" s="5">
        <f>M54-K54-1</f>
        <v>7</v>
      </c>
      <c r="O54" s="3">
        <f>((P54-L54)/L54)*100</f>
        <v>4.8394044386178479</v>
      </c>
      <c r="P54" s="3">
        <v>55979</v>
      </c>
      <c r="Q54" s="4">
        <v>44048</v>
      </c>
      <c r="R54" s="5">
        <f>Q54-K54-1</f>
        <v>56</v>
      </c>
      <c r="S54" s="3">
        <f>((T54-L54)/L54)*100</f>
        <v>28.673096731903737</v>
      </c>
      <c r="T54" s="3">
        <v>68705</v>
      </c>
    </row>
    <row r="55" spans="1:20" x14ac:dyDescent="0.3">
      <c r="A55" s="1">
        <v>71</v>
      </c>
      <c r="B55" s="4">
        <v>43965</v>
      </c>
      <c r="C55" s="3" t="s">
        <v>16</v>
      </c>
      <c r="D55" s="3">
        <v>1671</v>
      </c>
      <c r="E55" s="3">
        <v>385</v>
      </c>
      <c r="F55" s="3">
        <f t="shared" si="1"/>
        <v>2056</v>
      </c>
      <c r="G55" s="3">
        <v>613000</v>
      </c>
      <c r="H55" s="3" t="s">
        <v>112</v>
      </c>
      <c r="I55" s="3" t="s">
        <v>196</v>
      </c>
      <c r="J55" s="3">
        <v>0.16</v>
      </c>
      <c r="K55" s="4">
        <f>B55</f>
        <v>43965</v>
      </c>
      <c r="L55" s="3">
        <v>616000</v>
      </c>
      <c r="M55" s="4">
        <v>43972</v>
      </c>
      <c r="N55" s="5">
        <f>M55-K55-1</f>
        <v>6</v>
      </c>
      <c r="O55" s="3">
        <f>((P55-L55)/L55)*100</f>
        <v>3.8961038961038961</v>
      </c>
      <c r="P55" s="3">
        <v>640000</v>
      </c>
      <c r="Q55" s="4">
        <v>43997</v>
      </c>
      <c r="R55" s="5">
        <f>Q55-K55-1</f>
        <v>31</v>
      </c>
      <c r="S55" s="3">
        <f>((T55-L55)/L55)*100</f>
        <v>40.097402597402599</v>
      </c>
      <c r="T55" s="3">
        <v>863000</v>
      </c>
    </row>
    <row r="56" spans="1:20" x14ac:dyDescent="0.3">
      <c r="A56" s="1">
        <v>72</v>
      </c>
      <c r="B56" s="4">
        <v>43950</v>
      </c>
      <c r="C56" s="3" t="s">
        <v>32</v>
      </c>
      <c r="D56" s="3">
        <v>5486</v>
      </c>
      <c r="E56" s="3">
        <v>1963</v>
      </c>
      <c r="F56" s="3">
        <f t="shared" si="1"/>
        <v>7449</v>
      </c>
      <c r="G56" s="3">
        <v>49900</v>
      </c>
      <c r="H56" s="3" t="s">
        <v>113</v>
      </c>
      <c r="I56" s="3" t="s">
        <v>197</v>
      </c>
      <c r="J56" s="3">
        <v>0.41</v>
      </c>
      <c r="K56" s="4">
        <f>B56</f>
        <v>43950</v>
      </c>
      <c r="L56" s="3">
        <v>48900</v>
      </c>
      <c r="M56" s="4">
        <v>43970</v>
      </c>
      <c r="N56" s="5">
        <f>M56-K56-1</f>
        <v>19</v>
      </c>
      <c r="O56" s="3">
        <f>((P56-L56)/L56)*100</f>
        <v>3.2719836400818001</v>
      </c>
      <c r="P56" s="3">
        <v>50500</v>
      </c>
      <c r="Q56" s="4">
        <v>43985</v>
      </c>
      <c r="R56" s="5">
        <f>Q56-K56-1</f>
        <v>34</v>
      </c>
      <c r="S56" s="3">
        <f>((T56-L56)/L56)*100</f>
        <v>12.474437627811861</v>
      </c>
      <c r="T56" s="3">
        <v>55000</v>
      </c>
    </row>
    <row r="57" spans="1:20" x14ac:dyDescent="0.3">
      <c r="A57" s="1">
        <v>73</v>
      </c>
      <c r="B57" s="4">
        <v>43949</v>
      </c>
      <c r="C57" s="3" t="s">
        <v>45</v>
      </c>
      <c r="D57" s="3">
        <v>456</v>
      </c>
      <c r="E57" s="3">
        <v>913</v>
      </c>
      <c r="F57" s="3">
        <f t="shared" si="1"/>
        <v>1369</v>
      </c>
      <c r="G57" s="3">
        <v>34850</v>
      </c>
      <c r="H57" s="3" t="s">
        <v>114</v>
      </c>
      <c r="I57" s="3" t="s">
        <v>198</v>
      </c>
      <c r="J57" s="3">
        <v>2.34</v>
      </c>
      <c r="K57" s="4">
        <f>B57</f>
        <v>43949</v>
      </c>
      <c r="L57" s="3">
        <v>34200</v>
      </c>
      <c r="M57" s="4">
        <v>43984</v>
      </c>
      <c r="N57" s="5">
        <f>M57-K57-1</f>
        <v>34</v>
      </c>
      <c r="O57" s="3">
        <f>((P57-L57)/L57)*100</f>
        <v>6.5789473684210522</v>
      </c>
      <c r="P57" s="3">
        <v>36450</v>
      </c>
      <c r="Q57" s="4">
        <v>43985</v>
      </c>
      <c r="R57" s="5">
        <f>Q57-K57-1</f>
        <v>35</v>
      </c>
      <c r="S57" s="3">
        <f>((T57-L57)/L57)*100</f>
        <v>13.742690058479532</v>
      </c>
      <c r="T57" s="3">
        <v>38900</v>
      </c>
    </row>
    <row r="58" spans="1:20" x14ac:dyDescent="0.3">
      <c r="A58" s="1">
        <v>74</v>
      </c>
      <c r="B58" s="4">
        <v>43943</v>
      </c>
      <c r="C58" s="3" t="s">
        <v>46</v>
      </c>
      <c r="D58" s="3">
        <v>538</v>
      </c>
      <c r="E58" s="3">
        <v>418</v>
      </c>
      <c r="F58" s="3">
        <f t="shared" si="1"/>
        <v>956</v>
      </c>
      <c r="G58" s="3">
        <v>67000</v>
      </c>
      <c r="H58" s="3" t="s">
        <v>115</v>
      </c>
      <c r="I58" s="3" t="s">
        <v>199</v>
      </c>
      <c r="J58" s="3">
        <v>4.17</v>
      </c>
      <c r="K58" s="3"/>
      <c r="L58" s="3">
        <v>69500</v>
      </c>
      <c r="M58" s="3"/>
      <c r="N58" s="3"/>
      <c r="O58" s="3">
        <f>((P58-L58)/L58)*100</f>
        <v>-100</v>
      </c>
      <c r="P58" s="3"/>
      <c r="Q58" s="3"/>
      <c r="R58" s="3"/>
      <c r="S58" s="3">
        <f>((T58-L58)/L58)*100</f>
        <v>-100</v>
      </c>
      <c r="T58" s="3"/>
    </row>
    <row r="59" spans="1:20" x14ac:dyDescent="0.3">
      <c r="A59" s="1">
        <v>76</v>
      </c>
      <c r="B59" s="4">
        <v>43934</v>
      </c>
      <c r="C59" s="3" t="s">
        <v>42</v>
      </c>
      <c r="D59" s="3">
        <v>289</v>
      </c>
      <c r="E59" s="3">
        <v>403</v>
      </c>
      <c r="F59" s="3">
        <f t="shared" si="1"/>
        <v>692</v>
      </c>
      <c r="G59" s="3">
        <v>173000</v>
      </c>
      <c r="H59" s="3" t="s">
        <v>116</v>
      </c>
      <c r="I59" s="3" t="s">
        <v>200</v>
      </c>
      <c r="J59" s="3">
        <v>0</v>
      </c>
      <c r="K59" s="4">
        <f>B59</f>
        <v>43934</v>
      </c>
      <c r="L59" s="3">
        <v>174000</v>
      </c>
      <c r="M59" s="4">
        <v>43938</v>
      </c>
      <c r="N59" s="5">
        <f>M59-K59-1</f>
        <v>3</v>
      </c>
      <c r="O59" s="3">
        <f>((P59-L59)/L59)*100</f>
        <v>6.3218390804597711</v>
      </c>
      <c r="P59" s="3">
        <v>185000</v>
      </c>
      <c r="Q59" s="4">
        <v>44057</v>
      </c>
      <c r="R59" s="5">
        <f>Q59-K59-1</f>
        <v>122</v>
      </c>
      <c r="S59" s="3">
        <f>((T59-L59)/L59)*100</f>
        <v>13.505747126436782</v>
      </c>
      <c r="T59" s="3">
        <v>197500</v>
      </c>
    </row>
    <row r="60" spans="1:20" x14ac:dyDescent="0.3">
      <c r="A60" s="1">
        <v>78</v>
      </c>
      <c r="B60" s="4">
        <v>43928</v>
      </c>
      <c r="C60" s="3" t="s">
        <v>48</v>
      </c>
      <c r="D60" s="3">
        <v>7318</v>
      </c>
      <c r="E60" s="3">
        <v>1965</v>
      </c>
      <c r="F60" s="3">
        <f t="shared" si="1"/>
        <v>9283</v>
      </c>
      <c r="G60" s="3">
        <v>76700</v>
      </c>
      <c r="H60" s="3" t="s">
        <v>118</v>
      </c>
      <c r="I60" s="3" t="s">
        <v>109</v>
      </c>
      <c r="J60" s="3">
        <v>0</v>
      </c>
      <c r="K60" s="4">
        <f>B60</f>
        <v>43928</v>
      </c>
      <c r="L60" s="3">
        <v>76000</v>
      </c>
      <c r="M60" s="4">
        <v>43931</v>
      </c>
      <c r="N60" s="5">
        <f>M60-K60-1</f>
        <v>2</v>
      </c>
      <c r="O60" s="3">
        <f>((P60-L60)/L60)*100</f>
        <v>3.1578947368421053</v>
      </c>
      <c r="P60" s="3">
        <v>78400</v>
      </c>
      <c r="Q60" s="4">
        <v>43937</v>
      </c>
      <c r="R60" s="5">
        <f>Q60-K60-1</f>
        <v>8</v>
      </c>
      <c r="S60" s="3">
        <f>((T60-L60)/L60)*100</f>
        <v>11.578947368421053</v>
      </c>
      <c r="T60" s="3">
        <v>84800</v>
      </c>
    </row>
    <row r="61" spans="1:20" x14ac:dyDescent="0.3">
      <c r="A61" s="1">
        <v>80</v>
      </c>
      <c r="B61" s="4">
        <v>43922</v>
      </c>
      <c r="C61" s="3" t="s">
        <v>34</v>
      </c>
      <c r="D61" s="3">
        <v>212</v>
      </c>
      <c r="E61" s="3">
        <v>281</v>
      </c>
      <c r="F61" s="3">
        <f t="shared" si="1"/>
        <v>493</v>
      </c>
      <c r="G61" s="3">
        <v>48250</v>
      </c>
      <c r="H61" s="3" t="s">
        <v>93</v>
      </c>
      <c r="I61" s="3" t="s">
        <v>201</v>
      </c>
      <c r="J61" s="3">
        <v>1.83</v>
      </c>
      <c r="K61" s="4">
        <f>B61</f>
        <v>43922</v>
      </c>
      <c r="L61" s="3">
        <v>49100</v>
      </c>
      <c r="M61" s="4">
        <v>43924</v>
      </c>
      <c r="N61" s="5">
        <f>M61-K61-1</f>
        <v>1</v>
      </c>
      <c r="O61" s="3">
        <f>((P61-L61)/L61)*100</f>
        <v>4.2769857433808554</v>
      </c>
      <c r="P61" s="3">
        <v>51200</v>
      </c>
      <c r="Q61" s="4">
        <v>43928</v>
      </c>
      <c r="R61" s="5">
        <f>Q61-K61-1</f>
        <v>5</v>
      </c>
      <c r="S61" s="3">
        <f>((T61-L61)/L61)*100</f>
        <v>13.238289205702646</v>
      </c>
      <c r="T61" s="3">
        <v>55600</v>
      </c>
    </row>
    <row r="62" spans="1:20" x14ac:dyDescent="0.3">
      <c r="A62" s="1">
        <v>81</v>
      </c>
      <c r="B62" s="4">
        <v>43916</v>
      </c>
      <c r="C62" s="3" t="s">
        <v>47</v>
      </c>
      <c r="D62" s="3">
        <v>1689</v>
      </c>
      <c r="E62" s="3">
        <v>6875</v>
      </c>
      <c r="F62" s="3">
        <f t="shared" ref="F62" si="2">D62+E62</f>
        <v>8564</v>
      </c>
      <c r="G62" s="3">
        <v>5240</v>
      </c>
      <c r="H62" s="3" t="s">
        <v>120</v>
      </c>
      <c r="I62" s="3" t="s">
        <v>202</v>
      </c>
      <c r="J62" s="3">
        <v>0.35</v>
      </c>
      <c r="K62" s="3"/>
      <c r="L62" s="3">
        <v>5720</v>
      </c>
      <c r="M62" s="3"/>
      <c r="N62" s="3"/>
      <c r="O62" s="3">
        <f>((P62-L62)/L62)*100</f>
        <v>-100</v>
      </c>
      <c r="P62" s="3"/>
      <c r="Q62" s="3"/>
      <c r="R62" s="3"/>
      <c r="S62" s="3">
        <f>((T62-L62)/L62)*100</f>
        <v>-100</v>
      </c>
      <c r="T62" s="3"/>
    </row>
    <row r="63" spans="1:20" x14ac:dyDescent="0.3">
      <c r="A63" s="1">
        <v>82</v>
      </c>
      <c r="B63" s="4">
        <v>43915</v>
      </c>
      <c r="C63" s="3" t="s">
        <v>49</v>
      </c>
      <c r="D63" s="3">
        <v>755</v>
      </c>
      <c r="E63" s="3">
        <v>603</v>
      </c>
      <c r="F63" s="3">
        <f t="shared" ref="F63:F98" si="3">D63+E63</f>
        <v>1358</v>
      </c>
      <c r="G63" s="3">
        <v>30300</v>
      </c>
      <c r="H63" s="3" t="s">
        <v>121</v>
      </c>
      <c r="I63" s="3" t="s">
        <v>203</v>
      </c>
      <c r="J63" s="3">
        <v>1.92</v>
      </c>
      <c r="K63" s="4">
        <f>B63</f>
        <v>43915</v>
      </c>
      <c r="L63" s="3">
        <v>27331</v>
      </c>
      <c r="M63" s="4">
        <v>43921</v>
      </c>
      <c r="N63" s="5">
        <f>M63-K63-1</f>
        <v>5</v>
      </c>
      <c r="O63" s="3">
        <f>((P63-L63)/L63)*100</f>
        <v>14.459770956057225</v>
      </c>
      <c r="P63" s="3">
        <v>31283</v>
      </c>
      <c r="Q63" s="4">
        <v>43921</v>
      </c>
      <c r="R63" s="5">
        <f>Q63-K63-1</f>
        <v>5</v>
      </c>
      <c r="S63" s="3">
        <f>((T63-L63)/L63)*100</f>
        <v>14.459770956057225</v>
      </c>
      <c r="T63" s="3">
        <v>31283</v>
      </c>
    </row>
    <row r="64" spans="1:20" x14ac:dyDescent="0.3">
      <c r="A64" s="1">
        <v>83</v>
      </c>
      <c r="B64" s="4">
        <v>43909</v>
      </c>
      <c r="C64" s="3" t="s">
        <v>27</v>
      </c>
      <c r="D64" s="3">
        <v>2155</v>
      </c>
      <c r="E64" s="3">
        <v>4088</v>
      </c>
      <c r="F64" s="3">
        <f t="shared" si="3"/>
        <v>6243</v>
      </c>
      <c r="G64" s="3">
        <v>75500</v>
      </c>
      <c r="H64" s="3" t="s">
        <v>122</v>
      </c>
      <c r="I64" s="3" t="s">
        <v>204</v>
      </c>
      <c r="J64" s="3">
        <v>6.13</v>
      </c>
      <c r="K64" s="3"/>
      <c r="L64" s="3">
        <v>71800</v>
      </c>
      <c r="M64" s="3"/>
      <c r="N64" s="3"/>
      <c r="O64" s="3">
        <f>((P64-L64)/L64)*100</f>
        <v>-100</v>
      </c>
      <c r="P64" s="3"/>
      <c r="Q64" s="3"/>
      <c r="R64" s="3"/>
      <c r="S64" s="3">
        <f>((T64-L64)/L64)*100</f>
        <v>-100</v>
      </c>
      <c r="T64" s="3"/>
    </row>
    <row r="65" spans="1:20" x14ac:dyDescent="0.3">
      <c r="A65" s="1">
        <v>84</v>
      </c>
      <c r="B65" s="4">
        <v>43909</v>
      </c>
      <c r="C65" s="3" t="s">
        <v>50</v>
      </c>
      <c r="D65" s="3">
        <v>1122</v>
      </c>
      <c r="E65" s="3">
        <v>504</v>
      </c>
      <c r="F65" s="3">
        <f t="shared" si="3"/>
        <v>1626</v>
      </c>
      <c r="G65" s="3">
        <v>84100</v>
      </c>
      <c r="H65" s="3" t="s">
        <v>123</v>
      </c>
      <c r="I65" s="3" t="s">
        <v>205</v>
      </c>
      <c r="J65" s="3">
        <v>3.6</v>
      </c>
      <c r="K65" s="3"/>
      <c r="L65" s="3">
        <v>77700</v>
      </c>
      <c r="M65" s="3"/>
      <c r="N65" s="3"/>
      <c r="O65" s="3">
        <f>((P65-L65)/L65)*100</f>
        <v>-100</v>
      </c>
      <c r="P65" s="3"/>
      <c r="Q65" s="3"/>
      <c r="R65" s="3"/>
      <c r="S65" s="3">
        <f>((T65-L65)/L65)*100</f>
        <v>-100</v>
      </c>
      <c r="T65" s="3"/>
    </row>
    <row r="66" spans="1:20" x14ac:dyDescent="0.3">
      <c r="A66" s="1">
        <v>85</v>
      </c>
      <c r="B66" s="4">
        <v>43909</v>
      </c>
      <c r="C66" s="3" t="s">
        <v>51</v>
      </c>
      <c r="D66" s="3">
        <v>775</v>
      </c>
      <c r="E66" s="3">
        <v>2331</v>
      </c>
      <c r="F66" s="3">
        <f t="shared" si="3"/>
        <v>3106</v>
      </c>
      <c r="G66" s="3">
        <v>150000</v>
      </c>
      <c r="H66" s="3" t="s">
        <v>117</v>
      </c>
      <c r="I66" s="3" t="s">
        <v>206</v>
      </c>
      <c r="J66" s="3">
        <v>6.1</v>
      </c>
      <c r="K66" s="3"/>
      <c r="L66" s="3">
        <v>147500</v>
      </c>
      <c r="M66" s="3"/>
      <c r="N66" s="3"/>
      <c r="O66" s="3">
        <f>((P66-L66)/L66)*100</f>
        <v>-100</v>
      </c>
      <c r="P66" s="3"/>
      <c r="Q66" s="3"/>
      <c r="R66" s="3"/>
      <c r="S66" s="3">
        <f>((T66-L66)/L66)*100</f>
        <v>-100</v>
      </c>
      <c r="T66" s="3"/>
    </row>
    <row r="67" spans="1:20" x14ac:dyDescent="0.3">
      <c r="A67" s="1">
        <v>86</v>
      </c>
      <c r="B67" s="4">
        <v>43909</v>
      </c>
      <c r="C67" s="3" t="s">
        <v>16</v>
      </c>
      <c r="D67" s="3">
        <v>666</v>
      </c>
      <c r="E67" s="3">
        <v>1563</v>
      </c>
      <c r="F67" s="3">
        <f t="shared" si="3"/>
        <v>2229</v>
      </c>
      <c r="G67" s="3">
        <v>410000</v>
      </c>
      <c r="H67" s="3" t="s">
        <v>124</v>
      </c>
      <c r="I67" s="3" t="s">
        <v>207</v>
      </c>
      <c r="J67" s="3">
        <v>17.600000000000001</v>
      </c>
      <c r="K67" s="3"/>
      <c r="L67" s="3">
        <v>383500</v>
      </c>
      <c r="M67" s="3"/>
      <c r="N67" s="3"/>
      <c r="O67" s="3">
        <f>((P67-L67)/L67)*100</f>
        <v>-100</v>
      </c>
      <c r="P67" s="3"/>
      <c r="Q67" s="3"/>
      <c r="R67" s="3"/>
      <c r="S67" s="3">
        <f>((T67-L67)/L67)*100</f>
        <v>-100</v>
      </c>
      <c r="T67" s="3"/>
    </row>
    <row r="68" spans="1:20" x14ac:dyDescent="0.3">
      <c r="A68" s="1">
        <v>87</v>
      </c>
      <c r="B68" s="4">
        <v>43909</v>
      </c>
      <c r="C68" s="3" t="s">
        <v>11</v>
      </c>
      <c r="D68" s="3">
        <v>472</v>
      </c>
      <c r="E68" s="3">
        <v>2500</v>
      </c>
      <c r="F68" s="3">
        <f t="shared" si="3"/>
        <v>2972</v>
      </c>
      <c r="G68" s="3">
        <v>163500</v>
      </c>
      <c r="H68" s="3" t="s">
        <v>125</v>
      </c>
      <c r="I68" s="3" t="s">
        <v>208</v>
      </c>
      <c r="J68" s="3">
        <v>5.15</v>
      </c>
      <c r="K68" s="3"/>
      <c r="L68" s="3">
        <v>145500</v>
      </c>
      <c r="M68" s="3"/>
      <c r="N68" s="3"/>
      <c r="O68" s="3">
        <f>((P68-L68)/L68)*100</f>
        <v>-100</v>
      </c>
      <c r="P68" s="3"/>
      <c r="Q68" s="3"/>
      <c r="R68" s="3"/>
      <c r="S68" s="3">
        <f>((T68-L68)/L68)*100</f>
        <v>-100</v>
      </c>
      <c r="T68" s="3"/>
    </row>
    <row r="69" spans="1:20" x14ac:dyDescent="0.3">
      <c r="A69" s="1">
        <v>88</v>
      </c>
      <c r="B69" s="4">
        <v>43908</v>
      </c>
      <c r="C69" s="3" t="s">
        <v>52</v>
      </c>
      <c r="D69" s="3">
        <v>280</v>
      </c>
      <c r="E69" s="3">
        <v>379</v>
      </c>
      <c r="F69" s="3">
        <f t="shared" si="3"/>
        <v>659</v>
      </c>
      <c r="G69" s="3">
        <v>44350</v>
      </c>
      <c r="H69" s="3" t="s">
        <v>126</v>
      </c>
      <c r="I69" s="3" t="s">
        <v>209</v>
      </c>
      <c r="J69" s="3">
        <v>1.3</v>
      </c>
      <c r="K69" s="4">
        <f>B69</f>
        <v>43908</v>
      </c>
      <c r="L69" s="3">
        <v>46000</v>
      </c>
      <c r="M69" s="4">
        <v>43910</v>
      </c>
      <c r="N69" s="5">
        <f>M69-K69-1</f>
        <v>1</v>
      </c>
      <c r="O69" s="3">
        <f>((P69-L69)/L69)*100</f>
        <v>7.1739130434782608</v>
      </c>
      <c r="P69" s="3">
        <v>49300</v>
      </c>
      <c r="Q69" s="4">
        <v>43915</v>
      </c>
      <c r="R69" s="5">
        <f>Q69-K69-1</f>
        <v>6</v>
      </c>
      <c r="S69" s="3">
        <f>((T69-L69)/L69)*100</f>
        <v>13.913043478260869</v>
      </c>
      <c r="T69" s="3">
        <v>52400</v>
      </c>
    </row>
    <row r="70" spans="1:20" x14ac:dyDescent="0.3">
      <c r="A70" s="1">
        <v>89</v>
      </c>
      <c r="B70" s="4">
        <v>43907</v>
      </c>
      <c r="C70" s="3" t="s">
        <v>27</v>
      </c>
      <c r="D70" s="3">
        <v>1207</v>
      </c>
      <c r="E70" s="3">
        <v>1453</v>
      </c>
      <c r="F70" s="3">
        <f t="shared" si="3"/>
        <v>2660</v>
      </c>
      <c r="G70" s="3">
        <v>77500</v>
      </c>
      <c r="H70" s="3" t="s">
        <v>127</v>
      </c>
      <c r="I70" s="3" t="s">
        <v>210</v>
      </c>
      <c r="J70" s="3">
        <v>1.1000000000000001</v>
      </c>
      <c r="K70" s="4">
        <f>B70</f>
        <v>43907</v>
      </c>
      <c r="L70" s="3">
        <v>81600</v>
      </c>
      <c r="M70" s="4">
        <v>43915</v>
      </c>
      <c r="N70" s="5">
        <f>M70-K70-1</f>
        <v>7</v>
      </c>
      <c r="O70" s="3">
        <f>((P70-L70)/L70)*100</f>
        <v>3.7990196078431371</v>
      </c>
      <c r="P70" s="3">
        <v>84700</v>
      </c>
      <c r="Q70" s="4">
        <v>43986</v>
      </c>
      <c r="R70" s="5">
        <f>Q70-K70-1</f>
        <v>78</v>
      </c>
      <c r="S70" s="3">
        <f>((T70-L70)/L70)*100</f>
        <v>12.254901960784313</v>
      </c>
      <c r="T70" s="3">
        <v>91600</v>
      </c>
    </row>
    <row r="71" spans="1:20" x14ac:dyDescent="0.3">
      <c r="A71" s="1">
        <v>90</v>
      </c>
      <c r="B71" s="4">
        <v>43907</v>
      </c>
      <c r="C71" s="3" t="s">
        <v>16</v>
      </c>
      <c r="D71" s="3">
        <v>523</v>
      </c>
      <c r="E71" s="3">
        <v>826</v>
      </c>
      <c r="F71" s="3">
        <f t="shared" si="3"/>
        <v>1349</v>
      </c>
      <c r="G71" s="3">
        <v>410000</v>
      </c>
      <c r="H71" s="3" t="s">
        <v>128</v>
      </c>
      <c r="I71" s="3" t="s">
        <v>211</v>
      </c>
      <c r="J71" s="3">
        <v>0.47</v>
      </c>
      <c r="K71" s="4">
        <f>B71</f>
        <v>43907</v>
      </c>
      <c r="L71" s="3">
        <v>425500</v>
      </c>
      <c r="M71" s="4">
        <v>43910</v>
      </c>
      <c r="N71" s="5">
        <f>M71-K71-1</f>
        <v>2</v>
      </c>
      <c r="O71" s="3">
        <f>((P71-L71)/L71)*100</f>
        <v>5.9929494712103413</v>
      </c>
      <c r="P71" s="3">
        <v>451000</v>
      </c>
      <c r="Q71" s="4">
        <v>43914</v>
      </c>
      <c r="R71" s="5">
        <f>Q71-K71-1</f>
        <v>6</v>
      </c>
      <c r="S71" s="3">
        <f>((T71-L71)/L71)*100</f>
        <v>15.62867215041128</v>
      </c>
      <c r="T71" s="3">
        <v>492000</v>
      </c>
    </row>
    <row r="72" spans="1:20" x14ac:dyDescent="0.3">
      <c r="A72" s="1">
        <v>91</v>
      </c>
      <c r="B72" s="4">
        <v>43902</v>
      </c>
      <c r="C72" s="3" t="s">
        <v>16</v>
      </c>
      <c r="D72" s="3">
        <v>915</v>
      </c>
      <c r="E72" s="3">
        <v>1084</v>
      </c>
      <c r="F72" s="3">
        <f t="shared" si="3"/>
        <v>1999</v>
      </c>
      <c r="G72" s="3">
        <v>480000</v>
      </c>
      <c r="H72" s="3" t="s">
        <v>93</v>
      </c>
      <c r="I72" s="3" t="s">
        <v>212</v>
      </c>
      <c r="J72" s="3">
        <v>2.8</v>
      </c>
      <c r="K72" s="4">
        <f>B72</f>
        <v>43902</v>
      </c>
      <c r="L72" s="3">
        <v>465000</v>
      </c>
      <c r="M72" s="4">
        <v>43914</v>
      </c>
      <c r="N72" s="5">
        <f>M72-K72-1</f>
        <v>11</v>
      </c>
      <c r="O72" s="3">
        <f>((P72-L72)/L72)*100</f>
        <v>5.806451612903226</v>
      </c>
      <c r="P72" s="3">
        <v>492000</v>
      </c>
      <c r="Q72" s="4">
        <v>43931</v>
      </c>
      <c r="R72" s="5">
        <f>Q72-K72-1</f>
        <v>28</v>
      </c>
      <c r="S72" s="3">
        <f>((T72-L72)/L72)*100</f>
        <v>29.677419354838708</v>
      </c>
      <c r="T72" s="3">
        <v>603000</v>
      </c>
    </row>
    <row r="73" spans="1:20" x14ac:dyDescent="0.3">
      <c r="A73" s="1">
        <v>92</v>
      </c>
      <c r="B73" s="4">
        <v>43889</v>
      </c>
      <c r="C73" s="3" t="s">
        <v>11</v>
      </c>
      <c r="D73" s="3">
        <v>1910</v>
      </c>
      <c r="E73" s="3">
        <v>1335</v>
      </c>
      <c r="F73" s="3">
        <f t="shared" si="3"/>
        <v>3245</v>
      </c>
      <c r="G73" s="3">
        <v>168000</v>
      </c>
      <c r="H73" s="3" t="s">
        <v>116</v>
      </c>
      <c r="I73" s="3" t="s">
        <v>213</v>
      </c>
      <c r="J73" s="3">
        <v>2.64</v>
      </c>
      <c r="K73" s="4">
        <f>B73</f>
        <v>43889</v>
      </c>
      <c r="L73" s="3">
        <v>167431</v>
      </c>
      <c r="M73" s="4">
        <v>43893</v>
      </c>
      <c r="N73" s="5">
        <f>M73-K73-1</f>
        <v>3</v>
      </c>
      <c r="O73" s="3">
        <f>((P73-L73)/L73)*100</f>
        <v>4.9853372434017595</v>
      </c>
      <c r="P73" s="3">
        <v>175778</v>
      </c>
      <c r="Q73" s="4">
        <v>43921</v>
      </c>
      <c r="R73" s="5">
        <f>Q73-K73-1</f>
        <v>31</v>
      </c>
      <c r="S73" s="3">
        <f>((T73-L73)/L73)*100</f>
        <v>36.363636363636367</v>
      </c>
      <c r="T73" s="3">
        <v>228315</v>
      </c>
    </row>
    <row r="74" spans="1:20" x14ac:dyDescent="0.3">
      <c r="A74" s="1">
        <v>93</v>
      </c>
      <c r="B74" s="4">
        <v>43889</v>
      </c>
      <c r="C74" s="3" t="s">
        <v>53</v>
      </c>
      <c r="D74" s="3">
        <v>627</v>
      </c>
      <c r="E74" s="3">
        <v>663</v>
      </c>
      <c r="F74" s="3">
        <f t="shared" si="3"/>
        <v>1290</v>
      </c>
      <c r="G74" s="3">
        <v>103100</v>
      </c>
      <c r="H74" s="3" t="s">
        <v>129</v>
      </c>
      <c r="I74" s="3" t="s">
        <v>214</v>
      </c>
      <c r="J74" s="3">
        <v>2.15</v>
      </c>
      <c r="K74" s="4">
        <f>B74</f>
        <v>43889</v>
      </c>
      <c r="L74" s="3">
        <v>86424</v>
      </c>
      <c r="M74" s="4">
        <v>43922</v>
      </c>
      <c r="N74" s="5">
        <f>M74-K74-1</f>
        <v>32</v>
      </c>
      <c r="O74" s="3">
        <f>((P74-L74)/L74)*100</f>
        <v>5.5389706562991758</v>
      </c>
      <c r="P74" s="3">
        <v>91211</v>
      </c>
      <c r="Q74" s="4">
        <v>43962</v>
      </c>
      <c r="R74" s="5">
        <f>Q74-K74-1</f>
        <v>72</v>
      </c>
      <c r="S74" s="3">
        <f>((T74-L74)/L74)*100</f>
        <v>23.87762658520781</v>
      </c>
      <c r="T74" s="3">
        <v>107060</v>
      </c>
    </row>
    <row r="75" spans="1:20" x14ac:dyDescent="0.3">
      <c r="A75" s="1">
        <v>94</v>
      </c>
      <c r="B75" s="4">
        <v>43888</v>
      </c>
      <c r="C75" s="3" t="s">
        <v>12</v>
      </c>
      <c r="D75" s="3">
        <v>2216</v>
      </c>
      <c r="E75" s="3">
        <v>437</v>
      </c>
      <c r="F75" s="3">
        <f t="shared" si="3"/>
        <v>2653</v>
      </c>
      <c r="G75" s="3">
        <v>394000</v>
      </c>
      <c r="H75" s="3" t="s">
        <v>130</v>
      </c>
      <c r="I75" s="3" t="s">
        <v>215</v>
      </c>
      <c r="J75" s="3">
        <v>0.93</v>
      </c>
      <c r="K75" s="4">
        <f>B75</f>
        <v>43888</v>
      </c>
      <c r="L75" s="3">
        <v>376500</v>
      </c>
      <c r="M75" s="4">
        <v>43893</v>
      </c>
      <c r="N75" s="5">
        <f>M75-K75-1</f>
        <v>4</v>
      </c>
      <c r="O75" s="3">
        <f>((P75-L75)/L75)*100</f>
        <v>5.8432934926958824</v>
      </c>
      <c r="P75" s="3">
        <v>398500</v>
      </c>
      <c r="Q75" s="4">
        <v>44056</v>
      </c>
      <c r="R75" s="5">
        <f>Q75-K75-1</f>
        <v>167</v>
      </c>
      <c r="S75" s="3">
        <f>((T75-L75)/L75)*100</f>
        <v>106.10889774236387</v>
      </c>
      <c r="T75" s="3">
        <v>776000</v>
      </c>
    </row>
    <row r="76" spans="1:20" x14ac:dyDescent="0.3">
      <c r="A76" s="1">
        <v>95</v>
      </c>
      <c r="B76" s="4">
        <v>43885</v>
      </c>
      <c r="C76" s="3" t="s">
        <v>14</v>
      </c>
      <c r="D76" s="3">
        <v>1220</v>
      </c>
      <c r="E76" s="3">
        <v>876</v>
      </c>
      <c r="F76" s="3">
        <f t="shared" si="3"/>
        <v>2096</v>
      </c>
      <c r="G76" s="3">
        <v>62300</v>
      </c>
      <c r="H76" s="3" t="s">
        <v>76</v>
      </c>
      <c r="I76" s="3" t="s">
        <v>216</v>
      </c>
      <c r="J76" s="3">
        <v>3.45</v>
      </c>
      <c r="K76" s="3"/>
      <c r="L76" s="3">
        <v>63700</v>
      </c>
      <c r="M76" s="3"/>
      <c r="N76" s="3"/>
      <c r="O76" s="3">
        <f>((P76-L76)/L76)*100</f>
        <v>-100</v>
      </c>
      <c r="P76" s="3"/>
      <c r="Q76" s="3"/>
      <c r="R76" s="3"/>
      <c r="S76" s="3">
        <f>((T76-L76)/L76)*100</f>
        <v>-100</v>
      </c>
      <c r="T76" s="3"/>
    </row>
    <row r="77" spans="1:20" x14ac:dyDescent="0.3">
      <c r="A77" s="1">
        <v>96</v>
      </c>
      <c r="B77" s="4">
        <v>43885</v>
      </c>
      <c r="C77" s="3" t="s">
        <v>9</v>
      </c>
      <c r="D77" s="3">
        <v>871</v>
      </c>
      <c r="E77" s="3">
        <v>390</v>
      </c>
      <c r="F77" s="3">
        <f t="shared" si="3"/>
        <v>1261</v>
      </c>
      <c r="G77" s="3">
        <v>209000</v>
      </c>
      <c r="H77" s="3" t="s">
        <v>131</v>
      </c>
      <c r="I77" s="3" t="s">
        <v>217</v>
      </c>
      <c r="J77" s="3">
        <v>3.99</v>
      </c>
      <c r="K77" s="3"/>
      <c r="L77" s="3">
        <v>200500</v>
      </c>
      <c r="M77" s="3"/>
      <c r="N77" s="3"/>
      <c r="O77" s="3">
        <f>((P77-L77)/L77)*100</f>
        <v>-100</v>
      </c>
      <c r="P77" s="3"/>
      <c r="Q77" s="3"/>
      <c r="R77" s="3"/>
      <c r="S77" s="3">
        <f>((T77-L77)/L77)*100</f>
        <v>-100</v>
      </c>
      <c r="T77" s="3"/>
    </row>
    <row r="78" spans="1:20" x14ac:dyDescent="0.3">
      <c r="A78" s="1">
        <v>97</v>
      </c>
      <c r="B78" s="4">
        <v>43871</v>
      </c>
      <c r="C78" s="3" t="s">
        <v>51</v>
      </c>
      <c r="D78" s="3">
        <v>4431</v>
      </c>
      <c r="E78" s="3">
        <v>1283</v>
      </c>
      <c r="F78" s="3">
        <f t="shared" si="3"/>
        <v>5714</v>
      </c>
      <c r="G78" s="3">
        <v>182500</v>
      </c>
      <c r="H78" s="3" t="s">
        <v>132</v>
      </c>
      <c r="I78" s="3" t="s">
        <v>218</v>
      </c>
      <c r="J78" s="3">
        <v>0.82</v>
      </c>
      <c r="K78" s="4">
        <f>B78</f>
        <v>43871</v>
      </c>
      <c r="L78" s="3">
        <v>183500</v>
      </c>
      <c r="M78" s="4">
        <v>43880</v>
      </c>
      <c r="N78" s="5">
        <f>M78-K78-1</f>
        <v>8</v>
      </c>
      <c r="O78" s="3">
        <f>((P78-L78)/L78)*100</f>
        <v>4.0871934604904636</v>
      </c>
      <c r="P78" s="3">
        <v>191000</v>
      </c>
      <c r="Q78" s="4">
        <v>44070</v>
      </c>
      <c r="R78" s="5">
        <f>Q78-K78-1</f>
        <v>198</v>
      </c>
      <c r="S78" s="3">
        <f>((T78-L78)/L78)*100</f>
        <v>89.10081743869209</v>
      </c>
      <c r="T78" s="3">
        <v>347000</v>
      </c>
    </row>
    <row r="79" spans="1:20" x14ac:dyDescent="0.3">
      <c r="A79" s="1">
        <v>99</v>
      </c>
      <c r="B79" s="4">
        <v>43860</v>
      </c>
      <c r="C79" s="3" t="s">
        <v>13</v>
      </c>
      <c r="D79" s="3">
        <v>1585</v>
      </c>
      <c r="E79" s="3">
        <v>562</v>
      </c>
      <c r="F79" s="3">
        <f t="shared" si="3"/>
        <v>2147</v>
      </c>
      <c r="G79" s="3">
        <v>163000</v>
      </c>
      <c r="H79" s="3" t="s">
        <v>68</v>
      </c>
      <c r="I79" s="3" t="s">
        <v>219</v>
      </c>
      <c r="J79" s="3">
        <v>0.92</v>
      </c>
      <c r="K79" s="4">
        <f>B79</f>
        <v>43860</v>
      </c>
      <c r="L79" s="3">
        <v>162500</v>
      </c>
      <c r="M79" s="4">
        <v>43867</v>
      </c>
      <c r="N79" s="5">
        <f>M79-K79-1</f>
        <v>6</v>
      </c>
      <c r="O79" s="3">
        <f>((P79-L79)/L79)*100</f>
        <v>3.3846153846153846</v>
      </c>
      <c r="P79" s="3">
        <v>168000</v>
      </c>
      <c r="Q79" s="4">
        <v>43881</v>
      </c>
      <c r="R79" s="5">
        <f>Q79-K79-1</f>
        <v>20</v>
      </c>
      <c r="S79" s="3">
        <f>((T79-L79)/L79)*100</f>
        <v>17.846153846153847</v>
      </c>
      <c r="T79" s="3">
        <v>191500</v>
      </c>
    </row>
    <row r="80" spans="1:20" x14ac:dyDescent="0.3">
      <c r="A80" s="1">
        <v>100</v>
      </c>
      <c r="B80" s="4">
        <v>43860</v>
      </c>
      <c r="C80" s="3" t="s">
        <v>54</v>
      </c>
      <c r="D80" s="3">
        <v>598</v>
      </c>
      <c r="E80" s="3">
        <v>746</v>
      </c>
      <c r="F80" s="3">
        <f t="shared" si="3"/>
        <v>1344</v>
      </c>
      <c r="G80" s="3">
        <v>160000</v>
      </c>
      <c r="H80" s="3" t="s">
        <v>133</v>
      </c>
      <c r="I80" s="3" t="s">
        <v>220</v>
      </c>
      <c r="J80" s="3">
        <v>1.28</v>
      </c>
      <c r="K80" s="4">
        <f>B80</f>
        <v>43860</v>
      </c>
      <c r="L80" s="3">
        <v>156500</v>
      </c>
      <c r="M80" s="4">
        <v>43991</v>
      </c>
      <c r="N80" s="5">
        <f>M80-K80-1</f>
        <v>130</v>
      </c>
      <c r="O80" s="3">
        <f>((P80-L80)/L80)*100</f>
        <v>3.1948881789137378</v>
      </c>
      <c r="P80" s="3">
        <v>161500</v>
      </c>
      <c r="Q80" s="4">
        <v>44022</v>
      </c>
      <c r="R80" s="5">
        <f>Q80-K80-1</f>
        <v>161</v>
      </c>
      <c r="S80" s="3">
        <f>((T80-L80)/L80)*100</f>
        <v>15.654952076677317</v>
      </c>
      <c r="T80" s="3">
        <v>181000</v>
      </c>
    </row>
    <row r="81" spans="1:20" x14ac:dyDescent="0.3">
      <c r="A81" s="1">
        <v>101</v>
      </c>
      <c r="B81" s="4">
        <v>43858</v>
      </c>
      <c r="C81" s="3" t="s">
        <v>13</v>
      </c>
      <c r="D81" s="3">
        <v>978</v>
      </c>
      <c r="E81" s="3">
        <v>503</v>
      </c>
      <c r="F81" s="3">
        <f t="shared" si="3"/>
        <v>1481</v>
      </c>
      <c r="G81" s="3">
        <v>160000</v>
      </c>
      <c r="H81" s="3" t="s">
        <v>134</v>
      </c>
      <c r="I81" s="3" t="s">
        <v>221</v>
      </c>
      <c r="J81" s="3">
        <v>0.3</v>
      </c>
      <c r="K81" s="4">
        <f>B81</f>
        <v>43858</v>
      </c>
      <c r="L81" s="3">
        <v>165500</v>
      </c>
      <c r="M81" s="4">
        <v>43868</v>
      </c>
      <c r="N81" s="5">
        <f>M81-K81-1</f>
        <v>9</v>
      </c>
      <c r="O81" s="3">
        <f>((P81-L81)/L81)*100</f>
        <v>3.0211480362537766</v>
      </c>
      <c r="P81" s="3">
        <v>170500</v>
      </c>
      <c r="Q81" s="4">
        <v>43881</v>
      </c>
      <c r="R81" s="5">
        <f>Q81-K81-1</f>
        <v>22</v>
      </c>
      <c r="S81" s="3">
        <f>((T81-L81)/L81)*100</f>
        <v>15.709969788519636</v>
      </c>
      <c r="T81" s="3">
        <v>191500</v>
      </c>
    </row>
    <row r="82" spans="1:20" x14ac:dyDescent="0.3">
      <c r="A82" s="1">
        <v>102</v>
      </c>
      <c r="B82" s="4">
        <v>43851</v>
      </c>
      <c r="C82" s="3" t="s">
        <v>12</v>
      </c>
      <c r="D82" s="3">
        <v>3017</v>
      </c>
      <c r="E82" s="3">
        <v>824</v>
      </c>
      <c r="F82" s="3">
        <f t="shared" si="3"/>
        <v>3841</v>
      </c>
      <c r="G82" s="3">
        <v>358000</v>
      </c>
      <c r="H82" s="3" t="s">
        <v>135</v>
      </c>
      <c r="I82" s="3" t="s">
        <v>222</v>
      </c>
      <c r="J82" s="3">
        <v>1.58</v>
      </c>
      <c r="K82" s="4">
        <f>B82</f>
        <v>43851</v>
      </c>
      <c r="L82" s="3">
        <v>347500</v>
      </c>
      <c r="M82" s="4">
        <v>43865</v>
      </c>
      <c r="N82" s="5">
        <f>M82-K82-1</f>
        <v>13</v>
      </c>
      <c r="O82" s="3">
        <f>((P82-L82)/L82)*100</f>
        <v>10.791366906474821</v>
      </c>
      <c r="P82" s="3">
        <v>385000</v>
      </c>
      <c r="Q82" s="4">
        <v>43878</v>
      </c>
      <c r="R82" s="5">
        <f>Q82-K82-1</f>
        <v>26</v>
      </c>
      <c r="S82" s="3">
        <f>((T82-L82)/L82)*100</f>
        <v>21.582733812949641</v>
      </c>
      <c r="T82" s="3">
        <v>422500</v>
      </c>
    </row>
    <row r="83" spans="1:20" x14ac:dyDescent="0.3">
      <c r="A83" s="1">
        <v>103</v>
      </c>
      <c r="B83" s="4">
        <v>43851</v>
      </c>
      <c r="C83" s="3" t="s">
        <v>51</v>
      </c>
      <c r="D83" s="3">
        <v>1611</v>
      </c>
      <c r="E83" s="3">
        <v>188</v>
      </c>
      <c r="F83" s="3">
        <f t="shared" si="3"/>
        <v>1799</v>
      </c>
      <c r="G83" s="3">
        <v>187500</v>
      </c>
      <c r="H83" s="3" t="s">
        <v>136</v>
      </c>
      <c r="I83" s="3" t="s">
        <v>151</v>
      </c>
      <c r="J83" s="3">
        <v>2.7</v>
      </c>
      <c r="K83" s="4">
        <f>B83</f>
        <v>43851</v>
      </c>
      <c r="L83" s="3">
        <v>185000</v>
      </c>
      <c r="M83" s="4">
        <v>43880</v>
      </c>
      <c r="N83" s="5">
        <f>M83-K83-1</f>
        <v>28</v>
      </c>
      <c r="O83" s="3">
        <f>((P83-L83)/L83)*100</f>
        <v>3.2432432432432434</v>
      </c>
      <c r="P83" s="3">
        <v>191000</v>
      </c>
      <c r="Q83" s="4">
        <v>44070</v>
      </c>
      <c r="R83" s="5">
        <f>Q83-K83-1</f>
        <v>218</v>
      </c>
      <c r="S83" s="3">
        <f>((T83-L83)/L83)*100</f>
        <v>87.567567567567579</v>
      </c>
      <c r="T83" s="3">
        <v>347000</v>
      </c>
    </row>
    <row r="84" spans="1:20" x14ac:dyDescent="0.3">
      <c r="A84" s="1">
        <v>104</v>
      </c>
      <c r="B84" s="4">
        <v>43847</v>
      </c>
      <c r="C84" s="3" t="s">
        <v>14</v>
      </c>
      <c r="D84" s="3">
        <v>459</v>
      </c>
      <c r="E84" s="3">
        <v>1809</v>
      </c>
      <c r="F84" s="3">
        <f t="shared" si="3"/>
        <v>2268</v>
      </c>
      <c r="G84" s="3">
        <v>56200</v>
      </c>
      <c r="H84" s="3" t="s">
        <v>137</v>
      </c>
      <c r="I84" s="3" t="s">
        <v>128</v>
      </c>
      <c r="J84" s="3">
        <v>2</v>
      </c>
      <c r="K84" s="4">
        <f>B84</f>
        <v>43847</v>
      </c>
      <c r="L84" s="3">
        <v>54037</v>
      </c>
      <c r="M84" s="4">
        <v>43861</v>
      </c>
      <c r="N84" s="5">
        <f>M84-K84-1</f>
        <v>13</v>
      </c>
      <c r="O84" s="3">
        <f>((P84-L84)/L84)*100</f>
        <v>7.6225549160760213</v>
      </c>
      <c r="P84" s="3">
        <v>58156</v>
      </c>
      <c r="Q84" s="4">
        <v>43921</v>
      </c>
      <c r="R84" s="5">
        <f>Q84-K84-1</f>
        <v>73</v>
      </c>
      <c r="S84" s="3">
        <f>((T84-L84)/L84)*100</f>
        <v>62.794011510631606</v>
      </c>
      <c r="T84" s="3">
        <v>87969</v>
      </c>
    </row>
    <row r="85" spans="1:20" x14ac:dyDescent="0.3">
      <c r="A85" s="1">
        <v>105</v>
      </c>
      <c r="B85" s="4">
        <v>43838</v>
      </c>
      <c r="C85" s="3" t="s">
        <v>13</v>
      </c>
      <c r="D85" s="3">
        <v>1722</v>
      </c>
      <c r="E85" s="3">
        <v>2030</v>
      </c>
      <c r="F85" s="3">
        <f t="shared" si="3"/>
        <v>3752</v>
      </c>
      <c r="G85" s="3">
        <v>158500</v>
      </c>
      <c r="H85" s="3" t="s">
        <v>138</v>
      </c>
      <c r="I85" s="3" t="s">
        <v>223</v>
      </c>
      <c r="J85" s="3">
        <v>1.22</v>
      </c>
      <c r="K85" s="4">
        <f>B85</f>
        <v>43838</v>
      </c>
      <c r="L85" s="3">
        <v>163500</v>
      </c>
      <c r="M85" s="4">
        <v>43844</v>
      </c>
      <c r="N85" s="5">
        <f>M85-K85-1</f>
        <v>5</v>
      </c>
      <c r="O85" s="3">
        <f>((P85-L85)/L85)*100</f>
        <v>3.0581039755351682</v>
      </c>
      <c r="P85" s="3">
        <v>168500</v>
      </c>
      <c r="Q85" s="4">
        <v>43881</v>
      </c>
      <c r="R85" s="5">
        <f>Q85-K85-1</f>
        <v>42</v>
      </c>
      <c r="S85" s="3">
        <f>((T85-L85)/L85)*100</f>
        <v>17.12538226299694</v>
      </c>
      <c r="T85" s="3">
        <v>191500</v>
      </c>
    </row>
    <row r="86" spans="1:20" x14ac:dyDescent="0.3">
      <c r="A86" s="1">
        <v>106</v>
      </c>
      <c r="B86" s="4">
        <v>43838</v>
      </c>
      <c r="C86" s="3" t="s">
        <v>42</v>
      </c>
      <c r="D86" s="3">
        <v>694</v>
      </c>
      <c r="E86" s="3">
        <v>597</v>
      </c>
      <c r="F86" s="3">
        <f t="shared" si="3"/>
        <v>1291</v>
      </c>
      <c r="G86" s="3">
        <v>219500</v>
      </c>
      <c r="H86" s="3" t="s">
        <v>139</v>
      </c>
      <c r="I86" s="3" t="s">
        <v>194</v>
      </c>
      <c r="J86" s="3">
        <v>0.23</v>
      </c>
      <c r="K86" s="4">
        <f>B86</f>
        <v>43838</v>
      </c>
      <c r="L86" s="3">
        <v>218500</v>
      </c>
      <c r="M86" s="4">
        <v>43843</v>
      </c>
      <c r="N86" s="5">
        <f>M86-K86-1</f>
        <v>4</v>
      </c>
      <c r="O86" s="3">
        <f>((P86-L86)/L86)*100</f>
        <v>8.0091533180778036</v>
      </c>
      <c r="P86" s="3">
        <v>236000</v>
      </c>
      <c r="Q86" s="4">
        <v>43847</v>
      </c>
      <c r="R86" s="5">
        <f>Q86-K86-1</f>
        <v>8</v>
      </c>
      <c r="S86" s="3">
        <f>((T86-L86)/L86)*100</f>
        <v>10.068649885583524</v>
      </c>
      <c r="T86" s="3">
        <v>240500</v>
      </c>
    </row>
    <row r="87" spans="1:20" x14ac:dyDescent="0.3">
      <c r="A87" s="1">
        <v>107</v>
      </c>
      <c r="B87" s="4">
        <v>43833</v>
      </c>
      <c r="C87" s="3" t="s">
        <v>42</v>
      </c>
      <c r="D87" s="3">
        <v>1600</v>
      </c>
      <c r="E87" s="3">
        <v>874</v>
      </c>
      <c r="F87" s="3">
        <f t="shared" si="3"/>
        <v>2474</v>
      </c>
      <c r="G87" s="3">
        <v>210000</v>
      </c>
      <c r="H87" s="3" t="s">
        <v>120</v>
      </c>
      <c r="I87" s="3" t="s">
        <v>224</v>
      </c>
      <c r="J87" s="3">
        <v>2.69</v>
      </c>
      <c r="K87" s="4">
        <f>B87</f>
        <v>43833</v>
      </c>
      <c r="L87" s="3">
        <v>204500</v>
      </c>
      <c r="M87" s="4">
        <v>43837</v>
      </c>
      <c r="N87" s="5">
        <f>M87-K87-1</f>
        <v>3</v>
      </c>
      <c r="O87" s="3">
        <f>((P87-L87)/L87)*100</f>
        <v>8.8019559902200495</v>
      </c>
      <c r="P87" s="3">
        <v>222500</v>
      </c>
      <c r="Q87" s="4">
        <v>43844</v>
      </c>
      <c r="R87" s="5">
        <f>Q87-K87-1</f>
        <v>10</v>
      </c>
      <c r="S87" s="3">
        <f>((T87-L87)/L87)*100</f>
        <v>16.381418092909534</v>
      </c>
      <c r="T87" s="3">
        <v>238000</v>
      </c>
    </row>
    <row r="88" spans="1:20" x14ac:dyDescent="0.3">
      <c r="A88" s="1">
        <v>108</v>
      </c>
      <c r="B88" s="4">
        <v>43825</v>
      </c>
      <c r="C88" s="3" t="s">
        <v>55</v>
      </c>
      <c r="D88" s="3">
        <v>822</v>
      </c>
      <c r="E88" s="3">
        <v>1391</v>
      </c>
      <c r="F88" s="3">
        <f t="shared" si="3"/>
        <v>2213</v>
      </c>
      <c r="G88" s="3">
        <v>161600</v>
      </c>
      <c r="H88" s="3" t="s">
        <v>140</v>
      </c>
      <c r="I88" s="3" t="s">
        <v>225</v>
      </c>
      <c r="J88" s="3">
        <v>5.66</v>
      </c>
      <c r="K88" s="3"/>
      <c r="L88" s="3">
        <v>173000</v>
      </c>
      <c r="M88" s="3"/>
      <c r="N88" s="3"/>
      <c r="O88" s="3">
        <f>((P88-L88)/L88)*100</f>
        <v>-100</v>
      </c>
      <c r="P88" s="3"/>
      <c r="Q88" s="3"/>
      <c r="R88" s="3"/>
      <c r="S88" s="3">
        <f>((T88-L88)/L88)*100</f>
        <v>-100</v>
      </c>
      <c r="T88" s="3"/>
    </row>
    <row r="89" spans="1:20" x14ac:dyDescent="0.3">
      <c r="A89" s="1">
        <v>111</v>
      </c>
      <c r="B89" s="4">
        <v>43818</v>
      </c>
      <c r="C89" s="3" t="s">
        <v>53</v>
      </c>
      <c r="D89" s="3">
        <v>507</v>
      </c>
      <c r="E89" s="3">
        <v>569</v>
      </c>
      <c r="F89" s="3">
        <f t="shared" si="3"/>
        <v>1076</v>
      </c>
      <c r="G89" s="3">
        <v>100000</v>
      </c>
      <c r="H89" s="3" t="s">
        <v>141</v>
      </c>
      <c r="I89" s="3" t="s">
        <v>226</v>
      </c>
      <c r="J89" s="3">
        <v>3.94</v>
      </c>
      <c r="K89" s="3"/>
      <c r="L89" s="3">
        <v>99000</v>
      </c>
      <c r="M89" s="3"/>
      <c r="N89" s="3"/>
      <c r="O89" s="3">
        <f>((P89-L89)/L89)*100</f>
        <v>-100</v>
      </c>
      <c r="P89" s="3"/>
      <c r="Q89" s="3"/>
      <c r="R89" s="3"/>
      <c r="S89" s="3">
        <f>((T89-L89)/L89)*100</f>
        <v>-100</v>
      </c>
      <c r="T89" s="3"/>
    </row>
    <row r="90" spans="1:20" x14ac:dyDescent="0.3">
      <c r="A90" s="1">
        <v>115</v>
      </c>
      <c r="B90" s="4">
        <v>43811</v>
      </c>
      <c r="C90" s="3" t="s">
        <v>56</v>
      </c>
      <c r="D90" s="3">
        <v>4537</v>
      </c>
      <c r="E90" s="3">
        <v>1202</v>
      </c>
      <c r="F90" s="3">
        <f t="shared" si="3"/>
        <v>5739</v>
      </c>
      <c r="G90" s="3">
        <v>233000</v>
      </c>
      <c r="H90" s="3" t="s">
        <v>142</v>
      </c>
      <c r="I90" s="3" t="s">
        <v>79</v>
      </c>
      <c r="J90" s="3">
        <v>0.22</v>
      </c>
      <c r="K90" s="4">
        <f>B90</f>
        <v>43811</v>
      </c>
      <c r="L90" s="3">
        <v>223500</v>
      </c>
      <c r="M90" s="4">
        <v>43836</v>
      </c>
      <c r="N90" s="5">
        <f>M90-K90-1</f>
        <v>24</v>
      </c>
      <c r="O90" s="3">
        <f>((P90-L90)/L90)*100</f>
        <v>4.0268456375838921</v>
      </c>
      <c r="P90" s="3">
        <v>232500</v>
      </c>
      <c r="Q90" s="4">
        <v>43843</v>
      </c>
      <c r="R90" s="5">
        <f>Q90-K90-1</f>
        <v>31</v>
      </c>
      <c r="S90" s="3">
        <f>((T90-L90)/L90)*100</f>
        <v>19.015659955257274</v>
      </c>
      <c r="T90" s="3">
        <v>266000</v>
      </c>
    </row>
    <row r="91" spans="1:20" x14ac:dyDescent="0.3">
      <c r="A91" s="1">
        <v>116</v>
      </c>
      <c r="B91" s="4">
        <v>43808</v>
      </c>
      <c r="C91" s="3" t="s">
        <v>57</v>
      </c>
      <c r="D91" s="3">
        <v>185</v>
      </c>
      <c r="E91" s="3">
        <v>253</v>
      </c>
      <c r="F91" s="3">
        <f t="shared" si="3"/>
        <v>438</v>
      </c>
      <c r="G91" s="3">
        <v>121500</v>
      </c>
      <c r="H91" s="3" t="s">
        <v>143</v>
      </c>
      <c r="I91" s="3" t="s">
        <v>227</v>
      </c>
      <c r="J91" s="3">
        <v>1.65</v>
      </c>
      <c r="K91" s="4">
        <f>B91</f>
        <v>43808</v>
      </c>
      <c r="L91" s="3">
        <v>121000</v>
      </c>
      <c r="M91" s="4">
        <v>43812</v>
      </c>
      <c r="N91" s="5">
        <f>M91-K91-1</f>
        <v>3</v>
      </c>
      <c r="O91" s="3">
        <f>((P91-L91)/L91)*100</f>
        <v>4.5454545454545459</v>
      </c>
      <c r="P91" s="3">
        <v>126500</v>
      </c>
      <c r="Q91" s="4">
        <v>43843</v>
      </c>
      <c r="R91" s="5">
        <f>Q91-K91-1</f>
        <v>34</v>
      </c>
      <c r="S91" s="3">
        <f>((T91-L91)/L91)*100</f>
        <v>9.9173553719008272</v>
      </c>
      <c r="T91" s="3">
        <v>133000</v>
      </c>
    </row>
    <row r="92" spans="1:20" x14ac:dyDescent="0.3">
      <c r="A92" s="1">
        <v>117</v>
      </c>
      <c r="B92" s="4">
        <v>43805</v>
      </c>
      <c r="C92" s="3" t="s">
        <v>58</v>
      </c>
      <c r="D92" s="3">
        <v>519</v>
      </c>
      <c r="E92" s="3">
        <v>458</v>
      </c>
      <c r="F92" s="3">
        <f t="shared" si="3"/>
        <v>977</v>
      </c>
      <c r="G92" s="3">
        <v>40200</v>
      </c>
      <c r="H92" s="3" t="s">
        <v>144</v>
      </c>
      <c r="I92" s="3" t="s">
        <v>189</v>
      </c>
      <c r="J92" s="3">
        <v>2.81</v>
      </c>
      <c r="K92" s="4">
        <f>B92</f>
        <v>43805</v>
      </c>
      <c r="L92" s="3">
        <v>39100</v>
      </c>
      <c r="M92" s="4">
        <v>43809</v>
      </c>
      <c r="N92" s="5">
        <f>M92-K92-1</f>
        <v>3</v>
      </c>
      <c r="O92" s="3">
        <f>((P92-L92)/L92)*100</f>
        <v>3.0690537084398977</v>
      </c>
      <c r="P92" s="3">
        <v>40300</v>
      </c>
      <c r="Q92" s="4">
        <v>43822</v>
      </c>
      <c r="R92" s="5">
        <f>Q92-K92-1</f>
        <v>16</v>
      </c>
      <c r="S92" s="3">
        <f>((T92-L92)/L92)*100</f>
        <v>19.565217391304348</v>
      </c>
      <c r="T92" s="3">
        <v>46750</v>
      </c>
    </row>
    <row r="93" spans="1:20" x14ac:dyDescent="0.3">
      <c r="A93" s="1">
        <v>118</v>
      </c>
      <c r="B93" s="4">
        <v>43802</v>
      </c>
      <c r="C93" s="3" t="s">
        <v>53</v>
      </c>
      <c r="D93" s="3">
        <v>415</v>
      </c>
      <c r="E93" s="3">
        <v>982</v>
      </c>
      <c r="F93" s="3">
        <f t="shared" si="3"/>
        <v>1397</v>
      </c>
      <c r="G93" s="3">
        <v>113300</v>
      </c>
      <c r="H93" s="3" t="s">
        <v>145</v>
      </c>
      <c r="I93" s="3" t="s">
        <v>228</v>
      </c>
      <c r="J93" s="3">
        <v>9.81</v>
      </c>
      <c r="K93" s="3"/>
      <c r="L93" s="3">
        <v>103000</v>
      </c>
      <c r="M93" s="3"/>
      <c r="N93" s="3"/>
      <c r="O93" s="3">
        <f>((P93-L93)/L93)*100</f>
        <v>-100</v>
      </c>
      <c r="P93" s="3"/>
      <c r="Q93" s="3"/>
      <c r="R93" s="3"/>
      <c r="S93" s="3">
        <f>((T93-L93)/L93)*100</f>
        <v>-100</v>
      </c>
      <c r="T93" s="3"/>
    </row>
    <row r="94" spans="1:20" x14ac:dyDescent="0.3">
      <c r="A94" s="1">
        <v>119</v>
      </c>
      <c r="B94" s="4">
        <v>43798</v>
      </c>
      <c r="C94" s="3" t="s">
        <v>53</v>
      </c>
      <c r="D94" s="3">
        <v>1694</v>
      </c>
      <c r="E94" s="3">
        <v>660</v>
      </c>
      <c r="F94" s="3">
        <f t="shared" si="3"/>
        <v>2354</v>
      </c>
      <c r="G94" s="3">
        <v>107698</v>
      </c>
      <c r="H94" s="3" t="s">
        <v>146</v>
      </c>
      <c r="I94" s="3" t="s">
        <v>229</v>
      </c>
      <c r="J94" s="3">
        <v>2.16</v>
      </c>
      <c r="K94" s="4">
        <f>B94</f>
        <v>43798</v>
      </c>
      <c r="L94" s="3">
        <v>102556</v>
      </c>
      <c r="M94" s="4">
        <v>43983</v>
      </c>
      <c r="N94" s="5">
        <f>M94-K94-1</f>
        <v>184</v>
      </c>
      <c r="O94" s="3">
        <f>((P94-L94)/L94)*100</f>
        <v>13.083583603104646</v>
      </c>
      <c r="P94" s="3">
        <v>115974</v>
      </c>
      <c r="Q94" s="4">
        <v>43985</v>
      </c>
      <c r="R94" s="5">
        <f>Q94-K94-1</f>
        <v>186</v>
      </c>
      <c r="S94" s="3">
        <f>((T94-L94)/L94)*100</f>
        <v>19.291899060025742</v>
      </c>
      <c r="T94" s="3">
        <v>122341</v>
      </c>
    </row>
    <row r="95" spans="1:20" x14ac:dyDescent="0.3">
      <c r="A95" s="1">
        <v>120</v>
      </c>
      <c r="B95" s="4">
        <v>43798</v>
      </c>
      <c r="C95" s="3" t="s">
        <v>59</v>
      </c>
      <c r="D95" s="3">
        <v>608</v>
      </c>
      <c r="E95" s="3">
        <v>488</v>
      </c>
      <c r="F95" s="3">
        <f t="shared" si="3"/>
        <v>1096</v>
      </c>
      <c r="G95" s="3">
        <v>25050</v>
      </c>
      <c r="H95" s="3" t="s">
        <v>147</v>
      </c>
      <c r="I95" s="3" t="s">
        <v>180</v>
      </c>
      <c r="J95" s="3">
        <v>0.85</v>
      </c>
      <c r="K95" s="4">
        <f>B95</f>
        <v>43798</v>
      </c>
      <c r="L95" s="3">
        <v>23400</v>
      </c>
      <c r="M95" s="4">
        <v>43819</v>
      </c>
      <c r="N95" s="5">
        <f>M95-K95-1</f>
        <v>20</v>
      </c>
      <c r="O95" s="3">
        <f>((P95-L95)/L95)*100</f>
        <v>12.179487179487179</v>
      </c>
      <c r="P95" s="3">
        <v>26250</v>
      </c>
      <c r="Q95" s="4">
        <v>43822</v>
      </c>
      <c r="R95" s="5">
        <f>Q95-K95-1</f>
        <v>23</v>
      </c>
      <c r="S95" s="3">
        <f>((T95-L95)/L95)*100</f>
        <v>34.615384615384613</v>
      </c>
      <c r="T95" s="3">
        <v>31500</v>
      </c>
    </row>
    <row r="96" spans="1:20" x14ac:dyDescent="0.3">
      <c r="A96" s="1">
        <v>121</v>
      </c>
      <c r="B96" s="4">
        <v>43798</v>
      </c>
      <c r="C96" s="3" t="s">
        <v>60</v>
      </c>
      <c r="D96" s="3">
        <v>503</v>
      </c>
      <c r="E96" s="3">
        <v>234</v>
      </c>
      <c r="F96" s="3">
        <f t="shared" si="3"/>
        <v>737</v>
      </c>
      <c r="G96" s="3">
        <v>1294000</v>
      </c>
      <c r="H96" s="3" t="s">
        <v>148</v>
      </c>
      <c r="I96" s="3" t="s">
        <v>230</v>
      </c>
      <c r="J96" s="3">
        <v>1.26</v>
      </c>
      <c r="K96" s="4">
        <f>B96</f>
        <v>43798</v>
      </c>
      <c r="L96" s="3">
        <v>1273000</v>
      </c>
      <c r="M96" s="4">
        <v>43837</v>
      </c>
      <c r="N96" s="5">
        <f>M96-K96-1</f>
        <v>38</v>
      </c>
      <c r="O96" s="3">
        <f>((P96-L96)/L96)*100</f>
        <v>5.8130400628436769</v>
      </c>
      <c r="P96" s="3">
        <v>1347000</v>
      </c>
      <c r="Q96" s="4">
        <v>43844</v>
      </c>
      <c r="R96" s="5">
        <f>Q96-K96-1</f>
        <v>45</v>
      </c>
      <c r="S96" s="3">
        <f>((T96-L96)/L96)*100</f>
        <v>11.940298507462686</v>
      </c>
      <c r="T96" s="3">
        <v>1425000</v>
      </c>
    </row>
    <row r="97" spans="1:20" x14ac:dyDescent="0.3">
      <c r="A97" s="1">
        <v>123</v>
      </c>
      <c r="B97" s="4">
        <v>43791</v>
      </c>
      <c r="C97" s="3" t="s">
        <v>55</v>
      </c>
      <c r="D97" s="3">
        <v>455</v>
      </c>
      <c r="E97" s="3">
        <v>829</v>
      </c>
      <c r="F97" s="3">
        <f t="shared" si="3"/>
        <v>1284</v>
      </c>
      <c r="G97" s="3">
        <v>151500</v>
      </c>
      <c r="H97" s="3" t="s">
        <v>149</v>
      </c>
      <c r="I97" s="3" t="s">
        <v>231</v>
      </c>
      <c r="J97" s="3">
        <v>8.52</v>
      </c>
      <c r="K97" s="3"/>
      <c r="L97" s="3">
        <v>144300</v>
      </c>
      <c r="M97" s="3"/>
      <c r="N97" s="3"/>
      <c r="O97" s="3">
        <f>((P97-L97)/L97)*100</f>
        <v>-100</v>
      </c>
      <c r="P97" s="3"/>
      <c r="Q97" s="3"/>
      <c r="R97" s="3"/>
      <c r="S97" s="3">
        <f>((T97-L97)/L97)*100</f>
        <v>-100</v>
      </c>
      <c r="T97" s="3"/>
    </row>
    <row r="98" spans="1:20" x14ac:dyDescent="0.3">
      <c r="A98" s="1">
        <v>125</v>
      </c>
      <c r="B98" s="4">
        <v>43789</v>
      </c>
      <c r="C98" s="3" t="s">
        <v>233</v>
      </c>
      <c r="D98" s="3">
        <v>686</v>
      </c>
      <c r="E98" s="3">
        <v>636</v>
      </c>
      <c r="F98" s="3">
        <f t="shared" si="3"/>
        <v>1322</v>
      </c>
      <c r="G98" s="3">
        <v>154000</v>
      </c>
      <c r="H98" s="3" t="s">
        <v>122</v>
      </c>
      <c r="I98" s="3" t="s">
        <v>232</v>
      </c>
      <c r="J98" s="3">
        <v>0.25</v>
      </c>
      <c r="K98" s="4">
        <f>B98</f>
        <v>43789</v>
      </c>
      <c r="L98" s="3">
        <v>157000</v>
      </c>
      <c r="M98" s="4">
        <v>43802</v>
      </c>
      <c r="N98" s="5">
        <f>M98-K98-1</f>
        <v>12</v>
      </c>
      <c r="O98" s="3">
        <f>((P98-L98)/L98)*100</f>
        <v>7.3248407643312099</v>
      </c>
      <c r="P98" s="3">
        <v>168500</v>
      </c>
      <c r="Q98" s="4">
        <v>43826</v>
      </c>
      <c r="R98" s="5">
        <f>Q98-K98-1</f>
        <v>36</v>
      </c>
      <c r="S98" s="3">
        <f>((T98-L98)/L98)*100</f>
        <v>16.433121019108281</v>
      </c>
      <c r="T98" s="3">
        <v>182800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김형섭</dc:creator>
  <cp:lastModifiedBy>김형섭</cp:lastModifiedBy>
  <dcterms:created xsi:type="dcterms:W3CDTF">2021-01-27T11:03:35Z</dcterms:created>
  <dcterms:modified xsi:type="dcterms:W3CDTF">2021-01-28T14:07:13Z</dcterms:modified>
</cp:coreProperties>
</file>