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</sheets>
  <definedNames>
    <definedName name="_xlnm._FilterDatabase" localSheetId="0" hidden="1">Sheet1!$A$1:$V$417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8" i="2" l="1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A315" i="1"/>
  <c r="A352" i="1"/>
  <c r="A231" i="1"/>
  <c r="A318" i="1"/>
  <c r="A287" i="1"/>
  <c r="A130" i="1"/>
  <c r="A403" i="1"/>
  <c r="A232" i="1"/>
  <c r="A11" i="1"/>
  <c r="A15" i="1"/>
  <c r="A14" i="1"/>
  <c r="A230" i="1"/>
  <c r="A410" i="1"/>
  <c r="A316" i="1"/>
  <c r="A199" i="1"/>
  <c r="A364" i="1"/>
  <c r="A345" i="1"/>
  <c r="A414" i="1"/>
  <c r="A10" i="1"/>
  <c r="A373" i="1"/>
  <c r="A229" i="1"/>
  <c r="A218" i="1"/>
  <c r="A108" i="1"/>
  <c r="A404" i="1"/>
  <c r="A314" i="1"/>
  <c r="A8" i="1"/>
  <c r="A13" i="1"/>
  <c r="A356" i="1"/>
  <c r="A317" i="1"/>
  <c r="A313" i="1"/>
  <c r="A340" i="1"/>
  <c r="A182" i="1"/>
  <c r="A380" i="1"/>
  <c r="A88" i="1"/>
  <c r="A312" i="1"/>
  <c r="A263" i="1"/>
  <c r="A406" i="1"/>
  <c r="A59" i="1"/>
  <c r="A170" i="1"/>
  <c r="A189" i="1"/>
  <c r="A224" i="1"/>
  <c r="A339" i="1"/>
  <c r="A366" i="1"/>
  <c r="A357" i="1"/>
  <c r="A12" i="1"/>
  <c r="A179" i="1"/>
  <c r="A378" i="1"/>
  <c r="A271" i="1"/>
  <c r="A60" i="1"/>
  <c r="A343" i="1"/>
  <c r="A338" i="1"/>
  <c r="A348" i="1"/>
  <c r="A344" i="1"/>
  <c r="A219" i="1"/>
  <c r="A52" i="1"/>
  <c r="A185" i="1"/>
  <c r="A402" i="1"/>
  <c r="A47" i="1"/>
  <c r="A225" i="1"/>
  <c r="A359" i="1"/>
  <c r="A99" i="1"/>
  <c r="A223" i="1"/>
  <c r="A221" i="1"/>
  <c r="A374" i="1"/>
  <c r="A133" i="1"/>
  <c r="A120" i="1"/>
  <c r="A227" i="1"/>
  <c r="A188" i="1"/>
  <c r="A353" i="1"/>
  <c r="A382" i="1"/>
  <c r="A220" i="1"/>
  <c r="A7" i="1"/>
  <c r="A117" i="1"/>
  <c r="A46" i="1"/>
  <c r="A347" i="1"/>
  <c r="A23" i="1"/>
  <c r="A131" i="1"/>
  <c r="A175" i="1"/>
  <c r="A9" i="1"/>
  <c r="A177" i="1"/>
  <c r="A369" i="1"/>
  <c r="A389" i="1"/>
  <c r="A48" i="1"/>
  <c r="A178" i="1"/>
  <c r="A222" i="1"/>
  <c r="A405" i="1"/>
  <c r="A87" i="1"/>
  <c r="A342" i="1"/>
  <c r="A349" i="1"/>
  <c r="A362" i="1"/>
  <c r="A311" i="1"/>
  <c r="A54" i="1"/>
  <c r="A171" i="1"/>
  <c r="A109" i="1"/>
  <c r="A89" i="1"/>
  <c r="A386" i="1"/>
  <c r="A107" i="1"/>
  <c r="A226" i="1"/>
  <c r="A351" i="1"/>
  <c r="A412" i="1"/>
  <c r="A17" i="1"/>
  <c r="A45" i="1"/>
  <c r="A169" i="1"/>
  <c r="A399" i="1"/>
  <c r="A395" i="1"/>
  <c r="A24" i="1"/>
  <c r="A350" i="1"/>
  <c r="A346" i="1"/>
  <c r="A302" i="1"/>
  <c r="A384" i="1"/>
  <c r="A100" i="1"/>
  <c r="A176" i="1"/>
  <c r="A119" i="1"/>
  <c r="A104" i="1"/>
  <c r="A383" i="1"/>
  <c r="A103" i="1"/>
  <c r="A118" i="1"/>
  <c r="A174" i="1"/>
  <c r="A361" i="1"/>
  <c r="A22" i="1"/>
  <c r="A300" i="1"/>
  <c r="A370" i="1"/>
  <c r="A116" i="1"/>
  <c r="A102" i="1"/>
  <c r="A301" i="1"/>
  <c r="A114" i="1"/>
  <c r="A388" i="1"/>
  <c r="A355" i="1"/>
  <c r="A363" i="1"/>
  <c r="A86" i="1"/>
  <c r="A49" i="1"/>
  <c r="A393" i="1"/>
  <c r="A354" i="1"/>
  <c r="A62" i="1"/>
  <c r="A341" i="1"/>
  <c r="A392" i="1"/>
  <c r="A56" i="1"/>
  <c r="A310" i="1"/>
  <c r="A106" i="1"/>
  <c r="A58" i="1"/>
  <c r="A61" i="1"/>
  <c r="A397" i="1"/>
  <c r="A367" i="1"/>
  <c r="A122" i="1"/>
  <c r="A391" i="1"/>
  <c r="A57" i="1"/>
  <c r="A195" i="1"/>
  <c r="A105" i="1"/>
  <c r="A181" i="1"/>
  <c r="A110" i="1"/>
  <c r="A298" i="1"/>
  <c r="A407" i="1"/>
  <c r="A379" i="1"/>
  <c r="A51" i="1"/>
  <c r="A168" i="1"/>
  <c r="A81" i="1"/>
  <c r="A360" i="1"/>
  <c r="A64" i="1"/>
  <c r="A398" i="1"/>
  <c r="A186" i="1"/>
  <c r="A101" i="1"/>
  <c r="A262" i="1"/>
  <c r="A183" i="1"/>
  <c r="A53" i="1"/>
  <c r="A184" i="1"/>
  <c r="A55" i="1"/>
  <c r="A50" i="1"/>
  <c r="A123" i="1"/>
  <c r="A113" i="1"/>
  <c r="A180" i="1"/>
  <c r="A372" i="1"/>
  <c r="A276" i="1"/>
  <c r="A80" i="1"/>
  <c r="A173" i="1"/>
  <c r="A193" i="1"/>
  <c r="A172" i="1"/>
  <c r="A196" i="1"/>
  <c r="A121" i="1"/>
  <c r="A279" i="1"/>
  <c r="A304" i="1"/>
  <c r="A381" i="1"/>
  <c r="A408" i="1"/>
  <c r="A368" i="1"/>
  <c r="A290" i="1"/>
  <c r="A306" i="1"/>
  <c r="A63" i="1"/>
  <c r="A377" i="1"/>
  <c r="A365" i="1"/>
  <c r="A307" i="1"/>
  <c r="A200" i="1"/>
  <c r="A36" i="1"/>
  <c r="A390" i="1"/>
  <c r="A387" i="1"/>
  <c r="A18" i="1"/>
  <c r="A401" i="1"/>
  <c r="A233" i="1"/>
  <c r="A376" i="1"/>
  <c r="A237" i="1"/>
  <c r="A70" i="1"/>
  <c r="A207" i="1"/>
  <c r="A409" i="1"/>
  <c r="A371" i="1"/>
  <c r="A305" i="1"/>
  <c r="A16" i="1"/>
  <c r="A112" i="1"/>
  <c r="A260" i="1"/>
  <c r="A280" i="1"/>
  <c r="A115" i="1"/>
  <c r="A400" i="1"/>
  <c r="A283" i="1"/>
  <c r="A297" i="1"/>
  <c r="A288" i="1"/>
  <c r="A396" i="1"/>
  <c r="A39" i="1"/>
  <c r="A228" i="1"/>
  <c r="A299" i="1"/>
  <c r="A394" i="1"/>
  <c r="A71" i="1"/>
  <c r="A128" i="1"/>
  <c r="A303" i="1"/>
  <c r="A124" i="1"/>
  <c r="A411" i="1"/>
  <c r="A96" i="1"/>
  <c r="A191" i="1"/>
  <c r="A66" i="1"/>
  <c r="A358" i="1"/>
  <c r="A187" i="1"/>
  <c r="A166" i="1"/>
  <c r="A375" i="1"/>
  <c r="A29" i="1"/>
  <c r="A77" i="1"/>
  <c r="A335" i="1"/>
  <c r="A273" i="1"/>
  <c r="A275" i="1"/>
  <c r="A40" i="1"/>
  <c r="A79" i="1"/>
  <c r="A127" i="1"/>
  <c r="A126" i="1"/>
  <c r="A19" i="1"/>
  <c r="A125" i="1"/>
  <c r="A85" i="1"/>
  <c r="A289" i="1"/>
  <c r="A216" i="1"/>
  <c r="A254" i="1"/>
  <c r="A272" i="1"/>
  <c r="A4" i="1"/>
  <c r="A321" i="1"/>
  <c r="A194" i="1"/>
  <c r="A291" i="1"/>
  <c r="A282" i="1"/>
  <c r="A68" i="1"/>
  <c r="A322" i="1"/>
  <c r="A292" i="1"/>
  <c r="A167" i="1"/>
  <c r="A417" i="1"/>
  <c r="A97" i="1"/>
  <c r="A278" i="1"/>
  <c r="A90" i="1"/>
  <c r="A261" i="1"/>
  <c r="A270" i="1"/>
  <c r="A258" i="1"/>
  <c r="A238" i="1"/>
  <c r="A294" i="1"/>
  <c r="A274" i="1"/>
  <c r="A257" i="1"/>
  <c r="A197" i="1"/>
  <c r="A192" i="1"/>
  <c r="A255" i="1"/>
  <c r="A203" i="1"/>
  <c r="A82" i="1"/>
  <c r="A241" i="1"/>
  <c r="A246" i="1"/>
  <c r="A329" i="1"/>
  <c r="A76" i="1"/>
  <c r="A320" i="1"/>
  <c r="A198" i="1"/>
  <c r="A256" i="1"/>
  <c r="A251" i="1"/>
  <c r="A323" i="1"/>
  <c r="A65" i="1"/>
  <c r="A281" i="1"/>
  <c r="A44" i="1"/>
  <c r="A74" i="1"/>
  <c r="A213" i="1"/>
  <c r="A248" i="1"/>
  <c r="A215" i="1"/>
  <c r="A75" i="1"/>
  <c r="A331" i="1"/>
  <c r="A35" i="1"/>
  <c r="A72" i="1"/>
  <c r="A98" i="1"/>
  <c r="A132" i="1"/>
  <c r="A309" i="1"/>
  <c r="A259" i="1"/>
  <c r="A27" i="1"/>
  <c r="A28" i="1"/>
  <c r="A214" i="1"/>
  <c r="A30" i="1"/>
  <c r="A413" i="1"/>
  <c r="A67" i="1"/>
  <c r="A83" i="1"/>
  <c r="A190" i="1"/>
  <c r="A5" i="1"/>
  <c r="A31" i="1"/>
  <c r="A277" i="1"/>
  <c r="A330" i="1"/>
  <c r="A296" i="1"/>
  <c r="A2" i="1"/>
  <c r="A265" i="1"/>
  <c r="A284" i="1"/>
  <c r="A34" i="1"/>
  <c r="A38" i="1"/>
  <c r="A327" i="1"/>
  <c r="A249" i="1"/>
  <c r="A129" i="1"/>
  <c r="A210" i="1"/>
  <c r="A6" i="1"/>
  <c r="A253" i="1"/>
  <c r="A21" i="1"/>
  <c r="A162" i="1"/>
  <c r="A78" i="1"/>
  <c r="A206" i="1"/>
  <c r="A95" i="1"/>
  <c r="A252" i="1"/>
  <c r="A334" i="1"/>
  <c r="A245" i="1"/>
  <c r="A84" i="1"/>
  <c r="A250" i="1"/>
  <c r="A69" i="1"/>
  <c r="A269" i="1"/>
  <c r="A293" i="1"/>
  <c r="A92" i="1"/>
  <c r="A337" i="1"/>
  <c r="A26" i="1"/>
  <c r="A244" i="1"/>
  <c r="A239" i="1"/>
  <c r="A319" i="1"/>
  <c r="A42" i="1"/>
  <c r="A325" i="1"/>
  <c r="A333" i="1"/>
  <c r="A247" i="1"/>
  <c r="A37" i="1"/>
  <c r="A201" i="1"/>
  <c r="A267" i="1"/>
  <c r="A25" i="1"/>
  <c r="A33" i="1"/>
  <c r="A332" i="1"/>
  <c r="A242" i="1"/>
  <c r="A32" i="1"/>
  <c r="A286" i="1"/>
  <c r="A111" i="1"/>
  <c r="A91" i="1"/>
  <c r="A264" i="1"/>
  <c r="A415" i="1"/>
  <c r="A3" i="1"/>
  <c r="A205" i="1"/>
  <c r="A209" i="1"/>
  <c r="A41" i="1"/>
  <c r="A295" i="1"/>
  <c r="A416" i="1"/>
  <c r="A149" i="1"/>
  <c r="A163" i="1"/>
  <c r="A211" i="1"/>
  <c r="A165" i="1"/>
  <c r="A208" i="1"/>
  <c r="A268" i="1"/>
  <c r="A266" i="1"/>
  <c r="A164" i="1"/>
  <c r="A212" i="1"/>
  <c r="A336" i="1"/>
  <c r="A328" i="1"/>
  <c r="A73" i="1"/>
  <c r="A243" i="1"/>
  <c r="A94" i="1"/>
  <c r="A285" i="1"/>
  <c r="A43" i="1"/>
  <c r="A326" i="1"/>
  <c r="A202" i="1"/>
  <c r="A308" i="1"/>
  <c r="A161" i="1"/>
  <c r="A324" i="1"/>
  <c r="A93" i="1"/>
  <c r="A20" i="1"/>
  <c r="A236" i="1"/>
  <c r="A142" i="1"/>
  <c r="A204" i="1"/>
  <c r="A152" i="1"/>
  <c r="A141" i="1"/>
  <c r="A234" i="1"/>
  <c r="A240" i="1"/>
  <c r="A135" i="1"/>
  <c r="A155" i="1"/>
  <c r="A153" i="1"/>
  <c r="A139" i="1"/>
  <c r="A134" i="1"/>
  <c r="A138" i="1"/>
  <c r="A158" i="1"/>
  <c r="A235" i="1"/>
  <c r="A217" i="1"/>
  <c r="A147" i="1"/>
  <c r="A143" i="1"/>
  <c r="A144" i="1"/>
  <c r="A151" i="1"/>
  <c r="A154" i="1"/>
  <c r="A140" i="1"/>
  <c r="A146" i="1"/>
  <c r="A145" i="1"/>
  <c r="A159" i="1"/>
  <c r="A148" i="1"/>
  <c r="A137" i="1"/>
  <c r="A150" i="1"/>
  <c r="A156" i="1"/>
  <c r="A160" i="1"/>
  <c r="A136" i="1"/>
  <c r="A157" i="1"/>
  <c r="A385" i="1"/>
  <c r="I315" i="1"/>
  <c r="I352" i="1"/>
  <c r="I231" i="1"/>
  <c r="I318" i="1"/>
  <c r="I287" i="1"/>
  <c r="I130" i="1"/>
  <c r="I403" i="1"/>
  <c r="I232" i="1"/>
  <c r="I11" i="1"/>
  <c r="I15" i="1"/>
  <c r="I14" i="1"/>
  <c r="I230" i="1"/>
  <c r="I410" i="1"/>
  <c r="I316" i="1"/>
  <c r="I199" i="1"/>
  <c r="I364" i="1"/>
  <c r="I345" i="1"/>
  <c r="I414" i="1"/>
  <c r="I10" i="1"/>
  <c r="I373" i="1"/>
  <c r="I229" i="1"/>
  <c r="I218" i="1"/>
  <c r="I108" i="1"/>
  <c r="I404" i="1"/>
  <c r="I314" i="1"/>
  <c r="I8" i="1"/>
  <c r="I13" i="1"/>
  <c r="I356" i="1"/>
  <c r="I317" i="1"/>
  <c r="I313" i="1"/>
  <c r="I340" i="1"/>
  <c r="I182" i="1"/>
  <c r="I380" i="1"/>
  <c r="I88" i="1"/>
  <c r="I312" i="1"/>
  <c r="I263" i="1"/>
  <c r="I406" i="1"/>
  <c r="I59" i="1"/>
  <c r="I170" i="1"/>
  <c r="I189" i="1"/>
  <c r="I224" i="1"/>
  <c r="I339" i="1"/>
  <c r="I366" i="1"/>
  <c r="I357" i="1"/>
  <c r="I12" i="1"/>
  <c r="I179" i="1"/>
  <c r="I378" i="1"/>
  <c r="I271" i="1"/>
  <c r="I60" i="1"/>
  <c r="I343" i="1"/>
  <c r="I338" i="1"/>
  <c r="I348" i="1"/>
  <c r="I344" i="1"/>
  <c r="I219" i="1"/>
  <c r="I52" i="1"/>
  <c r="I185" i="1"/>
  <c r="I402" i="1"/>
  <c r="I47" i="1"/>
  <c r="I225" i="1"/>
  <c r="I359" i="1"/>
  <c r="I99" i="1"/>
  <c r="I223" i="1"/>
  <c r="I221" i="1"/>
  <c r="I374" i="1"/>
  <c r="I133" i="1"/>
  <c r="I120" i="1"/>
  <c r="I227" i="1"/>
  <c r="I188" i="1"/>
  <c r="I353" i="1"/>
  <c r="I382" i="1"/>
  <c r="I220" i="1"/>
  <c r="I7" i="1"/>
  <c r="I117" i="1"/>
  <c r="I46" i="1"/>
  <c r="I347" i="1"/>
  <c r="I23" i="1"/>
  <c r="I131" i="1"/>
  <c r="I175" i="1"/>
  <c r="I9" i="1"/>
  <c r="I177" i="1"/>
  <c r="I369" i="1"/>
  <c r="I389" i="1"/>
  <c r="I48" i="1"/>
  <c r="I178" i="1"/>
  <c r="I222" i="1"/>
  <c r="I405" i="1"/>
  <c r="I87" i="1"/>
  <c r="I342" i="1"/>
  <c r="I349" i="1"/>
  <c r="I362" i="1"/>
  <c r="I311" i="1"/>
  <c r="I54" i="1"/>
  <c r="I171" i="1"/>
  <c r="I109" i="1"/>
  <c r="I89" i="1"/>
  <c r="I386" i="1"/>
  <c r="I107" i="1"/>
  <c r="I226" i="1"/>
  <c r="I351" i="1"/>
  <c r="I412" i="1"/>
  <c r="I17" i="1"/>
  <c r="I45" i="1"/>
  <c r="I169" i="1"/>
  <c r="I399" i="1"/>
  <c r="I395" i="1"/>
  <c r="I24" i="1"/>
  <c r="I350" i="1"/>
  <c r="I346" i="1"/>
  <c r="I302" i="1"/>
  <c r="I384" i="1"/>
  <c r="I100" i="1"/>
  <c r="I176" i="1"/>
  <c r="I119" i="1"/>
  <c r="I104" i="1"/>
  <c r="I383" i="1"/>
  <c r="I103" i="1"/>
  <c r="I118" i="1"/>
  <c r="I174" i="1"/>
  <c r="I361" i="1"/>
  <c r="I22" i="1"/>
  <c r="I300" i="1"/>
  <c r="I370" i="1"/>
  <c r="I116" i="1"/>
  <c r="I102" i="1"/>
  <c r="I301" i="1"/>
  <c r="I114" i="1"/>
  <c r="I388" i="1"/>
  <c r="I355" i="1"/>
  <c r="I363" i="1"/>
  <c r="I86" i="1"/>
  <c r="I49" i="1"/>
  <c r="I393" i="1"/>
  <c r="I354" i="1"/>
  <c r="I62" i="1"/>
  <c r="I341" i="1"/>
  <c r="I392" i="1"/>
  <c r="I56" i="1"/>
  <c r="I310" i="1"/>
  <c r="I106" i="1"/>
  <c r="I58" i="1"/>
  <c r="I61" i="1"/>
  <c r="I397" i="1"/>
  <c r="I367" i="1"/>
  <c r="I122" i="1"/>
  <c r="I391" i="1"/>
  <c r="I57" i="1"/>
  <c r="I195" i="1"/>
  <c r="I105" i="1"/>
  <c r="I181" i="1"/>
  <c r="I110" i="1"/>
  <c r="I298" i="1"/>
  <c r="I407" i="1"/>
  <c r="I379" i="1"/>
  <c r="I51" i="1"/>
  <c r="I168" i="1"/>
  <c r="I81" i="1"/>
  <c r="I360" i="1"/>
  <c r="I64" i="1"/>
  <c r="I398" i="1"/>
  <c r="I186" i="1"/>
  <c r="I101" i="1"/>
  <c r="I262" i="1"/>
  <c r="I183" i="1"/>
  <c r="I53" i="1"/>
  <c r="I184" i="1"/>
  <c r="I55" i="1"/>
  <c r="I50" i="1"/>
  <c r="I123" i="1"/>
  <c r="I113" i="1"/>
  <c r="I180" i="1"/>
  <c r="I372" i="1"/>
  <c r="I276" i="1"/>
  <c r="I80" i="1"/>
  <c r="I173" i="1"/>
  <c r="I193" i="1"/>
  <c r="I172" i="1"/>
  <c r="I196" i="1"/>
  <c r="I121" i="1"/>
  <c r="I279" i="1"/>
  <c r="I304" i="1"/>
  <c r="I381" i="1"/>
  <c r="I408" i="1"/>
  <c r="I368" i="1"/>
  <c r="I290" i="1"/>
  <c r="I306" i="1"/>
  <c r="I63" i="1"/>
  <c r="I377" i="1"/>
  <c r="I365" i="1"/>
  <c r="I307" i="1"/>
  <c r="I200" i="1"/>
  <c r="I36" i="1"/>
  <c r="I390" i="1"/>
  <c r="I387" i="1"/>
  <c r="I18" i="1"/>
  <c r="I401" i="1"/>
  <c r="I233" i="1"/>
  <c r="I376" i="1"/>
  <c r="I237" i="1"/>
  <c r="I70" i="1"/>
  <c r="I207" i="1"/>
  <c r="I409" i="1"/>
  <c r="I371" i="1"/>
  <c r="I305" i="1"/>
  <c r="I16" i="1"/>
  <c r="I112" i="1"/>
  <c r="I260" i="1"/>
  <c r="I280" i="1"/>
  <c r="I115" i="1"/>
  <c r="I400" i="1"/>
  <c r="I283" i="1"/>
  <c r="I297" i="1"/>
  <c r="I288" i="1"/>
  <c r="I396" i="1"/>
  <c r="I39" i="1"/>
  <c r="I228" i="1"/>
  <c r="I299" i="1"/>
  <c r="I394" i="1"/>
  <c r="I71" i="1"/>
  <c r="I128" i="1"/>
  <c r="I303" i="1"/>
  <c r="I124" i="1"/>
  <c r="I411" i="1"/>
  <c r="I96" i="1"/>
  <c r="I191" i="1"/>
  <c r="I66" i="1"/>
  <c r="I358" i="1"/>
  <c r="I187" i="1"/>
  <c r="I166" i="1"/>
  <c r="I375" i="1"/>
  <c r="I29" i="1"/>
  <c r="I77" i="1"/>
  <c r="I335" i="1"/>
  <c r="I273" i="1"/>
  <c r="I275" i="1"/>
  <c r="I40" i="1"/>
  <c r="I79" i="1"/>
  <c r="I127" i="1"/>
  <c r="I126" i="1"/>
  <c r="I19" i="1"/>
  <c r="I125" i="1"/>
  <c r="I85" i="1"/>
  <c r="I289" i="1"/>
  <c r="I216" i="1"/>
  <c r="I254" i="1"/>
  <c r="I272" i="1"/>
  <c r="I4" i="1"/>
  <c r="I321" i="1"/>
  <c r="I194" i="1"/>
  <c r="I291" i="1"/>
  <c r="I282" i="1"/>
  <c r="I68" i="1"/>
  <c r="I322" i="1"/>
  <c r="I292" i="1"/>
  <c r="I167" i="1"/>
  <c r="I417" i="1"/>
  <c r="I97" i="1"/>
  <c r="I278" i="1"/>
  <c r="I90" i="1"/>
  <c r="I261" i="1"/>
  <c r="I270" i="1"/>
  <c r="I258" i="1"/>
  <c r="I238" i="1"/>
  <c r="I294" i="1"/>
  <c r="I274" i="1"/>
  <c r="I257" i="1"/>
  <c r="I197" i="1"/>
  <c r="I192" i="1"/>
  <c r="I255" i="1"/>
  <c r="I203" i="1"/>
  <c r="I82" i="1"/>
  <c r="I241" i="1"/>
  <c r="I246" i="1"/>
  <c r="I329" i="1"/>
  <c r="I76" i="1"/>
  <c r="I320" i="1"/>
  <c r="I198" i="1"/>
  <c r="I256" i="1"/>
  <c r="I251" i="1"/>
  <c r="I323" i="1"/>
  <c r="I65" i="1"/>
  <c r="I281" i="1"/>
  <c r="I44" i="1"/>
  <c r="I74" i="1"/>
  <c r="I213" i="1"/>
  <c r="I248" i="1"/>
  <c r="I215" i="1"/>
  <c r="I75" i="1"/>
  <c r="I331" i="1"/>
  <c r="I35" i="1"/>
  <c r="I72" i="1"/>
  <c r="I98" i="1"/>
  <c r="I132" i="1"/>
  <c r="I309" i="1"/>
  <c r="I259" i="1"/>
  <c r="I27" i="1"/>
  <c r="I28" i="1"/>
  <c r="I214" i="1"/>
  <c r="I30" i="1"/>
  <c r="I413" i="1"/>
  <c r="I67" i="1"/>
  <c r="I83" i="1"/>
  <c r="I190" i="1"/>
  <c r="I5" i="1"/>
  <c r="I31" i="1"/>
  <c r="I277" i="1"/>
  <c r="I330" i="1"/>
  <c r="I296" i="1"/>
  <c r="I2" i="1"/>
  <c r="I265" i="1"/>
  <c r="I284" i="1"/>
  <c r="I34" i="1"/>
  <c r="I38" i="1"/>
  <c r="I327" i="1"/>
  <c r="I249" i="1"/>
  <c r="I129" i="1"/>
  <c r="I210" i="1"/>
  <c r="I6" i="1"/>
  <c r="I253" i="1"/>
  <c r="I21" i="1"/>
  <c r="I162" i="1"/>
  <c r="I78" i="1"/>
  <c r="I206" i="1"/>
  <c r="I95" i="1"/>
  <c r="I252" i="1"/>
  <c r="I334" i="1"/>
  <c r="I245" i="1"/>
  <c r="I84" i="1"/>
  <c r="I250" i="1"/>
  <c r="I69" i="1"/>
  <c r="I269" i="1"/>
  <c r="I293" i="1"/>
  <c r="I92" i="1"/>
  <c r="I337" i="1"/>
  <c r="I26" i="1"/>
  <c r="I244" i="1"/>
  <c r="I239" i="1"/>
  <c r="I319" i="1"/>
  <c r="I42" i="1"/>
  <c r="I325" i="1"/>
  <c r="I333" i="1"/>
  <c r="I247" i="1"/>
  <c r="I37" i="1"/>
  <c r="I201" i="1"/>
  <c r="I267" i="1"/>
  <c r="I25" i="1"/>
  <c r="I33" i="1"/>
  <c r="I332" i="1"/>
  <c r="I242" i="1"/>
  <c r="I32" i="1"/>
  <c r="I286" i="1"/>
  <c r="I111" i="1"/>
  <c r="I91" i="1"/>
  <c r="I264" i="1"/>
  <c r="I415" i="1"/>
  <c r="I3" i="1"/>
  <c r="I205" i="1"/>
  <c r="I209" i="1"/>
  <c r="I41" i="1"/>
  <c r="I295" i="1"/>
  <c r="I416" i="1"/>
  <c r="I149" i="1"/>
  <c r="I163" i="1"/>
  <c r="I211" i="1"/>
  <c r="I165" i="1"/>
  <c r="I208" i="1"/>
  <c r="I268" i="1"/>
  <c r="I266" i="1"/>
  <c r="I164" i="1"/>
  <c r="I212" i="1"/>
  <c r="I336" i="1"/>
  <c r="I328" i="1"/>
  <c r="I73" i="1"/>
  <c r="I243" i="1"/>
  <c r="I94" i="1"/>
  <c r="I285" i="1"/>
  <c r="I43" i="1"/>
  <c r="I326" i="1"/>
  <c r="I202" i="1"/>
  <c r="I308" i="1"/>
  <c r="I161" i="1"/>
  <c r="I324" i="1"/>
  <c r="I93" i="1"/>
  <c r="I20" i="1"/>
  <c r="I236" i="1"/>
  <c r="I142" i="1"/>
  <c r="I204" i="1"/>
  <c r="I152" i="1"/>
  <c r="I141" i="1"/>
  <c r="I234" i="1"/>
  <c r="I240" i="1"/>
  <c r="I135" i="1"/>
  <c r="I155" i="1"/>
  <c r="I153" i="1"/>
  <c r="I139" i="1"/>
  <c r="I134" i="1"/>
  <c r="I138" i="1"/>
  <c r="I158" i="1"/>
  <c r="I235" i="1"/>
  <c r="I217" i="1"/>
  <c r="I147" i="1"/>
  <c r="I143" i="1"/>
  <c r="I144" i="1"/>
  <c r="I151" i="1"/>
  <c r="I154" i="1"/>
  <c r="I140" i="1"/>
  <c r="I146" i="1"/>
  <c r="I145" i="1"/>
  <c r="I159" i="1"/>
  <c r="I148" i="1"/>
  <c r="I137" i="1"/>
  <c r="I150" i="1"/>
  <c r="I156" i="1"/>
  <c r="I160" i="1"/>
  <c r="I136" i="1"/>
  <c r="I157" i="1"/>
  <c r="I385" i="1"/>
  <c r="T244" i="1"/>
  <c r="T139" i="1"/>
  <c r="T562" i="1"/>
  <c r="T560" i="1"/>
  <c r="T247" i="1"/>
  <c r="T143" i="1"/>
  <c r="T624" i="1"/>
  <c r="T250" i="1"/>
  <c r="T645" i="1"/>
  <c r="T830" i="1"/>
  <c r="T557" i="1"/>
  <c r="T556" i="1"/>
  <c r="T848" i="1"/>
  <c r="T280" i="1"/>
  <c r="T568" i="1"/>
  <c r="T287" i="1"/>
  <c r="T566" i="1"/>
  <c r="T161" i="1"/>
  <c r="T635" i="1"/>
  <c r="T633" i="1"/>
  <c r="T561" i="1"/>
  <c r="T724" i="1"/>
  <c r="T648" i="1"/>
  <c r="T555" i="1"/>
  <c r="T276" i="1"/>
  <c r="T283" i="1"/>
  <c r="T346" i="1"/>
  <c r="T278" i="1"/>
  <c r="T285" i="1"/>
  <c r="T721" i="1"/>
  <c r="T723" i="1"/>
  <c r="T275" i="1"/>
  <c r="T345" i="1"/>
  <c r="T725" i="1"/>
  <c r="T282" i="1"/>
  <c r="T730" i="1"/>
  <c r="T281" i="1"/>
  <c r="T855" i="1"/>
  <c r="T731" i="1"/>
  <c r="T620" i="1"/>
  <c r="T621" i="1"/>
  <c r="T245" i="1"/>
  <c r="T347" i="1"/>
  <c r="T734" i="1"/>
  <c r="T145" i="1"/>
  <c r="T565" i="1"/>
  <c r="T567" i="1"/>
  <c r="T728" i="1"/>
  <c r="T729" i="1"/>
  <c r="T288" i="1"/>
  <c r="T277" i="1"/>
  <c r="T168" i="1"/>
  <c r="T733" i="1"/>
  <c r="T274" i="1"/>
  <c r="T652" i="1"/>
  <c r="T249" i="1"/>
  <c r="T284" i="1"/>
  <c r="T825" i="1"/>
  <c r="T559" i="1"/>
  <c r="T279" i="1"/>
  <c r="T248" i="1"/>
  <c r="T164" i="1"/>
  <c r="T286" i="1"/>
  <c r="T554" i="1"/>
  <c r="T289" i="1"/>
  <c r="T272" i="1"/>
  <c r="T273" i="1"/>
  <c r="T563" i="1"/>
  <c r="T641" i="1"/>
  <c r="T735" i="1"/>
  <c r="T631" i="1"/>
  <c r="T264" i="1"/>
  <c r="T732" i="1"/>
  <c r="T564" i="1"/>
  <c r="T727" i="1"/>
  <c r="T265" i="1"/>
  <c r="T558" i="1"/>
  <c r="T638" i="1"/>
  <c r="T722" i="1"/>
  <c r="T653" i="1"/>
  <c r="T805" i="1"/>
  <c r="T783" i="1"/>
  <c r="T907" i="1"/>
  <c r="T448" i="1"/>
  <c r="T626" i="1"/>
  <c r="T654" i="1"/>
  <c r="T140" i="1"/>
  <c r="T634" i="1"/>
  <c r="T622" i="1"/>
  <c r="T241" i="1"/>
  <c r="T630" i="1"/>
  <c r="T796" i="1"/>
  <c r="T800" i="1"/>
  <c r="T628" i="1"/>
  <c r="T632" i="1"/>
  <c r="T242" i="1"/>
  <c r="T726" i="1"/>
  <c r="T243" i="1"/>
  <c r="T246" i="1"/>
  <c r="T142" i="1"/>
  <c r="T623" i="1"/>
  <c r="T636" i="1"/>
  <c r="T637" i="1"/>
  <c r="T320" i="1"/>
  <c r="T647" i="1"/>
  <c r="T627" i="1"/>
  <c r="T456" i="1"/>
  <c r="T786" i="1"/>
  <c r="T601" i="1"/>
  <c r="T600" i="1"/>
  <c r="T324" i="1"/>
  <c r="T795" i="1"/>
  <c r="T59" i="1"/>
  <c r="T788" i="1"/>
  <c r="T807" i="1"/>
  <c r="T322" i="1"/>
  <c r="T138" i="1"/>
  <c r="T646" i="1"/>
  <c r="T811" i="1"/>
  <c r="T809" i="1"/>
  <c r="T818" i="1"/>
  <c r="T408" i="1"/>
  <c r="T521" i="1"/>
  <c r="T642" i="1"/>
  <c r="T316" i="1"/>
  <c r="T639" i="1"/>
  <c r="T813" i="1"/>
  <c r="T808" i="1"/>
  <c r="T812" i="1"/>
  <c r="T815" i="1"/>
  <c r="T315" i="1"/>
  <c r="T787" i="1"/>
  <c r="T794" i="1"/>
  <c r="T603" i="1"/>
  <c r="T522" i="1"/>
  <c r="T519" i="1"/>
  <c r="T323" i="1"/>
  <c r="T625" i="1"/>
  <c r="T604" i="1"/>
  <c r="T520" i="1"/>
  <c r="T791" i="1"/>
  <c r="T523" i="1"/>
  <c r="T155" i="1"/>
  <c r="T528" i="1"/>
  <c r="T527" i="1"/>
  <c r="T526" i="1"/>
  <c r="T407" i="1"/>
  <c r="T823" i="1"/>
  <c r="T801" i="1"/>
  <c r="T814" i="1"/>
  <c r="T651" i="1"/>
  <c r="T821" i="1"/>
  <c r="T643" i="1"/>
  <c r="T810" i="1"/>
  <c r="T792" i="1"/>
  <c r="T802" i="1"/>
  <c r="T790" i="1"/>
  <c r="T785" i="1"/>
  <c r="T325" i="1"/>
  <c r="T319" i="1"/>
  <c r="T60" i="1"/>
  <c r="T441" i="1"/>
  <c r="T136" i="1"/>
  <c r="T62" i="1"/>
  <c r="T318" i="1"/>
  <c r="T317" i="1"/>
  <c r="T819" i="1"/>
  <c r="T524" i="1"/>
  <c r="T61" i="1"/>
  <c r="T789" i="1"/>
  <c r="T797" i="1"/>
  <c r="T146" i="1"/>
  <c r="T153" i="1"/>
  <c r="T777" i="1"/>
  <c r="T816" i="1"/>
  <c r="T321" i="1"/>
  <c r="T238" i="1"/>
  <c r="T602" i="1"/>
  <c r="T776" i="1"/>
  <c r="T166" i="1"/>
  <c r="T147" i="1"/>
  <c r="T778" i="1"/>
  <c r="T457" i="1"/>
  <c r="T162" i="1"/>
  <c r="T303" i="1"/>
  <c r="T326" i="1"/>
  <c r="T650" i="1"/>
  <c r="T306" i="1"/>
  <c r="T163" i="1"/>
  <c r="T159" i="1"/>
  <c r="T50" i="1"/>
  <c r="T52" i="1"/>
  <c r="T674" i="1"/>
  <c r="T775" i="1"/>
  <c r="T510" i="1"/>
  <c r="T51" i="1"/>
  <c r="T906" i="1"/>
  <c r="T157" i="1"/>
  <c r="T3" i="1"/>
  <c r="T344" i="1"/>
  <c r="T7" i="1"/>
  <c r="T49" i="1"/>
  <c r="T640" i="1"/>
  <c r="T299" i="1"/>
  <c r="T455" i="1"/>
  <c r="T48" i="1"/>
  <c r="T507" i="1"/>
  <c r="T4" i="1"/>
  <c r="T508" i="1"/>
  <c r="T152" i="1"/>
  <c r="T832" i="1"/>
  <c r="T305" i="1"/>
  <c r="T618" i="1"/>
  <c r="T859" i="1"/>
  <c r="T156" i="1"/>
  <c r="T6" i="1"/>
  <c r="T158" i="1"/>
  <c r="T779" i="1"/>
  <c r="T150" i="1"/>
  <c r="T137" i="1"/>
  <c r="T5" i="1"/>
  <c r="T148" i="1"/>
  <c r="T675" i="1"/>
  <c r="T141" i="1"/>
  <c r="T234" i="1"/>
  <c r="T295" i="1"/>
  <c r="T201" i="1"/>
  <c r="T891" i="1"/>
  <c r="T149" i="1"/>
  <c r="T417" i="1"/>
  <c r="T422" i="1"/>
  <c r="T151" i="1"/>
  <c r="T154" i="1"/>
  <c r="T421" i="1"/>
  <c r="T629" i="1"/>
  <c r="T878" i="1"/>
  <c r="T780" i="1"/>
  <c r="T144" i="1"/>
  <c r="T291" i="1"/>
  <c r="T669" i="1"/>
  <c r="T412" i="1"/>
  <c r="T617" i="1"/>
  <c r="T889" i="1"/>
  <c r="T619" i="1"/>
  <c r="T827" i="1"/>
  <c r="T880" i="1"/>
  <c r="T660" i="1"/>
  <c r="T193" i="1"/>
  <c r="T71" i="1"/>
  <c r="T167" i="1"/>
  <c r="T216" i="1"/>
  <c r="T415" i="1"/>
  <c r="T509" i="1"/>
  <c r="T300" i="1"/>
  <c r="T160" i="1"/>
  <c r="T833" i="1"/>
  <c r="T307" i="1"/>
  <c r="T644" i="1"/>
  <c r="T292" i="1"/>
  <c r="T699" i="1"/>
  <c r="T233" i="1"/>
  <c r="T705" i="1"/>
  <c r="T297" i="1"/>
  <c r="T440" i="1"/>
  <c r="T698" i="1"/>
  <c r="T846" i="1"/>
  <c r="T896" i="1"/>
  <c r="T649" i="1"/>
  <c r="T435" i="1"/>
  <c r="T877" i="1"/>
  <c r="T312" i="1"/>
  <c r="T836" i="1"/>
  <c r="T446" i="1"/>
  <c r="T709" i="1"/>
  <c r="T125" i="1"/>
  <c r="T670" i="1"/>
  <c r="T13" i="1"/>
  <c r="T920" i="1"/>
  <c r="T511" i="1"/>
  <c r="T834" i="1"/>
  <c r="T852" i="1"/>
  <c r="T165" i="1"/>
  <c r="T314" i="1"/>
  <c r="T458" i="1"/>
  <c r="T420" i="1"/>
  <c r="T8" i="1"/>
  <c r="T842" i="1"/>
  <c r="T892" i="1"/>
  <c r="T550" i="1"/>
  <c r="T858" i="1"/>
  <c r="T210" i="1"/>
  <c r="T313" i="1"/>
  <c r="T710" i="1"/>
  <c r="T851" i="1"/>
  <c r="T844" i="1"/>
  <c r="T697" i="1"/>
  <c r="T11" i="1"/>
  <c r="T921" i="1"/>
  <c r="T610" i="1"/>
  <c r="T841" i="1"/>
  <c r="T856" i="1"/>
  <c r="T766" i="1"/>
  <c r="T919" i="1"/>
  <c r="T418" i="1"/>
  <c r="T871" i="1"/>
  <c r="T899" i="1"/>
  <c r="T866" i="1"/>
  <c r="T883" i="1"/>
  <c r="T334" i="1"/>
  <c r="T890" i="1"/>
  <c r="T702" i="1"/>
  <c r="T53" i="1"/>
  <c r="T911" i="1"/>
  <c r="T763" i="1"/>
  <c r="T29" i="1"/>
  <c r="T835" i="1"/>
  <c r="T887" i="1"/>
  <c r="T764" i="1"/>
  <c r="T863" i="1"/>
  <c r="T850" i="1"/>
  <c r="T704" i="1"/>
  <c r="T894" i="1"/>
  <c r="T606" i="1"/>
  <c r="T708" i="1"/>
  <c r="T829" i="1"/>
  <c r="T413" i="1"/>
  <c r="T853" i="1"/>
  <c r="T553" i="1"/>
  <c r="T215" i="1"/>
  <c r="T843" i="1"/>
  <c r="T867" i="1"/>
  <c r="T552" i="1"/>
  <c r="T700" i="1"/>
  <c r="T196" i="1"/>
  <c r="T915" i="1"/>
  <c r="T608" i="1"/>
  <c r="T909" i="1"/>
  <c r="T607" i="1"/>
  <c r="T897" i="1"/>
  <c r="T738" i="1"/>
  <c r="T605" i="1"/>
  <c r="T332" i="1"/>
  <c r="T767" i="1"/>
  <c r="T837" i="1"/>
  <c r="T436" i="1"/>
  <c r="T874" i="1"/>
  <c r="T416" i="1"/>
  <c r="T419" i="1"/>
  <c r="T400" i="1"/>
  <c r="T213" i="1"/>
  <c r="T331" i="1"/>
  <c r="T551" i="1"/>
  <c r="T770" i="1"/>
  <c r="T214" i="1"/>
  <c r="T768" i="1"/>
  <c r="T609" i="1"/>
  <c r="T902" i="1"/>
  <c r="T916" i="1"/>
  <c r="T695" i="1"/>
  <c r="T414" i="1"/>
  <c r="T694" i="1"/>
  <c r="T707" i="1"/>
  <c r="T908" i="1"/>
  <c r="T765" i="1"/>
  <c r="T762" i="1"/>
  <c r="T914" i="1"/>
  <c r="T761" i="1"/>
  <c r="T769" i="1"/>
  <c r="T12" i="1"/>
  <c r="T703" i="1"/>
  <c r="T202" i="1"/>
  <c r="T219" i="1"/>
  <c r="T199" i="1"/>
  <c r="T406" i="1"/>
  <c r="T399" i="1"/>
  <c r="T402" i="1"/>
  <c r="T870" i="1"/>
  <c r="T881" i="1"/>
  <c r="T799" i="1"/>
  <c r="T913" i="1"/>
  <c r="T208" i="1"/>
  <c r="T204" i="1"/>
  <c r="T869" i="1"/>
  <c r="T477" i="1"/>
  <c r="T476" i="1"/>
  <c r="T693" i="1"/>
  <c r="T893" i="1"/>
  <c r="T401" i="1"/>
  <c r="T437" i="1"/>
  <c r="T905" i="1"/>
  <c r="T737" i="1"/>
  <c r="T429" i="1"/>
  <c r="T884" i="1"/>
  <c r="T405" i="1"/>
  <c r="T438" i="1"/>
  <c r="T333" i="1"/>
  <c r="T839" i="1"/>
  <c r="T432" i="1"/>
  <c r="T692" i="1"/>
  <c r="T237" i="1"/>
  <c r="T875" i="1"/>
  <c r="T824" i="1"/>
  <c r="T431" i="1"/>
  <c r="T220" i="1"/>
  <c r="T872" i="1"/>
  <c r="T760" i="1"/>
  <c r="T434" i="1"/>
  <c r="T430" i="1"/>
  <c r="T9" i="1"/>
  <c r="T904" i="1"/>
  <c r="T427" i="1"/>
  <c r="T218" i="1"/>
  <c r="T917" i="1"/>
  <c r="T375" i="1"/>
  <c r="T873" i="1"/>
  <c r="T515" i="1"/>
  <c r="T577" i="1"/>
  <c r="T845" i="1"/>
  <c r="T895" i="1"/>
  <c r="T449" i="1"/>
  <c r="T826" i="1"/>
  <c r="T573" i="1"/>
  <c r="T831" i="1"/>
  <c r="T578" i="1"/>
  <c r="T426" i="1"/>
  <c r="T512" i="1"/>
  <c r="T736" i="1"/>
  <c r="T888" i="1"/>
  <c r="T403" i="1"/>
  <c r="T838" i="1"/>
  <c r="T454" i="1"/>
  <c r="T847" i="1"/>
  <c r="T901" i="1"/>
  <c r="T495" i="1"/>
  <c r="T398" i="1"/>
  <c r="T503" i="1"/>
  <c r="T864" i="1"/>
  <c r="T804" i="1"/>
  <c r="T912" i="1"/>
  <c r="T452" i="1"/>
  <c r="T411" i="1"/>
  <c r="T206" i="1"/>
  <c r="T439" i="1"/>
  <c r="T490" i="1"/>
  <c r="T854" i="1"/>
  <c r="T410" i="1"/>
  <c r="T487" i="1"/>
  <c r="T351" i="1"/>
  <c r="T514" i="1"/>
  <c r="T10" i="1"/>
  <c r="T428" i="1"/>
  <c r="T575" i="1"/>
  <c r="T581" i="1"/>
  <c r="T571" i="1"/>
  <c r="T259" i="1"/>
  <c r="T256" i="1"/>
  <c r="T209" i="1"/>
  <c r="T373" i="1"/>
  <c r="T365" i="1"/>
  <c r="T353" i="1"/>
  <c r="T879" i="1"/>
  <c r="T194" i="1"/>
  <c r="T217" i="1"/>
  <c r="T404" i="1"/>
  <c r="T865" i="1"/>
  <c r="T828" i="1"/>
  <c r="T200" i="1"/>
  <c r="T576" i="1"/>
  <c r="T257" i="1"/>
  <c r="T882" i="1"/>
  <c r="T260" i="1"/>
  <c r="T862" i="1"/>
  <c r="T205" i="1"/>
  <c r="T195" i="1"/>
  <c r="T409" i="1"/>
  <c r="T900" i="1"/>
  <c r="T445" i="1"/>
  <c r="T212" i="1"/>
  <c r="T492" i="1"/>
  <c r="T486" i="1"/>
  <c r="T368" i="1"/>
  <c r="T706" i="1"/>
  <c r="T885" i="1"/>
  <c r="T701" i="1"/>
  <c r="T910" i="1"/>
  <c r="T2" i="1"/>
  <c r="T355" i="1"/>
  <c r="T67" i="1"/>
  <c r="T356" i="1"/>
  <c r="T349" i="1"/>
  <c r="T513" i="1"/>
  <c r="T453" i="1"/>
  <c r="T359" i="1"/>
  <c r="T364" i="1"/>
  <c r="T374" i="1"/>
  <c r="T377" i="1"/>
  <c r="T360" i="1"/>
  <c r="T433" i="1"/>
  <c r="T662" i="1"/>
  <c r="T55" i="1"/>
  <c r="T357" i="1"/>
  <c r="T876" i="1"/>
  <c r="T258" i="1"/>
  <c r="T496" i="1"/>
  <c r="T369" i="1"/>
  <c r="T372" i="1"/>
  <c r="T504" i="1"/>
  <c r="T363" i="1"/>
  <c r="T611" i="1"/>
  <c r="T782" i="1"/>
  <c r="T572" i="1"/>
  <c r="T54" i="1"/>
  <c r="T203" i="1"/>
  <c r="T614" i="1"/>
  <c r="T574" i="1"/>
  <c r="T488" i="1"/>
  <c r="T666" i="1"/>
  <c r="T868" i="1"/>
  <c r="T665" i="1"/>
  <c r="T781" i="1"/>
  <c r="T616" i="1"/>
  <c r="T489" i="1"/>
  <c r="T348" i="1"/>
  <c r="T57" i="1"/>
  <c r="T569" i="1"/>
  <c r="T235" i="1"/>
  <c r="T198" i="1"/>
  <c r="T350" i="1"/>
  <c r="T197" i="1"/>
  <c r="T615" i="1"/>
  <c r="T484" i="1"/>
  <c r="T207" i="1"/>
  <c r="T613" i="1"/>
  <c r="T362" i="1"/>
  <c r="T211" i="1"/>
  <c r="T56" i="1"/>
  <c r="T191" i="1"/>
  <c r="T501" i="1"/>
  <c r="T192" i="1"/>
  <c r="T500" i="1"/>
  <c r="T483" i="1"/>
  <c r="T663" i="1"/>
  <c r="T793" i="1"/>
  <c r="T664" i="1"/>
  <c r="T861" i="1"/>
  <c r="T485" i="1"/>
  <c r="T376" i="1"/>
  <c r="T367" i="1"/>
  <c r="T493" i="1"/>
  <c r="T930" i="1"/>
  <c r="T494" i="1"/>
  <c r="T929" i="1"/>
  <c r="T506" i="1"/>
  <c r="T498" i="1"/>
  <c r="T491" i="1"/>
  <c r="T499" i="1"/>
  <c r="T236" i="1"/>
  <c r="T746" i="1"/>
  <c r="T128" i="1"/>
  <c r="T860" i="1"/>
  <c r="T481" i="1"/>
  <c r="T798" i="1"/>
  <c r="T505" i="1"/>
  <c r="T497" i="1"/>
  <c r="T366" i="1"/>
  <c r="T745" i="1"/>
  <c r="T342" i="1"/>
  <c r="T371" i="1"/>
  <c r="T253" i="1"/>
  <c r="T903" i="1"/>
  <c r="T817" i="1"/>
  <c r="T840" i="1"/>
  <c r="T822" i="1"/>
  <c r="T479" i="1"/>
  <c r="T425" i="1"/>
  <c r="T447" i="1"/>
  <c r="T379" i="1"/>
  <c r="T63" i="1"/>
  <c r="T753" i="1"/>
  <c r="T358" i="1"/>
  <c r="T656" i="1"/>
  <c r="T64" i="1"/>
  <c r="T16" i="1"/>
  <c r="T570" i="1"/>
  <c r="T482" i="1"/>
  <c r="T129" i="1"/>
  <c r="T475" i="1"/>
  <c r="T932" i="1"/>
  <c r="T748" i="1"/>
  <c r="T928" i="1"/>
  <c r="T290" i="1"/>
  <c r="T716" i="1"/>
  <c r="T715" i="1"/>
  <c r="T933" i="1"/>
  <c r="T263" i="1"/>
  <c r="T252" i="1"/>
  <c r="T898" i="1"/>
  <c r="T749" i="1"/>
  <c r="T169" i="1"/>
  <c r="T502" i="1"/>
  <c r="T337" i="1"/>
  <c r="T668" i="1"/>
  <c r="T667" i="1"/>
  <c r="T597" i="1"/>
  <c r="T336" i="1"/>
  <c r="T294" i="1"/>
  <c r="T596" i="1"/>
  <c r="T595" i="1"/>
  <c r="T743" i="1"/>
  <c r="T343" i="1"/>
  <c r="T657" i="1"/>
  <c r="T744" i="1"/>
  <c r="T261" i="1"/>
  <c r="T542" i="1"/>
  <c r="T849" i="1"/>
  <c r="T857" i="1"/>
  <c r="T309" i="1"/>
  <c r="T311" i="1"/>
  <c r="T132" i="1"/>
  <c r="T310" i="1"/>
  <c r="T658" i="1"/>
  <c r="T58" i="1"/>
  <c r="T354" i="1"/>
  <c r="T352" i="1"/>
  <c r="T750" i="1"/>
  <c r="T474" i="1"/>
  <c r="T473" i="1"/>
  <c r="T540" i="1"/>
  <c r="T525" i="1"/>
  <c r="T127" i="1"/>
  <c r="T541" i="1"/>
  <c r="T529" i="1"/>
  <c r="T172" i="1"/>
  <c r="T335" i="1"/>
  <c r="T547" i="1"/>
  <c r="T340" i="1"/>
  <c r="T370" i="1"/>
  <c r="T251" i="1"/>
  <c r="T131" i="1"/>
  <c r="T126" i="1"/>
  <c r="T221" i="1"/>
  <c r="T931" i="1"/>
  <c r="T594" i="1"/>
  <c r="T758" i="1"/>
  <c r="T925" i="1"/>
  <c r="T229" i="1"/>
  <c r="T923" i="1"/>
  <c r="T757" i="1"/>
  <c r="T223" i="1"/>
  <c r="T759" i="1"/>
  <c r="T592" i="1"/>
  <c r="T926" i="1"/>
  <c r="T228" i="1"/>
  <c r="T677" i="1"/>
  <c r="T230" i="1"/>
  <c r="T231" i="1"/>
  <c r="T361" i="1"/>
  <c r="T232" i="1"/>
  <c r="T598" i="1"/>
  <c r="T338" i="1"/>
  <c r="T330" i="1"/>
  <c r="T752" i="1"/>
  <c r="T543" i="1"/>
  <c r="T266" i="1"/>
  <c r="T582" i="1"/>
  <c r="T171" i="1"/>
  <c r="T378" i="1"/>
  <c r="T672" i="1"/>
  <c r="T924" i="1"/>
  <c r="T224" i="1"/>
  <c r="T751" i="1"/>
  <c r="T339" i="1"/>
  <c r="T711" i="1"/>
  <c r="T580" i="1"/>
  <c r="T268" i="1"/>
  <c r="T546" i="1"/>
  <c r="T579" i="1"/>
  <c r="T713" i="1"/>
  <c r="T478" i="1"/>
  <c r="T593" i="1"/>
  <c r="T747" i="1"/>
  <c r="T712" i="1"/>
  <c r="T267" i="1"/>
  <c r="T714" i="1"/>
  <c r="T599" i="1"/>
  <c r="T424" i="1"/>
  <c r="T341" i="1"/>
  <c r="T328" i="1"/>
  <c r="T66" i="1"/>
  <c r="T548" i="1"/>
  <c r="T545" i="1"/>
  <c r="T65" i="1"/>
  <c r="T544" i="1"/>
  <c r="T451" i="1"/>
  <c r="T225" i="1"/>
  <c r="T755" i="1"/>
  <c r="T466" i="1"/>
  <c r="T462" i="1"/>
  <c r="T467" i="1"/>
  <c r="T717" i="1"/>
  <c r="T927" i="1"/>
  <c r="T327" i="1"/>
  <c r="T382" i="1"/>
  <c r="T463" i="1"/>
  <c r="T423" i="1"/>
  <c r="T293" i="1"/>
  <c r="T329" i="1"/>
  <c r="T124" i="1"/>
  <c r="T696" i="1"/>
  <c r="T549" i="1"/>
  <c r="T464" i="1"/>
  <c r="T222" i="1"/>
  <c r="T471" i="1"/>
  <c r="T170" i="1"/>
  <c r="T472" i="1"/>
  <c r="T133" i="1"/>
  <c r="T134" i="1"/>
  <c r="T262" i="1"/>
  <c r="T390" i="1"/>
  <c r="T226" i="1"/>
  <c r="T468" i="1"/>
  <c r="T80" i="1"/>
  <c r="T470" i="1"/>
  <c r="T679" i="1"/>
  <c r="T469" i="1"/>
  <c r="T465" i="1"/>
  <c r="T444" i="1"/>
  <c r="T673" i="1"/>
  <c r="T393" i="1"/>
  <c r="T308" i="1"/>
  <c r="T661" i="1"/>
  <c r="T774" i="1"/>
  <c r="T773" i="1"/>
  <c r="T100" i="1"/>
  <c r="T394" i="1"/>
  <c r="T255" i="1"/>
  <c r="T678" i="1"/>
  <c r="T518" i="1"/>
  <c r="T391" i="1"/>
  <c r="T381" i="1"/>
  <c r="T443" i="1"/>
  <c r="T78" i="1"/>
  <c r="T655" i="1"/>
  <c r="T254" i="1"/>
  <c r="T741" i="1"/>
  <c r="T117" i="1"/>
  <c r="T387" i="1"/>
  <c r="T392" i="1"/>
  <c r="T102" i="1"/>
  <c r="T130" i="1"/>
  <c r="T120" i="1"/>
  <c r="T380" i="1"/>
  <c r="T91" i="1"/>
  <c r="T589" i="1"/>
  <c r="T89" i="1"/>
  <c r="T442" i="1"/>
  <c r="T612" i="1"/>
  <c r="T239" i="1"/>
  <c r="T671" i="1"/>
  <c r="T121" i="1"/>
  <c r="T388" i="1"/>
  <c r="T96" i="1"/>
  <c r="T103" i="1"/>
  <c r="T742" i="1"/>
  <c r="T740" i="1"/>
  <c r="T386" i="1"/>
  <c r="T384" i="1"/>
  <c r="T739" i="1"/>
  <c r="T383" i="1"/>
  <c r="T395" i="1"/>
  <c r="T97" i="1"/>
  <c r="T98" i="1"/>
  <c r="T82" i="1"/>
  <c r="T396" i="1"/>
  <c r="T397" i="1"/>
  <c r="T389" i="1"/>
  <c r="T110" i="1"/>
  <c r="T591" i="1"/>
  <c r="T85" i="1"/>
  <c r="T771" i="1"/>
  <c r="T754" i="1"/>
  <c r="T385" i="1"/>
  <c r="T109" i="1"/>
  <c r="T15" i="1"/>
  <c r="T92" i="1"/>
  <c r="T772" i="1"/>
  <c r="T106" i="1"/>
  <c r="T676" i="1"/>
  <c r="T583" i="1"/>
  <c r="T101" i="1"/>
  <c r="T112" i="1"/>
  <c r="T104" i="1"/>
  <c r="T74" i="1"/>
  <c r="T240" i="1"/>
  <c r="T227" i="1"/>
  <c r="T119" i="1"/>
  <c r="T590" i="1"/>
  <c r="T34" i="1"/>
  <c r="T14" i="1"/>
  <c r="T296" i="1"/>
  <c r="T936" i="1"/>
  <c r="T114" i="1"/>
  <c r="T587" i="1"/>
  <c r="T298" i="1"/>
  <c r="T588" i="1"/>
  <c r="T659" i="1"/>
  <c r="T461" i="1"/>
  <c r="T886" i="1"/>
  <c r="T95" i="1"/>
  <c r="T935" i="1"/>
  <c r="T87" i="1"/>
  <c r="T460" i="1"/>
  <c r="T81" i="1"/>
  <c r="T806" i="1"/>
  <c r="T586" i="1"/>
  <c r="T269" i="1"/>
  <c r="T270" i="1"/>
  <c r="T68" i="1"/>
  <c r="T93" i="1"/>
  <c r="T32" i="1"/>
  <c r="T302" i="1"/>
  <c r="T922" i="1"/>
  <c r="T69" i="1"/>
  <c r="T934" i="1"/>
  <c r="T938" i="1"/>
  <c r="T271" i="1"/>
  <c r="T174" i="1"/>
  <c r="T94" i="1"/>
  <c r="T122" i="1"/>
  <c r="T459" i="1"/>
  <c r="T70" i="1"/>
  <c r="T530" i="1"/>
  <c r="T46" i="1"/>
  <c r="T79" i="1"/>
  <c r="T480" i="1"/>
  <c r="T937" i="1"/>
  <c r="T180" i="1"/>
  <c r="T43" i="1"/>
  <c r="T123" i="1"/>
  <c r="T84" i="1"/>
  <c r="T115" i="1"/>
  <c r="T304" i="1"/>
  <c r="T756" i="1"/>
  <c r="T72" i="1"/>
  <c r="T111" i="1"/>
  <c r="T532" i="1"/>
  <c r="T99" i="1"/>
  <c r="T107" i="1"/>
  <c r="T75" i="1"/>
  <c r="T301" i="1"/>
  <c r="T77" i="1"/>
  <c r="T175" i="1"/>
  <c r="T517" i="1"/>
  <c r="T76" i="1"/>
  <c r="T83" i="1"/>
  <c r="T113" i="1"/>
  <c r="T44" i="1"/>
  <c r="T116" i="1"/>
  <c r="T118" i="1"/>
  <c r="T173" i="1"/>
  <c r="T689" i="1"/>
  <c r="T73" i="1"/>
  <c r="T24" i="1"/>
  <c r="T784" i="1"/>
  <c r="T584" i="1"/>
  <c r="T88" i="1"/>
  <c r="T687" i="1"/>
  <c r="T585" i="1"/>
  <c r="T691" i="1"/>
  <c r="T686" i="1"/>
  <c r="T516" i="1"/>
  <c r="T684" i="1"/>
  <c r="T720" i="1"/>
  <c r="T718" i="1"/>
  <c r="T719" i="1"/>
  <c r="T26" i="1"/>
  <c r="T179" i="1"/>
  <c r="T178" i="1"/>
  <c r="T31" i="1"/>
  <c r="T90" i="1"/>
  <c r="T36" i="1"/>
  <c r="T685" i="1"/>
  <c r="T38" i="1"/>
  <c r="T681" i="1"/>
  <c r="T450" i="1"/>
  <c r="T688" i="1"/>
  <c r="T683" i="1"/>
  <c r="T181" i="1"/>
  <c r="T108" i="1"/>
  <c r="T20" i="1"/>
  <c r="T105" i="1"/>
  <c r="T42" i="1"/>
  <c r="T39" i="1"/>
  <c r="T680" i="1"/>
  <c r="T21" i="1"/>
  <c r="T41" i="1"/>
  <c r="T23" i="1"/>
  <c r="T190" i="1"/>
  <c r="T187" i="1"/>
  <c r="T86" i="1"/>
  <c r="T45" i="1"/>
  <c r="T682" i="1"/>
  <c r="T690" i="1"/>
  <c r="T47" i="1"/>
  <c r="T17" i="1"/>
  <c r="T918" i="1"/>
  <c r="T30" i="1"/>
  <c r="T33" i="1"/>
  <c r="T177" i="1"/>
  <c r="T531" i="1"/>
  <c r="T535" i="1"/>
  <c r="T40" i="1"/>
  <c r="T35" i="1"/>
  <c r="T18" i="1"/>
  <c r="T188" i="1"/>
  <c r="T536" i="1"/>
  <c r="T189" i="1"/>
  <c r="T25" i="1"/>
  <c r="T538" i="1"/>
  <c r="T539" i="1"/>
  <c r="T183" i="1"/>
  <c r="T37" i="1"/>
  <c r="T27" i="1"/>
  <c r="T533" i="1"/>
  <c r="T182" i="1"/>
  <c r="T176" i="1"/>
  <c r="T19" i="1"/>
  <c r="T534" i="1"/>
  <c r="T537" i="1"/>
  <c r="T22" i="1"/>
  <c r="T820" i="1"/>
  <c r="T186" i="1"/>
  <c r="T803" i="1"/>
  <c r="T28" i="1"/>
  <c r="T185" i="1"/>
  <c r="T184" i="1"/>
  <c r="T135" i="1"/>
  <c r="S244" i="1"/>
  <c r="S139" i="1"/>
  <c r="S562" i="1"/>
  <c r="S560" i="1"/>
  <c r="S247" i="1"/>
  <c r="S143" i="1"/>
  <c r="S624" i="1"/>
  <c r="S250" i="1"/>
  <c r="S645" i="1"/>
  <c r="S830" i="1"/>
  <c r="S557" i="1"/>
  <c r="S556" i="1"/>
  <c r="S848" i="1"/>
  <c r="S280" i="1"/>
  <c r="S568" i="1"/>
  <c r="S287" i="1"/>
  <c r="S566" i="1"/>
  <c r="S161" i="1"/>
  <c r="S635" i="1"/>
  <c r="S633" i="1"/>
  <c r="S561" i="1"/>
  <c r="S724" i="1"/>
  <c r="S648" i="1"/>
  <c r="S555" i="1"/>
  <c r="S276" i="1"/>
  <c r="S283" i="1"/>
  <c r="S346" i="1"/>
  <c r="S278" i="1"/>
  <c r="S285" i="1"/>
  <c r="S721" i="1"/>
  <c r="S723" i="1"/>
  <c r="S275" i="1"/>
  <c r="S345" i="1"/>
  <c r="S725" i="1"/>
  <c r="S282" i="1"/>
  <c r="S730" i="1"/>
  <c r="S281" i="1"/>
  <c r="S855" i="1"/>
  <c r="S731" i="1"/>
  <c r="S620" i="1"/>
  <c r="S621" i="1"/>
  <c r="S245" i="1"/>
  <c r="S347" i="1"/>
  <c r="S734" i="1"/>
  <c r="S145" i="1"/>
  <c r="S565" i="1"/>
  <c r="S567" i="1"/>
  <c r="S728" i="1"/>
  <c r="S729" i="1"/>
  <c r="S288" i="1"/>
  <c r="S277" i="1"/>
  <c r="S168" i="1"/>
  <c r="S733" i="1"/>
  <c r="S274" i="1"/>
  <c r="S652" i="1"/>
  <c r="S249" i="1"/>
  <c r="S284" i="1"/>
  <c r="S825" i="1"/>
  <c r="S559" i="1"/>
  <c r="S279" i="1"/>
  <c r="S248" i="1"/>
  <c r="S164" i="1"/>
  <c r="S286" i="1"/>
  <c r="S554" i="1"/>
  <c r="S289" i="1"/>
  <c r="S272" i="1"/>
  <c r="S273" i="1"/>
  <c r="S563" i="1"/>
  <c r="S641" i="1"/>
  <c r="S735" i="1"/>
  <c r="S631" i="1"/>
  <c r="S264" i="1"/>
  <c r="S732" i="1"/>
  <c r="S564" i="1"/>
  <c r="S727" i="1"/>
  <c r="S265" i="1"/>
  <c r="S558" i="1"/>
  <c r="S638" i="1"/>
  <c r="S722" i="1"/>
  <c r="S653" i="1"/>
  <c r="S805" i="1"/>
  <c r="S783" i="1"/>
  <c r="S907" i="1"/>
  <c r="S448" i="1"/>
  <c r="S626" i="1"/>
  <c r="S654" i="1"/>
  <c r="S140" i="1"/>
  <c r="S634" i="1"/>
  <c r="S622" i="1"/>
  <c r="S241" i="1"/>
  <c r="S630" i="1"/>
  <c r="S796" i="1"/>
  <c r="S800" i="1"/>
  <c r="S628" i="1"/>
  <c r="S632" i="1"/>
  <c r="S242" i="1"/>
  <c r="S726" i="1"/>
  <c r="S243" i="1"/>
  <c r="S246" i="1"/>
  <c r="S142" i="1"/>
  <c r="S623" i="1"/>
  <c r="S636" i="1"/>
  <c r="S637" i="1"/>
  <c r="S320" i="1"/>
  <c r="S647" i="1"/>
  <c r="S627" i="1"/>
  <c r="S456" i="1"/>
  <c r="S786" i="1"/>
  <c r="S601" i="1"/>
  <c r="S600" i="1"/>
  <c r="S324" i="1"/>
  <c r="S795" i="1"/>
  <c r="S59" i="1"/>
  <c r="S788" i="1"/>
  <c r="S807" i="1"/>
  <c r="S322" i="1"/>
  <c r="S138" i="1"/>
  <c r="S646" i="1"/>
  <c r="S811" i="1"/>
  <c r="S809" i="1"/>
  <c r="S818" i="1"/>
  <c r="S408" i="1"/>
  <c r="S521" i="1"/>
  <c r="S642" i="1"/>
  <c r="S316" i="1"/>
  <c r="S639" i="1"/>
  <c r="S813" i="1"/>
  <c r="S808" i="1"/>
  <c r="S812" i="1"/>
  <c r="S815" i="1"/>
  <c r="S315" i="1"/>
  <c r="S787" i="1"/>
  <c r="S794" i="1"/>
  <c r="S603" i="1"/>
  <c r="S522" i="1"/>
  <c r="S519" i="1"/>
  <c r="S323" i="1"/>
  <c r="S625" i="1"/>
  <c r="S604" i="1"/>
  <c r="S520" i="1"/>
  <c r="S791" i="1"/>
  <c r="S523" i="1"/>
  <c r="S155" i="1"/>
  <c r="S528" i="1"/>
  <c r="S527" i="1"/>
  <c r="S526" i="1"/>
  <c r="S407" i="1"/>
  <c r="S823" i="1"/>
  <c r="S801" i="1"/>
  <c r="S814" i="1"/>
  <c r="S651" i="1"/>
  <c r="S821" i="1"/>
  <c r="S643" i="1"/>
  <c r="S810" i="1"/>
  <c r="S792" i="1"/>
  <c r="S802" i="1"/>
  <c r="S790" i="1"/>
  <c r="S785" i="1"/>
  <c r="S325" i="1"/>
  <c r="S319" i="1"/>
  <c r="S60" i="1"/>
  <c r="S441" i="1"/>
  <c r="S136" i="1"/>
  <c r="S62" i="1"/>
  <c r="S318" i="1"/>
  <c r="S317" i="1"/>
  <c r="S819" i="1"/>
  <c r="S524" i="1"/>
  <c r="S61" i="1"/>
  <c r="S789" i="1"/>
  <c r="S797" i="1"/>
  <c r="S146" i="1"/>
  <c r="S153" i="1"/>
  <c r="S777" i="1"/>
  <c r="S816" i="1"/>
  <c r="S321" i="1"/>
  <c r="S238" i="1"/>
  <c r="S602" i="1"/>
  <c r="S776" i="1"/>
  <c r="S166" i="1"/>
  <c r="S147" i="1"/>
  <c r="S778" i="1"/>
  <c r="S457" i="1"/>
  <c r="S162" i="1"/>
  <c r="S303" i="1"/>
  <c r="S326" i="1"/>
  <c r="S650" i="1"/>
  <c r="S306" i="1"/>
  <c r="S163" i="1"/>
  <c r="S159" i="1"/>
  <c r="S50" i="1"/>
  <c r="S52" i="1"/>
  <c r="S674" i="1"/>
  <c r="S775" i="1"/>
  <c r="S510" i="1"/>
  <c r="S51" i="1"/>
  <c r="S906" i="1"/>
  <c r="S157" i="1"/>
  <c r="S3" i="1"/>
  <c r="S344" i="1"/>
  <c r="S7" i="1"/>
  <c r="S49" i="1"/>
  <c r="S640" i="1"/>
  <c r="S299" i="1"/>
  <c r="S455" i="1"/>
  <c r="S48" i="1"/>
  <c r="S507" i="1"/>
  <c r="S4" i="1"/>
  <c r="S508" i="1"/>
  <c r="S152" i="1"/>
  <c r="S832" i="1"/>
  <c r="S305" i="1"/>
  <c r="S618" i="1"/>
  <c r="S859" i="1"/>
  <c r="S156" i="1"/>
  <c r="S6" i="1"/>
  <c r="S158" i="1"/>
  <c r="S779" i="1"/>
  <c r="S150" i="1"/>
  <c r="S137" i="1"/>
  <c r="S5" i="1"/>
  <c r="S148" i="1"/>
  <c r="S675" i="1"/>
  <c r="S141" i="1"/>
  <c r="S234" i="1"/>
  <c r="S295" i="1"/>
  <c r="S201" i="1"/>
  <c r="S891" i="1"/>
  <c r="S149" i="1"/>
  <c r="S417" i="1"/>
  <c r="S422" i="1"/>
  <c r="S151" i="1"/>
  <c r="S154" i="1"/>
  <c r="S421" i="1"/>
  <c r="S629" i="1"/>
  <c r="S878" i="1"/>
  <c r="S780" i="1"/>
  <c r="S144" i="1"/>
  <c r="S291" i="1"/>
  <c r="S669" i="1"/>
  <c r="S412" i="1"/>
  <c r="S617" i="1"/>
  <c r="S889" i="1"/>
  <c r="S619" i="1"/>
  <c r="S827" i="1"/>
  <c r="S880" i="1"/>
  <c r="S660" i="1"/>
  <c r="S193" i="1"/>
  <c r="S71" i="1"/>
  <c r="S167" i="1"/>
  <c r="S216" i="1"/>
  <c r="S415" i="1"/>
  <c r="S509" i="1"/>
  <c r="S300" i="1"/>
  <c r="S160" i="1"/>
  <c r="S833" i="1"/>
  <c r="S307" i="1"/>
  <c r="S644" i="1"/>
  <c r="S292" i="1"/>
  <c r="S699" i="1"/>
  <c r="S233" i="1"/>
  <c r="S705" i="1"/>
  <c r="S297" i="1"/>
  <c r="S440" i="1"/>
  <c r="S698" i="1"/>
  <c r="S846" i="1"/>
  <c r="S896" i="1"/>
  <c r="S649" i="1"/>
  <c r="S435" i="1"/>
  <c r="S877" i="1"/>
  <c r="S312" i="1"/>
  <c r="S836" i="1"/>
  <c r="S446" i="1"/>
  <c r="S709" i="1"/>
  <c r="S125" i="1"/>
  <c r="S670" i="1"/>
  <c r="S13" i="1"/>
  <c r="S920" i="1"/>
  <c r="S511" i="1"/>
  <c r="S834" i="1"/>
  <c r="S852" i="1"/>
  <c r="S165" i="1"/>
  <c r="S314" i="1"/>
  <c r="S458" i="1"/>
  <c r="S420" i="1"/>
  <c r="S8" i="1"/>
  <c r="S842" i="1"/>
  <c r="S892" i="1"/>
  <c r="S550" i="1"/>
  <c r="S858" i="1"/>
  <c r="S210" i="1"/>
  <c r="S313" i="1"/>
  <c r="S710" i="1"/>
  <c r="S851" i="1"/>
  <c r="S844" i="1"/>
  <c r="S697" i="1"/>
  <c r="S11" i="1"/>
  <c r="S921" i="1"/>
  <c r="S610" i="1"/>
  <c r="S841" i="1"/>
  <c r="S856" i="1"/>
  <c r="S766" i="1"/>
  <c r="S919" i="1"/>
  <c r="S418" i="1"/>
  <c r="S871" i="1"/>
  <c r="S899" i="1"/>
  <c r="S866" i="1"/>
  <c r="S883" i="1"/>
  <c r="S334" i="1"/>
  <c r="S890" i="1"/>
  <c r="S702" i="1"/>
  <c r="S53" i="1"/>
  <c r="S911" i="1"/>
  <c r="S763" i="1"/>
  <c r="S29" i="1"/>
  <c r="S835" i="1"/>
  <c r="S887" i="1"/>
  <c r="S764" i="1"/>
  <c r="S863" i="1"/>
  <c r="S850" i="1"/>
  <c r="S704" i="1"/>
  <c r="S894" i="1"/>
  <c r="S606" i="1"/>
  <c r="S708" i="1"/>
  <c r="S829" i="1"/>
  <c r="S413" i="1"/>
  <c r="S853" i="1"/>
  <c r="S553" i="1"/>
  <c r="S215" i="1"/>
  <c r="S843" i="1"/>
  <c r="S867" i="1"/>
  <c r="S552" i="1"/>
  <c r="S700" i="1"/>
  <c r="S196" i="1"/>
  <c r="S915" i="1"/>
  <c r="S608" i="1"/>
  <c r="S909" i="1"/>
  <c r="S607" i="1"/>
  <c r="S897" i="1"/>
  <c r="S738" i="1"/>
  <c r="S605" i="1"/>
  <c r="S332" i="1"/>
  <c r="S767" i="1"/>
  <c r="S837" i="1"/>
  <c r="S436" i="1"/>
  <c r="S874" i="1"/>
  <c r="S416" i="1"/>
  <c r="S419" i="1"/>
  <c r="S400" i="1"/>
  <c r="S213" i="1"/>
  <c r="S331" i="1"/>
  <c r="S551" i="1"/>
  <c r="S770" i="1"/>
  <c r="S214" i="1"/>
  <c r="S768" i="1"/>
  <c r="S609" i="1"/>
  <c r="S902" i="1"/>
  <c r="S916" i="1"/>
  <c r="S695" i="1"/>
  <c r="S414" i="1"/>
  <c r="S694" i="1"/>
  <c r="S707" i="1"/>
  <c r="S908" i="1"/>
  <c r="S765" i="1"/>
  <c r="S762" i="1"/>
  <c r="S914" i="1"/>
  <c r="S761" i="1"/>
  <c r="S769" i="1"/>
  <c r="S12" i="1"/>
  <c r="S703" i="1"/>
  <c r="S202" i="1"/>
  <c r="S219" i="1"/>
  <c r="S199" i="1"/>
  <c r="S406" i="1"/>
  <c r="S399" i="1"/>
  <c r="S402" i="1"/>
  <c r="S870" i="1"/>
  <c r="S881" i="1"/>
  <c r="S799" i="1"/>
  <c r="S913" i="1"/>
  <c r="S208" i="1"/>
  <c r="S204" i="1"/>
  <c r="S869" i="1"/>
  <c r="S477" i="1"/>
  <c r="S476" i="1"/>
  <c r="S693" i="1"/>
  <c r="S893" i="1"/>
  <c r="S401" i="1"/>
  <c r="S437" i="1"/>
  <c r="S905" i="1"/>
  <c r="S737" i="1"/>
  <c r="S429" i="1"/>
  <c r="S884" i="1"/>
  <c r="S405" i="1"/>
  <c r="S438" i="1"/>
  <c r="S333" i="1"/>
  <c r="S839" i="1"/>
  <c r="S432" i="1"/>
  <c r="S692" i="1"/>
  <c r="S237" i="1"/>
  <c r="S875" i="1"/>
  <c r="S824" i="1"/>
  <c r="S431" i="1"/>
  <c r="S220" i="1"/>
  <c r="S872" i="1"/>
  <c r="S760" i="1"/>
  <c r="S434" i="1"/>
  <c r="S430" i="1"/>
  <c r="S9" i="1"/>
  <c r="S904" i="1"/>
  <c r="S427" i="1"/>
  <c r="S218" i="1"/>
  <c r="S917" i="1"/>
  <c r="S375" i="1"/>
  <c r="S873" i="1"/>
  <c r="S515" i="1"/>
  <c r="S577" i="1"/>
  <c r="S845" i="1"/>
  <c r="S895" i="1"/>
  <c r="S449" i="1"/>
  <c r="S826" i="1"/>
  <c r="S573" i="1"/>
  <c r="S831" i="1"/>
  <c r="S578" i="1"/>
  <c r="S426" i="1"/>
  <c r="S512" i="1"/>
  <c r="S736" i="1"/>
  <c r="S888" i="1"/>
  <c r="S403" i="1"/>
  <c r="S838" i="1"/>
  <c r="S454" i="1"/>
  <c r="S847" i="1"/>
  <c r="S901" i="1"/>
  <c r="S495" i="1"/>
  <c r="S398" i="1"/>
  <c r="S503" i="1"/>
  <c r="S864" i="1"/>
  <c r="S804" i="1"/>
  <c r="S912" i="1"/>
  <c r="S452" i="1"/>
  <c r="S411" i="1"/>
  <c r="S206" i="1"/>
  <c r="S439" i="1"/>
  <c r="S490" i="1"/>
  <c r="S854" i="1"/>
  <c r="S410" i="1"/>
  <c r="S487" i="1"/>
  <c r="S351" i="1"/>
  <c r="S514" i="1"/>
  <c r="S10" i="1"/>
  <c r="S428" i="1"/>
  <c r="S575" i="1"/>
  <c r="S581" i="1"/>
  <c r="S571" i="1"/>
  <c r="S259" i="1"/>
  <c r="S256" i="1"/>
  <c r="S209" i="1"/>
  <c r="S373" i="1"/>
  <c r="S365" i="1"/>
  <c r="S353" i="1"/>
  <c r="S879" i="1"/>
  <c r="S194" i="1"/>
  <c r="S217" i="1"/>
  <c r="S404" i="1"/>
  <c r="S865" i="1"/>
  <c r="S828" i="1"/>
  <c r="S200" i="1"/>
  <c r="S576" i="1"/>
  <c r="S257" i="1"/>
  <c r="S882" i="1"/>
  <c r="S260" i="1"/>
  <c r="S862" i="1"/>
  <c r="S205" i="1"/>
  <c r="S195" i="1"/>
  <c r="S409" i="1"/>
  <c r="S900" i="1"/>
  <c r="S445" i="1"/>
  <c r="S212" i="1"/>
  <c r="S492" i="1"/>
  <c r="S486" i="1"/>
  <c r="S368" i="1"/>
  <c r="S706" i="1"/>
  <c r="S885" i="1"/>
  <c r="S701" i="1"/>
  <c r="S910" i="1"/>
  <c r="S2" i="1"/>
  <c r="S355" i="1"/>
  <c r="S67" i="1"/>
  <c r="S356" i="1"/>
  <c r="S349" i="1"/>
  <c r="S513" i="1"/>
  <c r="S453" i="1"/>
  <c r="S359" i="1"/>
  <c r="S364" i="1"/>
  <c r="S374" i="1"/>
  <c r="S377" i="1"/>
  <c r="S360" i="1"/>
  <c r="S433" i="1"/>
  <c r="S662" i="1"/>
  <c r="S55" i="1"/>
  <c r="S357" i="1"/>
  <c r="S876" i="1"/>
  <c r="S258" i="1"/>
  <c r="S496" i="1"/>
  <c r="S369" i="1"/>
  <c r="S372" i="1"/>
  <c r="S504" i="1"/>
  <c r="S363" i="1"/>
  <c r="S611" i="1"/>
  <c r="S782" i="1"/>
  <c r="S572" i="1"/>
  <c r="S54" i="1"/>
  <c r="S203" i="1"/>
  <c r="S614" i="1"/>
  <c r="S574" i="1"/>
  <c r="S488" i="1"/>
  <c r="S666" i="1"/>
  <c r="S868" i="1"/>
  <c r="S665" i="1"/>
  <c r="S781" i="1"/>
  <c r="S616" i="1"/>
  <c r="S489" i="1"/>
  <c r="S348" i="1"/>
  <c r="S57" i="1"/>
  <c r="S569" i="1"/>
  <c r="S235" i="1"/>
  <c r="S198" i="1"/>
  <c r="S350" i="1"/>
  <c r="S197" i="1"/>
  <c r="S615" i="1"/>
  <c r="S484" i="1"/>
  <c r="S207" i="1"/>
  <c r="S613" i="1"/>
  <c r="S362" i="1"/>
  <c r="S211" i="1"/>
  <c r="S56" i="1"/>
  <c r="S191" i="1"/>
  <c r="S501" i="1"/>
  <c r="S192" i="1"/>
  <c r="S500" i="1"/>
  <c r="S483" i="1"/>
  <c r="S663" i="1"/>
  <c r="S793" i="1"/>
  <c r="S664" i="1"/>
  <c r="S861" i="1"/>
  <c r="S485" i="1"/>
  <c r="S376" i="1"/>
  <c r="S367" i="1"/>
  <c r="S493" i="1"/>
  <c r="S930" i="1"/>
  <c r="S494" i="1"/>
  <c r="S929" i="1"/>
  <c r="S506" i="1"/>
  <c r="S498" i="1"/>
  <c r="S491" i="1"/>
  <c r="S499" i="1"/>
  <c r="S236" i="1"/>
  <c r="S746" i="1"/>
  <c r="S128" i="1"/>
  <c r="S860" i="1"/>
  <c r="S481" i="1"/>
  <c r="S798" i="1"/>
  <c r="S505" i="1"/>
  <c r="S497" i="1"/>
  <c r="S366" i="1"/>
  <c r="S745" i="1"/>
  <c r="S342" i="1"/>
  <c r="S371" i="1"/>
  <c r="S253" i="1"/>
  <c r="S903" i="1"/>
  <c r="S817" i="1"/>
  <c r="S840" i="1"/>
  <c r="S822" i="1"/>
  <c r="S479" i="1"/>
  <c r="S425" i="1"/>
  <c r="S447" i="1"/>
  <c r="S379" i="1"/>
  <c r="S63" i="1"/>
  <c r="S753" i="1"/>
  <c r="S358" i="1"/>
  <c r="S656" i="1"/>
  <c r="S64" i="1"/>
  <c r="S16" i="1"/>
  <c r="S570" i="1"/>
  <c r="S482" i="1"/>
  <c r="S129" i="1"/>
  <c r="S475" i="1"/>
  <c r="S932" i="1"/>
  <c r="S748" i="1"/>
  <c r="S928" i="1"/>
  <c r="S290" i="1"/>
  <c r="S716" i="1"/>
  <c r="S715" i="1"/>
  <c r="S933" i="1"/>
  <c r="S263" i="1"/>
  <c r="S252" i="1"/>
  <c r="S898" i="1"/>
  <c r="S749" i="1"/>
  <c r="S169" i="1"/>
  <c r="S502" i="1"/>
  <c r="S337" i="1"/>
  <c r="S668" i="1"/>
  <c r="S667" i="1"/>
  <c r="S597" i="1"/>
  <c r="S336" i="1"/>
  <c r="S294" i="1"/>
  <c r="S596" i="1"/>
  <c r="S595" i="1"/>
  <c r="S743" i="1"/>
  <c r="S343" i="1"/>
  <c r="S657" i="1"/>
  <c r="S744" i="1"/>
  <c r="S261" i="1"/>
  <c r="S542" i="1"/>
  <c r="S849" i="1"/>
  <c r="S857" i="1"/>
  <c r="S309" i="1"/>
  <c r="S311" i="1"/>
  <c r="S132" i="1"/>
  <c r="S310" i="1"/>
  <c r="S658" i="1"/>
  <c r="S58" i="1"/>
  <c r="S354" i="1"/>
  <c r="S352" i="1"/>
  <c r="S750" i="1"/>
  <c r="S474" i="1"/>
  <c r="S473" i="1"/>
  <c r="S540" i="1"/>
  <c r="S525" i="1"/>
  <c r="S127" i="1"/>
  <c r="S541" i="1"/>
  <c r="S529" i="1"/>
  <c r="S172" i="1"/>
  <c r="S335" i="1"/>
  <c r="S547" i="1"/>
  <c r="S340" i="1"/>
  <c r="S370" i="1"/>
  <c r="S251" i="1"/>
  <c r="S131" i="1"/>
  <c r="S126" i="1"/>
  <c r="S221" i="1"/>
  <c r="S931" i="1"/>
  <c r="S594" i="1"/>
  <c r="S758" i="1"/>
  <c r="S925" i="1"/>
  <c r="S229" i="1"/>
  <c r="S923" i="1"/>
  <c r="S757" i="1"/>
  <c r="S223" i="1"/>
  <c r="S759" i="1"/>
  <c r="S592" i="1"/>
  <c r="S926" i="1"/>
  <c r="S228" i="1"/>
  <c r="S677" i="1"/>
  <c r="S230" i="1"/>
  <c r="S231" i="1"/>
  <c r="S361" i="1"/>
  <c r="S232" i="1"/>
  <c r="S598" i="1"/>
  <c r="S338" i="1"/>
  <c r="S330" i="1"/>
  <c r="S752" i="1"/>
  <c r="S543" i="1"/>
  <c r="S266" i="1"/>
  <c r="S582" i="1"/>
  <c r="S171" i="1"/>
  <c r="S378" i="1"/>
  <c r="S672" i="1"/>
  <c r="S924" i="1"/>
  <c r="S224" i="1"/>
  <c r="S751" i="1"/>
  <c r="S339" i="1"/>
  <c r="S711" i="1"/>
  <c r="S580" i="1"/>
  <c r="S268" i="1"/>
  <c r="S546" i="1"/>
  <c r="S579" i="1"/>
  <c r="S713" i="1"/>
  <c r="S478" i="1"/>
  <c r="S593" i="1"/>
  <c r="S747" i="1"/>
  <c r="S712" i="1"/>
  <c r="S267" i="1"/>
  <c r="S714" i="1"/>
  <c r="S599" i="1"/>
  <c r="S424" i="1"/>
  <c r="S341" i="1"/>
  <c r="S328" i="1"/>
  <c r="S66" i="1"/>
  <c r="S548" i="1"/>
  <c r="S545" i="1"/>
  <c r="S65" i="1"/>
  <c r="S544" i="1"/>
  <c r="S451" i="1"/>
  <c r="S225" i="1"/>
  <c r="S755" i="1"/>
  <c r="S466" i="1"/>
  <c r="S462" i="1"/>
  <c r="S467" i="1"/>
  <c r="S717" i="1"/>
  <c r="S927" i="1"/>
  <c r="S327" i="1"/>
  <c r="S382" i="1"/>
  <c r="S463" i="1"/>
  <c r="S423" i="1"/>
  <c r="S293" i="1"/>
  <c r="S329" i="1"/>
  <c r="S124" i="1"/>
  <c r="S696" i="1"/>
  <c r="S549" i="1"/>
  <c r="S464" i="1"/>
  <c r="S222" i="1"/>
  <c r="S471" i="1"/>
  <c r="S170" i="1"/>
  <c r="S472" i="1"/>
  <c r="S133" i="1"/>
  <c r="S134" i="1"/>
  <c r="S262" i="1"/>
  <c r="S390" i="1"/>
  <c r="S226" i="1"/>
  <c r="S468" i="1"/>
  <c r="S80" i="1"/>
  <c r="S470" i="1"/>
  <c r="S679" i="1"/>
  <c r="S469" i="1"/>
  <c r="S465" i="1"/>
  <c r="S444" i="1"/>
  <c r="S673" i="1"/>
  <c r="S393" i="1"/>
  <c r="S308" i="1"/>
  <c r="S661" i="1"/>
  <c r="S774" i="1"/>
  <c r="S773" i="1"/>
  <c r="S100" i="1"/>
  <c r="S394" i="1"/>
  <c r="S255" i="1"/>
  <c r="S678" i="1"/>
  <c r="S518" i="1"/>
  <c r="S391" i="1"/>
  <c r="S381" i="1"/>
  <c r="S443" i="1"/>
  <c r="S78" i="1"/>
  <c r="S655" i="1"/>
  <c r="S254" i="1"/>
  <c r="S741" i="1"/>
  <c r="S117" i="1"/>
  <c r="S387" i="1"/>
  <c r="S392" i="1"/>
  <c r="S102" i="1"/>
  <c r="S130" i="1"/>
  <c r="S120" i="1"/>
  <c r="S380" i="1"/>
  <c r="S91" i="1"/>
  <c r="S589" i="1"/>
  <c r="S89" i="1"/>
  <c r="S442" i="1"/>
  <c r="S612" i="1"/>
  <c r="S239" i="1"/>
  <c r="S671" i="1"/>
  <c r="S121" i="1"/>
  <c r="S388" i="1"/>
  <c r="S96" i="1"/>
  <c r="S103" i="1"/>
  <c r="S742" i="1"/>
  <c r="S740" i="1"/>
  <c r="S386" i="1"/>
  <c r="S384" i="1"/>
  <c r="S739" i="1"/>
  <c r="S383" i="1"/>
  <c r="S395" i="1"/>
  <c r="S97" i="1"/>
  <c r="S98" i="1"/>
  <c r="S82" i="1"/>
  <c r="S396" i="1"/>
  <c r="S397" i="1"/>
  <c r="S389" i="1"/>
  <c r="S110" i="1"/>
  <c r="S591" i="1"/>
  <c r="S85" i="1"/>
  <c r="S771" i="1"/>
  <c r="S754" i="1"/>
  <c r="S385" i="1"/>
  <c r="S109" i="1"/>
  <c r="S15" i="1"/>
  <c r="S92" i="1"/>
  <c r="S772" i="1"/>
  <c r="S106" i="1"/>
  <c r="S676" i="1"/>
  <c r="S583" i="1"/>
  <c r="S101" i="1"/>
  <c r="S112" i="1"/>
  <c r="S104" i="1"/>
  <c r="S74" i="1"/>
  <c r="S240" i="1"/>
  <c r="S227" i="1"/>
  <c r="S119" i="1"/>
  <c r="S590" i="1"/>
  <c r="S34" i="1"/>
  <c r="S14" i="1"/>
  <c r="S296" i="1"/>
  <c r="S936" i="1"/>
  <c r="S114" i="1"/>
  <c r="S587" i="1"/>
  <c r="S298" i="1"/>
  <c r="S588" i="1"/>
  <c r="S659" i="1"/>
  <c r="S461" i="1"/>
  <c r="S886" i="1"/>
  <c r="S95" i="1"/>
  <c r="S935" i="1"/>
  <c r="S87" i="1"/>
  <c r="S460" i="1"/>
  <c r="S81" i="1"/>
  <c r="S806" i="1"/>
  <c r="S586" i="1"/>
  <c r="S269" i="1"/>
  <c r="S270" i="1"/>
  <c r="S68" i="1"/>
  <c r="S93" i="1"/>
  <c r="S32" i="1"/>
  <c r="S302" i="1"/>
  <c r="S922" i="1"/>
  <c r="S69" i="1"/>
  <c r="S934" i="1"/>
  <c r="S938" i="1"/>
  <c r="S271" i="1"/>
  <c r="S174" i="1"/>
  <c r="S94" i="1"/>
  <c r="S122" i="1"/>
  <c r="S459" i="1"/>
  <c r="S70" i="1"/>
  <c r="S530" i="1"/>
  <c r="S46" i="1"/>
  <c r="S79" i="1"/>
  <c r="S480" i="1"/>
  <c r="S937" i="1"/>
  <c r="S180" i="1"/>
  <c r="S43" i="1"/>
  <c r="S123" i="1"/>
  <c r="S84" i="1"/>
  <c r="S115" i="1"/>
  <c r="S304" i="1"/>
  <c r="S756" i="1"/>
  <c r="S72" i="1"/>
  <c r="S111" i="1"/>
  <c r="S532" i="1"/>
  <c r="S99" i="1"/>
  <c r="S107" i="1"/>
  <c r="S75" i="1"/>
  <c r="S301" i="1"/>
  <c r="S77" i="1"/>
  <c r="S175" i="1"/>
  <c r="S517" i="1"/>
  <c r="S76" i="1"/>
  <c r="S83" i="1"/>
  <c r="S113" i="1"/>
  <c r="S44" i="1"/>
  <c r="S116" i="1"/>
  <c r="S118" i="1"/>
  <c r="S173" i="1"/>
  <c r="S689" i="1"/>
  <c r="S73" i="1"/>
  <c r="S24" i="1"/>
  <c r="S784" i="1"/>
  <c r="S584" i="1"/>
  <c r="S88" i="1"/>
  <c r="S687" i="1"/>
  <c r="S585" i="1"/>
  <c r="S691" i="1"/>
  <c r="S686" i="1"/>
  <c r="S516" i="1"/>
  <c r="S684" i="1"/>
  <c r="S720" i="1"/>
  <c r="S718" i="1"/>
  <c r="S719" i="1"/>
  <c r="S26" i="1"/>
  <c r="S179" i="1"/>
  <c r="S178" i="1"/>
  <c r="S31" i="1"/>
  <c r="S90" i="1"/>
  <c r="S36" i="1"/>
  <c r="S685" i="1"/>
  <c r="S38" i="1"/>
  <c r="S681" i="1"/>
  <c r="S450" i="1"/>
  <c r="S688" i="1"/>
  <c r="S683" i="1"/>
  <c r="S181" i="1"/>
  <c r="S108" i="1"/>
  <c r="S20" i="1"/>
  <c r="S105" i="1"/>
  <c r="S42" i="1"/>
  <c r="S39" i="1"/>
  <c r="S680" i="1"/>
  <c r="S21" i="1"/>
  <c r="S41" i="1"/>
  <c r="S23" i="1"/>
  <c r="S190" i="1"/>
  <c r="S187" i="1"/>
  <c r="S86" i="1"/>
  <c r="S45" i="1"/>
  <c r="S682" i="1"/>
  <c r="S690" i="1"/>
  <c r="S47" i="1"/>
  <c r="S17" i="1"/>
  <c r="S918" i="1"/>
  <c r="S30" i="1"/>
  <c r="S33" i="1"/>
  <c r="S177" i="1"/>
  <c r="S531" i="1"/>
  <c r="S535" i="1"/>
  <c r="S40" i="1"/>
  <c r="S35" i="1"/>
  <c r="S18" i="1"/>
  <c r="S188" i="1"/>
  <c r="S536" i="1"/>
  <c r="S189" i="1"/>
  <c r="S25" i="1"/>
  <c r="S538" i="1"/>
  <c r="S539" i="1"/>
  <c r="S183" i="1"/>
  <c r="S37" i="1"/>
  <c r="S27" i="1"/>
  <c r="S533" i="1"/>
  <c r="S182" i="1"/>
  <c r="S176" i="1"/>
  <c r="S19" i="1"/>
  <c r="S534" i="1"/>
  <c r="S537" i="1"/>
  <c r="S22" i="1"/>
  <c r="S820" i="1"/>
  <c r="S186" i="1"/>
  <c r="S803" i="1"/>
  <c r="S28" i="1"/>
  <c r="S185" i="1"/>
  <c r="S184" i="1"/>
  <c r="S135" i="1"/>
  <c r="H232" i="1"/>
  <c r="H229" i="1"/>
  <c r="H230" i="1"/>
  <c r="H318" i="1"/>
  <c r="H315" i="1"/>
  <c r="H89" i="1"/>
  <c r="H88" i="1"/>
  <c r="H87" i="1"/>
  <c r="H412" i="1"/>
  <c r="H340" i="1"/>
  <c r="H11" i="1"/>
  <c r="H313" i="1"/>
  <c r="H316" i="1"/>
  <c r="H314" i="1"/>
  <c r="H317" i="1"/>
  <c r="H199" i="1"/>
  <c r="H14" i="1"/>
  <c r="H348" i="1"/>
  <c r="H223" i="1"/>
  <c r="H179" i="1"/>
  <c r="H218" i="1"/>
  <c r="H224" i="1"/>
  <c r="H345" i="1"/>
  <c r="H312" i="1"/>
  <c r="H219" i="1"/>
  <c r="H221" i="1"/>
  <c r="H357" i="1"/>
  <c r="H185" i="1"/>
  <c r="H170" i="1"/>
  <c r="H109" i="1"/>
  <c r="H177" i="1"/>
  <c r="H178" i="1"/>
  <c r="H222" i="1"/>
  <c r="H344" i="1"/>
  <c r="H352" i="1"/>
  <c r="H226" i="1"/>
  <c r="H9" i="1"/>
  <c r="H108" i="1"/>
  <c r="H349" i="1"/>
  <c r="H22" i="1"/>
  <c r="H23" i="1"/>
  <c r="H182" i="1"/>
  <c r="H356" i="1"/>
  <c r="H311" i="1"/>
  <c r="H99" i="1"/>
  <c r="H86" i="1"/>
  <c r="H347" i="1"/>
  <c r="H353" i="1"/>
  <c r="H183" i="1"/>
  <c r="H80" i="1"/>
  <c r="H133" i="1"/>
  <c r="H385" i="1"/>
  <c r="H171" i="1"/>
  <c r="H106" i="1"/>
  <c r="H310" i="1"/>
  <c r="H184" i="1"/>
  <c r="H81" i="1"/>
  <c r="H174" i="1"/>
  <c r="H173" i="1"/>
  <c r="H169" i="1"/>
  <c r="H220" i="1"/>
  <c r="H181" i="1"/>
  <c r="H8" i="1"/>
  <c r="H175" i="1"/>
  <c r="H10" i="1"/>
  <c r="H351" i="1"/>
  <c r="H105" i="1"/>
  <c r="H110" i="1"/>
  <c r="H414" i="1"/>
  <c r="H176" i="1"/>
  <c r="H13" i="1"/>
  <c r="H7" i="1"/>
  <c r="H410" i="1"/>
  <c r="H15" i="1"/>
  <c r="H124" i="1"/>
  <c r="H24" i="1"/>
  <c r="H128" i="1"/>
  <c r="H47" i="1"/>
  <c r="H341" i="1"/>
  <c r="H355" i="1"/>
  <c r="H102" i="1"/>
  <c r="H101" i="1"/>
  <c r="H12" i="1"/>
  <c r="H346" i="1"/>
  <c r="H107" i="1"/>
  <c r="H125" i="1"/>
  <c r="H342" i="1"/>
  <c r="H103" i="1"/>
  <c r="H271" i="1"/>
  <c r="H172" i="1"/>
  <c r="H117" i="1"/>
  <c r="H263" i="1"/>
  <c r="H186" i="1"/>
  <c r="H343" i="1"/>
  <c r="H116" i="1"/>
  <c r="H403" i="1"/>
  <c r="H225" i="1"/>
  <c r="H60" i="1"/>
  <c r="H180" i="1"/>
  <c r="H120" i="1"/>
  <c r="H104" i="1"/>
  <c r="H100" i="1"/>
  <c r="H227" i="1"/>
  <c r="H380" i="1"/>
  <c r="H48" i="1"/>
  <c r="H55" i="1"/>
  <c r="H364" i="1"/>
  <c r="H359" i="1"/>
  <c r="H56" i="1"/>
  <c r="H46" i="1"/>
  <c r="H350" i="1"/>
  <c r="H404" i="1"/>
  <c r="H52" i="1"/>
  <c r="H406" i="1"/>
  <c r="H302" i="1"/>
  <c r="H386" i="1"/>
  <c r="H54" i="1"/>
  <c r="H59" i="1"/>
  <c r="H114" i="1"/>
  <c r="H395" i="1"/>
  <c r="H354" i="1"/>
  <c r="H115" i="1"/>
  <c r="H45" i="1"/>
  <c r="H301" i="1"/>
  <c r="H126" i="1"/>
  <c r="H64" i="1"/>
  <c r="H378" i="1"/>
  <c r="H366" i="1"/>
  <c r="H122" i="1"/>
  <c r="H121" i="1"/>
  <c r="H279" i="1"/>
  <c r="H53" i="1"/>
  <c r="H402" i="1"/>
  <c r="H339" i="1"/>
  <c r="H207" i="1"/>
  <c r="H17" i="1"/>
  <c r="H118" i="1"/>
  <c r="H373" i="1"/>
  <c r="H405" i="1"/>
  <c r="H300" i="1"/>
  <c r="H195" i="1"/>
  <c r="H389" i="1"/>
  <c r="H61" i="1"/>
  <c r="H338" i="1"/>
  <c r="H58" i="1"/>
  <c r="H377" i="1"/>
  <c r="H304" i="1"/>
  <c r="H382" i="1"/>
  <c r="H49" i="1"/>
  <c r="H50" i="1"/>
  <c r="H379" i="1"/>
  <c r="H57" i="1"/>
  <c r="H303" i="1"/>
  <c r="H374" i="1"/>
  <c r="H361" i="1"/>
  <c r="H390" i="1"/>
  <c r="H408" i="1"/>
  <c r="H51" i="1"/>
  <c r="H191" i="1"/>
  <c r="H393" i="1"/>
  <c r="H189" i="1"/>
  <c r="H18" i="1"/>
  <c r="H370" i="1"/>
  <c r="H397" i="1"/>
  <c r="H367" i="1"/>
  <c r="H193" i="1"/>
  <c r="H306" i="1"/>
  <c r="H369" i="1"/>
  <c r="H376" i="1"/>
  <c r="H130" i="1"/>
  <c r="H196" i="1"/>
  <c r="H62" i="1"/>
  <c r="H112" i="1"/>
  <c r="H119" i="1"/>
  <c r="H19" i="1"/>
  <c r="H262" i="1"/>
  <c r="H362" i="1"/>
  <c r="H113" i="1"/>
  <c r="H307" i="1"/>
  <c r="H305" i="1"/>
  <c r="H368" i="1"/>
  <c r="H127" i="1"/>
  <c r="H363" i="1"/>
  <c r="H407" i="1"/>
  <c r="H391" i="1"/>
  <c r="H392" i="1"/>
  <c r="H401" i="1"/>
  <c r="H71" i="1"/>
  <c r="H287" i="1"/>
  <c r="H273" i="1"/>
  <c r="H365" i="1"/>
  <c r="H384" i="1"/>
  <c r="H388" i="1"/>
  <c r="H400" i="1"/>
  <c r="H409" i="1"/>
  <c r="H360" i="1"/>
  <c r="H276" i="1"/>
  <c r="H396" i="1"/>
  <c r="H383" i="1"/>
  <c r="H290" i="1"/>
  <c r="H399" i="1"/>
  <c r="H375" i="1"/>
  <c r="H372" i="1"/>
  <c r="H398" i="1"/>
  <c r="H381" i="1"/>
  <c r="H299" i="1"/>
  <c r="H77" i="1"/>
  <c r="H123" i="1"/>
  <c r="H4" i="1"/>
  <c r="H190" i="1"/>
  <c r="H168" i="1"/>
  <c r="H228" i="1"/>
  <c r="H16" i="1"/>
  <c r="H274" i="1"/>
  <c r="H188" i="1"/>
  <c r="H411" i="1"/>
  <c r="H394" i="1"/>
  <c r="H96" i="1"/>
  <c r="H260" i="1"/>
  <c r="H280" i="1"/>
  <c r="H63" i="1"/>
  <c r="H387" i="1"/>
  <c r="H166" i="1"/>
  <c r="H5" i="1"/>
  <c r="H371" i="1"/>
  <c r="H40" i="1"/>
  <c r="H36" i="1"/>
  <c r="H39" i="1"/>
  <c r="H259" i="1"/>
  <c r="H358" i="1"/>
  <c r="H74" i="1"/>
  <c r="H298" i="1"/>
  <c r="H194" i="1"/>
  <c r="H233" i="1"/>
  <c r="H21" i="1"/>
  <c r="H200" i="1"/>
  <c r="H30" i="1"/>
  <c r="H70" i="1"/>
  <c r="H291" i="1"/>
  <c r="H254" i="1"/>
  <c r="H214" i="1"/>
  <c r="H78" i="1"/>
  <c r="H131" i="1"/>
  <c r="H417" i="1"/>
  <c r="H97" i="1"/>
  <c r="H258" i="1"/>
  <c r="H288" i="1"/>
  <c r="H65" i="1"/>
  <c r="H29" i="1"/>
  <c r="H278" i="1"/>
  <c r="H261" i="1"/>
  <c r="H329" i="1"/>
  <c r="H237" i="1"/>
  <c r="H79" i="1"/>
  <c r="H275" i="1"/>
  <c r="H294" i="1"/>
  <c r="H277" i="1"/>
  <c r="H413" i="1"/>
  <c r="H257" i="1"/>
  <c r="H187" i="1"/>
  <c r="H6" i="1"/>
  <c r="H335" i="1"/>
  <c r="H111" i="1"/>
  <c r="H90" i="1"/>
  <c r="H256" i="1"/>
  <c r="H272" i="1"/>
  <c r="H334" i="1"/>
  <c r="H296" i="1"/>
  <c r="H337" i="1"/>
  <c r="H253" i="1"/>
  <c r="H330" i="1"/>
  <c r="H333" i="1"/>
  <c r="H132" i="1"/>
  <c r="H295" i="1"/>
  <c r="H293" i="1"/>
  <c r="H34" i="1"/>
  <c r="H76" i="1"/>
  <c r="H28" i="1"/>
  <c r="H31" i="1"/>
  <c r="H284" i="1"/>
  <c r="H297" i="1"/>
  <c r="H251" i="1"/>
  <c r="H292" i="1"/>
  <c r="H270" i="1"/>
  <c r="H37" i="1"/>
  <c r="H163" i="1"/>
  <c r="H167" i="1"/>
  <c r="H211" i="1"/>
  <c r="H246" i="1"/>
  <c r="H216" i="1"/>
  <c r="H38" i="1"/>
  <c r="H327" i="1"/>
  <c r="H328" i="1"/>
  <c r="H245" i="1"/>
  <c r="H249" i="1"/>
  <c r="H265" i="1"/>
  <c r="H255" i="1"/>
  <c r="H66" i="1"/>
  <c r="H198" i="1"/>
  <c r="H27" i="1"/>
  <c r="H210" i="1"/>
  <c r="H197" i="1"/>
  <c r="H208" i="1"/>
  <c r="H75" i="1"/>
  <c r="H289" i="1"/>
  <c r="H247" i="1"/>
  <c r="H248" i="1"/>
  <c r="H250" i="1"/>
  <c r="H332" i="1"/>
  <c r="H41" i="1"/>
  <c r="H95" i="1"/>
  <c r="H238" i="1"/>
  <c r="H2" i="1"/>
  <c r="H42" i="1"/>
  <c r="H85" i="1"/>
  <c r="H319" i="1"/>
  <c r="H32" i="1"/>
  <c r="H35" i="1"/>
  <c r="H165" i="1"/>
  <c r="H206" i="1"/>
  <c r="H213" i="1"/>
  <c r="H201" i="1"/>
  <c r="H209" i="1"/>
  <c r="H164" i="1"/>
  <c r="H281" i="1"/>
  <c r="H68" i="1"/>
  <c r="H33" i="1"/>
  <c r="H72" i="1"/>
  <c r="H25" i="1"/>
  <c r="H283" i="1"/>
  <c r="H264" i="1"/>
  <c r="H26" i="1"/>
  <c r="H192" i="1"/>
  <c r="H43" i="1"/>
  <c r="H82" i="1"/>
  <c r="H69" i="1"/>
  <c r="H94" i="1"/>
  <c r="H84" i="1"/>
  <c r="H286" i="1"/>
  <c r="H282" i="1"/>
  <c r="H269" i="1"/>
  <c r="H83" i="1"/>
  <c r="H267" i="1"/>
  <c r="H129" i="1"/>
  <c r="H336" i="1"/>
  <c r="H73" i="1"/>
  <c r="H266" i="1"/>
  <c r="H203" i="1"/>
  <c r="H285" i="1"/>
  <c r="H252" i="1"/>
  <c r="H244" i="1"/>
  <c r="H205" i="1"/>
  <c r="H241" i="1"/>
  <c r="H321" i="1"/>
  <c r="H309" i="1"/>
  <c r="H93" i="1"/>
  <c r="H268" i="1"/>
  <c r="H212" i="1"/>
  <c r="H234" i="1"/>
  <c r="H320" i="1"/>
  <c r="H3" i="1"/>
  <c r="H326" i="1"/>
  <c r="H202" i="1"/>
  <c r="H92" i="1"/>
  <c r="H20" i="1"/>
  <c r="H44" i="1"/>
  <c r="H162" i="1"/>
  <c r="H242" i="1"/>
  <c r="H323" i="1"/>
  <c r="H215" i="1"/>
  <c r="H236" i="1"/>
  <c r="H331" i="1"/>
  <c r="H325" i="1"/>
  <c r="H153" i="1"/>
  <c r="H204" i="1"/>
  <c r="H308" i="1"/>
  <c r="H416" i="1"/>
  <c r="H322" i="1"/>
  <c r="H67" i="1"/>
  <c r="H142" i="1"/>
  <c r="H243" i="1"/>
  <c r="H149" i="1"/>
  <c r="H98" i="1"/>
  <c r="H91" i="1"/>
  <c r="H239" i="1"/>
  <c r="H324" i="1"/>
  <c r="H141" i="1"/>
  <c r="H415" i="1"/>
  <c r="H217" i="1"/>
  <c r="H235" i="1"/>
  <c r="H240" i="1"/>
  <c r="H152" i="1"/>
  <c r="H136" i="1"/>
  <c r="H159" i="1"/>
  <c r="H138" i="1"/>
  <c r="H161" i="1"/>
  <c r="H134" i="1"/>
  <c r="H150" i="1"/>
  <c r="H155" i="1"/>
  <c r="H147" i="1"/>
  <c r="H148" i="1"/>
  <c r="H135" i="1"/>
  <c r="H151" i="1"/>
  <c r="H137" i="1"/>
  <c r="H156" i="1"/>
  <c r="H160" i="1"/>
  <c r="H145" i="1"/>
  <c r="H143" i="1"/>
  <c r="H154" i="1"/>
  <c r="H144" i="1"/>
  <c r="H139" i="1"/>
  <c r="H158" i="1"/>
  <c r="H146" i="1"/>
  <c r="H157" i="1"/>
  <c r="H140" i="1"/>
  <c r="H231" i="1"/>
</calcChain>
</file>

<file path=xl/sharedStrings.xml><?xml version="1.0" encoding="utf-8"?>
<sst xmlns="http://schemas.openxmlformats.org/spreadsheetml/2006/main" count="5077" uniqueCount="2600">
  <si>
    <t>Stavanger, Norway</t>
  </si>
  <si>
    <t>Trondheim, Norway</t>
  </si>
  <si>
    <t>Bergen, Norway</t>
  </si>
  <si>
    <t>Oslo, Norway</t>
  </si>
  <si>
    <t>Zurich, Switzerland</t>
  </si>
  <si>
    <t>Geneva, Switzerland</t>
  </si>
  <si>
    <t>Odense, Denmark</t>
  </si>
  <si>
    <t>Copenhagen, Denmark</t>
  </si>
  <si>
    <t>Arhus, Denmark</t>
  </si>
  <si>
    <t>Punta del Este, Uruguay</t>
  </si>
  <si>
    <t>Aberdeen, United Kingdom</t>
  </si>
  <si>
    <t>Darwin, Australia</t>
  </si>
  <si>
    <t>Basel, Switzerland</t>
  </si>
  <si>
    <t>Lausanne, Switzerland</t>
  </si>
  <si>
    <t>Bern, Switzerland</t>
  </si>
  <si>
    <t>Lugano, Switzerland</t>
  </si>
  <si>
    <t>Luxembourg, Luxembourg</t>
  </si>
  <si>
    <t>Perth, Australia</t>
  </si>
  <si>
    <t>Guildford, United Kingdom</t>
  </si>
  <si>
    <t>The Hague, Netherlands</t>
  </si>
  <si>
    <t>Milan, Italy</t>
  </si>
  <si>
    <t>Amsterdam, Netherlands</t>
  </si>
  <si>
    <t>Utrecht, Netherlands</t>
  </si>
  <si>
    <t>Cambridge, United Kingdom</t>
  </si>
  <si>
    <t>Stockholm, Sweden</t>
  </si>
  <si>
    <t>Eindhoven, Netherlands</t>
  </si>
  <si>
    <t>Leiden, Netherlands</t>
  </si>
  <si>
    <t>Reading, United Kingdom</t>
  </si>
  <si>
    <t>Venice, Italy</t>
  </si>
  <si>
    <t>Dublin, Ireland</t>
  </si>
  <si>
    <t>Strasbourg, France</t>
  </si>
  <si>
    <t>Florence, Italy</t>
  </si>
  <si>
    <t>Genoa, Italy</t>
  </si>
  <si>
    <t>Rotterdam, Netherlands</t>
  </si>
  <si>
    <t>Bristol, United Kingdom</t>
  </si>
  <si>
    <t>London, United Kingdom</t>
  </si>
  <si>
    <t>Christchurch, New Zealand</t>
  </si>
  <si>
    <t>Cairns, Australia</t>
  </si>
  <si>
    <t>Paris, France</t>
  </si>
  <si>
    <t>Leeds, United Kingdom</t>
  </si>
  <si>
    <t>Antwerp, Belgium</t>
  </si>
  <si>
    <t>Brussels, Belgium</t>
  </si>
  <si>
    <t>Rome, Italy</t>
  </si>
  <si>
    <t>Oxford, United Kingdom</t>
  </si>
  <si>
    <t>Malmo, Sweden</t>
  </si>
  <si>
    <t>Helsinki, Finland</t>
  </si>
  <si>
    <t>Aalborg, Denmark</t>
  </si>
  <si>
    <t>Edinburgh, United Kingdom</t>
  </si>
  <si>
    <t>Manchester, United Kingdom</t>
  </si>
  <si>
    <t>Trieste, Italy</t>
  </si>
  <si>
    <t>Limassol, Cyprus</t>
  </si>
  <si>
    <t>Reykjavik, Iceland</t>
  </si>
  <si>
    <t>Galway, Ireland</t>
  </si>
  <si>
    <t>Nantes, France</t>
  </si>
  <si>
    <t>Gothenburg, Sweden</t>
  </si>
  <si>
    <t>Turin, Italy</t>
  </si>
  <si>
    <t>Nicosia, Cyprus</t>
  </si>
  <si>
    <t>Jerusalem, Israel</t>
  </si>
  <si>
    <t>Haifa, Israel</t>
  </si>
  <si>
    <t>Cork, Ireland</t>
  </si>
  <si>
    <t>Groningen, Netherlands</t>
  </si>
  <si>
    <t>Padova, Italy</t>
  </si>
  <si>
    <t>Brisbane, Australia</t>
  </si>
  <si>
    <t>Canberra, Australia</t>
  </si>
  <si>
    <t>Liverpool, United Kingdom</t>
  </si>
  <si>
    <t>Marseille, France</t>
  </si>
  <si>
    <t>Toulouse, France</t>
  </si>
  <si>
    <t>Caracas, Venezuela</t>
  </si>
  <si>
    <t>Bologna, Italy</t>
  </si>
  <si>
    <t>Melbourne, Australia</t>
  </si>
  <si>
    <t>Adelaide, Australia</t>
  </si>
  <si>
    <t>Sydney, Australia</t>
  </si>
  <si>
    <t>Athens, Greece</t>
  </si>
  <si>
    <t>Gent, Belgium</t>
  </si>
  <si>
    <t>Thessaloniki, Greece</t>
  </si>
  <si>
    <t>Calgary, Canada</t>
  </si>
  <si>
    <t>Belfast, United Kingdom</t>
  </si>
  <si>
    <t>Nottingham, United Kingdom</t>
  </si>
  <si>
    <t>Grenoble, France</t>
  </si>
  <si>
    <t>Bordeaux, France</t>
  </si>
  <si>
    <t>Gold Coast, Australia</t>
  </si>
  <si>
    <t>Cardiff, United Kingdom</t>
  </si>
  <si>
    <t>Nice, France</t>
  </si>
  <si>
    <t>Chania, Greece</t>
  </si>
  <si>
    <t>Birmingham, United Kingdom</t>
  </si>
  <si>
    <t>Lille, France</t>
  </si>
  <si>
    <t>Moscow, Russia</t>
  </si>
  <si>
    <t>Limerick, Ireland</t>
  </si>
  <si>
    <t>Frankfurt, Germany</t>
  </si>
  <si>
    <t>Doha, Qatar</t>
  </si>
  <si>
    <t>Verona, Italy</t>
  </si>
  <si>
    <t>Brighton, United Kingdom</t>
  </si>
  <si>
    <t>Dusseldorf, Germany</t>
  </si>
  <si>
    <t>Auckland, New Zealand</t>
  </si>
  <si>
    <t>Vancouver, Canada</t>
  </si>
  <si>
    <t>Naples, Italy</t>
  </si>
  <si>
    <t>Munich, Germany</t>
  </si>
  <si>
    <t>Lyon, France</t>
  </si>
  <si>
    <t>Tampere, Finland</t>
  </si>
  <si>
    <t>Wellington, New Zealand</t>
  </si>
  <si>
    <t>Edmonton, Canada</t>
  </si>
  <si>
    <t>Quebec City, Canada</t>
  </si>
  <si>
    <t>Regina, Canada</t>
  </si>
  <si>
    <t>Brampton, Canada</t>
  </si>
  <si>
    <t>Leicester, United Kingdom</t>
  </si>
  <si>
    <t>Mississauga, Canada</t>
  </si>
  <si>
    <t>Madrid, Spain</t>
  </si>
  <si>
    <t>Ottawa, Canada</t>
  </si>
  <si>
    <t>Toronto, Canada</t>
  </si>
  <si>
    <t>Cologne, Germany</t>
  </si>
  <si>
    <t>Newcastle Upon Tyne, United Kingdom</t>
  </si>
  <si>
    <t>Dresden, Germany</t>
  </si>
  <si>
    <t>Barrie, Canada</t>
  </si>
  <si>
    <t>Bilbao, Spain</t>
  </si>
  <si>
    <t>Heraklion, Greece</t>
  </si>
  <si>
    <t>Winnipeg, Canada</t>
  </si>
  <si>
    <t>Stuttgart, Germany</t>
  </si>
  <si>
    <t>Nuremberg, Germany</t>
  </si>
  <si>
    <t>Vladivostok, Russia</t>
  </si>
  <si>
    <t>Montreal, Canada</t>
  </si>
  <si>
    <t>Dubai, United Arab Emirates</t>
  </si>
  <si>
    <t>Sliema, Malta</t>
  </si>
  <si>
    <t>Vienna, Austria</t>
  </si>
  <si>
    <t>Hamburg, Germany</t>
  </si>
  <si>
    <t>Barcelona, Spain</t>
  </si>
  <si>
    <t>Beirut, Lebanon</t>
  </si>
  <si>
    <t>Victoria, Canada</t>
  </si>
  <si>
    <t>Abu Dhabi, United Arab Emirates</t>
  </si>
  <si>
    <t>Surrey, Canada</t>
  </si>
  <si>
    <t>Pamplona, Spain</t>
  </si>
  <si>
    <t>Halifax, Canada</t>
  </si>
  <si>
    <t>Kelowna, Canada</t>
  </si>
  <si>
    <t>Saskatoon, Canada</t>
  </si>
  <si>
    <t>Malaga, Spain</t>
  </si>
  <si>
    <t>Kitchener, Canada</t>
  </si>
  <si>
    <t>Almaty, Kazakhstan</t>
  </si>
  <si>
    <t>Tokyo, Japan</t>
  </si>
  <si>
    <t>Baku, Azerbaijan</t>
  </si>
  <si>
    <t>Kuwait City, Kuwait</t>
  </si>
  <si>
    <t>Valencia, Spain</t>
  </si>
  <si>
    <t>Hong Kong, Hong Kong</t>
  </si>
  <si>
    <t>Tripoli, Libya</t>
  </si>
  <si>
    <t>Waterloo, Canada</t>
  </si>
  <si>
    <t>Aachen, Germany</t>
  </si>
  <si>
    <t>Heidelberg, Germany</t>
  </si>
  <si>
    <t>Manama, Bahrain</t>
  </si>
  <si>
    <t>San Juan, Puerto Rico</t>
  </si>
  <si>
    <t>Berlin, Germany</t>
  </si>
  <si>
    <t>Zaragoza, Spain</t>
  </si>
  <si>
    <t>Sevilla, Spain</t>
  </si>
  <si>
    <t>Patras, Greece</t>
  </si>
  <si>
    <t>Shenzhen, China</t>
  </si>
  <si>
    <t>Singapore, Singapore</t>
  </si>
  <si>
    <t>Novosibirsk, Russia</t>
  </si>
  <si>
    <t>Saint Petersburg, Russia</t>
  </si>
  <si>
    <t>Ljubljana, Slovenia</t>
  </si>
  <si>
    <t>Alicante, Spain</t>
  </si>
  <si>
    <t>Split, Croatia</t>
  </si>
  <si>
    <t>Accra, Ghana</t>
  </si>
  <si>
    <t>Buenos Aires, Argentina</t>
  </si>
  <si>
    <t>Amman, Jordan</t>
  </si>
  <si>
    <t>Irbil, Iraq</t>
  </si>
  <si>
    <t>Lagos, Nigeria</t>
  </si>
  <si>
    <t>Graz, Austria</t>
  </si>
  <si>
    <t>Perm, Russia</t>
  </si>
  <si>
    <t>Osaka, Japan</t>
  </si>
  <si>
    <t>Montevideo, Uruguay</t>
  </si>
  <si>
    <t>Tallinn, Estonia</t>
  </si>
  <si>
    <t>Lisbon, Portugal</t>
  </si>
  <si>
    <t>Yekaterinburg, Russia</t>
  </si>
  <si>
    <t>Windsor, Canada</t>
  </si>
  <si>
    <t>Tehran, Iran</t>
  </si>
  <si>
    <t>Cordoba, Argentina</t>
  </si>
  <si>
    <t>Bandar Seri Begawan, Brunei</t>
  </si>
  <si>
    <t>Rio De Janeiro, Brazil</t>
  </si>
  <si>
    <t>Sao Paulo, Brazil</t>
  </si>
  <si>
    <t>Faro, Portugal</t>
  </si>
  <si>
    <t>San Jose, Costa Rica</t>
  </si>
  <si>
    <t>Seoul, South Korea</t>
  </si>
  <si>
    <t>Riga, Latvia</t>
  </si>
  <si>
    <t>Muscat, Oman</t>
  </si>
  <si>
    <t>Minsk, Belarus</t>
  </si>
  <si>
    <t>Macao, Macao</t>
  </si>
  <si>
    <t>Campinas, Brazil</t>
  </si>
  <si>
    <t>Shanghai, China</t>
  </si>
  <si>
    <t>Maribor, Slovenia</t>
  </si>
  <si>
    <t>Warsaw, Poland</t>
  </si>
  <si>
    <t>Podgorica, Montenegro</t>
  </si>
  <si>
    <t>Zadar, Croatia</t>
  </si>
  <si>
    <t>Kowloon, Hong Kong</t>
  </si>
  <si>
    <t>Harare, Zimbabwe</t>
  </si>
  <si>
    <t>Tartu, Estonia</t>
  </si>
  <si>
    <t>Coimbra, Portugal</t>
  </si>
  <si>
    <t>Bratislava, Slovakia</t>
  </si>
  <si>
    <t>Santiago, Chile</t>
  </si>
  <si>
    <t>Brasilia, Brazil</t>
  </si>
  <si>
    <t>Ufa, Russia</t>
  </si>
  <si>
    <t>Porto, Portugal</t>
  </si>
  <si>
    <t>Istanbul, Turkey</t>
  </si>
  <si>
    <t>Panama City, Panama</t>
  </si>
  <si>
    <t>Zagreb, Croatia</t>
  </si>
  <si>
    <t>Rostov-na-donu, Russia</t>
  </si>
  <si>
    <t>Johannesburg, South Africa</t>
  </si>
  <si>
    <t>Tomsk, Russia</t>
  </si>
  <si>
    <t>Tashkent, Uzbekistan</t>
  </si>
  <si>
    <t>Braga, Portugal</t>
  </si>
  <si>
    <t>Kingston, Jamaica</t>
  </si>
  <si>
    <t>Yerevan, Armenia</t>
  </si>
  <si>
    <t>Kiev, Ukraine</t>
  </si>
  <si>
    <t>Tbilisi, Georgia</t>
  </si>
  <si>
    <t>Santo Domingo, Dominican Republic</t>
  </si>
  <si>
    <t>Aveiro, Portugal</t>
  </si>
  <si>
    <t>Nizhniy Novgorod, Russia</t>
  </si>
  <si>
    <t>Kharkiv, Ukraine</t>
  </si>
  <si>
    <t>Pretoria, South Africa</t>
  </si>
  <si>
    <t>Odesa, Ukraine</t>
  </si>
  <si>
    <t>Szczecin, Poland</t>
  </si>
  <si>
    <t>Izmir, Turkey</t>
  </si>
  <si>
    <t>Donetsk, Ukraine</t>
  </si>
  <si>
    <t>Budapest, Hungary</t>
  </si>
  <si>
    <t>Port Elizabeth, South Africa</t>
  </si>
  <si>
    <t>Durban, South Africa</t>
  </si>
  <si>
    <t>Porto Alegre, Brazil</t>
  </si>
  <si>
    <t>Rijeka, Croatia</t>
  </si>
  <si>
    <t>Belo Horizonte, Brazil</t>
  </si>
  <si>
    <t>Curitiba, Brazil</t>
  </si>
  <si>
    <t>Belgrade, Serbia</t>
  </si>
  <si>
    <t>Busan, South Korea</t>
  </si>
  <si>
    <t>Poznan, Poland</t>
  </si>
  <si>
    <t>Cape Town, South Africa</t>
  </si>
  <si>
    <t>Krasnodar, Russia</t>
  </si>
  <si>
    <t>Salvador, Brazil</t>
  </si>
  <si>
    <t>Esfahan, Iran</t>
  </si>
  <si>
    <t>Baghdad, Iraq</t>
  </si>
  <si>
    <t>Monterrey, Mexico</t>
  </si>
  <si>
    <t>Gdansk, Poland</t>
  </si>
  <si>
    <t>Windhoek, Namibia</t>
  </si>
  <si>
    <t>Sao Jose dos Campos, Brazil</t>
  </si>
  <si>
    <t>Ankara, Turkey</t>
  </si>
  <si>
    <t>Antalya, Turkey</t>
  </si>
  <si>
    <t>Bydgoszcz, Poland</t>
  </si>
  <si>
    <t>Lodz, Poland</t>
  </si>
  <si>
    <t>Bucharest, Romania</t>
  </si>
  <si>
    <t>Wroclaw, Poland</t>
  </si>
  <si>
    <t>Beijing, China</t>
  </si>
  <si>
    <t>Vilnius, Lithuania</t>
  </si>
  <si>
    <t>Gaborone, Botswana</t>
  </si>
  <si>
    <t>Mexico City, Mexico</t>
  </si>
  <si>
    <t>Kaunas, Lithuania</t>
  </si>
  <si>
    <t>Guadalajara, Mexico</t>
  </si>
  <si>
    <t>Osijek, Croatia</t>
  </si>
  <si>
    <t>Kosice, Slovakia</t>
  </si>
  <si>
    <t>Katowice, Poland</t>
  </si>
  <si>
    <t>Lublin, Poland</t>
  </si>
  <si>
    <t>Dnipropetrovsk, Ukraine</t>
  </si>
  <si>
    <t>Plovdiv, Bulgaria</t>
  </si>
  <si>
    <t>San Salvador, El Salvador</t>
  </si>
  <si>
    <t>Lima, Peru</t>
  </si>
  <si>
    <t>Tirana, Albania</t>
  </si>
  <si>
    <t>Sofia, Bulgaria</t>
  </si>
  <si>
    <t>Prague, Czech Republic</t>
  </si>
  <si>
    <t>Damascus, Syria</t>
  </si>
  <si>
    <t>Florianopolis, Brazil</t>
  </si>
  <si>
    <t>Recife, Brazil</t>
  </si>
  <si>
    <t>Shiraz, Iran</t>
  </si>
  <si>
    <t>Petaling Jaya, Malaysia</t>
  </si>
  <si>
    <t>Ulaanbaatar, Mongolia</t>
  </si>
  <si>
    <t>Skopje, Macedonia</t>
  </si>
  <si>
    <t>Merida, Mexico</t>
  </si>
  <si>
    <t>Mashhad, Iran</t>
  </si>
  <si>
    <t>Ad Dammam, Saudi Arabia</t>
  </si>
  <si>
    <t>Hangzhou, China</t>
  </si>
  <si>
    <t>Goiania, Brazil</t>
  </si>
  <si>
    <t>Bogota, Colombia</t>
  </si>
  <si>
    <t>Banja Luka, Bosnia And Herzegovina</t>
  </si>
  <si>
    <t>Riyadh, Saudi Arabia</t>
  </si>
  <si>
    <t>Brasov, Romania</t>
  </si>
  <si>
    <t>Sarajevo, Bosnia And Herzegovina</t>
  </si>
  <si>
    <t>Nairobi, Kenya</t>
  </si>
  <si>
    <t>Varna, Bulgaria</t>
  </si>
  <si>
    <t>Brno, Czech Republic</t>
  </si>
  <si>
    <t>Nanjing, China</t>
  </si>
  <si>
    <t>Cairo, Egypt</t>
  </si>
  <si>
    <t>Ostrava, Czech Republic</t>
  </si>
  <si>
    <t>Novi Sad, Serbia</t>
  </si>
  <si>
    <t>Jeddah (Jiddah), Saudi Arabia</t>
  </si>
  <si>
    <t>Timisoara, Romania</t>
  </si>
  <si>
    <t>Olomouc, Czech Republic</t>
  </si>
  <si>
    <t>Iasi, Romania</t>
  </si>
  <si>
    <t>Guatemala City, Guatemala</t>
  </si>
  <si>
    <t>Lviv, Ukraine</t>
  </si>
  <si>
    <t>Medellin, Colombia</t>
  </si>
  <si>
    <t>Cluj-napoca, Romania</t>
  </si>
  <si>
    <t>Kuala Lumpur, Malaysia</t>
  </si>
  <si>
    <t>Nis, Serbia</t>
  </si>
  <si>
    <t>Rzeszow, Poland</t>
  </si>
  <si>
    <t>Bialystok, Poland</t>
  </si>
  <si>
    <t>Penang, Malaysia</t>
  </si>
  <si>
    <t>Makati, Philippines</t>
  </si>
  <si>
    <t>Taipei, Taiwan</t>
  </si>
  <si>
    <t>Khartoum, Sudan</t>
  </si>
  <si>
    <t>Alexandria, Egypt</t>
  </si>
  <si>
    <t>Oradea, Romania</t>
  </si>
  <si>
    <t>Chisinau, Moldova</t>
  </si>
  <si>
    <t>Islamabad, Pakistan</t>
  </si>
  <si>
    <t>Taichung, Taiwan</t>
  </si>
  <si>
    <t>Algiers, Algeria</t>
  </si>
  <si>
    <t>Tunis, Tunisia</t>
  </si>
  <si>
    <t>Johor Baharu, Malaysia</t>
  </si>
  <si>
    <t>Quito, Ecuador</t>
  </si>
  <si>
    <t>Dhaka, Bangladesh</t>
  </si>
  <si>
    <t>Phnum Penh, Cambodia</t>
  </si>
  <si>
    <t>Jakarta, Indonesia</t>
  </si>
  <si>
    <t>Manila, Philippines</t>
  </si>
  <si>
    <t>Bangkok, Thailand</t>
  </si>
  <si>
    <t>Yangon, Myanmar</t>
  </si>
  <si>
    <t>Lahore, Pakistan</t>
  </si>
  <si>
    <t>Kampala, Uganda</t>
  </si>
  <si>
    <t>Pattaya, Thailand</t>
  </si>
  <si>
    <t>Noida, India</t>
  </si>
  <si>
    <t>Kuching, Malaysia</t>
  </si>
  <si>
    <t>Colombo, Sri Lanka</t>
  </si>
  <si>
    <t>Ho Chi Minh City, Vietnam</t>
  </si>
  <si>
    <t>Dar Es Salaam, Tanzania</t>
  </si>
  <si>
    <t>Guangzhou, China</t>
  </si>
  <si>
    <t>Gurgaon, India</t>
  </si>
  <si>
    <t>Quezon City, Philippines</t>
  </si>
  <si>
    <t>Mumbai, India</t>
  </si>
  <si>
    <t>Addis Ababa, Ethiopia</t>
  </si>
  <si>
    <t>Cuenca, Ecuador</t>
  </si>
  <si>
    <t>Cebu, Philippines</t>
  </si>
  <si>
    <t>Chiang Mai, Thailand</t>
  </si>
  <si>
    <t>Delhi, India</t>
  </si>
  <si>
    <t>Hanoi, Vietnam</t>
  </si>
  <si>
    <t>Kathmandu, Nepal</t>
  </si>
  <si>
    <t>Karachi, Pakistan</t>
  </si>
  <si>
    <t>Davao, Philippines</t>
  </si>
  <si>
    <t>Navi Mumbai, India</t>
  </si>
  <si>
    <t>Bhopal, India</t>
  </si>
  <si>
    <t>Vadodara, India</t>
  </si>
  <si>
    <t>Chandigarh, India</t>
  </si>
  <si>
    <t>Bandung, Indonesia</t>
  </si>
  <si>
    <t>Ahmedabad, India</t>
  </si>
  <si>
    <t>Nagpur, India</t>
  </si>
  <si>
    <t>Pune, India</t>
  </si>
  <si>
    <t>Kolkata, India</t>
  </si>
  <si>
    <t>Ludhiana, India</t>
  </si>
  <si>
    <t>Bangalore, India</t>
  </si>
  <si>
    <t>Nasik, India</t>
  </si>
  <si>
    <t>Bhubenswar, India</t>
  </si>
  <si>
    <t>Surat, India</t>
  </si>
  <si>
    <t>Visakhapatnam, India</t>
  </si>
  <si>
    <t>Jaipur, India</t>
  </si>
  <si>
    <t>Hyderabad, India</t>
  </si>
  <si>
    <t>Pondicherry, India</t>
  </si>
  <si>
    <t>Indore, India</t>
  </si>
  <si>
    <t>Chennai, India</t>
  </si>
  <si>
    <t>Kochi, India</t>
  </si>
  <si>
    <t>Thiruvananthapuram, India</t>
  </si>
  <si>
    <t>Coimbatore, India</t>
  </si>
  <si>
    <t>markets</t>
  </si>
  <si>
    <t>transportation</t>
  </si>
  <si>
    <t>utilities</t>
  </si>
  <si>
    <t>apartment</t>
  </si>
  <si>
    <t>restaurants/movies</t>
  </si>
  <si>
    <t>total</t>
  </si>
  <si>
    <t>Latitude</t>
  </si>
  <si>
    <t>Longitude</t>
  </si>
  <si>
    <t>City</t>
  </si>
  <si>
    <t>Country</t>
  </si>
  <si>
    <t>Alert</t>
  </si>
  <si>
    <t> Canada</t>
  </si>
  <si>
    <t>Nord</t>
  </si>
  <si>
    <t> Denmark</t>
  </si>
  <si>
    <t>Eureka</t>
  </si>
  <si>
    <t>Ny-Ålesund</t>
  </si>
  <si>
    <t> Norway</t>
  </si>
  <si>
    <t>Longyearbyen</t>
  </si>
  <si>
    <t>Qaanaaq</t>
  </si>
  <si>
    <t>Grise Fiord</t>
  </si>
  <si>
    <t>Dikson</t>
  </si>
  <si>
    <t> Russia</t>
  </si>
  <si>
    <t>Upernavik</t>
  </si>
  <si>
    <t>Tiksi</t>
  </si>
  <si>
    <t>Barrow</t>
  </si>
  <si>
    <t> United States</t>
  </si>
  <si>
    <t>Honningsvåg</t>
  </si>
  <si>
    <t>Hammerfest</t>
  </si>
  <si>
    <t>Deadhorse</t>
  </si>
  <si>
    <t>Nuorgam</t>
  </si>
  <si>
    <t> Finland</t>
  </si>
  <si>
    <t>Vadsø</t>
  </si>
  <si>
    <t>Utsjoki</t>
  </si>
  <si>
    <t>Tromsø</t>
  </si>
  <si>
    <t>Tuktoyaktuk</t>
  </si>
  <si>
    <t>Norilsk</t>
  </si>
  <si>
    <t>Murmansk</t>
  </si>
  <si>
    <t>Narvik</t>
  </si>
  <si>
    <t>Kiruna</t>
  </si>
  <si>
    <t> Sweden</t>
  </si>
  <si>
    <t>Verkhoyansk</t>
  </si>
  <si>
    <t>Bodø</t>
  </si>
  <si>
    <t>Kemijärvi</t>
  </si>
  <si>
    <t>Rovaniemi</t>
  </si>
  <si>
    <t> Iceland</t>
  </si>
  <si>
    <t>Kuusamo</t>
  </si>
  <si>
    <t>Tornio</t>
  </si>
  <si>
    <t>Boden</t>
  </si>
  <si>
    <t>Haparanda</t>
  </si>
  <si>
    <t>Kemi</t>
  </si>
  <si>
    <t>Akureyri</t>
  </si>
  <si>
    <t>Luleå</t>
  </si>
  <si>
    <t>Pudasjärvi</t>
  </si>
  <si>
    <t>Piteå</t>
  </si>
  <si>
    <t>Oulu</t>
  </si>
  <si>
    <t>Fairbanks</t>
  </si>
  <si>
    <t>Skellefteå</t>
  </si>
  <si>
    <t>Anadyr</t>
  </si>
  <si>
    <t>Arkhangelsk</t>
  </si>
  <si>
    <t>Nuuk (Godthåb)</t>
  </si>
  <si>
    <t>Umeå</t>
  </si>
  <si>
    <t>Iqaluit</t>
  </si>
  <si>
    <t>Stjørdal</t>
  </si>
  <si>
    <t>Trondheim</t>
  </si>
  <si>
    <t>Örnsköldsvik</t>
  </si>
  <si>
    <t>Östersund</t>
  </si>
  <si>
    <t>Vaasa</t>
  </si>
  <si>
    <t>Kuopio</t>
  </si>
  <si>
    <t>Yellowknife</t>
  </si>
  <si>
    <t>Sundsvall</t>
  </si>
  <si>
    <t>Jyväskylä</t>
  </si>
  <si>
    <t>Yakutsk</t>
  </si>
  <si>
    <t>Tórshavn</t>
  </si>
  <si>
    <t>Tampere</t>
  </si>
  <si>
    <t>Anchorage</t>
  </si>
  <si>
    <t>Lillehammer</t>
  </si>
  <si>
    <t>Lahti</t>
  </si>
  <si>
    <t>Qaqortoq</t>
  </si>
  <si>
    <t>Whitehorse</t>
  </si>
  <si>
    <t>Turku</t>
  </si>
  <si>
    <t>Bergen</t>
  </si>
  <si>
    <t>Vantaa</t>
  </si>
  <si>
    <t>Espoo</t>
  </si>
  <si>
    <t>Helsinki</t>
  </si>
  <si>
    <t>Oslo</t>
  </si>
  <si>
    <t>Saint Petersburg</t>
  </si>
  <si>
    <t>Uppsala</t>
  </si>
  <si>
    <t>Magadan</t>
  </si>
  <si>
    <t>Tallinn</t>
  </si>
  <si>
    <t> Estonia</t>
  </si>
  <si>
    <t>Stockholm</t>
  </si>
  <si>
    <t>Sarpsborg</t>
  </si>
  <si>
    <t>Norrköping</t>
  </si>
  <si>
    <t>Tartu</t>
  </si>
  <si>
    <t>Kristiansand</t>
  </si>
  <si>
    <t>Perm</t>
  </si>
  <si>
    <t>Göteborg</t>
  </si>
  <si>
    <t>Yaroslavl</t>
  </si>
  <si>
    <t>Inverness</t>
  </si>
  <si>
    <t> United Kingdom</t>
  </si>
  <si>
    <t>Aberdeen</t>
  </si>
  <si>
    <t>Sitka</t>
  </si>
  <si>
    <t>Riga</t>
  </si>
  <si>
    <t> Latvia</t>
  </si>
  <si>
    <t>Izhevsk</t>
  </si>
  <si>
    <t>Yekaterinburg</t>
  </si>
  <si>
    <t>Fort McMurray</t>
  </si>
  <si>
    <t>Nizhny Novgorod</t>
  </si>
  <si>
    <t>Bratsk</t>
  </si>
  <si>
    <t>Aarhus</t>
  </si>
  <si>
    <t>Krasnoyarsk</t>
  </si>
  <si>
    <t>Edinburgh</t>
  </si>
  <si>
    <t>Glasgow</t>
  </si>
  <si>
    <t>Kazan</t>
  </si>
  <si>
    <t>Moscow</t>
  </si>
  <si>
    <t>Copenhagen</t>
  </si>
  <si>
    <t>Malmö</t>
  </si>
  <si>
    <t>Esbjerg</t>
  </si>
  <si>
    <t>Odense</t>
  </si>
  <si>
    <t>Grande Prairie</t>
  </si>
  <si>
    <t>Chelyabinsk</t>
  </si>
  <si>
    <t>Novosibirsk</t>
  </si>
  <si>
    <t>Omsk</t>
  </si>
  <si>
    <t>Flensburg</t>
  </si>
  <si>
    <t> Germany</t>
  </si>
  <si>
    <t>Ufa</t>
  </si>
  <si>
    <t>Kaliningrad</t>
  </si>
  <si>
    <t>Vilnius</t>
  </si>
  <si>
    <t> Lithuania</t>
  </si>
  <si>
    <t>Belfast</t>
  </si>
  <si>
    <t>Gdynia</t>
  </si>
  <si>
    <t> Poland</t>
  </si>
  <si>
    <t>Gdańsk</t>
  </si>
  <si>
    <t>Kiel</t>
  </si>
  <si>
    <t>Douglas</t>
  </si>
  <si>
    <t>Minsk</t>
  </si>
  <si>
    <t> Belarus</t>
  </si>
  <si>
    <t>Bradford</t>
  </si>
  <si>
    <t>Leeds</t>
  </si>
  <si>
    <t>Hamburg</t>
  </si>
  <si>
    <t>Edmonton</t>
  </si>
  <si>
    <t>Tolyatti</t>
  </si>
  <si>
    <t>Manchester</t>
  </si>
  <si>
    <t>Liverpool</t>
  </si>
  <si>
    <t>Sheffield</t>
  </si>
  <si>
    <t>Dublin</t>
  </si>
  <si>
    <t> Ireland</t>
  </si>
  <si>
    <t>Groningen</t>
  </si>
  <si>
    <t> Netherlands</t>
  </si>
  <si>
    <t>Samara</t>
  </si>
  <si>
    <t>Bremen</t>
  </si>
  <si>
    <t>Petropavlovsk-Kamchatsky</t>
  </si>
  <si>
    <t>Nottingham</t>
  </si>
  <si>
    <t>Leicester</t>
  </si>
  <si>
    <t>Norwich</t>
  </si>
  <si>
    <t>Peterborough</t>
  </si>
  <si>
    <t>Berlin</t>
  </si>
  <si>
    <t>Birmingham</t>
  </si>
  <si>
    <t>Coventry</t>
  </si>
  <si>
    <t>Poznań</t>
  </si>
  <si>
    <t>Haarlem</t>
  </si>
  <si>
    <t>Amsterdam</t>
  </si>
  <si>
    <t>Hannover</t>
  </si>
  <si>
    <t>Irkutsk</t>
  </si>
  <si>
    <t>Warsaw</t>
  </si>
  <si>
    <t>Enschede</t>
  </si>
  <si>
    <t>Cambridge</t>
  </si>
  <si>
    <t>Leiden</t>
  </si>
  <si>
    <t>Saskatoon</t>
  </si>
  <si>
    <t>Utrecht</t>
  </si>
  <si>
    <t>The Hague</t>
  </si>
  <si>
    <t>Rotterdam</t>
  </si>
  <si>
    <t>Cork</t>
  </si>
  <si>
    <t>Adak</t>
  </si>
  <si>
    <t>Gloucester</t>
  </si>
  <si>
    <t>Oxford</t>
  </si>
  <si>
    <t>Voronezh</t>
  </si>
  <si>
    <t>Swansea</t>
  </si>
  <si>
    <t>Saratov</t>
  </si>
  <si>
    <t>London</t>
  </si>
  <si>
    <t>Cardiff</t>
  </si>
  <si>
    <t>Greenwich</t>
  </si>
  <si>
    <t>Bristol</t>
  </si>
  <si>
    <t>Bath</t>
  </si>
  <si>
    <t>Leipzig</t>
  </si>
  <si>
    <t>Antwerp</t>
  </si>
  <si>
    <t> Belgium</t>
  </si>
  <si>
    <t>Astana</t>
  </si>
  <si>
    <t> Kazakhstan</t>
  </si>
  <si>
    <t>Calgary</t>
  </si>
  <si>
    <t>Ghent</t>
  </si>
  <si>
    <t>Dresden</t>
  </si>
  <si>
    <t>Cologne</t>
  </si>
  <si>
    <t>Southampton</t>
  </si>
  <si>
    <t>Maastricht</t>
  </si>
  <si>
    <t>Brussels</t>
  </si>
  <si>
    <t>Brighton and Hove</t>
  </si>
  <si>
    <t>Exeter</t>
  </si>
  <si>
    <t>Kamloops</t>
  </si>
  <si>
    <t>Regina</t>
  </si>
  <si>
    <t>Kiev</t>
  </si>
  <si>
    <t> Ukraine</t>
  </si>
  <si>
    <t>Plymouth</t>
  </si>
  <si>
    <t>Frankfurt am Main</t>
  </si>
  <si>
    <t>Prague</t>
  </si>
  <si>
    <t> Czech Republic</t>
  </si>
  <si>
    <t>Kraków</t>
  </si>
  <si>
    <t>Kharkiv</t>
  </si>
  <si>
    <t>Winnipeg</t>
  </si>
  <si>
    <t>Kelowna</t>
  </si>
  <si>
    <t>Lviv</t>
  </si>
  <si>
    <t>Luxembourg</t>
  </si>
  <si>
    <t> Luxembourg</t>
  </si>
  <si>
    <t>Vancouver</t>
  </si>
  <si>
    <t>Paris</t>
  </si>
  <si>
    <t> France</t>
  </si>
  <si>
    <t>Stuttgart</t>
  </si>
  <si>
    <t>Volgograd</t>
  </si>
  <si>
    <t>Strasbourg</t>
  </si>
  <si>
    <t>Victoria</t>
  </si>
  <si>
    <t>Thunder Bay</t>
  </si>
  <si>
    <t>Linz</t>
  </si>
  <si>
    <t> Austria</t>
  </si>
  <si>
    <t>Vienna</t>
  </si>
  <si>
    <t>Bratislava</t>
  </si>
  <si>
    <t> Slovakia</t>
  </si>
  <si>
    <t>Donetsk</t>
  </si>
  <si>
    <t>Ulan Bator</t>
  </si>
  <si>
    <t> Mongolia</t>
  </si>
  <si>
    <t>Salzburg</t>
  </si>
  <si>
    <t>Seattle</t>
  </si>
  <si>
    <t>St. John's</t>
  </si>
  <si>
    <t>Basel</t>
  </si>
  <si>
    <t>  Switzerland</t>
  </si>
  <si>
    <t>Budapest</t>
  </si>
  <si>
    <t> Hungary</t>
  </si>
  <si>
    <t>Innsbruck</t>
  </si>
  <si>
    <t>Rostov-on-Don</t>
  </si>
  <si>
    <t>Nantes</t>
  </si>
  <si>
    <t>Vaduz</t>
  </si>
  <si>
    <t> Liechtenstein</t>
  </si>
  <si>
    <t>Graz</t>
  </si>
  <si>
    <t>Chişinău</t>
  </si>
  <si>
    <t> Moldova</t>
  </si>
  <si>
    <t>Bern</t>
  </si>
  <si>
    <t>Tiraspol</t>
  </si>
  <si>
    <t>Quebec City</t>
  </si>
  <si>
    <t>Bismarck</t>
  </si>
  <si>
    <t>Saint-Pierre</t>
  </si>
  <si>
    <t>Cluj-Napoca</t>
  </si>
  <si>
    <t> Romania</t>
  </si>
  <si>
    <t>Helena</t>
  </si>
  <si>
    <t>Sault Ste. Marie</t>
  </si>
  <si>
    <t>Lausanne</t>
  </si>
  <si>
    <t>Sudbury</t>
  </si>
  <si>
    <t>Odessa</t>
  </si>
  <si>
    <t>North Bay</t>
  </si>
  <si>
    <t>Charlottetown</t>
  </si>
  <si>
    <t>Geneva</t>
  </si>
  <si>
    <t>Moncton</t>
  </si>
  <si>
    <t>Ljubljana</t>
  </si>
  <si>
    <t> Slovenia</t>
  </si>
  <si>
    <t>Fredericton</t>
  </si>
  <si>
    <t>Zagreb</t>
  </si>
  <si>
    <t> Croatia</t>
  </si>
  <si>
    <t>Lyon</t>
  </si>
  <si>
    <t>Harbin</t>
  </si>
  <si>
    <t>Portland</t>
  </si>
  <si>
    <t>Montreal</t>
  </si>
  <si>
    <t>Milan</t>
  </si>
  <si>
    <t> Italy</t>
  </si>
  <si>
    <t>Venice</t>
  </si>
  <si>
    <t>Ottawa</t>
  </si>
  <si>
    <t>Saint John</t>
  </si>
  <si>
    <t>Turin</t>
  </si>
  <si>
    <t>Krasnodar</t>
  </si>
  <si>
    <t>Minneapolis</t>
  </si>
  <si>
    <t>Simferopol</t>
  </si>
  <si>
    <t>Halifax</t>
  </si>
  <si>
    <t>Bordeaux</t>
  </si>
  <si>
    <t>Belgrade</t>
  </si>
  <si>
    <t> Serbia</t>
  </si>
  <si>
    <t>Bologna</t>
  </si>
  <si>
    <t>Bucharest</t>
  </si>
  <si>
    <t>Pierre</t>
  </si>
  <si>
    <t>Craiova</t>
  </si>
  <si>
    <t>Augusta</t>
  </si>
  <si>
    <t>Montpelier</t>
  </si>
  <si>
    <t>San Marino</t>
  </si>
  <si>
    <t> San Marino</t>
  </si>
  <si>
    <t>Changchun</t>
  </si>
  <si>
    <t>Sarajevo</t>
  </si>
  <si>
    <t> Bosnia and Herzegovina</t>
  </si>
  <si>
    <t>Yarmouth</t>
  </si>
  <si>
    <t>Florence</t>
  </si>
  <si>
    <t>Monaco</t>
  </si>
  <si>
    <t> Monaco</t>
  </si>
  <si>
    <t>Nice</t>
  </si>
  <si>
    <t>Toronto</t>
  </si>
  <si>
    <t>Boise</t>
  </si>
  <si>
    <t>Toulouse</t>
  </si>
  <si>
    <t>Sochi</t>
  </si>
  <si>
    <t>Cannes</t>
  </si>
  <si>
    <t>Gijón</t>
  </si>
  <si>
    <t> Spain</t>
  </si>
  <si>
    <t>Split</t>
  </si>
  <si>
    <t>Marseille</t>
  </si>
  <si>
    <t>Almaty</t>
  </si>
  <si>
    <t>Bilbao</t>
  </si>
  <si>
    <t>Concord</t>
  </si>
  <si>
    <t>Rochester</t>
  </si>
  <si>
    <t>Vladivostok</t>
  </si>
  <si>
    <t>Sapporo</t>
  </si>
  <si>
    <t> Japan</t>
  </si>
  <si>
    <t>Milwaukee</t>
  </si>
  <si>
    <t>Sukhumi</t>
  </si>
  <si>
    <t> Georgia</t>
  </si>
  <si>
    <t>Buffalo</t>
  </si>
  <si>
    <t>Bishkek</t>
  </si>
  <si>
    <t> Kyrgyzstan</t>
  </si>
  <si>
    <t>Vitoria-Gasteiz</t>
  </si>
  <si>
    <t>Sofia</t>
  </si>
  <si>
    <t> Bulgaria</t>
  </si>
  <si>
    <t>Pristina</t>
  </si>
  <si>
    <t>Andorra la Vella</t>
  </si>
  <si>
    <t> Andorra</t>
  </si>
  <si>
    <t>Nukus</t>
  </si>
  <si>
    <t> Uzbekistan</t>
  </si>
  <si>
    <t>Podgorica</t>
  </si>
  <si>
    <t> Montenegro</t>
  </si>
  <si>
    <t>Boston</t>
  </si>
  <si>
    <t>Detroit</t>
  </si>
  <si>
    <t>Windsor</t>
  </si>
  <si>
    <t>Tskhinvali</t>
  </si>
  <si>
    <t>Skopje</t>
  </si>
  <si>
    <t> Macedonia</t>
  </si>
  <si>
    <t>Rome</t>
  </si>
  <si>
    <t>Vatican City</t>
  </si>
  <si>
    <t>  Vatican City</t>
  </si>
  <si>
    <t>Chicago</t>
  </si>
  <si>
    <t>Providence</t>
  </si>
  <si>
    <t>Chongjin</t>
  </si>
  <si>
    <t> North Korea</t>
  </si>
  <si>
    <t>Hartford</t>
  </si>
  <si>
    <t>Shenyang</t>
  </si>
  <si>
    <t>Tbilisi</t>
  </si>
  <si>
    <t>Zaragoza</t>
  </si>
  <si>
    <t>Des Moines</t>
  </si>
  <si>
    <t>Cleveland</t>
  </si>
  <si>
    <t>Barcelona</t>
  </si>
  <si>
    <t>Tirana</t>
  </si>
  <si>
    <t> Albania</t>
  </si>
  <si>
    <t>Tashkent</t>
  </si>
  <si>
    <t>Porto</t>
  </si>
  <si>
    <t> Portugal</t>
  </si>
  <si>
    <t>Cheyenne</t>
  </si>
  <si>
    <t>Fort Wayne</t>
  </si>
  <si>
    <t>Istanbul</t>
  </si>
  <si>
    <t> Turkey</t>
  </si>
  <si>
    <t>Namangan</t>
  </si>
  <si>
    <t>Naples</t>
  </si>
  <si>
    <t>Lincoln</t>
  </si>
  <si>
    <t>Salt Lake City</t>
  </si>
  <si>
    <t>Jersey City</t>
  </si>
  <si>
    <t>New York City</t>
  </si>
  <si>
    <t>Thessaloniki</t>
  </si>
  <si>
    <t> Greece</t>
  </si>
  <si>
    <t>Pittsburgh</t>
  </si>
  <si>
    <t>Madrid</t>
  </si>
  <si>
    <t>Baku</t>
  </si>
  <si>
    <t> Azerbaijan</t>
  </si>
  <si>
    <t>Trenton</t>
  </si>
  <si>
    <t>Bursa</t>
  </si>
  <si>
    <t>Yerevan</t>
  </si>
  <si>
    <t> Armenia</t>
  </si>
  <si>
    <t>Boulder</t>
  </si>
  <si>
    <t>Philadelphia</t>
  </si>
  <si>
    <t>Eskisehir</t>
  </si>
  <si>
    <t>Indianapolis</t>
  </si>
  <si>
    <t>Denver</t>
  </si>
  <si>
    <t>Palma</t>
  </si>
  <si>
    <t>Reno</t>
  </si>
  <si>
    <t>Flores Island</t>
  </si>
  <si>
    <t>Valencia</t>
  </si>
  <si>
    <t>Baltimore</t>
  </si>
  <si>
    <t>Cagliari</t>
  </si>
  <si>
    <t>Dover</t>
  </si>
  <si>
    <t>Wonsan</t>
  </si>
  <si>
    <t>Tianjin</t>
  </si>
  <si>
    <t>Cincinnati</t>
  </si>
  <si>
    <t>Kansas City</t>
  </si>
  <si>
    <t>Pyongyang</t>
  </si>
  <si>
    <t>Ibiza</t>
  </si>
  <si>
    <t>Dalian</t>
  </si>
  <si>
    <t>Washington</t>
  </si>
  <si>
    <t>Lisbon</t>
  </si>
  <si>
    <t>St. Louis</t>
  </si>
  <si>
    <t>Horta</t>
  </si>
  <si>
    <t>Sacramento</t>
  </si>
  <si>
    <t>Dushanbe</t>
  </si>
  <si>
    <t> Tajikistan</t>
  </si>
  <si>
    <t>Halkida</t>
  </si>
  <si>
    <t>İzmir</t>
  </si>
  <si>
    <t>Charleston</t>
  </si>
  <si>
    <t>Sendai</t>
  </si>
  <si>
    <t>Louisville</t>
  </si>
  <si>
    <t>Messina</t>
  </si>
  <si>
    <t>Palermo</t>
  </si>
  <si>
    <t>Tabriz</t>
  </si>
  <si>
    <t> Iran</t>
  </si>
  <si>
    <t>Shijiazhuang</t>
  </si>
  <si>
    <t>Athena</t>
  </si>
  <si>
    <t>Kaesong</t>
  </si>
  <si>
    <t>Ashgabat</t>
  </si>
  <si>
    <t> Turkmenistan</t>
  </si>
  <si>
    <t>Taiyuan</t>
  </si>
  <si>
    <t>Konya</t>
  </si>
  <si>
    <t>Ponta Delgada</t>
  </si>
  <si>
    <t>San Francisco</t>
  </si>
  <si>
    <t>Wichita</t>
  </si>
  <si>
    <t>Seoul</t>
  </si>
  <si>
    <t> South Korea</t>
  </si>
  <si>
    <t>Catania</t>
  </si>
  <si>
    <t>Incheon</t>
  </si>
  <si>
    <t>Sevilla</t>
  </si>
  <si>
    <t>Springfield</t>
  </si>
  <si>
    <t>Gaziantep</t>
  </si>
  <si>
    <t>Adana</t>
  </si>
  <si>
    <t>Virginia Beach</t>
  </si>
  <si>
    <t>Tunis</t>
  </si>
  <si>
    <t> Tunisia</t>
  </si>
  <si>
    <t>Mersin</t>
  </si>
  <si>
    <t>Algiers</t>
  </si>
  <si>
    <t> Algeria</t>
  </si>
  <si>
    <t>Jinan</t>
  </si>
  <si>
    <t>Xining</t>
  </si>
  <si>
    <t>Handan</t>
  </si>
  <si>
    <t>Mosul</t>
  </si>
  <si>
    <t> Iraq</t>
  </si>
  <si>
    <t>Mashhad</t>
  </si>
  <si>
    <t>Arbil</t>
  </si>
  <si>
    <t>Las Vegas</t>
  </si>
  <si>
    <t>Nashville</t>
  </si>
  <si>
    <t>Gibraltar</t>
  </si>
  <si>
    <t>Tulsa</t>
  </si>
  <si>
    <t>Qingdao</t>
  </si>
  <si>
    <t>Lanzhou</t>
  </si>
  <si>
    <t>Knoxville</t>
  </si>
  <si>
    <t>Valletta</t>
  </si>
  <si>
    <t> Malta</t>
  </si>
  <si>
    <t>Birkirkara</t>
  </si>
  <si>
    <t>Daegu</t>
  </si>
  <si>
    <t>Raleigh</t>
  </si>
  <si>
    <t>Tehran</t>
  </si>
  <si>
    <t>Tokyo</t>
  </si>
  <si>
    <t>Santa Fe</t>
  </si>
  <si>
    <t>Latakia</t>
  </si>
  <si>
    <t> Syria</t>
  </si>
  <si>
    <t>Kawasaki</t>
  </si>
  <si>
    <t>Oklahoma City</t>
  </si>
  <si>
    <t>Kirkuk</t>
  </si>
  <si>
    <t>Yokohama</t>
  </si>
  <si>
    <t>Heraklion</t>
  </si>
  <si>
    <t>Charlotte</t>
  </si>
  <si>
    <t>Nagoya</t>
  </si>
  <si>
    <t>Busan</t>
  </si>
  <si>
    <t>Nicosia</t>
  </si>
  <si>
    <t> Cyprus</t>
  </si>
  <si>
    <t>Memphis</t>
  </si>
  <si>
    <t>Albuquerque</t>
  </si>
  <si>
    <t>Kyoto</t>
  </si>
  <si>
    <t>Zhengzhou</t>
  </si>
  <si>
    <t>Little Rock</t>
  </si>
  <si>
    <t>Sfax</t>
  </si>
  <si>
    <t>Osaka</t>
  </si>
  <si>
    <t>Kōbe</t>
  </si>
  <si>
    <t>Kabul</t>
  </si>
  <si>
    <t> Afghanistan</t>
  </si>
  <si>
    <t>Santa Barbara</t>
  </si>
  <si>
    <t>Hiroshima</t>
  </si>
  <si>
    <t>Xi'an</t>
  </si>
  <si>
    <t>Wilmington</t>
  </si>
  <si>
    <t>Srinagar</t>
  </si>
  <si>
    <t> India</t>
  </si>
  <si>
    <t>Los Angeles</t>
  </si>
  <si>
    <t>Rabat</t>
  </si>
  <si>
    <t> Morocco</t>
  </si>
  <si>
    <t>Peshawar</t>
  </si>
  <si>
    <t> Pakistan</t>
  </si>
  <si>
    <t>Columbia</t>
  </si>
  <si>
    <t>Riverside</t>
  </si>
  <si>
    <t>Beirut</t>
  </si>
  <si>
    <t> Lebanon</t>
  </si>
  <si>
    <t>Atlanta</t>
  </si>
  <si>
    <t>Islamabad</t>
  </si>
  <si>
    <t>Rawalpindi</t>
  </si>
  <si>
    <t>Fukuoka</t>
  </si>
  <si>
    <t>Casablanca</t>
  </si>
  <si>
    <t>Damascus</t>
  </si>
  <si>
    <t>Phoenix</t>
  </si>
  <si>
    <t>Baghdad</t>
  </si>
  <si>
    <t>Tripoli</t>
  </si>
  <si>
    <t> Libya</t>
  </si>
  <si>
    <t>Dallas</t>
  </si>
  <si>
    <t>San Diego</t>
  </si>
  <si>
    <t>Mexicali</t>
  </si>
  <si>
    <t> Mexico</t>
  </si>
  <si>
    <t>Isfahan</t>
  </si>
  <si>
    <t>Tijuana</t>
  </si>
  <si>
    <t>Jackson</t>
  </si>
  <si>
    <t>Hamilton</t>
  </si>
  <si>
    <t>Tucson</t>
  </si>
  <si>
    <t>Benghazi</t>
  </si>
  <si>
    <t>Tel Aviv</t>
  </si>
  <si>
    <t> Israel</t>
  </si>
  <si>
    <t>Nanjing</t>
  </si>
  <si>
    <t>Amman</t>
  </si>
  <si>
    <t> Jordan</t>
  </si>
  <si>
    <t>Ensenada</t>
  </si>
  <si>
    <t>El Paso</t>
  </si>
  <si>
    <t>Jerusalem</t>
  </si>
  <si>
    <t>Amritsar</t>
  </si>
  <si>
    <t>Marrakech</t>
  </si>
  <si>
    <t>Kandahar</t>
  </si>
  <si>
    <t>Kagoshima</t>
  </si>
  <si>
    <t>Lahore</t>
  </si>
  <si>
    <t>Gaza</t>
  </si>
  <si>
    <t> Palestine</t>
  </si>
  <si>
    <t>Faisalabad</t>
  </si>
  <si>
    <t>Port Said</t>
  </si>
  <si>
    <t> Egypt</t>
  </si>
  <si>
    <t>Alexandria</t>
  </si>
  <si>
    <t>Shanghai</t>
  </si>
  <si>
    <t>Shimla</t>
  </si>
  <si>
    <t>Ludhiana</t>
  </si>
  <si>
    <t>Chandigarh</t>
  </si>
  <si>
    <t>Mobile</t>
  </si>
  <si>
    <t>Chengdu</t>
  </si>
  <si>
    <t>Wuhan</t>
  </si>
  <si>
    <t>Basra</t>
  </si>
  <si>
    <t>Jacksonville</t>
  </si>
  <si>
    <t>Austin</t>
  </si>
  <si>
    <t>Hangzhou</t>
  </si>
  <si>
    <t>Multan</t>
  </si>
  <si>
    <t>Cairo</t>
  </si>
  <si>
    <t>New Orleans</t>
  </si>
  <si>
    <t>Suez</t>
  </si>
  <si>
    <t>Houston</t>
  </si>
  <si>
    <t>Lhasa</t>
  </si>
  <si>
    <t>Chongqing</t>
  </si>
  <si>
    <t>Eilat</t>
  </si>
  <si>
    <t>San Antonio</t>
  </si>
  <si>
    <t>Kuwait City</t>
  </si>
  <si>
    <t> Kuwait</t>
  </si>
  <si>
    <t>Shigatse</t>
  </si>
  <si>
    <t>Hermosillo</t>
  </si>
  <si>
    <t>Chihuahua</t>
  </si>
  <si>
    <t>New Delhi</t>
  </si>
  <si>
    <t>Santa Cruz de Tenerife</t>
  </si>
  <si>
    <t>Orlando</t>
  </si>
  <si>
    <t>Las Palmas de Gran Canaria</t>
  </si>
  <si>
    <t>Tampa</t>
  </si>
  <si>
    <t>Kathmandu</t>
  </si>
  <si>
    <t>   Nepal</t>
  </si>
  <si>
    <t>Dibrugarh</t>
  </si>
  <si>
    <t>Thimphu</t>
  </si>
  <si>
    <t> Bhutan</t>
  </si>
  <si>
    <t>Gangtok</t>
  </si>
  <si>
    <t>Agra</t>
  </si>
  <si>
    <t>El Aaiún</t>
  </si>
  <si>
    <t>Sabha</t>
  </si>
  <si>
    <t>Jaipur</t>
  </si>
  <si>
    <t>Lucknow</t>
  </si>
  <si>
    <t>Siliguri</t>
  </si>
  <si>
    <t>Tezpur</t>
  </si>
  <si>
    <t>Kanpur</t>
  </si>
  <si>
    <t>Okinawa</t>
  </si>
  <si>
    <t>Dammam</t>
  </si>
  <si>
    <t> Saudi Arabia</t>
  </si>
  <si>
    <t>Manama</t>
  </si>
  <si>
    <t> Bahrain</t>
  </si>
  <si>
    <t>Guwahati</t>
  </si>
  <si>
    <t>Miami</t>
  </si>
  <si>
    <t>Luxor</t>
  </si>
  <si>
    <t>Monterrey</t>
  </si>
  <si>
    <t>Patna</t>
  </si>
  <si>
    <t>Shillong</t>
  </si>
  <si>
    <t>Torreón</t>
  </si>
  <si>
    <t>Kulpahar</t>
  </si>
  <si>
    <t>Doha</t>
  </si>
  <si>
    <t> Qatar</t>
  </si>
  <si>
    <t>Dubai</t>
  </si>
  <si>
    <t> United Arab Emirates</t>
  </si>
  <si>
    <t>Hyderabad</t>
  </si>
  <si>
    <t>Nassau</t>
  </si>
  <si>
    <t> Bahamas</t>
  </si>
  <si>
    <t>Kunming</t>
  </si>
  <si>
    <t>Taibei</t>
  </si>
  <si>
    <t>Karachi</t>
  </si>
  <si>
    <t>Riyadh</t>
  </si>
  <si>
    <t>Key West</t>
  </si>
  <si>
    <t>Medina</t>
  </si>
  <si>
    <t>Abu Dhabi</t>
  </si>
  <si>
    <t>Taizhong</t>
  </si>
  <si>
    <t>Durango</t>
  </si>
  <si>
    <t>Agartala</t>
  </si>
  <si>
    <t>Dhaka</t>
  </si>
  <si>
    <t> Bangladesh</t>
  </si>
  <si>
    <t>Muscat</t>
  </si>
  <si>
    <t> Oman</t>
  </si>
  <si>
    <t>Havana</t>
  </si>
  <si>
    <t> Cuba</t>
  </si>
  <si>
    <t>Guangzhou</t>
  </si>
  <si>
    <t>Ahmedabad</t>
  </si>
  <si>
    <t>Dongguan</t>
  </si>
  <si>
    <t>Tainan</t>
  </si>
  <si>
    <t>Cabo San Lucas</t>
  </si>
  <si>
    <t>Nanning</t>
  </si>
  <si>
    <t>Gaoxiong</t>
  </si>
  <si>
    <t>Kolkata (Calcutta)</t>
  </si>
  <si>
    <t>Shenzhen</t>
  </si>
  <si>
    <t>Chittagong</t>
  </si>
  <si>
    <t> Hong Kong</t>
  </si>
  <si>
    <t>Tampico</t>
  </si>
  <si>
    <t> Macau</t>
  </si>
  <si>
    <t>Aguascalientes</t>
  </si>
  <si>
    <t>Jeddah</t>
  </si>
  <si>
    <t>Cockburn Town</t>
  </si>
  <si>
    <t>Mecca</t>
  </si>
  <si>
    <t>Honolulu</t>
  </si>
  <si>
    <t>Cancún</t>
  </si>
  <si>
    <t>Surat</t>
  </si>
  <si>
    <t>Nagpur</t>
  </si>
  <si>
    <t>León</t>
  </si>
  <si>
    <t>Hanoi</t>
  </si>
  <si>
    <t> Vietnam</t>
  </si>
  <si>
    <t>Hai Phong</t>
  </si>
  <si>
    <t>Zapopan</t>
  </si>
  <si>
    <t>Puerto Vallarta</t>
  </si>
  <si>
    <t>Guadalajara</t>
  </si>
  <si>
    <t>Santiago de Cuba</t>
  </si>
  <si>
    <t>Chiang Rai</t>
  </si>
  <si>
    <t> Thailand</t>
  </si>
  <si>
    <t>Naypyidaw</t>
  </si>
  <si>
    <t> Burma</t>
  </si>
  <si>
    <t>Hilo</t>
  </si>
  <si>
    <t> Mexico City</t>
  </si>
  <si>
    <t>George Town</t>
  </si>
  <si>
    <t>Veracruz</t>
  </si>
  <si>
    <t>Puebla</t>
  </si>
  <si>
    <t>Mumbai (Bombay)</t>
  </si>
  <si>
    <t>Chiang Mai</t>
  </si>
  <si>
    <t>Port-au-Prince</t>
  </si>
  <si>
    <t> Haiti</t>
  </si>
  <si>
    <t>Pune</t>
  </si>
  <si>
    <t>Santo Domingo</t>
  </si>
  <si>
    <t> Dominican Republic</t>
  </si>
  <si>
    <t>San Juan</t>
  </si>
  <si>
    <t>Road Town</t>
  </si>
  <si>
    <t>Charlotte Amalie</t>
  </si>
  <si>
    <t>The Valley</t>
  </si>
  <si>
    <t>Nouakchott</t>
  </si>
  <si>
    <t> Mauritania</t>
  </si>
  <si>
    <t>Kingston</t>
  </si>
  <si>
    <t> Jamaica</t>
  </si>
  <si>
    <t>Vientiane</t>
  </si>
  <si>
    <t> Laos</t>
  </si>
  <si>
    <t>Visakhapatnam</t>
  </si>
  <si>
    <t>Belize City</t>
  </si>
  <si>
    <t> Belize</t>
  </si>
  <si>
    <t>Udon Thani</t>
  </si>
  <si>
    <t>Basseterre</t>
  </si>
  <si>
    <t> Saint Kitts and Nevis</t>
  </si>
  <si>
    <t>Belmopan</t>
  </si>
  <si>
    <t> Antigua and Barbuda</t>
  </si>
  <si>
    <t>Salalah</t>
  </si>
  <si>
    <t>Acapulco</t>
  </si>
  <si>
    <t>Yangon</t>
  </si>
  <si>
    <t>Timbuktu</t>
  </si>
  <si>
    <t> Mali</t>
  </si>
  <si>
    <t>Huế</t>
  </si>
  <si>
    <t>Khon Kaen</t>
  </si>
  <si>
    <t>Da Nang</t>
  </si>
  <si>
    <t>Basse-Terre</t>
  </si>
  <si>
    <t>Omdurman</t>
  </si>
  <si>
    <t> Sudan</t>
  </si>
  <si>
    <t>Khartoum</t>
  </si>
  <si>
    <t>Sana'a</t>
  </si>
  <si>
    <t> Yemen</t>
  </si>
  <si>
    <t>Asmara</t>
  </si>
  <si>
    <t> Eritrea</t>
  </si>
  <si>
    <t>Roseau</t>
  </si>
  <si>
    <t> Dominica</t>
  </si>
  <si>
    <t>Saipan</t>
  </si>
  <si>
    <t>Nakhon Ratchasima</t>
  </si>
  <si>
    <t>Praia</t>
  </si>
  <si>
    <t> Cape Verde</t>
  </si>
  <si>
    <t>Tapachula</t>
  </si>
  <si>
    <t>Quetzaltenango</t>
  </si>
  <si>
    <t> Guatemala</t>
  </si>
  <si>
    <t>Thiès</t>
  </si>
  <si>
    <t> Senegal</t>
  </si>
  <si>
    <t>Dakar</t>
  </si>
  <si>
    <t>Quezon City</t>
  </si>
  <si>
    <t> Philippines</t>
  </si>
  <si>
    <t>Guatemala City</t>
  </si>
  <si>
    <t>Fort-de-France</t>
  </si>
  <si>
    <t>Manila</t>
  </si>
  <si>
    <t>Makati</t>
  </si>
  <si>
    <t>Ayutthaya</t>
  </si>
  <si>
    <t>Tegucigalpa</t>
  </si>
  <si>
    <t> Honduras</t>
  </si>
  <si>
    <t>Castries</t>
  </si>
  <si>
    <t> Saint Lucia</t>
  </si>
  <si>
    <t>Bangkok</t>
  </si>
  <si>
    <t>San Salvador</t>
  </si>
  <si>
    <t> El Salvador</t>
  </si>
  <si>
    <t>Niamey</t>
  </si>
  <si>
    <t> Niger</t>
  </si>
  <si>
    <t>Dededo</t>
  </si>
  <si>
    <t>Hagåtña</t>
  </si>
  <si>
    <t>Banjul</t>
  </si>
  <si>
    <t> Gambia</t>
  </si>
  <si>
    <t>Serekunda</t>
  </si>
  <si>
    <t>Siem Reap</t>
  </si>
  <si>
    <t> Cambodia</t>
  </si>
  <si>
    <t>Brikama</t>
  </si>
  <si>
    <t>Kingstown</t>
  </si>
  <si>
    <t> Saint Vincent and the Grenadines</t>
  </si>
  <si>
    <t>Bridgetown</t>
  </si>
  <si>
    <t> Barbados</t>
  </si>
  <si>
    <t>Chennai (Madras)</t>
  </si>
  <si>
    <t>Bangalore</t>
  </si>
  <si>
    <t>Pattaya</t>
  </si>
  <si>
    <t>Koulikoro</t>
  </si>
  <si>
    <t>Bamako</t>
  </si>
  <si>
    <t>Chinandega</t>
  </si>
  <si>
    <t> Nicaragua</t>
  </si>
  <si>
    <t>Oranjestad</t>
  </si>
  <si>
    <t>Ouagadougou</t>
  </si>
  <si>
    <t> Burkina Faso</t>
  </si>
  <si>
    <t>Managua</t>
  </si>
  <si>
    <t>Willemstad</t>
  </si>
  <si>
    <t>N'Djamena</t>
  </si>
  <si>
    <t> Chad</t>
  </si>
  <si>
    <t>St. George's</t>
  </si>
  <si>
    <t> Grenada</t>
  </si>
  <si>
    <t>Kano</t>
  </si>
  <si>
    <t> Nigeria</t>
  </si>
  <si>
    <t>Bissau</t>
  </si>
  <si>
    <t> Guinea-Bissau</t>
  </si>
  <si>
    <t>Port Blair</t>
  </si>
  <si>
    <t>Djibouti</t>
  </si>
  <si>
    <t> Djibouti</t>
  </si>
  <si>
    <t>Phnom Penh</t>
  </si>
  <si>
    <t>Bobo-Dioulasso</t>
  </si>
  <si>
    <t>Barranquilla</t>
  </si>
  <si>
    <t> Colombia</t>
  </si>
  <si>
    <t>Ho Chi Minh City</t>
  </si>
  <si>
    <t>Iloilo City</t>
  </si>
  <si>
    <t>Port of Spain</t>
  </si>
  <si>
    <t> Trinidad and Tobago</t>
  </si>
  <si>
    <t>Maracaibo</t>
  </si>
  <si>
    <t> Venezuela</t>
  </si>
  <si>
    <t>Liberia</t>
  </si>
  <si>
    <t> Costa Rica</t>
  </si>
  <si>
    <t>Caracas</t>
  </si>
  <si>
    <t>Chaguanas</t>
  </si>
  <si>
    <t>Cartagena</t>
  </si>
  <si>
    <t>San Fernando</t>
  </si>
  <si>
    <t>Cebu City</t>
  </si>
  <si>
    <t>Maracay</t>
  </si>
  <si>
    <t>Alajuela</t>
  </si>
  <si>
    <t>Hargeisa</t>
  </si>
  <si>
    <t> Somalia</t>
  </si>
  <si>
    <t>Limon</t>
  </si>
  <si>
    <t>Puntarenas</t>
  </si>
  <si>
    <t>Kochi</t>
  </si>
  <si>
    <t>Tagbilaran</t>
  </si>
  <si>
    <t>Conakry</t>
  </si>
  <si>
    <t> Guinea</t>
  </si>
  <si>
    <t>Tamale</t>
  </si>
  <si>
    <t> Ghana</t>
  </si>
  <si>
    <t>Surat Thani</t>
  </si>
  <si>
    <t>Abuja</t>
  </si>
  <si>
    <t>Addis Ababa</t>
  </si>
  <si>
    <t> Ethiopia</t>
  </si>
  <si>
    <t>Panama City</t>
  </si>
  <si>
    <t> Panama</t>
  </si>
  <si>
    <t>Moundou</t>
  </si>
  <si>
    <t>Trivandrum</t>
  </si>
  <si>
    <t>Freetown</t>
  </si>
  <si>
    <t> Sierra Leone</t>
  </si>
  <si>
    <t>Cúcuta</t>
  </si>
  <si>
    <t>Phuket</t>
  </si>
  <si>
    <t>Batticaloa</t>
  </si>
  <si>
    <t> Sri Lanka</t>
  </si>
  <si>
    <t>Melekeok</t>
  </si>
  <si>
    <t> Palau</t>
  </si>
  <si>
    <t>Weno</t>
  </si>
  <si>
    <t> Federated States of Micronesia</t>
  </si>
  <si>
    <t>Ibadan</t>
  </si>
  <si>
    <t>Koror</t>
  </si>
  <si>
    <t>Kandy</t>
  </si>
  <si>
    <t>Majuro</t>
  </si>
  <si>
    <t> Marshall Islands</t>
  </si>
  <si>
    <t>Davao City</t>
  </si>
  <si>
    <t>Hat Yai</t>
  </si>
  <si>
    <t>Colombo</t>
  </si>
  <si>
    <t>Palikir</t>
  </si>
  <si>
    <t>Sri Jayawardenapura-Kotte</t>
  </si>
  <si>
    <t>Zamboanga City</t>
  </si>
  <si>
    <t>Yamoussoukro</t>
  </si>
  <si>
    <t> Ivory Coast</t>
  </si>
  <si>
    <t>Georgetown</t>
  </si>
  <si>
    <t> Guyana</t>
  </si>
  <si>
    <t>Kumasi</t>
  </si>
  <si>
    <t>Porto-Novo</t>
  </si>
  <si>
    <t> Benin</t>
  </si>
  <si>
    <t>Lagos</t>
  </si>
  <si>
    <t>Enugu</t>
  </si>
  <si>
    <t>Cotonou</t>
  </si>
  <si>
    <t>Benin City</t>
  </si>
  <si>
    <t>Monrovia</t>
  </si>
  <si>
    <t> Liberia</t>
  </si>
  <si>
    <t> Togo</t>
  </si>
  <si>
    <t>Kota Bharu</t>
  </si>
  <si>
    <t> Malaysia</t>
  </si>
  <si>
    <t>Alor Star</t>
  </si>
  <si>
    <t>Kota Kinabalu</t>
  </si>
  <si>
    <t>Paramaribo</t>
  </si>
  <si>
    <t> Suriname</t>
  </si>
  <si>
    <t>Puerto Ayacucho</t>
  </si>
  <si>
    <t>Accra</t>
  </si>
  <si>
    <t>Banda Aceh</t>
  </si>
  <si>
    <t> Indonesia</t>
  </si>
  <si>
    <t>Abidjan</t>
  </si>
  <si>
    <t>Cayenne</t>
  </si>
  <si>
    <t>Sekondi-Takoradi</t>
  </si>
  <si>
    <t>Bandar Seri Begawan</t>
  </si>
  <si>
    <t> Brunei</t>
  </si>
  <si>
    <t>Juba</t>
  </si>
  <si>
    <t> South Sudan</t>
  </si>
  <si>
    <t>Port Harcourt</t>
  </si>
  <si>
    <t>Ipoh</t>
  </si>
  <si>
    <t>Miri</t>
  </si>
  <si>
    <t>Bangui</t>
  </si>
  <si>
    <t> Central African Republic</t>
  </si>
  <si>
    <t> Maldives</t>
  </si>
  <si>
    <t>Douala</t>
  </si>
  <si>
    <t> Cameroon</t>
  </si>
  <si>
    <t>Malabo</t>
  </si>
  <si>
    <t> Equatorial Guinea</t>
  </si>
  <si>
    <t>Medan</t>
  </si>
  <si>
    <t>Santiago de Cali</t>
  </si>
  <si>
    <t>Kuala Lumpur</t>
  </si>
  <si>
    <t>Boa Vista</t>
  </si>
  <si>
    <t> Brazil</t>
  </si>
  <si>
    <t>Malacca Town</t>
  </si>
  <si>
    <t>Mogadishu</t>
  </si>
  <si>
    <t>Kuching</t>
  </si>
  <si>
    <t>Johor Bahru</t>
  </si>
  <si>
    <t>South Tarawa</t>
  </si>
  <si>
    <t> Kiribati</t>
  </si>
  <si>
    <t>Singapore</t>
  </si>
  <si>
    <t> Singapore</t>
  </si>
  <si>
    <t>Pekanbaru</t>
  </si>
  <si>
    <t>Libreville</t>
  </si>
  <si>
    <t> Gabon</t>
  </si>
  <si>
    <t>Kampala</t>
  </si>
  <si>
    <t> Uganda</t>
  </si>
  <si>
    <t>Entebbe</t>
  </si>
  <si>
    <t>Pontianak</t>
  </si>
  <si>
    <t>Quito</t>
  </si>
  <si>
    <t> Ecuador</t>
  </si>
  <si>
    <t>Kismayo</t>
  </si>
  <si>
    <t>Yaren District</t>
  </si>
  <si>
    <t> Nauru</t>
  </si>
  <si>
    <t>Padang</t>
  </si>
  <si>
    <t>Balikpapan</t>
  </si>
  <si>
    <t>Nairobi</t>
  </si>
  <si>
    <t> Kenya</t>
  </si>
  <si>
    <t>Kigali</t>
  </si>
  <si>
    <t> Rwanda</t>
  </si>
  <si>
    <t>Guayaquil</t>
  </si>
  <si>
    <t>Mwanza</t>
  </si>
  <si>
    <t> Tanzania</t>
  </si>
  <si>
    <t>Jayapura</t>
  </si>
  <si>
    <t>Palembang</t>
  </si>
  <si>
    <t>Manaus</t>
  </si>
  <si>
    <t>Bujumbura</t>
  </si>
  <si>
    <t> Burundi</t>
  </si>
  <si>
    <t>Sobral</t>
  </si>
  <si>
    <t>Ambon</t>
  </si>
  <si>
    <t>Fortaleza</t>
  </si>
  <si>
    <t>Iquitos</t>
  </si>
  <si>
    <t> Peru</t>
  </si>
  <si>
    <t>Fernando de Noronha</t>
  </si>
  <si>
    <t>Mombasa</t>
  </si>
  <si>
    <t>Brazzaville</t>
  </si>
  <si>
    <t> Republic of the Congo</t>
  </si>
  <si>
    <t>Kinshasa</t>
  </si>
  <si>
    <t> Democratic Republic of the Congo</t>
  </si>
  <si>
    <t> Seychelles</t>
  </si>
  <si>
    <t>Teresina</t>
  </si>
  <si>
    <t>Makassar</t>
  </si>
  <si>
    <t>Imperatriz</t>
  </si>
  <si>
    <t>Natal</t>
  </si>
  <si>
    <t>Zanzibar City</t>
  </si>
  <si>
    <t>Dodoma</t>
  </si>
  <si>
    <t>Jakarta</t>
  </si>
  <si>
    <t>Bogor</t>
  </si>
  <si>
    <t>Dar es Salaam</t>
  </si>
  <si>
    <t>Bandung</t>
  </si>
  <si>
    <t>Semarang</t>
  </si>
  <si>
    <t>Juazeiro do Norte</t>
  </si>
  <si>
    <t>Campina Grande</t>
  </si>
  <si>
    <t>Surabaya</t>
  </si>
  <si>
    <t>Yogyakarta</t>
  </si>
  <si>
    <t>Malang</t>
  </si>
  <si>
    <t>Recife</t>
  </si>
  <si>
    <t>Trujillo</t>
  </si>
  <si>
    <t>Caruaru</t>
  </si>
  <si>
    <t>Funafuti</t>
  </si>
  <si>
    <t> Tuvalu</t>
  </si>
  <si>
    <t>Dili</t>
  </si>
  <si>
    <t> Timor-Leste</t>
  </si>
  <si>
    <t>Denpasar</t>
  </si>
  <si>
    <t>Porto Velho</t>
  </si>
  <si>
    <t>Luanda</t>
  </si>
  <si>
    <t> Angola</t>
  </si>
  <si>
    <t>Garanhuns</t>
  </si>
  <si>
    <t>Nukulaelae</t>
  </si>
  <si>
    <t>Petrolina</t>
  </si>
  <si>
    <t>Honiara</t>
  </si>
  <si>
    <t> Solomon Islands</t>
  </si>
  <si>
    <t>Port Moresby</t>
  </si>
  <si>
    <t> Papua New Guinea</t>
  </si>
  <si>
    <t>Maceió</t>
  </si>
  <si>
    <t>Rio Branco</t>
  </si>
  <si>
    <t>Palmas</t>
  </si>
  <si>
    <t>Aracaju</t>
  </si>
  <si>
    <t>Lubumbashi</t>
  </si>
  <si>
    <t>Moroni</t>
  </si>
  <si>
    <t> Comoros</t>
  </si>
  <si>
    <t>Sinop</t>
  </si>
  <si>
    <t>Lima</t>
  </si>
  <si>
    <t>Darwin</t>
  </si>
  <si>
    <t> Australia</t>
  </si>
  <si>
    <t>Huambo</t>
  </si>
  <si>
    <t>Mamoudzou</t>
  </si>
  <si>
    <t>Ndola</t>
  </si>
  <si>
    <t> Zambia</t>
  </si>
  <si>
    <t>Salvador</t>
  </si>
  <si>
    <t>Ayacucho</t>
  </si>
  <si>
    <t>Mata-Utu</t>
  </si>
  <si>
    <t>Cusco</t>
  </si>
  <si>
    <t>Apia</t>
  </si>
  <si>
    <t> Samoa</t>
  </si>
  <si>
    <t>Lilongwe</t>
  </si>
  <si>
    <t> Malawi</t>
  </si>
  <si>
    <t>Pago Pago</t>
  </si>
  <si>
    <t>Lusaka</t>
  </si>
  <si>
    <t>Blantyre</t>
  </si>
  <si>
    <t>Jamestown</t>
  </si>
  <si>
    <t>Arequipa</t>
  </si>
  <si>
    <t>Labasa</t>
  </si>
  <si>
    <t> Fiji</t>
  </si>
  <si>
    <t>Rabi Island</t>
  </si>
  <si>
    <t>La Paz</t>
  </si>
  <si>
    <t> Bolivia</t>
  </si>
  <si>
    <t>Goiânia</t>
  </si>
  <si>
    <t>Cairns</t>
  </si>
  <si>
    <t>Papeete</t>
  </si>
  <si>
    <t>Port Vila</t>
  </si>
  <si>
    <t> Vanuatu</t>
  </si>
  <si>
    <t>Santa Cruz de la Sierra</t>
  </si>
  <si>
    <t>Livingstone</t>
  </si>
  <si>
    <t>Harare</t>
  </si>
  <si>
    <t> Zimbabwe</t>
  </si>
  <si>
    <t>Suva</t>
  </si>
  <si>
    <t>Arica</t>
  </si>
  <si>
    <t> Chile</t>
  </si>
  <si>
    <t>Governador Valadares</t>
  </si>
  <si>
    <t>Uberlândia</t>
  </si>
  <si>
    <t>Antananarivo</t>
  </si>
  <si>
    <t> Madagascar</t>
  </si>
  <si>
    <t>Sucre</t>
  </si>
  <si>
    <t>Alofi</t>
  </si>
  <si>
    <t> New Zealand</t>
  </si>
  <si>
    <t>Townsville</t>
  </si>
  <si>
    <t>Belo Horizonte</t>
  </si>
  <si>
    <t>Port Louis</t>
  </si>
  <si>
    <t> Mauritius</t>
  </si>
  <si>
    <t>Bulawayo</t>
  </si>
  <si>
    <t>Iquique</t>
  </si>
  <si>
    <t>Port Hedland</t>
  </si>
  <si>
    <t>Vitória</t>
  </si>
  <si>
    <t>Campo Grande</t>
  </si>
  <si>
    <t>Saint-Denis</t>
  </si>
  <si>
    <t>Nukuʻalofa</t>
  </si>
  <si>
    <t> Tonga</t>
  </si>
  <si>
    <t>Francistown</t>
  </si>
  <si>
    <t> Botswana</t>
  </si>
  <si>
    <t>Avarua</t>
  </si>
  <si>
    <t>Juiz de Fora</t>
  </si>
  <si>
    <t>Poços de Caldas</t>
  </si>
  <si>
    <t>Araraquara</t>
  </si>
  <si>
    <t>Bauru</t>
  </si>
  <si>
    <t>Calama</t>
  </si>
  <si>
    <t>Windhoek</t>
  </si>
  <si>
    <t> Namibia</t>
  </si>
  <si>
    <t>Assis</t>
  </si>
  <si>
    <t>Campinas</t>
  </si>
  <si>
    <t>Rio de Janeiro</t>
  </si>
  <si>
    <t>Rockhampton</t>
  </si>
  <si>
    <t>Antofagasta</t>
  </si>
  <si>
    <t>Polokwane</t>
  </si>
  <si>
    <t> South Africa</t>
  </si>
  <si>
    <t>Gaborone</t>
  </si>
  <si>
    <t>Salta</t>
  </si>
  <si>
    <t> Argentina</t>
  </si>
  <si>
    <t>Adamstown</t>
  </si>
  <si>
    <t>Asunción</t>
  </si>
  <si>
    <t> Paraguay</t>
  </si>
  <si>
    <t>Curitiba</t>
  </si>
  <si>
    <t>Nelspruit</t>
  </si>
  <si>
    <t>Ciudad del Este</t>
  </si>
  <si>
    <t>Pretoria</t>
  </si>
  <si>
    <t>Mafikeng</t>
  </si>
  <si>
    <t>Maputo</t>
  </si>
  <si>
    <t> Mozambique</t>
  </si>
  <si>
    <t>Johannesburg</t>
  </si>
  <si>
    <t>Mbabane</t>
  </si>
  <si>
    <t> Swaziland</t>
  </si>
  <si>
    <t>Lobamba</t>
  </si>
  <si>
    <t>Manzini</t>
  </si>
  <si>
    <t>Hanga Roa</t>
  </si>
  <si>
    <t>Copiapó</t>
  </si>
  <si>
    <t>Brisbane</t>
  </si>
  <si>
    <t>Florianópolis</t>
  </si>
  <si>
    <t>Gold Coast</t>
  </si>
  <si>
    <t>Kimberley</t>
  </si>
  <si>
    <t>Bloemfontein</t>
  </si>
  <si>
    <t>Maseru</t>
  </si>
  <si>
    <t> Lesotho</t>
  </si>
  <si>
    <t>Pietermaritzburg</t>
  </si>
  <si>
    <t>Durban</t>
  </si>
  <si>
    <t>La Serena</t>
  </si>
  <si>
    <t>Porto Alegre</t>
  </si>
  <si>
    <t>Córdoba</t>
  </si>
  <si>
    <t>Pelotas</t>
  </si>
  <si>
    <t>Perth</t>
  </si>
  <si>
    <t>Mandurah</t>
  </si>
  <si>
    <t>Bhisho</t>
  </si>
  <si>
    <t>Mendoza</t>
  </si>
  <si>
    <t>Newcastle</t>
  </si>
  <si>
    <t>Rosario</t>
  </si>
  <si>
    <t>Santiago</t>
  </si>
  <si>
    <t>Sydney</t>
  </si>
  <si>
    <t>Cape Town</t>
  </si>
  <si>
    <t>Port Elizabeth</t>
  </si>
  <si>
    <t>Wollongong</t>
  </si>
  <si>
    <t> Buenos Aires</t>
  </si>
  <si>
    <t>Montevideo</t>
  </si>
  <si>
    <t> Uruguay</t>
  </si>
  <si>
    <t>Adelaide</t>
  </si>
  <si>
    <t>Canberra</t>
  </si>
  <si>
    <t>Concepción</t>
  </si>
  <si>
    <t>Auckland</t>
  </si>
  <si>
    <t>Melbourne</t>
  </si>
  <si>
    <t>Geelong</t>
  </si>
  <si>
    <t>Temuco</t>
  </si>
  <si>
    <t>Hastings</t>
  </si>
  <si>
    <t>Valdivia</t>
  </si>
  <si>
    <t>San Carlos de Bariloche</t>
  </si>
  <si>
    <t>Nelson</t>
  </si>
  <si>
    <t>Wellington</t>
  </si>
  <si>
    <t>Puerto Montt</t>
  </si>
  <si>
    <t>Hobart</t>
  </si>
  <si>
    <t>Trelew</t>
  </si>
  <si>
    <t>Christchurch</t>
  </si>
  <si>
    <t>Coihaique</t>
  </si>
  <si>
    <t>Comodoro Rivadavia</t>
  </si>
  <si>
    <t>Dunedin</t>
  </si>
  <si>
    <t>Invercargill</t>
  </si>
  <si>
    <t>Stanley</t>
  </si>
  <si>
    <t>Punta Arenas</t>
  </si>
  <si>
    <t>Grytviken</t>
  </si>
  <si>
    <t>Ushuaia</t>
  </si>
  <si>
    <t>Puerto Williams</t>
  </si>
  <si>
    <t>Puerto Toro</t>
  </si>
  <si>
    <t>San Francisco, United States</t>
  </si>
  <si>
    <t>San Jose, United States</t>
  </si>
  <si>
    <t>Los Angeles, United States</t>
  </si>
  <si>
    <t>San Diego, United States</t>
  </si>
  <si>
    <t>Santa Barbara, United States</t>
  </si>
  <si>
    <t>Sacramento, United States</t>
  </si>
  <si>
    <t>Buffalo, United States</t>
  </si>
  <si>
    <t>Rochester, United States</t>
  </si>
  <si>
    <t>Washington, United States</t>
  </si>
  <si>
    <t>Boston, United States</t>
  </si>
  <si>
    <t>Honolulu, United States</t>
  </si>
  <si>
    <t>Seattle, United States</t>
  </si>
  <si>
    <t>Miami, United States</t>
  </si>
  <si>
    <t>Saint Petersburg, United States</t>
  </si>
  <si>
    <t>Orlando, United States</t>
  </si>
  <si>
    <t>Tampa, United States</t>
  </si>
  <si>
    <t>Houston, United States</t>
  </si>
  <si>
    <t>Dallas, United States</t>
  </si>
  <si>
    <t>Austin, United States</t>
  </si>
  <si>
    <t>San Antonio, United States</t>
  </si>
  <si>
    <t>Anchorage, United States</t>
  </si>
  <si>
    <t>Chicago, United States</t>
  </si>
  <si>
    <t>Minneapolis, United States</t>
  </si>
  <si>
    <t>Richmond, United States</t>
  </si>
  <si>
    <t>Philadelphia, United States</t>
  </si>
  <si>
    <t>Pittsburgh, United States</t>
  </si>
  <si>
    <t>Nashville, United States</t>
  </si>
  <si>
    <t>New Orleans, United States</t>
  </si>
  <si>
    <t>Newark, United States</t>
  </si>
  <si>
    <t>Portland, United States</t>
  </si>
  <si>
    <t>Atlanta, United States</t>
  </si>
  <si>
    <t>Denver, United States</t>
  </si>
  <si>
    <t>Baltimore, United States</t>
  </si>
  <si>
    <t>Raleigh, United States</t>
  </si>
  <si>
    <t>Cleveland, United States</t>
  </si>
  <si>
    <t>Columbus, United States</t>
  </si>
  <si>
    <t>Akron, United States</t>
  </si>
  <si>
    <t>Madison, United States</t>
  </si>
  <si>
    <t>Milwaukee, United States</t>
  </si>
  <si>
    <t>Saint Louis, United States</t>
  </si>
  <si>
    <t>Tucson, United States</t>
  </si>
  <si>
    <t>Phoenix, United States</t>
  </si>
  <si>
    <t>Las Vegas, United States</t>
  </si>
  <si>
    <t>Reno, United States</t>
  </si>
  <si>
    <t>Detroit, United States</t>
  </si>
  <si>
    <t>Oklahoma City, United States</t>
  </si>
  <si>
    <t>Tulsa, United States</t>
  </si>
  <si>
    <t>Indianapolis, United States</t>
  </si>
  <si>
    <t>Des Moines, United States</t>
  </si>
  <si>
    <t>Salt Lake City, United States</t>
  </si>
  <si>
    <t>Huntsville, United States</t>
  </si>
  <si>
    <t>Ann Arbor, United States</t>
  </si>
  <si>
    <t>Canada</t>
  </si>
  <si>
    <t>Denmark</t>
  </si>
  <si>
    <t>Norway</t>
  </si>
  <si>
    <t>Russia</t>
  </si>
  <si>
    <t>United States</t>
  </si>
  <si>
    <t>Finland</t>
  </si>
  <si>
    <t>Sweden</t>
  </si>
  <si>
    <t>Iceland</t>
  </si>
  <si>
    <t>Estonia</t>
  </si>
  <si>
    <t>United Kingdom</t>
  </si>
  <si>
    <t>Latvia</t>
  </si>
  <si>
    <t>Germany</t>
  </si>
  <si>
    <t>Lithuania</t>
  </si>
  <si>
    <t>Poland</t>
  </si>
  <si>
    <t>Belarus</t>
  </si>
  <si>
    <t>Ireland</t>
  </si>
  <si>
    <t>Netherlands</t>
  </si>
  <si>
    <t>Belgium</t>
  </si>
  <si>
    <t>Kazakhstan</t>
  </si>
  <si>
    <t>Ukraine</t>
  </si>
  <si>
    <t>Czech Republic</t>
  </si>
  <si>
    <t>France</t>
  </si>
  <si>
    <t>Austria</t>
  </si>
  <si>
    <t>Slovakia</t>
  </si>
  <si>
    <t>Mongolia</t>
  </si>
  <si>
    <t>Hungary</t>
  </si>
  <si>
    <t>Moldova</t>
  </si>
  <si>
    <t>Romania</t>
  </si>
  <si>
    <t>Slovenia</t>
  </si>
  <si>
    <t>Croatia</t>
  </si>
  <si>
    <t>Italy</t>
  </si>
  <si>
    <t>Serbia</t>
  </si>
  <si>
    <t>Spain</t>
  </si>
  <si>
    <t>Japan</t>
  </si>
  <si>
    <t>Georgia</t>
  </si>
  <si>
    <t>Bulgaria</t>
  </si>
  <si>
    <t>Uzbekistan</t>
  </si>
  <si>
    <t>Montenegro</t>
  </si>
  <si>
    <t>Macedonia</t>
  </si>
  <si>
    <t>Albania</t>
  </si>
  <si>
    <t>Portugal</t>
  </si>
  <si>
    <t>Turkey</t>
  </si>
  <si>
    <t>Greece</t>
  </si>
  <si>
    <t>Azerbaijan</t>
  </si>
  <si>
    <t>Armenia</t>
  </si>
  <si>
    <t>Iran</t>
  </si>
  <si>
    <t>South Korea</t>
  </si>
  <si>
    <t>Tunisia</t>
  </si>
  <si>
    <t>Algeria</t>
  </si>
  <si>
    <t>Iraq</t>
  </si>
  <si>
    <t>Syria</t>
  </si>
  <si>
    <t>Cyprus</t>
  </si>
  <si>
    <t>India</t>
  </si>
  <si>
    <t>Pakistan</t>
  </si>
  <si>
    <t>Lebanon</t>
  </si>
  <si>
    <t>Libya</t>
  </si>
  <si>
    <t>Mexico</t>
  </si>
  <si>
    <t>Israel</t>
  </si>
  <si>
    <t>Jordan</t>
  </si>
  <si>
    <t>Egypt</t>
  </si>
  <si>
    <t>Kuwait</t>
  </si>
  <si>
    <t>Saudi Arabia</t>
  </si>
  <si>
    <t>Bahrain</t>
  </si>
  <si>
    <t>Qatar</t>
  </si>
  <si>
    <t>United Arab Emirates</t>
  </si>
  <si>
    <t>Bangladesh</t>
  </si>
  <si>
    <t>Oman</t>
  </si>
  <si>
    <t>Vietnam</t>
  </si>
  <si>
    <t>Thailand</t>
  </si>
  <si>
    <t>Dominican Republic</t>
  </si>
  <si>
    <t>Jamaica</t>
  </si>
  <si>
    <t>Sudan</t>
  </si>
  <si>
    <t>Guatemala</t>
  </si>
  <si>
    <t>Philippines</t>
  </si>
  <si>
    <t>El Salvador</t>
  </si>
  <si>
    <t>Nigeria</t>
  </si>
  <si>
    <t>Colombia</t>
  </si>
  <si>
    <t>Venezuela</t>
  </si>
  <si>
    <t>Costa Rica</t>
  </si>
  <si>
    <t>Ghana</t>
  </si>
  <si>
    <t>Ethiopia</t>
  </si>
  <si>
    <t>Panama</t>
  </si>
  <si>
    <t>Sri Lanka</t>
  </si>
  <si>
    <t>Malaysia</t>
  </si>
  <si>
    <t>Indonesia</t>
  </si>
  <si>
    <t>Brunei</t>
  </si>
  <si>
    <t>Brazil</t>
  </si>
  <si>
    <t>Uganda</t>
  </si>
  <si>
    <t>Ecuador</t>
  </si>
  <si>
    <t>Kenya</t>
  </si>
  <si>
    <t>Tanzania</t>
  </si>
  <si>
    <t>Peru</t>
  </si>
  <si>
    <t>Australia</t>
  </si>
  <si>
    <t>Zimbabwe</t>
  </si>
  <si>
    <t>Chile</t>
  </si>
  <si>
    <t>New Zealand</t>
  </si>
  <si>
    <t>Botswana</t>
  </si>
  <si>
    <t>Namibia</t>
  </si>
  <si>
    <t>South Africa</t>
  </si>
  <si>
    <t>Argentina</t>
  </si>
  <si>
    <t>Uruguay</t>
  </si>
  <si>
    <t>Switzerland</t>
  </si>
  <si>
    <t>Nepal</t>
  </si>
  <si>
    <t>New York City, United States</t>
  </si>
  <si>
    <t>Alert, Canada</t>
  </si>
  <si>
    <t>Nord, Denmark</t>
  </si>
  <si>
    <t>Eureka, Canada</t>
  </si>
  <si>
    <t>Ny-Ålesund, Norway</t>
  </si>
  <si>
    <t>Longyearbyen, Norway</t>
  </si>
  <si>
    <t>Qaanaaq, Denmark</t>
  </si>
  <si>
    <t>Grise Fiord, Canada</t>
  </si>
  <si>
    <t>Dikson, Russia</t>
  </si>
  <si>
    <t>Upernavik, Denmark</t>
  </si>
  <si>
    <t>Tiksi, Russia</t>
  </si>
  <si>
    <t>Barrow, United States</t>
  </si>
  <si>
    <t>Honningsvåg, Norway</t>
  </si>
  <si>
    <t>Hammerfest, Norway</t>
  </si>
  <si>
    <t>Deadhorse, United States</t>
  </si>
  <si>
    <t>Nuorgam, Finland</t>
  </si>
  <si>
    <t>Vadsø, Norway</t>
  </si>
  <si>
    <t>Utsjoki, Finland</t>
  </si>
  <si>
    <t>Tromsø, Norway</t>
  </si>
  <si>
    <t>Tuktoyaktuk, Canada</t>
  </si>
  <si>
    <t>Norilsk, Russia</t>
  </si>
  <si>
    <t>Murmansk, Russia</t>
  </si>
  <si>
    <t>Narvik, Norway</t>
  </si>
  <si>
    <t>Kiruna, Sweden</t>
  </si>
  <si>
    <t>Verkhoyansk, Russia</t>
  </si>
  <si>
    <t>Bodø, Norway</t>
  </si>
  <si>
    <t>Kemijärvi, Finland</t>
  </si>
  <si>
    <t>Rovaniemi, Finland</t>
  </si>
  <si>
    <t>Kuusamo, Finland</t>
  </si>
  <si>
    <t>Tornio, Finland</t>
  </si>
  <si>
    <t>Boden, Sweden</t>
  </si>
  <si>
    <t>Haparanda, Sweden</t>
  </si>
  <si>
    <t>Kemi, Finland</t>
  </si>
  <si>
    <t>Akureyri, Iceland</t>
  </si>
  <si>
    <t>Pudasjärvi, Finland</t>
  </si>
  <si>
    <t>Oulu, Finland</t>
  </si>
  <si>
    <t>Fairbanks, United States</t>
  </si>
  <si>
    <t>Anadyr, Russia</t>
  </si>
  <si>
    <t>Arkhangelsk, Russia</t>
  </si>
  <si>
    <t>Nuuk (Godthåb), Denmark</t>
  </si>
  <si>
    <t>Iqaluit, Canada</t>
  </si>
  <si>
    <t>Stjørdal, Norway</t>
  </si>
  <si>
    <t>Vaasa, Finland</t>
  </si>
  <si>
    <t>Kuopio, Finland</t>
  </si>
  <si>
    <t>Yellowknife, Canada</t>
  </si>
  <si>
    <t>Sundsvall, Sweden</t>
  </si>
  <si>
    <t>Jyväskylä, Finland</t>
  </si>
  <si>
    <t>Yakutsk, Russia</t>
  </si>
  <si>
    <t>Tórshavn, Denmark</t>
  </si>
  <si>
    <t>Lillehammer, Norway</t>
  </si>
  <si>
    <t>Lahti, Finland</t>
  </si>
  <si>
    <t>Qaqortoq, Denmark</t>
  </si>
  <si>
    <t>Whitehorse, Canada</t>
  </si>
  <si>
    <t>Turku, Finland</t>
  </si>
  <si>
    <t>Vantaa, Finland</t>
  </si>
  <si>
    <t>Espoo, Finland</t>
  </si>
  <si>
    <t>Uppsala, Sweden</t>
  </si>
  <si>
    <t>Magadan, Russia</t>
  </si>
  <si>
    <t>Sarpsborg, Norway</t>
  </si>
  <si>
    <t>Kristiansand, Norway</t>
  </si>
  <si>
    <t>Yaroslavl, Russia</t>
  </si>
  <si>
    <t>Inverness, United Kingdom</t>
  </si>
  <si>
    <t>Sitka, United States</t>
  </si>
  <si>
    <t>Izhevsk, Russia</t>
  </si>
  <si>
    <t>Fort McMurray, Canada</t>
  </si>
  <si>
    <t>Nizhny Novgorod, Russia</t>
  </si>
  <si>
    <t>Bratsk, Russia</t>
  </si>
  <si>
    <t>Aarhus, Denmark</t>
  </si>
  <si>
    <t>Krasnoyarsk, Russia</t>
  </si>
  <si>
    <t>Glasgow, United Kingdom</t>
  </si>
  <si>
    <t>Kazan, Russia</t>
  </si>
  <si>
    <t>Esbjerg, Denmark</t>
  </si>
  <si>
    <t>Grande Prairie, Canada</t>
  </si>
  <si>
    <t>Chelyabinsk, Russia</t>
  </si>
  <si>
    <t>Omsk, Russia</t>
  </si>
  <si>
    <t>Flensburg, Germany</t>
  </si>
  <si>
    <t>Kaliningrad, Russia</t>
  </si>
  <si>
    <t>Gdynia, Poland</t>
  </si>
  <si>
    <t>Kiel, Germany</t>
  </si>
  <si>
    <t>Douglas, United Kingdom</t>
  </si>
  <si>
    <t>Bradford, United Kingdom</t>
  </si>
  <si>
    <t>Tolyatti, Russia</t>
  </si>
  <si>
    <t>Sheffield, United Kingdom</t>
  </si>
  <si>
    <t>Samara, Russia</t>
  </si>
  <si>
    <t>Bremen, Germany</t>
  </si>
  <si>
    <t>Petropavlovsk-Kamchatsky, Russia</t>
  </si>
  <si>
    <t>Norwich, United Kingdom</t>
  </si>
  <si>
    <t>Peterborough, United Kingdom</t>
  </si>
  <si>
    <t>Coventry, United Kingdom</t>
  </si>
  <si>
    <t>Haarlem, Netherlands</t>
  </si>
  <si>
    <t>Hannover, Germany</t>
  </si>
  <si>
    <t>Irkutsk, Russia</t>
  </si>
  <si>
    <t>Enschede, Netherlands</t>
  </si>
  <si>
    <t>Adak, United States</t>
  </si>
  <si>
    <t>Gloucester, United Kingdom</t>
  </si>
  <si>
    <t>Voronezh, Russia</t>
  </si>
  <si>
    <t>Swansea, United Kingdom</t>
  </si>
  <si>
    <t>Saratov, Russia</t>
  </si>
  <si>
    <t>Greenwich, United Kingdom</t>
  </si>
  <si>
    <t>Bath, United Kingdom</t>
  </si>
  <si>
    <t>Leipzig, Germany</t>
  </si>
  <si>
    <t>Astana, Kazakhstan</t>
  </si>
  <si>
    <t>Ghent, Belgium</t>
  </si>
  <si>
    <t>Southampton, United Kingdom</t>
  </si>
  <si>
    <t>Maastricht, Netherlands</t>
  </si>
  <si>
    <t>Brighton and Hove, United Kingdom</t>
  </si>
  <si>
    <t>Exeter, United Kingdom</t>
  </si>
  <si>
    <t>Kamloops, Canada</t>
  </si>
  <si>
    <t>Plymouth, United Kingdom</t>
  </si>
  <si>
    <t>Volgograd, Russia</t>
  </si>
  <si>
    <t>Thunder Bay, Canada</t>
  </si>
  <si>
    <t>Linz, Austria</t>
  </si>
  <si>
    <t>Salzburg, Austria</t>
  </si>
  <si>
    <t>St. John's, Canada</t>
  </si>
  <si>
    <t>Innsbruck, Austria</t>
  </si>
  <si>
    <t>Rostov-on-Don, Russia</t>
  </si>
  <si>
    <t>Vaduz, Liechtenstein</t>
  </si>
  <si>
    <t>Tiraspol, Moldova</t>
  </si>
  <si>
    <t>Bismarck, United States</t>
  </si>
  <si>
    <t>Saint-Pierre, France</t>
  </si>
  <si>
    <t>Cluj-Napoca, Romania</t>
  </si>
  <si>
    <t>Helena, United States</t>
  </si>
  <si>
    <t>Sault Ste. Marie, Canada</t>
  </si>
  <si>
    <t>Sudbury, Canada</t>
  </si>
  <si>
    <t>Odessa, Ukraine</t>
  </si>
  <si>
    <t>North Bay, Canada</t>
  </si>
  <si>
    <t>Charlottetown, Canada</t>
  </si>
  <si>
    <t>Moncton, Canada</t>
  </si>
  <si>
    <t>Fredericton, Canada</t>
  </si>
  <si>
    <t>Saint John, Canada</t>
  </si>
  <si>
    <t>Simferopol, Ukraine</t>
  </si>
  <si>
    <t>Pierre, United States</t>
  </si>
  <si>
    <t>Craiova, Romania</t>
  </si>
  <si>
    <t>Augusta, United States</t>
  </si>
  <si>
    <t>Montpelier, United States</t>
  </si>
  <si>
    <t>San Marino, San Marino</t>
  </si>
  <si>
    <t>Yarmouth, Canada</t>
  </si>
  <si>
    <t>Monaco, Monaco</t>
  </si>
  <si>
    <t>Boise, United States</t>
  </si>
  <si>
    <t>Sochi, Russia</t>
  </si>
  <si>
    <t>Cannes, France</t>
  </si>
  <si>
    <t>Gijón, Spain</t>
  </si>
  <si>
    <t>Concord, United States</t>
  </si>
  <si>
    <t>Sapporo, Japan</t>
  </si>
  <si>
    <t>Sukhumi, Georgia</t>
  </si>
  <si>
    <t>Bishkek, Kyrgyzstan</t>
  </si>
  <si>
    <t>Vitoria-Gasteiz, Spain</t>
  </si>
  <si>
    <t>Pristina, Serbia</t>
  </si>
  <si>
    <t>Andorra la Vella, Andorra</t>
  </si>
  <si>
    <t>Nukus, Uzbekistan</t>
  </si>
  <si>
    <t>Tskhinvali, Georgia</t>
  </si>
  <si>
    <t>Vatican City, Vatican City</t>
  </si>
  <si>
    <t>Providence, United States</t>
  </si>
  <si>
    <t>Chongjin, North Korea</t>
  </si>
  <si>
    <t>Hartford, United States</t>
  </si>
  <si>
    <t>Cheyenne, United States</t>
  </si>
  <si>
    <t>Fort Wayne, United States</t>
  </si>
  <si>
    <t>Namangan, Uzbekistan</t>
  </si>
  <si>
    <t>Lincoln, United States</t>
  </si>
  <si>
    <t>Jersey City, United States</t>
  </si>
  <si>
    <t>Trenton, United States</t>
  </si>
  <si>
    <t>Bursa, Turkey</t>
  </si>
  <si>
    <t>Boulder, United States</t>
  </si>
  <si>
    <t>Eskisehir, Turkey</t>
  </si>
  <si>
    <t>Palma, Spain</t>
  </si>
  <si>
    <t>Flores Island, Portugal</t>
  </si>
  <si>
    <t>Cagliari, Italy</t>
  </si>
  <si>
    <t>Dover, United States</t>
  </si>
  <si>
    <t>Wonsan, North Korea</t>
  </si>
  <si>
    <t>Cincinnati, United States</t>
  </si>
  <si>
    <t>Kansas City, United States</t>
  </si>
  <si>
    <t>Pyongyang, North Korea</t>
  </si>
  <si>
    <t>Ibiza, Spain</t>
  </si>
  <si>
    <t>St. Louis, United States</t>
  </si>
  <si>
    <t>Horta, Portugal</t>
  </si>
  <si>
    <t>Dushanbe, Tajikistan</t>
  </si>
  <si>
    <t>Halkida, Greece</t>
  </si>
  <si>
    <t>İzmir, Turkey</t>
  </si>
  <si>
    <t>Charleston, United States</t>
  </si>
  <si>
    <t>Sendai, Japan</t>
  </si>
  <si>
    <t>Louisville, United States</t>
  </si>
  <si>
    <t>Messina, Italy</t>
  </si>
  <si>
    <t>Palermo, Italy</t>
  </si>
  <si>
    <t>Tabriz, Iran</t>
  </si>
  <si>
    <t>Kaesong, North Korea</t>
  </si>
  <si>
    <t>Ashgabat, Turkmenistan</t>
  </si>
  <si>
    <t>Konya, Turkey</t>
  </si>
  <si>
    <t>Ponta Delgada, Portugal</t>
  </si>
  <si>
    <t>Wichita, United States</t>
  </si>
  <si>
    <t>Catania, Italy</t>
  </si>
  <si>
    <t>Incheon, South Korea</t>
  </si>
  <si>
    <t>Springfield, United States</t>
  </si>
  <si>
    <t>Gaziantep, Turkey</t>
  </si>
  <si>
    <t>Adana, Turkey</t>
  </si>
  <si>
    <t>Virginia Beach, United States</t>
  </si>
  <si>
    <t>Mersin, Turkey</t>
  </si>
  <si>
    <t>Mosul, Iraq</t>
  </si>
  <si>
    <t>Arbil, Iraq</t>
  </si>
  <si>
    <t>Gibraltar, United Kingdom</t>
  </si>
  <si>
    <t>Knoxville, United States</t>
  </si>
  <si>
    <t>Valletta, Malta</t>
  </si>
  <si>
    <t>Birkirkara, Malta</t>
  </si>
  <si>
    <t>Daegu, South Korea</t>
  </si>
  <si>
    <t>Santa Fe, United States</t>
  </si>
  <si>
    <t>Latakia, Syria</t>
  </si>
  <si>
    <t>Kawasaki, Japan</t>
  </si>
  <si>
    <t>Kirkuk, Iraq</t>
  </si>
  <si>
    <t>Yokohama, Japan</t>
  </si>
  <si>
    <t>Charlotte, United States</t>
  </si>
  <si>
    <t>Nagoya, Japan</t>
  </si>
  <si>
    <t>Memphis, United States</t>
  </si>
  <si>
    <t>Albuquerque, United States</t>
  </si>
  <si>
    <t>Kyoto, Japan</t>
  </si>
  <si>
    <t>Little Rock, United States</t>
  </si>
  <si>
    <t>Sfax, Tunisia</t>
  </si>
  <si>
    <t>Kōbe, Japan</t>
  </si>
  <si>
    <t>Kabul, Afghanistan</t>
  </si>
  <si>
    <t>Hiroshima, Japan</t>
  </si>
  <si>
    <t>Wilmington, United States</t>
  </si>
  <si>
    <t>Srinagar, India</t>
  </si>
  <si>
    <t>Rabat, Morocco</t>
  </si>
  <si>
    <t>Peshawar, Pakistan</t>
  </si>
  <si>
    <t>Columbia, United States</t>
  </si>
  <si>
    <t>Riverside, United States</t>
  </si>
  <si>
    <t>Birmingham, United States</t>
  </si>
  <si>
    <t>Rawalpindi, Pakistan</t>
  </si>
  <si>
    <t>Fukuoka, Japan</t>
  </si>
  <si>
    <t>Casablanca, Morocco</t>
  </si>
  <si>
    <t>Mexicali, Mexico</t>
  </si>
  <si>
    <t>Isfahan, Iran</t>
  </si>
  <si>
    <t>Tijuana, Mexico</t>
  </si>
  <si>
    <t>Jackson, United States</t>
  </si>
  <si>
    <t>Hamilton, United Kingdom</t>
  </si>
  <si>
    <t>Benghazi, Libya</t>
  </si>
  <si>
    <t>Tel Aviv, Israel</t>
  </si>
  <si>
    <t>Ensenada, Mexico</t>
  </si>
  <si>
    <t>El Paso, United States</t>
  </si>
  <si>
    <t>Amritsar, India</t>
  </si>
  <si>
    <t>Marrakech, Morocco</t>
  </si>
  <si>
    <t>Kandahar, Afghanistan</t>
  </si>
  <si>
    <t>Kagoshima, Japan</t>
  </si>
  <si>
    <t>Gaza, Palestine</t>
  </si>
  <si>
    <t>Faisalabad, Pakistan</t>
  </si>
  <si>
    <t>Port Said, Egypt</t>
  </si>
  <si>
    <t>Shimla, India</t>
  </si>
  <si>
    <t>Mobile, United States</t>
  </si>
  <si>
    <t>Basra, Iraq</t>
  </si>
  <si>
    <t>Jacksonville, United States</t>
  </si>
  <si>
    <t>Multan, Pakistan</t>
  </si>
  <si>
    <t>Suez, Egypt</t>
  </si>
  <si>
    <t>Eilat, Israel</t>
  </si>
  <si>
    <t>Hermosillo, Mexico</t>
  </si>
  <si>
    <t>Chihuahua, Mexico</t>
  </si>
  <si>
    <t>New Delhi, India</t>
  </si>
  <si>
    <t>Santa Cruz de Tenerife, Spain</t>
  </si>
  <si>
    <t>Las Palmas de Gran Canaria, Spain</t>
  </si>
  <si>
    <t>Dibrugarh, India</t>
  </si>
  <si>
    <t>Thimphu, Bhutan</t>
  </si>
  <si>
    <t>Gangtok, India</t>
  </si>
  <si>
    <t>Agra, India</t>
  </si>
  <si>
    <t>El Aaiún, Morocco</t>
  </si>
  <si>
    <t>Sabha, Libya</t>
  </si>
  <si>
    <t>Lucknow, India</t>
  </si>
  <si>
    <t>Siliguri, India</t>
  </si>
  <si>
    <t>Tezpur, India</t>
  </si>
  <si>
    <t>Kanpur, India</t>
  </si>
  <si>
    <t>Okinawa, Japan</t>
  </si>
  <si>
    <t>Dammam, Saudi Arabia</t>
  </si>
  <si>
    <t>Guwahati, India</t>
  </si>
  <si>
    <t>Luxor, Egypt</t>
  </si>
  <si>
    <t>Patna, India</t>
  </si>
  <si>
    <t>Shillong, India</t>
  </si>
  <si>
    <t>Torreón, Mexico</t>
  </si>
  <si>
    <t>Kulpahar, India</t>
  </si>
  <si>
    <t>Hyderabad, Pakistan</t>
  </si>
  <si>
    <t>Nassau, Bahamas</t>
  </si>
  <si>
    <t>Key West, United States</t>
  </si>
  <si>
    <t>Medina, Saudi Arabia</t>
  </si>
  <si>
    <t>Durango, Mexico</t>
  </si>
  <si>
    <t>Agartala, India</t>
  </si>
  <si>
    <t>Havana, Cuba</t>
  </si>
  <si>
    <t>Cabo San Lucas, Mexico</t>
  </si>
  <si>
    <t>Kolkata (Calcutta), India</t>
  </si>
  <si>
    <t>Chittagong, Bangladesh</t>
  </si>
  <si>
    <t>Tampico, Mexico</t>
  </si>
  <si>
    <t>Aguascalientes, Mexico</t>
  </si>
  <si>
    <t>Jeddah, Saudi Arabia</t>
  </si>
  <si>
    <t>Cockburn Town, United Kingdom</t>
  </si>
  <si>
    <t>Mecca, Saudi Arabia</t>
  </si>
  <si>
    <t>Cancún, Mexico</t>
  </si>
  <si>
    <t>León, Mexico</t>
  </si>
  <si>
    <t>Hai Phong, Vietnam</t>
  </si>
  <si>
    <t>Zapopan, Mexico</t>
  </si>
  <si>
    <t>Puerto Vallarta, Mexico</t>
  </si>
  <si>
    <t>Santiago de Cuba, Cuba</t>
  </si>
  <si>
    <t>Chiang Rai, Thailand</t>
  </si>
  <si>
    <t>Naypyidaw, Burma</t>
  </si>
  <si>
    <t>Hilo, United States</t>
  </si>
  <si>
    <t>George Town, United Kingdom</t>
  </si>
  <si>
    <t>Veracruz, Mexico</t>
  </si>
  <si>
    <t>Puebla, Mexico</t>
  </si>
  <si>
    <t>Mumbai (Bombay), India</t>
  </si>
  <si>
    <t>Port-au-Prince, Haiti</t>
  </si>
  <si>
    <t>Road Town, United Kingdom</t>
  </si>
  <si>
    <t>Charlotte Amalie, United States</t>
  </si>
  <si>
    <t>The Valley, United Kingdom</t>
  </si>
  <si>
    <t>Nouakchott, Mauritania</t>
  </si>
  <si>
    <t>Vientiane, Laos</t>
  </si>
  <si>
    <t>Belize City, Belize</t>
  </si>
  <si>
    <t>Udon Thani, Thailand</t>
  </si>
  <si>
    <t>Basseterre, Saint Kitts and Nevis</t>
  </si>
  <si>
    <t>Belmopan, Belize</t>
  </si>
  <si>
    <t>St. John's, Antigua and Barbuda</t>
  </si>
  <si>
    <t>Salalah, Oman</t>
  </si>
  <si>
    <t>Acapulco, Mexico</t>
  </si>
  <si>
    <t>Yangon, Burma</t>
  </si>
  <si>
    <t>Timbuktu, Mali</t>
  </si>
  <si>
    <t>Huế, Vietnam</t>
  </si>
  <si>
    <t>Khon Kaen, Thailand</t>
  </si>
  <si>
    <t>Da Nang, Vietnam</t>
  </si>
  <si>
    <t>Basse-Terre, France</t>
  </si>
  <si>
    <t>Omdurman, Sudan</t>
  </si>
  <si>
    <t>Sana'a, Yemen</t>
  </si>
  <si>
    <t>Asmara, Eritrea</t>
  </si>
  <si>
    <t>Roseau, Dominica</t>
  </si>
  <si>
    <t>Saipan, United States</t>
  </si>
  <si>
    <t>Nakhon Ratchasima, Thailand</t>
  </si>
  <si>
    <t>Praia, Cape Verde</t>
  </si>
  <si>
    <t>Tapachula, Mexico</t>
  </si>
  <si>
    <t>Quetzaltenango, Guatemala</t>
  </si>
  <si>
    <t>Thiès, Senegal</t>
  </si>
  <si>
    <t>Dakar, Senegal</t>
  </si>
  <si>
    <t>Fort-de-France, France</t>
  </si>
  <si>
    <t>Ayutthaya, Thailand</t>
  </si>
  <si>
    <t>Tegucigalpa, Honduras</t>
  </si>
  <si>
    <t>Castries, Saint Lucia</t>
  </si>
  <si>
    <t>Niamey, Niger</t>
  </si>
  <si>
    <t>Dededo, United States</t>
  </si>
  <si>
    <t>Hagåtña, United States</t>
  </si>
  <si>
    <t>Banjul, Gambia</t>
  </si>
  <si>
    <t>Serekunda, Gambia</t>
  </si>
  <si>
    <t>Siem Reap, Cambodia</t>
  </si>
  <si>
    <t>Brikama, Gambia</t>
  </si>
  <si>
    <t>Kingstown, Saint Vincent and the Grenadines</t>
  </si>
  <si>
    <t>Bridgetown, Barbados</t>
  </si>
  <si>
    <t>Chennai (Madras), India</t>
  </si>
  <si>
    <t>Koulikoro, Mali</t>
  </si>
  <si>
    <t>Bamako, Mali</t>
  </si>
  <si>
    <t>Chinandega, Nicaragua</t>
  </si>
  <si>
    <t>Oranjestad, Netherlands</t>
  </si>
  <si>
    <t>Ouagadougou, Burkina Faso</t>
  </si>
  <si>
    <t>Managua, Nicaragua</t>
  </si>
  <si>
    <t>Willemstad, Netherlands</t>
  </si>
  <si>
    <t>N'Djamena, Chad</t>
  </si>
  <si>
    <t>St. George's, Grenada</t>
  </si>
  <si>
    <t>Kano, Nigeria</t>
  </si>
  <si>
    <t>Bissau, Guinea-Bissau</t>
  </si>
  <si>
    <t>Port Blair, India</t>
  </si>
  <si>
    <t>Djibouti, Djibouti</t>
  </si>
  <si>
    <t>Phnom Penh, Cambodia</t>
  </si>
  <si>
    <t>Bobo-Dioulasso, Burkina Faso</t>
  </si>
  <si>
    <t>Barranquilla, Colombia</t>
  </si>
  <si>
    <t>Port of Spain, Trinidad and Tobago</t>
  </si>
  <si>
    <t>Maracaibo, Venezuela</t>
  </si>
  <si>
    <t>Liberia, Costa Rica</t>
  </si>
  <si>
    <t>Chaguanas, Trinidad and Tobago</t>
  </si>
  <si>
    <t>Cartagena, Colombia</t>
  </si>
  <si>
    <t>San Fernando, Trinidad and Tobago</t>
  </si>
  <si>
    <t>Maracay, Venezuela</t>
  </si>
  <si>
    <t>Alajuela, Costa Rica</t>
  </si>
  <si>
    <t>Hargeisa, Somalia</t>
  </si>
  <si>
    <t>Limon, Costa Rica</t>
  </si>
  <si>
    <t>Puntarenas, Costa Rica</t>
  </si>
  <si>
    <t>Tagbilaran, Philippines</t>
  </si>
  <si>
    <t>Conakry, Guinea</t>
  </si>
  <si>
    <t>Tamale, Ghana</t>
  </si>
  <si>
    <t>Surat Thani, Thailand</t>
  </si>
  <si>
    <t>Abuja, Nigeria</t>
  </si>
  <si>
    <t>Moundou, Chad</t>
  </si>
  <si>
    <t>Trivandrum, India</t>
  </si>
  <si>
    <t>Freetown, Sierra Leone</t>
  </si>
  <si>
    <t>Cúcuta, Colombia</t>
  </si>
  <si>
    <t>Phuket, Thailand</t>
  </si>
  <si>
    <t>Batticaloa, Sri Lanka</t>
  </si>
  <si>
    <t>Melekeok, Palau</t>
  </si>
  <si>
    <t>Weno, Federated States of Micronesia</t>
  </si>
  <si>
    <t>Ibadan, Nigeria</t>
  </si>
  <si>
    <t>Koror, Palau</t>
  </si>
  <si>
    <t>Kandy, Sri Lanka</t>
  </si>
  <si>
    <t>Majuro, Marshall Islands</t>
  </si>
  <si>
    <t>Hat Yai, Thailand</t>
  </si>
  <si>
    <t>Palikir, Federated States of Micronesia</t>
  </si>
  <si>
    <t>Sri Jayawardenapura-Kotte, Sri Lanka</t>
  </si>
  <si>
    <t>Zamboanga City, Philippines</t>
  </si>
  <si>
    <t>Yamoussoukro, Ivory Coast</t>
  </si>
  <si>
    <t>Georgetown, Guyana</t>
  </si>
  <si>
    <t>Kumasi, Ghana</t>
  </si>
  <si>
    <t>Porto-Novo, Benin</t>
  </si>
  <si>
    <t>Enugu, Nigeria</t>
  </si>
  <si>
    <t>Cotonou, Benin</t>
  </si>
  <si>
    <t>Benin City, Nigeria</t>
  </si>
  <si>
    <t>Monrovia, Liberia</t>
  </si>
  <si>
    <t>Kota Bharu, Malaysia</t>
  </si>
  <si>
    <t>Alor Star, Malaysia</t>
  </si>
  <si>
    <t>Kota Kinabalu, Malaysia</t>
  </si>
  <si>
    <t>Paramaribo, Suriname</t>
  </si>
  <si>
    <t>Puerto Ayacucho, Venezuela</t>
  </si>
  <si>
    <t>Banda Aceh, Indonesia</t>
  </si>
  <si>
    <t>George Town, Malaysia</t>
  </si>
  <si>
    <t>Abidjan, Ivory Coast</t>
  </si>
  <si>
    <t>Cayenne, France</t>
  </si>
  <si>
    <t>Sekondi-Takoradi, Ghana</t>
  </si>
  <si>
    <t>Juba, South Sudan</t>
  </si>
  <si>
    <t>Port Harcourt, Nigeria</t>
  </si>
  <si>
    <t>Ipoh, Malaysia</t>
  </si>
  <si>
    <t>Miri, Malaysia</t>
  </si>
  <si>
    <t>Bangui, Central African Republic</t>
  </si>
  <si>
    <t>Douala, Cameroon</t>
  </si>
  <si>
    <t>Malabo, Equatorial Guinea</t>
  </si>
  <si>
    <t>Medan, Indonesia</t>
  </si>
  <si>
    <t>Santiago de Cali, Colombia</t>
  </si>
  <si>
    <t>Boa Vista, Brazil</t>
  </si>
  <si>
    <t>Malacca Town, Malaysia</t>
  </si>
  <si>
    <t>Mogadishu, Somalia</t>
  </si>
  <si>
    <t>Johor Bahru, Malaysia</t>
  </si>
  <si>
    <t>South Tarawa, Kiribati</t>
  </si>
  <si>
    <t>Pekanbaru, Indonesia</t>
  </si>
  <si>
    <t>Libreville, Gabon</t>
  </si>
  <si>
    <t>Entebbe, Uganda</t>
  </si>
  <si>
    <t>Pontianak, Indonesia</t>
  </si>
  <si>
    <t>Kismayo, Somalia</t>
  </si>
  <si>
    <t>Yaren District, Nauru</t>
  </si>
  <si>
    <t>Padang, Indonesia</t>
  </si>
  <si>
    <t>Balikpapan, Indonesia</t>
  </si>
  <si>
    <t>Kigali, Rwanda</t>
  </si>
  <si>
    <t>Guayaquil, Ecuador</t>
  </si>
  <si>
    <t>Mwanza, Tanzania</t>
  </si>
  <si>
    <t>Jayapura, Indonesia</t>
  </si>
  <si>
    <t>Palembang, Indonesia</t>
  </si>
  <si>
    <t>Manaus, Brazil</t>
  </si>
  <si>
    <t>Bujumbura, Burundi</t>
  </si>
  <si>
    <t>Sobral, Brazil</t>
  </si>
  <si>
    <t>Ambon, Indonesia</t>
  </si>
  <si>
    <t>Fortaleza, Brazil</t>
  </si>
  <si>
    <t>Iquitos, Peru</t>
  </si>
  <si>
    <t>Fernando de Noronha, Brazil</t>
  </si>
  <si>
    <t>Mombasa, Kenya</t>
  </si>
  <si>
    <t>Brazzaville, Republic of the Congo</t>
  </si>
  <si>
    <t>Kinshasa, Democratic Republic of the Congo</t>
  </si>
  <si>
    <t>Victoria, Seychelles</t>
  </si>
  <si>
    <t>Teresina, Brazil</t>
  </si>
  <si>
    <t>Makassar, Indonesia</t>
  </si>
  <si>
    <t>Imperatriz, Brazil</t>
  </si>
  <si>
    <t>Natal, Brazil</t>
  </si>
  <si>
    <t>Zanzibar City, Tanzania</t>
  </si>
  <si>
    <t>Dodoma, Tanzania</t>
  </si>
  <si>
    <t>Bogor, Indonesia</t>
  </si>
  <si>
    <t>Dar es Salaam, Tanzania</t>
  </si>
  <si>
    <t>Semarang, Indonesia</t>
  </si>
  <si>
    <t>Juazeiro do Norte, Brazil</t>
  </si>
  <si>
    <t>Campina Grande, Brazil</t>
  </si>
  <si>
    <t>Surabaya, Indonesia</t>
  </si>
  <si>
    <t>Yogyakarta, Indonesia</t>
  </si>
  <si>
    <t>Malang, Indonesia</t>
  </si>
  <si>
    <t>Trujillo, Peru</t>
  </si>
  <si>
    <t>Caruaru, Brazil</t>
  </si>
  <si>
    <t>Funafuti, Tuvalu</t>
  </si>
  <si>
    <t>Dili, Timor-Leste</t>
  </si>
  <si>
    <t>Denpasar, Indonesia</t>
  </si>
  <si>
    <t>Porto Velho, Brazil</t>
  </si>
  <si>
    <t>Luanda, Angola</t>
  </si>
  <si>
    <t>Garanhuns, Brazil</t>
  </si>
  <si>
    <t>Nukulaelae, Tuvalu</t>
  </si>
  <si>
    <t>Petrolina, Brazil</t>
  </si>
  <si>
    <t>Honiara, Solomon Islands</t>
  </si>
  <si>
    <t>Port Moresby, Papua New Guinea</t>
  </si>
  <si>
    <t>Maceió, Brazil</t>
  </si>
  <si>
    <t>Rio Branco, Brazil</t>
  </si>
  <si>
    <t>Palmas, Brazil</t>
  </si>
  <si>
    <t>Aracaju, Brazil</t>
  </si>
  <si>
    <t>Lubumbashi, Democratic Republic of the Congo</t>
  </si>
  <si>
    <t>Moroni, Comoros</t>
  </si>
  <si>
    <t>Sinop, Brazil</t>
  </si>
  <si>
    <t>Huambo, Angola</t>
  </si>
  <si>
    <t>Mamoudzou, France</t>
  </si>
  <si>
    <t>Ndola, Zambia</t>
  </si>
  <si>
    <t>Ayacucho, Peru</t>
  </si>
  <si>
    <t>Mata-Utu, France</t>
  </si>
  <si>
    <t>Cusco, Peru</t>
  </si>
  <si>
    <t>Apia, Samoa</t>
  </si>
  <si>
    <t>Lilongwe, Malawi</t>
  </si>
  <si>
    <t>Pago Pago, United States</t>
  </si>
  <si>
    <t>Lusaka, Zambia</t>
  </si>
  <si>
    <t>Blantyre, Malawi</t>
  </si>
  <si>
    <t>Jamestown, United Kingdom</t>
  </si>
  <si>
    <t>Arequipa, Peru</t>
  </si>
  <si>
    <t>Labasa, Fiji</t>
  </si>
  <si>
    <t>Rabi Island, Fiji</t>
  </si>
  <si>
    <t>La Paz, Bolivia</t>
  </si>
  <si>
    <t>Goiânia, Brazil</t>
  </si>
  <si>
    <t>Papeete, France</t>
  </si>
  <si>
    <t>Port Vila, Vanuatu</t>
  </si>
  <si>
    <t>Santa Cruz de la Sierra, Bolivia</t>
  </si>
  <si>
    <t>Livingstone, Zambia</t>
  </si>
  <si>
    <t>Suva, Fiji</t>
  </si>
  <si>
    <t>Arica, Chile</t>
  </si>
  <si>
    <t>Governador Valadares, Brazil</t>
  </si>
  <si>
    <t>Uberlândia, Brazil</t>
  </si>
  <si>
    <t>Antananarivo, Madagascar</t>
  </si>
  <si>
    <t>Sucre, Bolivia</t>
  </si>
  <si>
    <t>Alofi, New Zealand</t>
  </si>
  <si>
    <t>Townsville, Australia</t>
  </si>
  <si>
    <t>Port Louis, Mauritius</t>
  </si>
  <si>
    <t>Bulawayo, Zimbabwe</t>
  </si>
  <si>
    <t>Iquique, Chile</t>
  </si>
  <si>
    <t>Port Hedland, Australia</t>
  </si>
  <si>
    <t>Vitória, Brazil</t>
  </si>
  <si>
    <t>Campo Grande, Brazil</t>
  </si>
  <si>
    <t>Saint-Denis, France</t>
  </si>
  <si>
    <t>Nukuʻalofa, Tonga</t>
  </si>
  <si>
    <t>Francistown, Botswana</t>
  </si>
  <si>
    <t>Avarua, New Zealand</t>
  </si>
  <si>
    <t>Juiz de Fora, Brazil</t>
  </si>
  <si>
    <t>Poços de Caldas, Brazil</t>
  </si>
  <si>
    <t>Araraquara, Brazil</t>
  </si>
  <si>
    <t>Bauru, Brazil</t>
  </si>
  <si>
    <t>Calama, Chile</t>
  </si>
  <si>
    <t>Assis, Brazil</t>
  </si>
  <si>
    <t>Rio de Janeiro, Brazil</t>
  </si>
  <si>
    <t>Rockhampton, Australia</t>
  </si>
  <si>
    <t>Antofagasta, Chile</t>
  </si>
  <si>
    <t>Polokwane, South Africa</t>
  </si>
  <si>
    <t>Salta, Argentina</t>
  </si>
  <si>
    <t>Adamstown, United Kingdom</t>
  </si>
  <si>
    <t>Asunción, Paraguay</t>
  </si>
  <si>
    <t>Nelspruit, South Africa</t>
  </si>
  <si>
    <t>Ciudad del Este, Paraguay</t>
  </si>
  <si>
    <t>Mafikeng, South Africa</t>
  </si>
  <si>
    <t>Maputo, Mozambique</t>
  </si>
  <si>
    <t>Mbabane, Swaziland</t>
  </si>
  <si>
    <t>Lobamba, Swaziland</t>
  </si>
  <si>
    <t>Manzini, Swaziland</t>
  </si>
  <si>
    <t>Hanga Roa, Chile</t>
  </si>
  <si>
    <t>Copiapó, Chile</t>
  </si>
  <si>
    <t>Florianópolis, Brazil</t>
  </si>
  <si>
    <t>Kimberley, South Africa</t>
  </si>
  <si>
    <t>Kingston, Australia</t>
  </si>
  <si>
    <t>Bloemfontein, South Africa</t>
  </si>
  <si>
    <t>Maseru, Lesotho</t>
  </si>
  <si>
    <t>Pietermaritzburg, South Africa</t>
  </si>
  <si>
    <t>La Serena, Chile</t>
  </si>
  <si>
    <t>Pelotas, Brazil</t>
  </si>
  <si>
    <t>Mandurah, Australia</t>
  </si>
  <si>
    <t>Bhisho, South Africa</t>
  </si>
  <si>
    <t>Mendoza, Argentina</t>
  </si>
  <si>
    <t>Newcastle, Australia</t>
  </si>
  <si>
    <t>Rosario, Argentina</t>
  </si>
  <si>
    <t>Wollongong, Australia</t>
  </si>
  <si>
    <t>Concepción, Chile</t>
  </si>
  <si>
    <t>Hamilton, New Zealand</t>
  </si>
  <si>
    <t>Geelong, Australia</t>
  </si>
  <si>
    <t>Temuco, Chile</t>
  </si>
  <si>
    <t>Hastings, New Zealand</t>
  </si>
  <si>
    <t>Valdivia, Chile</t>
  </si>
  <si>
    <t>San Carlos de Bariloche, Argentina</t>
  </si>
  <si>
    <t>Nelson, New Zealand</t>
  </si>
  <si>
    <t>Puerto Montt, Chile</t>
  </si>
  <si>
    <t>Hobart, Australia</t>
  </si>
  <si>
    <t>Trelew, Argentina</t>
  </si>
  <si>
    <t>Coihaique, Chile</t>
  </si>
  <si>
    <t>Comodoro Rivadavia, Argentina</t>
  </si>
  <si>
    <t>Dunedin, New Zealand</t>
  </si>
  <si>
    <t>Invercargill, New Zealand</t>
  </si>
  <si>
    <t>Stanley, United Kingdom</t>
  </si>
  <si>
    <t>Punta Arenas, Chile</t>
  </si>
  <si>
    <t>Grytviken, United Kingdom</t>
  </si>
  <si>
    <t>Ushuaia, Argentina</t>
  </si>
  <si>
    <t>Puerto Williams, Chile</t>
  </si>
  <si>
    <t>Puerto Toro, Chile</t>
  </si>
  <si>
    <t>north</t>
  </si>
  <si>
    <t>south</t>
  </si>
  <si>
    <t>[-73.56, 40.4]</t>
  </si>
  <si>
    <t>[6.09, 46.12]</t>
  </si>
  <si>
    <t>[-0.08, 51.3]</t>
  </si>
  <si>
    <t>[8.33, 47.22]</t>
  </si>
  <si>
    <t>[103.5, 1.17]</t>
  </si>
  <si>
    <t>[-122.25, 37.47]</t>
  </si>
  <si>
    <t>[10.24, 63.26]</t>
  </si>
  <si>
    <t>[130.5, -12.27]</t>
  </si>
  <si>
    <t>[151.13, -33.52]</t>
  </si>
  <si>
    <t>[115.52, -31.57]</t>
  </si>
  <si>
    <t>[10.45, 59.57]</t>
  </si>
  <si>
    <t>[-77.02, 38.54]</t>
  </si>
  <si>
    <t>[6.38, 46.31]</t>
  </si>
  <si>
    <t>[6.07, 49.37]</t>
  </si>
  <si>
    <t>[-71.04, 42.21]</t>
  </si>
  <si>
    <t>[0.07, 52.12]</t>
  </si>
  <si>
    <t>[-66.55, 10.3]</t>
  </si>
  <si>
    <t>[149.07, -35.18]</t>
  </si>
  <si>
    <t>[-157.5, 21.19]</t>
  </si>
  <si>
    <t>[5.2, 60.23]</t>
  </si>
  <si>
    <t>[4.54, 52.22]</t>
  </si>
  <si>
    <t>[2.21, 48.51]</t>
  </si>
  <si>
    <t>[7.27, 46.57]</t>
  </si>
  <si>
    <t>[153.02, -27.28]</t>
  </si>
  <si>
    <t>[144.58, -37.49]</t>
  </si>
  <si>
    <t>[-1.15, 51.45]</t>
  </si>
  <si>
    <t>[7.36, 47.34]</t>
  </si>
  <si>
    <t>[-4.07, 57.09]</t>
  </si>
  <si>
    <t>[12.3, 41.54]</t>
  </si>
  <si>
    <t>[-80.13, 25.47]</t>
  </si>
  <si>
    <t>[12.34, 55.41]</t>
  </si>
  <si>
    <t>[18.04, 59.2]</t>
  </si>
  <si>
    <t>[51.32, 25.17]</t>
  </si>
  <si>
    <t>[-122.2, 47.37]</t>
  </si>
  <si>
    <t>[-79.24, 43.42]</t>
  </si>
  <si>
    <t>[-6.16, 53.21]</t>
  </si>
  <si>
    <t>[139.42, 35.41]</t>
  </si>
  <si>
    <t>[5.07, 52.06]</t>
  </si>
  <si>
    <t>[55.18, 25.15]</t>
  </si>
  <si>
    <t>[-87.38, 41.53]</t>
  </si>
  <si>
    <t>[153.24, -28.01]</t>
  </si>
  <si>
    <t>[9.11, 45.28]</t>
  </si>
  <si>
    <t>[-118.15, 34.03]</t>
  </si>
  <si>
    <t>[37.37, 55.45]</t>
  </si>
  <si>
    <t>[-123.06, 49.15]</t>
  </si>
  <si>
    <t>[54.22, 24.28]</t>
  </si>
  <si>
    <t>[-2.35, 51.27]</t>
  </si>
  <si>
    <t>[12.2, 45.26]</t>
  </si>
  <si>
    <t>[-117.1, 32.43]</t>
  </si>
  <si>
    <t>[-114.04, 51.03]</t>
  </si>
  <si>
    <t>[174.44, -36.5]</t>
  </si>
  <si>
    <t>[-149.54, 61.13]</t>
  </si>
  <si>
    <t>[24.56, 60.1]</t>
  </si>
  <si>
    <t>[4.19, 52.05]</t>
  </si>
  <si>
    <t>[4.29, 52.1]</t>
  </si>
  <si>
    <t>[-95.23, 29.46]</t>
  </si>
  <si>
    <t>[174.47, -41.17]</t>
  </si>
  <si>
    <t>[135.3, 34.42]</t>
  </si>
  <si>
    <t>[-2.14, 53.28]</t>
  </si>
  <si>
    <t>[-93.16, 44.59]</t>
  </si>
  <si>
    <t>[6.33, 53.13]</t>
  </si>
  <si>
    <t>[138.36, -34.56]</t>
  </si>
  <si>
    <t>[-3.11, 55.57]</t>
  </si>
  <si>
    <t>[4.21, 50.51]</t>
  </si>
  <si>
    <t>[145.47, -16.56]</t>
  </si>
  <si>
    <t>[11.15, 43.47]</t>
  </si>
  <si>
    <t>[-96.48, 32.47]</t>
  </si>
  <si>
    <t>[-75.1, 39.57]</t>
  </si>
  <si>
    <t>[-113.3, 53.32]</t>
  </si>
  <si>
    <t>[4.29, 51.56]</t>
  </si>
  <si>
    <t>[-119.43, 34.26]</t>
  </si>
  <si>
    <t>[-1.54, 52.29]</t>
  </si>
  <si>
    <t>[-1.33, 53.48]</t>
  </si>
  <si>
    <t>[-97.45, 30.15]</t>
  </si>
  <si>
    <t>[-75.41, 45.25]</t>
  </si>
  <si>
    <t>[7.45, 48.35]</t>
  </si>
  <si>
    <t>[10.23, 55.24]</t>
  </si>
  <si>
    <t>[7.16, 43.42]</t>
  </si>
  <si>
    <t>[172.37, -43.32]</t>
  </si>
  <si>
    <t>[-2.59, 53.24]</t>
  </si>
  <si>
    <t>[16.22, 48.13]</t>
  </si>
  <si>
    <t>[-8.28, 51.54]</t>
  </si>
  <si>
    <t>[-1.08, 52.38]</t>
  </si>
  <si>
    <t>[-3.11, 51.29]</t>
  </si>
  <si>
    <t>[-3.41, 40.24]</t>
  </si>
  <si>
    <t>[-90.03, 29.58]</t>
  </si>
  <si>
    <t>[23.46, 61.3]</t>
  </si>
  <si>
    <t>[11.21, 44.3]</t>
  </si>
  <si>
    <t>[4.51, 45.46]</t>
  </si>
  <si>
    <t>[-86.47, 36.1]</t>
  </si>
  <si>
    <t>[10, 53.34]</t>
  </si>
  <si>
    <t>[35.13, 31.47]</t>
  </si>
  <si>
    <t>[-84.23, 33.45]</t>
  </si>
  <si>
    <t>[4.24, 51.13]</t>
  </si>
  <si>
    <t>[2.11, 41.23]</t>
  </si>
  <si>
    <t>[-104.59, 39.44]</t>
  </si>
  <si>
    <t>[-2.55, 43.15]</t>
  </si>
  <si>
    <t>[6.58, 50.57]</t>
  </si>
  <si>
    <t>[-81.18, 28.25]</t>
  </si>
  <si>
    <t>[-1.08, 52.57]</t>
  </si>
  <si>
    <t>[-76.37, 39.17]</t>
  </si>
  <si>
    <t>[-63.12, 44.51]</t>
  </si>
  <si>
    <t>[-78.39, 35.49]</t>
  </si>
  <si>
    <t>[-5.56, 54.36]</t>
  </si>
  <si>
    <t>[-122.41, 45.31]</t>
  </si>
  <si>
    <t>[-104.36, 50.27]</t>
  </si>
  <si>
    <t>[-1.33, 47.13]</t>
  </si>
  <si>
    <t>[-123.22, 48.26]</t>
  </si>
  <si>
    <t>[-121.28, 38.33]</t>
  </si>
  <si>
    <t>[-81.4, 41.29]</t>
  </si>
  <si>
    <t>[9.11, 48.47]</t>
  </si>
  <si>
    <t>[-80, 40.27]</t>
  </si>
  <si>
    <t>[-106.41, 52.08]</t>
  </si>
  <si>
    <t>[35.31, 33.53]</t>
  </si>
  <si>
    <t>[5.22, 43.18]</t>
  </si>
  <si>
    <t>[1.27, 43.36]</t>
  </si>
  <si>
    <t>[126.59, 37.34]</t>
  </si>
  <si>
    <t>[-82.28, 27.57]</t>
  </si>
  <si>
    <t>[33.22, 35.1]</t>
  </si>
  <si>
    <t>[-97.08, 49.54]</t>
  </si>
  <si>
    <t>[-0.35, 44.5]</t>
  </si>
  <si>
    <t>[-73.34, 45.3]</t>
  </si>
  <si>
    <t>[7.42, 45.04]</t>
  </si>
  <si>
    <t>[-71.13, 46.49]</t>
  </si>
  <si>
    <t>[-119.3, 49.53]</t>
  </si>
  <si>
    <t>[-0.12, 5.33]</t>
  </si>
  <si>
    <t>[13.23, 52.31]</t>
  </si>
  <si>
    <t>[14.16, 40.51]</t>
  </si>
  <si>
    <t>[-83.03, 42.2]</t>
  </si>
  <si>
    <t>[30.18, 59.57]</t>
  </si>
  <si>
    <t>[47.59, 29.22]</t>
  </si>
  <si>
    <t>[13.11, 32.54]</t>
  </si>
  <si>
    <t>[131.54, 43.08]</t>
  </si>
  <si>
    <t>[-87.57, 43.03]</t>
  </si>
  <si>
    <t>[-110.56, 32.13]</t>
  </si>
  <si>
    <t>[14.31, 46.03]</t>
  </si>
  <si>
    <t>[-0.23, 39.28]</t>
  </si>
  <si>
    <t>[-83, 42.17]</t>
  </si>
  <si>
    <t>[-115.08, 36.11]</t>
  </si>
  <si>
    <t>[-78.51, 42.54]</t>
  </si>
  <si>
    <t>[-0.53, 41.39]</t>
  </si>
  <si>
    <t>[-43.12, -22.55]</t>
  </si>
  <si>
    <t>[-112.04, 33.27]</t>
  </si>
  <si>
    <t>[-97.32, 35.29]</t>
  </si>
  <si>
    <t>[49.53, 40.24]</t>
  </si>
  <si>
    <t>[-98.3, 29.25]</t>
  </si>
  <si>
    <t>[58.36, 23.37]</t>
  </si>
  <si>
    <t>[-86.09, 39.46]</t>
  </si>
  <si>
    <t>[-79.31, 8.59]</t>
  </si>
  <si>
    <t>[-95.56, 36.08]</t>
  </si>
  <si>
    <t>[-93.37, 41.35]</t>
  </si>
  <si>
    <t>[-5.59, 37.23]</t>
  </si>
  <si>
    <t>[15.26, 47.04]</t>
  </si>
  <si>
    <t>[-9.08, 38.43]</t>
  </si>
  <si>
    <t>[60.35, 56.5]</t>
  </si>
  <si>
    <t>[13.44, 51.02]</t>
  </si>
  <si>
    <t>[-111.53, 40.45]</t>
  </si>
  <si>
    <t>[46.43, 24.38]</t>
  </si>
  <si>
    <t>[129.05, 35.11]</t>
  </si>
  <si>
    <t>[17.07, 48.09]</t>
  </si>
  <si>
    <t>[-77.37, 43.1]</t>
  </si>
  <si>
    <t>[3.24, 6.27]</t>
  </si>
  <si>
    <t>[-119.49, 39.32]</t>
  </si>
  <si>
    <t>[22.54, 40.39]</t>
  </si>
  <si>
    <t>[-56.11, -34.53]</t>
  </si>
  <si>
    <t>[24.45, 59.26]</t>
  </si>
  <si>
    <t>[76.54, 43.17]</t>
  </si>
  <si>
    <t>[-76.48, 17.59]</t>
  </si>
  <si>
    <t>[51.25, 35.42]</t>
  </si>
  <si>
    <t>[16.26, 43.3]</t>
  </si>
  <si>
    <t>[30.31, 50.27]</t>
  </si>
  <si>
    <t>[82.56, 55.01]</t>
  </si>
  <si>
    <t>[114.57, 4.53]</t>
  </si>
  <si>
    <t>[15.59, 45.49]</t>
  </si>
  <si>
    <t>[25.08, 35.2]</t>
  </si>
  <si>
    <t>[50.35, 26.13]</t>
  </si>
  <si>
    <t>[14.25, 50.05]</t>
  </si>
  <si>
    <t>[17.05, -22.34]</t>
  </si>
  <si>
    <t>[21.01, 52.14]</t>
  </si>
  <si>
    <t>[24.06, 56.57]</t>
  </si>
  <si>
    <t>[39.17, -6.48]</t>
  </si>
  <si>
    <t>[18.25, -33.56]</t>
  </si>
  <si>
    <t>[44.26, 33.2]</t>
  </si>
  <si>
    <t>[31.02, -17.52]</t>
  </si>
  <si>
    <t>[26.43, 58.23]</t>
  </si>
  <si>
    <t>[55.58, 54.45]</t>
  </si>
  <si>
    <t>[-69.57, 18.28]</t>
  </si>
  <si>
    <t>[-8.37, 41.1]</t>
  </si>
  <si>
    <t>[38.58, 45.02]</t>
  </si>
  <si>
    <t>[-77.02, -12.03]</t>
  </si>
  <si>
    <t>[28.03, -26.12]</t>
  </si>
  <si>
    <t>[56.19, 58]</t>
  </si>
  <si>
    <t>[36.49, -1.17]</t>
  </si>
  <si>
    <t>[101.42, 3.09]</t>
  </si>
  <si>
    <t>[121.02, 14.33]</t>
  </si>
  <si>
    <t>[28.57, 41.01]</t>
  </si>
  <si>
    <t>[25.17, 54.41]</t>
  </si>
  <si>
    <t>[100.28, 13.45]</t>
  </si>
  <si>
    <t>[-70.4, -33.27]</t>
  </si>
  <si>
    <t>[32.35, 0.19]</t>
  </si>
  <si>
    <t>[-34.54, -8.03]</t>
  </si>
  <si>
    <t>[38.44, 9.02]</t>
  </si>
  <si>
    <t>[19.03, 47.28]</t>
  </si>
  <si>
    <t>[32.32, 15.38]</t>
  </si>
  <si>
    <t>[25.55, -24.39]</t>
  </si>
  <si>
    <t>[-43.56, -19.55]</t>
  </si>
  <si>
    <t>[19.16, 42.26]</t>
  </si>
  <si>
    <t>[-47.03, -22.54]</t>
  </si>
  <si>
    <t>[69.13, 41.16]</t>
  </si>
  <si>
    <t>[35.56, 31.56]</t>
  </si>
  <si>
    <t>[-49.15, -25.25]</t>
  </si>
  <si>
    <t>[28.11, -25.45]</t>
  </si>
  <si>
    <t>[19.49, 41.2]</t>
  </si>
  <si>
    <t>[26.06, 44.26]</t>
  </si>
  <si>
    <t>[20.28, 44.49]</t>
  </si>
  <si>
    <t>[-51.14, -30.02]</t>
  </si>
  <si>
    <t>[-90.32, 14.37]</t>
  </si>
  <si>
    <t>[44.31, 40.11]</t>
  </si>
  <si>
    <t>[27.34, 53.54]</t>
  </si>
  <si>
    <t>[106.48, -6.12]</t>
  </si>
  <si>
    <t>[-89.11, 13.41]</t>
  </si>
  <si>
    <t>[36.14, 50]</t>
  </si>
  <si>
    <t>[31.03, -29.53]</t>
  </si>
  <si>
    <t>[-78.35, -0.15]</t>
  </si>
  <si>
    <t>[18.21, 43.51]</t>
  </si>
  <si>
    <t>[36.18, 33.31]</t>
  </si>
  <si>
    <t>[23.2, 42.42]</t>
  </si>
  <si>
    <t>[100.53, 12.56]</t>
  </si>
  <si>
    <t>[37.48, 48]</t>
  </si>
  <si>
    <t>[-38.29, -12.58]</t>
  </si>
  <si>
    <t>[21.26, 42]</t>
  </si>
  <si>
    <t>[120.58, 14.35]</t>
  </si>
  <si>
    <t>[44.47, 41.43]</t>
  </si>
  <si>
    <t>[105.51, 21.02]</t>
  </si>
  <si>
    <t>[3.13, 36.46]</t>
  </si>
  <si>
    <t>[25.36, -33.57]</t>
  </si>
  <si>
    <t>[106.41, 10.46]</t>
  </si>
  <si>
    <t>[-100.18, 25.4]</t>
  </si>
  <si>
    <t>[-103.21, 20.4]</t>
  </si>
  <si>
    <t>[23.35, 46.46]</t>
  </si>
  <si>
    <t>[59.36, 36.18]</t>
  </si>
  <si>
    <t>[24.01, 49.51]</t>
  </si>
  <si>
    <t>[121.02, 14.38]</t>
  </si>
  <si>
    <t>[31.14, 30.03]</t>
  </si>
  <si>
    <t>[10.11, 36.48]</t>
  </si>
  <si>
    <t>[79.51, 6.56]</t>
  </si>
  <si>
    <t>[107.37, -6.55]</t>
  </si>
  <si>
    <t>[99, 18.48]</t>
  </si>
  <si>
    <t>[29.55, 31.12]</t>
  </si>
  <si>
    <t>[90.23, 23.42]</t>
  </si>
  <si>
    <t>[74.21, 31.33]</t>
  </si>
  <si>
    <t>[110.21, 1.34]</t>
  </si>
  <si>
    <t>[73.04, 33.43]</t>
  </si>
  <si>
    <t>[77.34, 12.58]</t>
  </si>
  <si>
    <t>[73.51, 18.31]</t>
  </si>
  <si>
    <t>[72.35, 23.02]</t>
  </si>
  <si>
    <t>[76.47, 30.45]</t>
  </si>
  <si>
    <t>[67.01, 24.52]</t>
  </si>
  <si>
    <t>[85.2, 27.42]</t>
  </si>
  <si>
    <t>[78.29, 17.22]</t>
  </si>
  <si>
    <t>[76.17, 9.58]</t>
  </si>
  <si>
    <t>[75.49, 26.56]</t>
  </si>
  <si>
    <t>[75.51, 30.55]</t>
  </si>
  <si>
    <t>[79.05, 21.08]</t>
  </si>
  <si>
    <t>[72.5, 21.1]</t>
  </si>
  <si>
    <t>[83.13, 17.41]</t>
  </si>
  <si>
    <t> China</t>
  </si>
  <si>
    <t>Changchun, China</t>
  </si>
  <si>
    <t>Chengdu, China</t>
  </si>
  <si>
    <t>Chongqing, China</t>
  </si>
  <si>
    <t>Dalian, China</t>
  </si>
  <si>
    <t>Dongguan, China</t>
  </si>
  <si>
    <t>Handan, China</t>
  </si>
  <si>
    <t>Harbin, China</t>
  </si>
  <si>
    <t>Jinan, China</t>
  </si>
  <si>
    <t>Kunming, China</t>
  </si>
  <si>
    <t>Lanzhou, China</t>
  </si>
  <si>
    <t>Lhasa, China</t>
  </si>
  <si>
    <t>Nanning, China</t>
  </si>
  <si>
    <t>Qingdao, China</t>
  </si>
  <si>
    <t>Shenyang, China</t>
  </si>
  <si>
    <t>Shigatse, China</t>
  </si>
  <si>
    <t>Shijiazhuang, China</t>
  </si>
  <si>
    <t>Taiyuan, China</t>
  </si>
  <si>
    <t>Tianjin, China</t>
  </si>
  <si>
    <t>Wuhan, China</t>
  </si>
  <si>
    <t>Xi'an, China</t>
  </si>
  <si>
    <t>Xining, China</t>
  </si>
  <si>
    <t>Zhengzhou, China</t>
  </si>
  <si>
    <t>San Miguel de Tucuman</t>
  </si>
  <si>
    <t>San Miguel de Tucuman, Argentina</t>
  </si>
  <si>
    <t>Cuiaba</t>
  </si>
  <si>
    <t>Cuiaba, Brazil</t>
  </si>
  <si>
    <t>Macapa</t>
  </si>
  <si>
    <t>Macapa, Brazil</t>
  </si>
  <si>
    <t>Bogota</t>
  </si>
  <si>
    <t>Ciudad Juarez</t>
  </si>
  <si>
    <t>Ciudad Juarez, Mexico</t>
  </si>
  <si>
    <t>Culiacan</t>
  </si>
  <si>
    <t>Culiacan, Mexico</t>
  </si>
  <si>
    <t>Malaga</t>
  </si>
  <si>
    <t>San Sebastian</t>
  </si>
  <si>
    <t>San Sebastian, Spain</t>
  </si>
  <si>
    <t>Belem</t>
  </si>
  <si>
    <t>Belem, Brazil</t>
  </si>
  <si>
    <t>Ilheus</t>
  </si>
  <si>
    <t>Ilheus, Brazil</t>
  </si>
  <si>
    <t>Yaounde</t>
  </si>
  <si>
    <t>Yaounde, Cameroon</t>
  </si>
  <si>
    <t>Puerto Aisen</t>
  </si>
  <si>
    <t>Puerto Aisen, Chile</t>
  </si>
  <si>
    <t>San Jose</t>
  </si>
  <si>
    <t>Noumea</t>
  </si>
  <si>
    <t>Noumea, France</t>
  </si>
  <si>
    <t>Nzerekore</t>
  </si>
  <si>
    <t>Nzerekore, Guinea</t>
  </si>
  <si>
    <t>Male</t>
  </si>
  <si>
    <t>Male, Maldives</t>
  </si>
  <si>
    <t>Merida</t>
  </si>
  <si>
    <t>Queretaro</t>
  </si>
  <si>
    <t>Queretaro, Mexico</t>
  </si>
  <si>
    <t>Lome</t>
  </si>
  <si>
    <t>Lome, Togo</t>
  </si>
  <si>
    <t>Bahia Blanca</t>
  </si>
  <si>
    <t>Bahia Blanca, Argentina</t>
  </si>
  <si>
    <t>Rio Gallegos</t>
  </si>
  <si>
    <t>Rio Gallegos, Argentina</t>
  </si>
  <si>
    <t>Brasilia</t>
  </si>
  <si>
    <t>Chui</t>
  </si>
  <si>
    <t>Chui, Brazil</t>
  </si>
  <si>
    <t>Valparaiso</t>
  </si>
  <si>
    <t>Valparaiso, Chile</t>
  </si>
  <si>
    <t>Medellin</t>
  </si>
  <si>
    <t>isafjörður</t>
  </si>
  <si>
    <t>isafjörður, Iceland</t>
  </si>
  <si>
    <t>Reykjavik</t>
  </si>
  <si>
    <t>San Luis Potosi</t>
  </si>
  <si>
    <t>San Luis Potosi, Mexico</t>
  </si>
  <si>
    <t>Angra do Heroismo</t>
  </si>
  <si>
    <t>Angra do Heroismo, Portugal</t>
  </si>
  <si>
    <t>Ciudad Bolivar</t>
  </si>
  <si>
    <t>Ciudad Bolivar, Venezuela</t>
  </si>
  <si>
    <t>Joao Pessoa</t>
  </si>
  <si>
    <t>Joao Pessoa, Brazil</t>
  </si>
  <si>
    <t>Ribeirao Preto</t>
  </si>
  <si>
    <t>Ribeirao Preto, Brazil</t>
  </si>
  <si>
    <t>Sao Jose do Rio Preto</t>
  </si>
  <si>
    <t>Sao Jose do Rio Preto, Brazil</t>
  </si>
  <si>
    <t>Sao Jose dos Campos</t>
  </si>
  <si>
    <t>Sao Luis</t>
  </si>
  <si>
    <t>Sao Luis, Brazil</t>
  </si>
  <si>
    <t>Sao Paulo</t>
  </si>
  <si>
    <t>Sao Tome</t>
  </si>
  <si>
    <t> Sao Tome and Principe</t>
  </si>
  <si>
    <t>Sao Tome, Sao Tome and Principe</t>
  </si>
  <si>
    <t>Zurich</t>
  </si>
  <si>
    <t>urumqi</t>
  </si>
  <si>
    <t>urumqi, China</t>
  </si>
  <si>
    <t>Dusseldorf</t>
  </si>
  <si>
    <t>Macau, China</t>
  </si>
  <si>
    <t>Tiruchirapalli, India</t>
  </si>
  <si>
    <t>Iloilo, Philippines</t>
  </si>
  <si>
    <t>Krakow, Poland</t>
  </si>
  <si>
    <t>Norrkoping, Sweden</t>
  </si>
  <si>
    <t>Ornskoldsvik, Sweden</t>
  </si>
  <si>
    <t>Ostersund, Sweden</t>
  </si>
  <si>
    <t>Pitea, Sweden</t>
  </si>
  <si>
    <t>Skelleftea, Sweden</t>
  </si>
  <si>
    <t>Umea, Sweden</t>
  </si>
  <si>
    <t>Lulea, Sweden</t>
  </si>
  <si>
    <t> Taiwan</t>
  </si>
  <si>
    <t>Gaoxiong, Taiwan</t>
  </si>
  <si>
    <t>Tainan, Taiwan</t>
  </si>
  <si>
    <t>Taizhong, Taiwan</t>
  </si>
  <si>
    <t>[-58.23, -34.36]</t>
  </si>
  <si>
    <t>[-64.11, -31.25]</t>
  </si>
  <si>
    <t>Bosnia And Herzegovina</t>
  </si>
  <si>
    <t>[-47.52, -15.48]</t>
  </si>
  <si>
    <t>[-45.53, -23.11]</t>
  </si>
  <si>
    <t>[-46.38, -23.33]</t>
  </si>
  <si>
    <t>China</t>
  </si>
  <si>
    <t>[113.16, 23.08]</t>
  </si>
  <si>
    <t>[120.1, 30.15]</t>
  </si>
  <si>
    <t>[118.46, 32.03]</t>
  </si>
  <si>
    <t>[121.3, 31.12]</t>
  </si>
  <si>
    <t>[114.06, 22.33]</t>
  </si>
  <si>
    <t>[-74.05, 4.36]</t>
  </si>
  <si>
    <t>[-75.35, 6.14]</t>
  </si>
  <si>
    <t>[-84.05, 9.56]</t>
  </si>
  <si>
    <t>[6.47, 51.14]</t>
  </si>
  <si>
    <t>[8.41, 50.07]</t>
  </si>
  <si>
    <t>[23.43, 37.58]</t>
  </si>
  <si>
    <t>Hong Kong</t>
  </si>
  <si>
    <t>[114.1, 22.17]</t>
  </si>
  <si>
    <t>[-21.56, 64.08]</t>
  </si>
  <si>
    <t>[34.47, 32.04]</t>
  </si>
  <si>
    <t>[-89.37, 20.58]</t>
  </si>
  <si>
    <t>[-99.08, 19.26]</t>
  </si>
  <si>
    <t>[28.55, 47]</t>
  </si>
  <si>
    <t>[106.55, 47.55]</t>
  </si>
  <si>
    <t>[123.54, 10.17]</t>
  </si>
  <si>
    <t>[125.36, 7.04]</t>
  </si>
  <si>
    <t>[18.38, 54.22]</t>
  </si>
  <si>
    <t>[19.56, 50.04]</t>
  </si>
  <si>
    <t>[16.55, 52.24]</t>
  </si>
  <si>
    <t>Puerto Rico</t>
  </si>
  <si>
    <t>[-66.04, 18.27]</t>
  </si>
  <si>
    <t>[-4.25, 36.43]</t>
  </si>
  <si>
    <t>[11.58, 57.42]</t>
  </si>
  <si>
    <t>[13.02, 55.35]</t>
  </si>
  <si>
    <t>Taiwan</t>
  </si>
  <si>
    <t>[121.38, 25.02]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</si>
</sst>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sz val="14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938"/>
  <sheetViews>
    <sheetView showRuler="0" workbookViewId="0">
      <selection activeCell="A2" sqref="A2:I417"/>
    </sheetView>
  </sheetViews>
  <sheetFormatPr baseColWidth="10" defaultRowHeight="15" x14ac:dyDescent="0"/>
  <cols>
    <col min="2" max="2" width="41.6640625" bestFit="1" customWidth="1"/>
    <col min="3" max="3" width="17.1640625" bestFit="1" customWidth="1"/>
    <col min="4" max="4" width="9.1640625" bestFit="1" customWidth="1"/>
    <col min="5" max="5" width="13" bestFit="1" customWidth="1"/>
    <col min="6" max="6" width="9.1640625" bestFit="1" customWidth="1"/>
    <col min="7" max="8" width="10.5" bestFit="1" customWidth="1"/>
    <col min="17" max="17" width="50.5" bestFit="1" customWidth="1"/>
  </cols>
  <sheetData>
    <row r="1" spans="1:22">
      <c r="C1" t="s">
        <v>364</v>
      </c>
      <c r="D1" t="s">
        <v>360</v>
      </c>
      <c r="E1" t="s">
        <v>361</v>
      </c>
      <c r="F1" t="s">
        <v>362</v>
      </c>
      <c r="G1" t="s">
        <v>363</v>
      </c>
      <c r="H1" t="s">
        <v>365</v>
      </c>
      <c r="M1" t="s">
        <v>366</v>
      </c>
      <c r="N1" t="s">
        <v>367</v>
      </c>
      <c r="O1" t="s">
        <v>368</v>
      </c>
      <c r="P1" t="s">
        <v>369</v>
      </c>
    </row>
    <row r="2" spans="1:22" s="3" customFormat="1" ht="17">
      <c r="A2" s="3" t="str">
        <f>RIGHT(B2,LEN(B2)-FIND(", ",B2,1)-1)</f>
        <v>Albania</v>
      </c>
      <c r="B2" s="1" t="s">
        <v>258</v>
      </c>
      <c r="C2" s="1">
        <v>159.44999999999999</v>
      </c>
      <c r="D2" s="1">
        <v>91.68</v>
      </c>
      <c r="E2" s="1">
        <v>138.53</v>
      </c>
      <c r="F2" s="1">
        <v>115.25</v>
      </c>
      <c r="G2" s="1">
        <v>406.78</v>
      </c>
      <c r="H2" s="1">
        <f>SUM(C2:G2)</f>
        <v>911.68999999999994</v>
      </c>
      <c r="I2" s="1" t="str">
        <f ca="1">"["&amp;OFFSET($N$1,MATCH(B2,$Q:$Q,0)-1,0,1,1)&amp;", "&amp;OFFSET($M$1,MATCH(B2,$Q:$Q,0)-1,0,1,1)&amp;"]"</f>
        <v>[19.49, 41.2]</v>
      </c>
      <c r="J2" s="1"/>
      <c r="L2" s="1"/>
      <c r="M2">
        <v>27.42</v>
      </c>
      <c r="N2">
        <v>85.2</v>
      </c>
      <c r="O2" t="s">
        <v>922</v>
      </c>
      <c r="P2" s="4" t="s">
        <v>923</v>
      </c>
      <c r="Q2" s="1" t="s">
        <v>334</v>
      </c>
      <c r="R2" s="1" t="s">
        <v>2186</v>
      </c>
      <c r="S2" s="3">
        <f>IF(R2="south",M2*-1,M2)</f>
        <v>27.42</v>
      </c>
      <c r="T2" s="1">
        <f>N2*-1</f>
        <v>-85.2</v>
      </c>
      <c r="U2" s="1"/>
      <c r="V2" s="1"/>
    </row>
    <row r="3" spans="1:22" ht="17">
      <c r="A3" s="3" t="str">
        <f>RIGHT(B3,LEN(B3)-FIND(", ",B3,1)-1)</f>
        <v>Algeria</v>
      </c>
      <c r="B3" s="1" t="s">
        <v>306</v>
      </c>
      <c r="C3" s="1">
        <v>114.4</v>
      </c>
      <c r="D3" s="1">
        <v>91.32</v>
      </c>
      <c r="E3" s="1">
        <v>40.909999999999997</v>
      </c>
      <c r="F3" s="1">
        <v>68.290000000000006</v>
      </c>
      <c r="G3" s="1">
        <v>434.57</v>
      </c>
      <c r="H3" s="1">
        <f>SUM(C3:G3)</f>
        <v>749.49</v>
      </c>
      <c r="I3" s="1" t="str">
        <f ca="1">"["&amp;OFFSET($N$1,MATCH(B3,$Q:$Q,0)-1,0,1,1)&amp;", "&amp;OFFSET($M$1,MATCH(B3,$Q:$Q,0)-1,0,1,1)&amp;"]"</f>
        <v>[3.13, 36.46]</v>
      </c>
      <c r="J3" s="1"/>
      <c r="K3" s="3"/>
      <c r="L3" s="1"/>
      <c r="M3">
        <v>47.34</v>
      </c>
      <c r="N3">
        <v>7.36</v>
      </c>
      <c r="O3" t="s">
        <v>592</v>
      </c>
      <c r="P3" s="4" t="s">
        <v>593</v>
      </c>
      <c r="Q3" s="1" t="s">
        <v>12</v>
      </c>
      <c r="R3" s="1" t="s">
        <v>2186</v>
      </c>
      <c r="S3" s="3">
        <f>IF(R3="south",M3*-1,M3)</f>
        <v>47.34</v>
      </c>
      <c r="T3" s="1">
        <f>N3*-1</f>
        <v>-7.36</v>
      </c>
      <c r="U3" s="1"/>
      <c r="V3" s="1"/>
    </row>
    <row r="4" spans="1:22" ht="17">
      <c r="A4" s="3" t="str">
        <f>RIGHT(B4,LEN(B4)-FIND(", ",B4,1)-1)</f>
        <v>Argentina</v>
      </c>
      <c r="B4" s="1" t="s">
        <v>159</v>
      </c>
      <c r="C4" s="1">
        <v>260.84000000000003</v>
      </c>
      <c r="D4" s="1">
        <v>167.08</v>
      </c>
      <c r="E4" s="1">
        <v>66.2</v>
      </c>
      <c r="F4" s="1">
        <v>153.91</v>
      </c>
      <c r="G4" s="1">
        <v>501</v>
      </c>
      <c r="H4" s="1">
        <f>SUM(C4:G4)</f>
        <v>1149.0300000000002</v>
      </c>
      <c r="I4" s="1" t="str">
        <f ca="1">"["&amp;OFFSET($N$1,MATCH(B4,$Q:$Q,0)-1,0,1,1)&amp;", "&amp;OFFSET($M$1,MATCH(B4,$Q:$Q,0)-1,0,1,1)&amp;"]"</f>
        <v>[-58.23, -34.36]</v>
      </c>
      <c r="J4" s="1"/>
      <c r="K4" s="3"/>
      <c r="L4" s="1"/>
      <c r="M4">
        <v>46.57</v>
      </c>
      <c r="N4">
        <v>7.27</v>
      </c>
      <c r="O4" t="s">
        <v>604</v>
      </c>
      <c r="P4" s="4" t="s">
        <v>593</v>
      </c>
      <c r="Q4" s="1" t="s">
        <v>14</v>
      </c>
      <c r="R4" s="1" t="s">
        <v>2186</v>
      </c>
      <c r="S4" s="3">
        <f>IF(R4="south",M4*-1,M4)</f>
        <v>46.57</v>
      </c>
      <c r="T4" s="1">
        <f>N4*-1</f>
        <v>-7.27</v>
      </c>
      <c r="U4" s="1"/>
      <c r="V4" s="1"/>
    </row>
    <row r="5" spans="1:22" ht="17">
      <c r="A5" s="3" t="str">
        <f>RIGHT(B5,LEN(B5)-FIND(", ",B5,1)-1)</f>
        <v>Argentina</v>
      </c>
      <c r="B5" s="1" t="s">
        <v>172</v>
      </c>
      <c r="C5" s="1">
        <v>229.64</v>
      </c>
      <c r="D5" s="1">
        <v>147.19999999999999</v>
      </c>
      <c r="E5" s="1">
        <v>61.24</v>
      </c>
      <c r="F5" s="1">
        <v>91.27</v>
      </c>
      <c r="G5" s="1">
        <v>402.82</v>
      </c>
      <c r="H5" s="1">
        <f>SUM(C5:G5)</f>
        <v>932.17000000000007</v>
      </c>
      <c r="I5" s="1" t="str">
        <f ca="1">"["&amp;OFFSET($N$1,MATCH(B5,$Q:$Q,0)-1,0,1,1)&amp;", "&amp;OFFSET($M$1,MATCH(B5,$Q:$Q,0)-1,0,1,1)&amp;"]"</f>
        <v>[-64.11, -31.25]</v>
      </c>
      <c r="J5" s="1"/>
      <c r="K5" s="3"/>
      <c r="L5" s="1"/>
      <c r="M5">
        <v>46.12</v>
      </c>
      <c r="N5">
        <v>6.09</v>
      </c>
      <c r="O5" t="s">
        <v>618</v>
      </c>
      <c r="P5" s="4" t="s">
        <v>593</v>
      </c>
      <c r="Q5" s="1" t="s">
        <v>5</v>
      </c>
      <c r="R5" s="1" t="s">
        <v>2186</v>
      </c>
      <c r="S5" s="3">
        <f>IF(R5="south",M5*-1,M5)</f>
        <v>46.12</v>
      </c>
      <c r="T5" s="1">
        <f>N5*-1</f>
        <v>-6.09</v>
      </c>
      <c r="U5" s="1"/>
      <c r="V5" s="1"/>
    </row>
    <row r="6" spans="1:22" ht="17">
      <c r="A6" s="3" t="str">
        <f>RIGHT(B6,LEN(B6)-FIND(", ",B6,1)-1)</f>
        <v>Armenia</v>
      </c>
      <c r="B6" s="1" t="s">
        <v>207</v>
      </c>
      <c r="C6" s="1">
        <v>187.3</v>
      </c>
      <c r="D6" s="1">
        <v>89.89</v>
      </c>
      <c r="E6" s="1">
        <v>30.82</v>
      </c>
      <c r="F6" s="1">
        <v>119.93</v>
      </c>
      <c r="G6" s="1">
        <v>459.67</v>
      </c>
      <c r="H6" s="1">
        <f>SUM(C6:G6)</f>
        <v>887.61</v>
      </c>
      <c r="I6" s="1" t="str">
        <f ca="1">"["&amp;OFFSET($N$1,MATCH(B6,$Q:$Q,0)-1,0,1,1)&amp;", "&amp;OFFSET($M$1,MATCH(B6,$Q:$Q,0)-1,0,1,1)&amp;"]"</f>
        <v>[44.31, 40.11]</v>
      </c>
      <c r="J6" s="1"/>
      <c r="K6" s="3"/>
      <c r="L6" s="1"/>
      <c r="M6">
        <v>46.31</v>
      </c>
      <c r="N6">
        <v>6.38</v>
      </c>
      <c r="O6" t="s">
        <v>613</v>
      </c>
      <c r="P6" s="4" t="s">
        <v>593</v>
      </c>
      <c r="Q6" s="1" t="s">
        <v>13</v>
      </c>
      <c r="R6" s="1" t="s">
        <v>2186</v>
      </c>
      <c r="S6" s="3">
        <f>IF(R6="south",M6*-1,M6)</f>
        <v>46.31</v>
      </c>
      <c r="T6" s="1">
        <f>N6*-1</f>
        <v>-6.38</v>
      </c>
      <c r="U6" s="1"/>
      <c r="V6" s="1"/>
    </row>
    <row r="7" spans="1:22" ht="17">
      <c r="A7" s="3" t="str">
        <f>RIGHT(B7,LEN(B7)-FIND(", ",B7,1)-1)</f>
        <v>Australia</v>
      </c>
      <c r="B7" s="1" t="s">
        <v>70</v>
      </c>
      <c r="C7" s="1">
        <v>424.56</v>
      </c>
      <c r="D7" s="1">
        <v>184.92</v>
      </c>
      <c r="E7" s="1">
        <v>190.69</v>
      </c>
      <c r="F7" s="1">
        <v>205.87</v>
      </c>
      <c r="G7" s="1">
        <v>1111.72</v>
      </c>
      <c r="H7" s="1">
        <f>SUM(C7:G7)</f>
        <v>2117.7600000000002</v>
      </c>
      <c r="I7" s="1" t="str">
        <f ca="1">"["&amp;OFFSET($N$1,MATCH(B7,$Q:$Q,0)-1,0,1,1)&amp;", "&amp;OFFSET($M$1,MATCH(B7,$Q:$Q,0)-1,0,1,1)&amp;"]"</f>
        <v>[138.36, -34.56]</v>
      </c>
      <c r="J7" s="1"/>
      <c r="K7" s="3"/>
      <c r="L7" s="1"/>
      <c r="M7">
        <v>47.22</v>
      </c>
      <c r="N7">
        <v>8.33</v>
      </c>
      <c r="O7" t="s">
        <v>2543</v>
      </c>
      <c r="P7" s="4" t="s">
        <v>593</v>
      </c>
      <c r="Q7" s="1" t="s">
        <v>4</v>
      </c>
      <c r="R7" s="1" t="s">
        <v>2186</v>
      </c>
      <c r="S7" s="3">
        <f>IF(R7="south",M7*-1,M7)</f>
        <v>47.22</v>
      </c>
      <c r="T7" s="1">
        <f>N7*-1</f>
        <v>-8.33</v>
      </c>
      <c r="U7" s="1"/>
      <c r="V7" s="1"/>
    </row>
    <row r="8" spans="1:22" ht="17">
      <c r="A8" s="3" t="str">
        <f>RIGHT(B8,LEN(B8)-FIND(", ",B8,1)-1)</f>
        <v>Australia</v>
      </c>
      <c r="B8" s="1" t="s">
        <v>62</v>
      </c>
      <c r="C8" s="1">
        <v>422.27000000000004</v>
      </c>
      <c r="D8" s="1">
        <v>177.49</v>
      </c>
      <c r="E8" s="1">
        <v>199.38</v>
      </c>
      <c r="F8" s="1">
        <v>283.64999999999998</v>
      </c>
      <c r="G8" s="1">
        <v>1571.96</v>
      </c>
      <c r="H8" s="1">
        <f>SUM(C8:G8)</f>
        <v>2654.75</v>
      </c>
      <c r="I8" s="1" t="str">
        <f ca="1">"["&amp;OFFSET($N$1,MATCH(B8,$Q:$Q,0)-1,0,1,1)&amp;", "&amp;OFFSET($M$1,MATCH(B8,$Q:$Q,0)-1,0,1,1)&amp;"]"</f>
        <v>[153.02, -27.28]</v>
      </c>
      <c r="J8" s="1"/>
      <c r="K8" s="3"/>
      <c r="L8" s="1"/>
      <c r="M8">
        <v>41.54</v>
      </c>
      <c r="N8">
        <v>12.27</v>
      </c>
      <c r="O8" t="s">
        <v>697</v>
      </c>
      <c r="P8" s="4" t="s">
        <v>698</v>
      </c>
      <c r="Q8" s="1" t="s">
        <v>1758</v>
      </c>
      <c r="R8" s="1" t="s">
        <v>2186</v>
      </c>
      <c r="S8" s="3">
        <f>IF(R8="south",M8*-1,M8)</f>
        <v>41.54</v>
      </c>
      <c r="T8" s="1">
        <f>N8*-1</f>
        <v>-12.27</v>
      </c>
      <c r="U8" s="1"/>
      <c r="V8" s="1"/>
    </row>
    <row r="9" spans="1:22" ht="17">
      <c r="A9" s="3" t="str">
        <f>RIGHT(B9,LEN(B9)-FIND(", ",B9,1)-1)</f>
        <v>Australia</v>
      </c>
      <c r="B9" s="1" t="s">
        <v>37</v>
      </c>
      <c r="C9" s="1">
        <v>477.9</v>
      </c>
      <c r="D9" s="1">
        <v>174.76</v>
      </c>
      <c r="E9" s="1">
        <v>214.02</v>
      </c>
      <c r="F9" s="1">
        <v>128.56</v>
      </c>
      <c r="G9" s="1">
        <v>1098</v>
      </c>
      <c r="H9" s="1">
        <f>SUM(C9:G9)</f>
        <v>2093.2399999999998</v>
      </c>
      <c r="I9" s="1" t="str">
        <f ca="1">"["&amp;OFFSET($N$1,MATCH(B9,$Q:$Q,0)-1,0,1,1)&amp;", "&amp;OFFSET($M$1,MATCH(B9,$Q:$Q,0)-1,0,1,1)&amp;"]"</f>
        <v>[145.47, -16.56]</v>
      </c>
      <c r="J9" s="1"/>
      <c r="K9" s="3"/>
      <c r="L9" s="1"/>
      <c r="M9">
        <v>34.32</v>
      </c>
      <c r="N9">
        <v>69.099999999999994</v>
      </c>
      <c r="O9" t="s">
        <v>836</v>
      </c>
      <c r="P9" s="4" t="s">
        <v>837</v>
      </c>
      <c r="Q9" s="1" t="s">
        <v>1823</v>
      </c>
      <c r="R9" s="1" t="s">
        <v>2186</v>
      </c>
      <c r="S9" s="3">
        <f>IF(R9="south",M9*-1,M9)</f>
        <v>34.32</v>
      </c>
      <c r="T9" s="1">
        <f>N9*-1</f>
        <v>-69.099999999999994</v>
      </c>
      <c r="U9" s="1"/>
      <c r="V9" s="1"/>
    </row>
    <row r="10" spans="1:22" ht="17">
      <c r="A10" s="3" t="str">
        <f>RIGHT(B10,LEN(B10)-FIND(", ",B10,1)-1)</f>
        <v>Australia</v>
      </c>
      <c r="B10" s="1" t="s">
        <v>63</v>
      </c>
      <c r="C10" s="1">
        <v>427.29999999999995</v>
      </c>
      <c r="D10" s="1">
        <v>177.68</v>
      </c>
      <c r="E10" s="1">
        <v>162.32</v>
      </c>
      <c r="F10" s="1">
        <v>215.91</v>
      </c>
      <c r="G10" s="1">
        <v>1829.99</v>
      </c>
      <c r="H10" s="1">
        <f>SUM(C10:G10)</f>
        <v>2813.2</v>
      </c>
      <c r="I10" s="1" t="str">
        <f ca="1">"["&amp;OFFSET($N$1,MATCH(B10,$Q:$Q,0)-1,0,1,1)&amp;", "&amp;OFFSET($M$1,MATCH(B10,$Q:$Q,0)-1,0,1,1)&amp;"]"</f>
        <v>[149.07, -35.18]</v>
      </c>
      <c r="J10" s="1"/>
      <c r="K10" s="3"/>
      <c r="L10" s="1"/>
      <c r="M10">
        <v>31.37</v>
      </c>
      <c r="N10">
        <v>65.430000000000007</v>
      </c>
      <c r="O10" t="s">
        <v>883</v>
      </c>
      <c r="P10" s="4" t="s">
        <v>837</v>
      </c>
      <c r="Q10" s="1" t="s">
        <v>1846</v>
      </c>
      <c r="R10" s="1" t="s">
        <v>2186</v>
      </c>
      <c r="S10" s="3">
        <f>IF(R10="south",M10*-1,M10)</f>
        <v>31.37</v>
      </c>
      <c r="T10" s="1">
        <f>N10*-1</f>
        <v>-65.430000000000007</v>
      </c>
      <c r="U10" s="1"/>
      <c r="V10" s="1"/>
    </row>
    <row r="11" spans="1:22" ht="17">
      <c r="A11" s="3" t="str">
        <f>RIGHT(B11,LEN(B11)-FIND(", ",B11,1)-1)</f>
        <v>Australia</v>
      </c>
      <c r="B11" s="1" t="s">
        <v>11</v>
      </c>
      <c r="C11" s="1">
        <v>555.86</v>
      </c>
      <c r="D11" s="1">
        <v>202.03</v>
      </c>
      <c r="E11" s="1">
        <v>126.64</v>
      </c>
      <c r="F11" s="1">
        <v>404.89</v>
      </c>
      <c r="G11" s="1">
        <v>1962.67</v>
      </c>
      <c r="H11" s="1">
        <f>SUM(C11:G11)</f>
        <v>3252.09</v>
      </c>
      <c r="I11" s="1" t="str">
        <f ca="1">"["&amp;OFFSET($N$1,MATCH(B11,$Q:$Q,0)-1,0,1,1)&amp;", "&amp;OFFSET($M$1,MATCH(B11,$Q:$Q,0)-1,0,1,1)&amp;"]"</f>
        <v>[130.5, -12.27]</v>
      </c>
      <c r="J11" s="1"/>
      <c r="K11" s="3"/>
      <c r="L11" s="1"/>
      <c r="M11">
        <v>41.2</v>
      </c>
      <c r="N11">
        <v>19.489999999999998</v>
      </c>
      <c r="O11" t="s">
        <v>710</v>
      </c>
      <c r="P11" s="4" t="s">
        <v>711</v>
      </c>
      <c r="Q11" s="1" t="s">
        <v>258</v>
      </c>
      <c r="R11" s="1" t="s">
        <v>2186</v>
      </c>
      <c r="S11" s="3">
        <f>IF(R11="south",M11*-1,M11)</f>
        <v>41.2</v>
      </c>
      <c r="T11" s="1">
        <f>N11*-1</f>
        <v>-19.489999999999998</v>
      </c>
      <c r="U11" s="1"/>
      <c r="V11" s="1"/>
    </row>
    <row r="12" spans="1:22" ht="17">
      <c r="A12" s="3" t="str">
        <f>RIGHT(B12,LEN(B12)-FIND(", ",B12,1)-1)</f>
        <v>Australia</v>
      </c>
      <c r="B12" s="1" t="s">
        <v>80</v>
      </c>
      <c r="C12" s="1">
        <v>413.58000000000004</v>
      </c>
      <c r="D12" s="1">
        <v>174.08</v>
      </c>
      <c r="E12" s="1">
        <v>118.03</v>
      </c>
      <c r="F12" s="1">
        <v>223.26</v>
      </c>
      <c r="G12" s="1">
        <v>1418.25</v>
      </c>
      <c r="H12" s="1">
        <f>SUM(C12:G12)</f>
        <v>2347.1999999999998</v>
      </c>
      <c r="I12" s="1" t="str">
        <f ca="1">"["&amp;OFFSET($N$1,MATCH(B12,$Q:$Q,0)-1,0,1,1)&amp;", "&amp;OFFSET($M$1,MATCH(B12,$Q:$Q,0)-1,0,1,1)&amp;"]"</f>
        <v>[153.24, -28.01]</v>
      </c>
      <c r="J12" s="1"/>
      <c r="K12" s="3"/>
      <c r="L12" s="1"/>
      <c r="M12">
        <v>36.46</v>
      </c>
      <c r="N12">
        <v>3.13</v>
      </c>
      <c r="O12" t="s">
        <v>792</v>
      </c>
      <c r="P12" s="4" t="s">
        <v>793</v>
      </c>
      <c r="Q12" s="1" t="s">
        <v>306</v>
      </c>
      <c r="R12" s="1" t="s">
        <v>2186</v>
      </c>
      <c r="S12" s="3">
        <f>IF(R12="south",M12*-1,M12)</f>
        <v>36.46</v>
      </c>
      <c r="T12" s="1">
        <f>N12*-1</f>
        <v>-3.13</v>
      </c>
      <c r="U12" s="1"/>
      <c r="V12" s="1"/>
    </row>
    <row r="13" spans="1:22" ht="17">
      <c r="A13" s="3" t="str">
        <f>RIGHT(B13,LEN(B13)-FIND(", ",B13,1)-1)</f>
        <v>Australia</v>
      </c>
      <c r="B13" s="1" t="s">
        <v>69</v>
      </c>
      <c r="C13" s="1">
        <v>427.3</v>
      </c>
      <c r="D13" s="1">
        <v>205.25</v>
      </c>
      <c r="E13" s="1">
        <v>196.72</v>
      </c>
      <c r="F13" s="1">
        <v>237.73</v>
      </c>
      <c r="G13" s="1">
        <v>1555.49</v>
      </c>
      <c r="H13" s="1">
        <f>SUM(C13:G13)</f>
        <v>2622.49</v>
      </c>
      <c r="I13" s="1" t="str">
        <f ca="1">"["&amp;OFFSET($N$1,MATCH(B13,$Q:$Q,0)-1,0,1,1)&amp;", "&amp;OFFSET($M$1,MATCH(B13,$Q:$Q,0)-1,0,1,1)&amp;"]"</f>
        <v>[144.58, -37.49]</v>
      </c>
      <c r="J13" s="1"/>
      <c r="K13" s="3"/>
      <c r="L13" s="1"/>
      <c r="M13">
        <v>42.3</v>
      </c>
      <c r="N13">
        <v>1.3</v>
      </c>
      <c r="O13" t="s">
        <v>684</v>
      </c>
      <c r="P13" s="4" t="s">
        <v>685</v>
      </c>
      <c r="Q13" s="1" t="s">
        <v>1755</v>
      </c>
      <c r="R13" s="1" t="s">
        <v>2186</v>
      </c>
      <c r="S13" s="3">
        <f>IF(R13="south",M13*-1,M13)</f>
        <v>42.3</v>
      </c>
      <c r="T13" s="1">
        <f>N13*-1</f>
        <v>-1.3</v>
      </c>
      <c r="U13" s="1"/>
      <c r="V13" s="1"/>
    </row>
    <row r="14" spans="1:22" ht="17">
      <c r="A14" s="3" t="str">
        <f>RIGHT(B14,LEN(B14)-FIND(", ",B14,1)-1)</f>
        <v>Australia</v>
      </c>
      <c r="B14" s="1" t="s">
        <v>17</v>
      </c>
      <c r="C14" s="1">
        <v>534.81999999999994</v>
      </c>
      <c r="D14" s="1">
        <v>209.11</v>
      </c>
      <c r="E14" s="1">
        <v>218.14</v>
      </c>
      <c r="F14" s="1">
        <v>338.55</v>
      </c>
      <c r="G14" s="1">
        <v>1829.99</v>
      </c>
      <c r="H14" s="1">
        <f>SUM(C14:G14)</f>
        <v>3130.6099999999997</v>
      </c>
      <c r="I14" s="1" t="str">
        <f ca="1">"["&amp;OFFSET($N$1,MATCH(B14,$Q:$Q,0)-1,0,1,1)&amp;", "&amp;OFFSET($M$1,MATCH(B14,$Q:$Q,0)-1,0,1,1)&amp;"]"</f>
        <v>[115.52, -31.57]</v>
      </c>
      <c r="J14" s="1"/>
      <c r="K14" s="3"/>
      <c r="L14" s="1"/>
      <c r="M14">
        <v>-12.46</v>
      </c>
      <c r="N14">
        <v>15.44</v>
      </c>
      <c r="O14" t="s">
        <v>1309</v>
      </c>
      <c r="P14" s="4" t="s">
        <v>1290</v>
      </c>
      <c r="Q14" s="1" t="s">
        <v>2090</v>
      </c>
      <c r="R14" s="1" t="s">
        <v>2187</v>
      </c>
      <c r="S14" s="3">
        <f>IF(R14="south",M14*-1,M14)</f>
        <v>12.46</v>
      </c>
      <c r="T14" s="1">
        <f>N14*-1</f>
        <v>-15.44</v>
      </c>
      <c r="U14" s="1"/>
      <c r="V14" s="1"/>
    </row>
    <row r="15" spans="1:22" ht="17">
      <c r="A15" s="3" t="str">
        <f>RIGHT(B15,LEN(B15)-FIND(", ",B15,1)-1)</f>
        <v>Australia</v>
      </c>
      <c r="B15" s="1" t="s">
        <v>71</v>
      </c>
      <c r="C15" s="1">
        <v>422.73</v>
      </c>
      <c r="D15" s="1">
        <v>189.2</v>
      </c>
      <c r="E15" s="1">
        <v>232.41</v>
      </c>
      <c r="F15" s="1">
        <v>256.2</v>
      </c>
      <c r="G15" s="1">
        <v>2104.4899999999998</v>
      </c>
      <c r="H15" s="1">
        <f>SUM(C15:G15)</f>
        <v>3205.0299999999997</v>
      </c>
      <c r="I15" s="1" t="str">
        <f ca="1">"["&amp;OFFSET($N$1,MATCH(B15,$Q:$Q,0)-1,0,1,1)&amp;", "&amp;OFFSET($M$1,MATCH(B15,$Q:$Q,0)-1,0,1,1)&amp;"]"</f>
        <v>[151.13, -33.52]</v>
      </c>
      <c r="J15" s="1"/>
      <c r="K15" s="3"/>
      <c r="L15" s="1"/>
      <c r="M15">
        <v>-8.5</v>
      </c>
      <c r="N15">
        <v>13.14</v>
      </c>
      <c r="O15" t="s">
        <v>1289</v>
      </c>
      <c r="P15" s="4" t="s">
        <v>1290</v>
      </c>
      <c r="Q15" s="1" t="s">
        <v>2077</v>
      </c>
      <c r="R15" s="1" t="s">
        <v>2187</v>
      </c>
      <c r="S15" s="3">
        <f>IF(R15="south",M15*-1,M15)</f>
        <v>8.5</v>
      </c>
      <c r="T15" s="1">
        <f>N15*-1</f>
        <v>-13.14</v>
      </c>
      <c r="U15" s="1"/>
      <c r="V15" s="1"/>
    </row>
    <row r="16" spans="1:22" ht="17">
      <c r="A16" s="3" t="str">
        <f>RIGHT(B16,LEN(B16)-FIND(", ",B16,1)-1)</f>
        <v>Austria</v>
      </c>
      <c r="B16" s="1" t="s">
        <v>163</v>
      </c>
      <c r="C16" s="1">
        <v>261.02</v>
      </c>
      <c r="D16" s="1">
        <v>181.95</v>
      </c>
      <c r="E16" s="1">
        <v>146.03</v>
      </c>
      <c r="F16" s="1">
        <v>196.61</v>
      </c>
      <c r="G16" s="1">
        <v>610.16999999999996</v>
      </c>
      <c r="H16" s="1">
        <f>SUM(C16:G16)</f>
        <v>1395.78</v>
      </c>
      <c r="I16" s="1" t="str">
        <f ca="1">"["&amp;OFFSET($N$1,MATCH(B16,$Q:$Q,0)-1,0,1,1)&amp;", "&amp;OFFSET($M$1,MATCH(B16,$Q:$Q,0)-1,0,1,1)&amp;"]"</f>
        <v>[15.26, 47.04]</v>
      </c>
      <c r="J16" s="1"/>
      <c r="K16" s="3"/>
      <c r="L16" s="1"/>
      <c r="M16">
        <v>17.07</v>
      </c>
      <c r="N16">
        <v>-61.51</v>
      </c>
      <c r="O16" t="s">
        <v>591</v>
      </c>
      <c r="P16" s="4" t="s">
        <v>1034</v>
      </c>
      <c r="Q16" s="1" t="s">
        <v>1919</v>
      </c>
      <c r="R16" s="1" t="s">
        <v>2186</v>
      </c>
      <c r="S16" s="3">
        <f>IF(R16="south",M16*-1,M16)</f>
        <v>17.07</v>
      </c>
      <c r="T16" s="1">
        <f>N16*-1</f>
        <v>61.51</v>
      </c>
      <c r="U16" s="1"/>
      <c r="V16" s="1"/>
    </row>
    <row r="17" spans="1:22" ht="17">
      <c r="A17" s="3" t="str">
        <f>RIGHT(B17,LEN(B17)-FIND(", ",B17,1)-1)</f>
        <v>Austria</v>
      </c>
      <c r="B17" s="1" t="s">
        <v>122</v>
      </c>
      <c r="C17" s="1">
        <v>338.17</v>
      </c>
      <c r="D17" s="1">
        <v>226.14</v>
      </c>
      <c r="E17" s="1">
        <v>154.31</v>
      </c>
      <c r="F17" s="1">
        <v>232.02</v>
      </c>
      <c r="G17" s="1">
        <v>949.15</v>
      </c>
      <c r="H17" s="1">
        <f>SUM(C17:G17)</f>
        <v>1899.79</v>
      </c>
      <c r="I17" s="1" t="str">
        <f ca="1">"["&amp;OFFSET($N$1,MATCH(B17,$Q:$Q,0)-1,0,1,1)&amp;", "&amp;OFFSET($M$1,MATCH(B17,$Q:$Q,0)-1,0,1,1)&amp;"]"</f>
        <v>[16.22, 48.13]</v>
      </c>
      <c r="J17" s="1"/>
      <c r="K17" s="3"/>
      <c r="L17" s="1"/>
      <c r="M17">
        <v>-34.36</v>
      </c>
      <c r="N17">
        <v>-58.23</v>
      </c>
      <c r="O17" t="s">
        <v>1423</v>
      </c>
      <c r="P17" s="4" t="s">
        <v>1381</v>
      </c>
      <c r="Q17" s="1" t="s">
        <v>159</v>
      </c>
      <c r="R17" s="1" t="s">
        <v>2187</v>
      </c>
      <c r="S17" s="3">
        <f>IF(R17="south",M17*-1,M17)</f>
        <v>34.36</v>
      </c>
      <c r="T17" s="1">
        <f>N17*-1</f>
        <v>58.23</v>
      </c>
      <c r="U17" s="1"/>
      <c r="V17" s="1"/>
    </row>
    <row r="18" spans="1:22" ht="17">
      <c r="A18" s="3" t="str">
        <f>RIGHT(B18,LEN(B18)-FIND(", ",B18,1)-1)</f>
        <v>Azerbaijan</v>
      </c>
      <c r="B18" s="1" t="s">
        <v>137</v>
      </c>
      <c r="C18" s="1">
        <v>298.32</v>
      </c>
      <c r="D18" s="1">
        <v>122.65</v>
      </c>
      <c r="E18" s="1">
        <v>74.790000000000006</v>
      </c>
      <c r="F18" s="1">
        <v>146.63</v>
      </c>
      <c r="G18" s="1">
        <v>823.18</v>
      </c>
      <c r="H18" s="1">
        <f>SUM(C18:G18)</f>
        <v>1465.5700000000002</v>
      </c>
      <c r="I18" s="1" t="str">
        <f ca="1">"["&amp;OFFSET($N$1,MATCH(B18,$Q:$Q,0)-1,0,1,1)&amp;", "&amp;OFFSET($M$1,MATCH(B18,$Q:$Q,0)-1,0,1,1)&amp;"]"</f>
        <v>[49.53, 40.24]</v>
      </c>
      <c r="J18" s="1"/>
      <c r="K18" s="3"/>
      <c r="L18" s="1"/>
      <c r="M18">
        <v>-38.43</v>
      </c>
      <c r="N18">
        <v>-62.16</v>
      </c>
      <c r="O18" t="s">
        <v>2511</v>
      </c>
      <c r="P18" s="4" t="s">
        <v>1381</v>
      </c>
      <c r="Q18" s="1" t="s">
        <v>2512</v>
      </c>
      <c r="R18" s="1" t="s">
        <v>2187</v>
      </c>
      <c r="S18" s="3">
        <f>IF(R18="south",M18*-1,M18)</f>
        <v>38.43</v>
      </c>
      <c r="T18" s="1">
        <f>N18*-1</f>
        <v>62.16</v>
      </c>
      <c r="U18" s="1"/>
      <c r="V18" s="1"/>
    </row>
    <row r="19" spans="1:22" ht="17">
      <c r="A19" s="3" t="str">
        <f>RIGHT(B19,LEN(B19)-FIND(", ",B19,1)-1)</f>
        <v>Bahrain</v>
      </c>
      <c r="B19" s="1" t="s">
        <v>145</v>
      </c>
      <c r="C19" s="1">
        <v>285.68</v>
      </c>
      <c r="D19" s="1">
        <v>113.2</v>
      </c>
      <c r="E19" s="1">
        <v>36.81</v>
      </c>
      <c r="F19" s="1">
        <v>87.52</v>
      </c>
      <c r="G19" s="1">
        <v>663.13</v>
      </c>
      <c r="H19" s="1">
        <f>SUM(C19:G19)</f>
        <v>1186.3400000000001</v>
      </c>
      <c r="I19" s="1" t="str">
        <f ca="1">"["&amp;OFFSET($N$1,MATCH(B19,$Q:$Q,0)-1,0,1,1)&amp;", "&amp;OFFSET($M$1,MATCH(B19,$Q:$Q,0)-1,0,1,1)&amp;"]"</f>
        <v>[50.35, 26.13]</v>
      </c>
      <c r="J19" s="1"/>
      <c r="K19" s="3"/>
      <c r="L19" s="1"/>
      <c r="M19">
        <v>-45.52</v>
      </c>
      <c r="N19">
        <v>-67.290000000000006</v>
      </c>
      <c r="O19" t="s">
        <v>1443</v>
      </c>
      <c r="P19" s="4" t="s">
        <v>1381</v>
      </c>
      <c r="Q19" s="1" t="s">
        <v>2177</v>
      </c>
      <c r="R19" s="1" t="s">
        <v>2187</v>
      </c>
      <c r="S19" s="3">
        <f>IF(R19="south",M19*-1,M19)</f>
        <v>45.52</v>
      </c>
      <c r="T19" s="1">
        <f>N19*-1</f>
        <v>67.290000000000006</v>
      </c>
      <c r="U19" s="1"/>
      <c r="V19" s="1"/>
    </row>
    <row r="20" spans="1:22" ht="17">
      <c r="A20" s="3" t="str">
        <f>RIGHT(B20,LEN(B20)-FIND(", ",B20,1)-1)</f>
        <v>Bangladesh</v>
      </c>
      <c r="B20" s="1" t="s">
        <v>310</v>
      </c>
      <c r="C20" s="1">
        <v>112.39</v>
      </c>
      <c r="D20" s="1">
        <v>100.85</v>
      </c>
      <c r="E20" s="1">
        <v>42.46</v>
      </c>
      <c r="F20" s="1">
        <v>91.72</v>
      </c>
      <c r="G20" s="1">
        <v>193.1</v>
      </c>
      <c r="H20" s="1">
        <f>SUM(C20:G20)</f>
        <v>540.52</v>
      </c>
      <c r="I20" s="1" t="str">
        <f ca="1">"["&amp;OFFSET($N$1,MATCH(B20,$Q:$Q,0)-1,0,1,1)&amp;", "&amp;OFFSET($M$1,MATCH(B20,$Q:$Q,0)-1,0,1,1)&amp;"]"</f>
        <v>[90.23, 23.42]</v>
      </c>
      <c r="J20" s="1"/>
      <c r="K20" s="3"/>
      <c r="L20" s="1"/>
      <c r="M20">
        <v>-31.25</v>
      </c>
      <c r="N20">
        <v>-64.11</v>
      </c>
      <c r="O20" t="s">
        <v>1410</v>
      </c>
      <c r="P20" s="4" t="s">
        <v>1381</v>
      </c>
      <c r="Q20" s="1" t="s">
        <v>172</v>
      </c>
      <c r="R20" s="1" t="s">
        <v>2187</v>
      </c>
      <c r="S20" s="3">
        <f>IF(R20="south",M20*-1,M20)</f>
        <v>31.25</v>
      </c>
      <c r="T20" s="1">
        <f>N20*-1</f>
        <v>64.11</v>
      </c>
      <c r="U20" s="1"/>
      <c r="V20" s="1"/>
    </row>
    <row r="21" spans="1:22" ht="17">
      <c r="A21" s="3" t="str">
        <f>RIGHT(B21,LEN(B21)-FIND(", ",B21,1)-1)</f>
        <v>Belarus</v>
      </c>
      <c r="B21" s="1" t="s">
        <v>181</v>
      </c>
      <c r="C21" s="1">
        <v>212.6</v>
      </c>
      <c r="D21" s="1">
        <v>108.88</v>
      </c>
      <c r="E21" s="1">
        <v>39.450000000000003</v>
      </c>
      <c r="F21" s="1">
        <v>62.5</v>
      </c>
      <c r="G21" s="1">
        <v>455.8</v>
      </c>
      <c r="H21" s="1">
        <f>SUM(C21:G21)</f>
        <v>879.23</v>
      </c>
      <c r="I21" s="1" t="str">
        <f ca="1">"["&amp;OFFSET($N$1,MATCH(B21,$Q:$Q,0)-1,0,1,1)&amp;", "&amp;OFFSET($M$1,MATCH(B21,$Q:$Q,0)-1,0,1,1)&amp;"]"</f>
        <v>[27.34, 53.54]</v>
      </c>
      <c r="J21" s="1"/>
      <c r="K21" s="3"/>
      <c r="L21" s="1"/>
      <c r="M21">
        <v>-32.53</v>
      </c>
      <c r="N21">
        <v>-68.489999999999995</v>
      </c>
      <c r="O21" t="s">
        <v>1415</v>
      </c>
      <c r="P21" s="4" t="s">
        <v>1381</v>
      </c>
      <c r="Q21" s="1" t="s">
        <v>2161</v>
      </c>
      <c r="R21" s="1" t="s">
        <v>2187</v>
      </c>
      <c r="S21" s="3">
        <f>IF(R21="south",M21*-1,M21)</f>
        <v>32.53</v>
      </c>
      <c r="T21" s="1">
        <f>N21*-1</f>
        <v>68.489999999999995</v>
      </c>
      <c r="U21" s="1"/>
      <c r="V21" s="1"/>
    </row>
    <row r="22" spans="1:22" ht="17">
      <c r="A22" s="3" t="str">
        <f>RIGHT(B22,LEN(B22)-FIND(", ",B22,1)-1)</f>
        <v>Belgium</v>
      </c>
      <c r="B22" s="1" t="s">
        <v>40</v>
      </c>
      <c r="C22" s="1">
        <v>451.52</v>
      </c>
      <c r="D22" s="1">
        <v>209.31</v>
      </c>
      <c r="E22" s="1">
        <v>160</v>
      </c>
      <c r="F22" s="1">
        <v>169.49</v>
      </c>
      <c r="G22" s="1">
        <v>827.12</v>
      </c>
      <c r="H22" s="1">
        <f>SUM(C22:G22)</f>
        <v>1817.44</v>
      </c>
      <c r="I22" s="1" t="str">
        <f ca="1">"["&amp;OFFSET($N$1,MATCH(B22,$Q:$Q,0)-1,0,1,1)&amp;", "&amp;OFFSET($M$1,MATCH(B22,$Q:$Q,0)-1,0,1,1)&amp;"]"</f>
        <v>[4.24, 51.13]</v>
      </c>
      <c r="J22" s="1"/>
      <c r="K22" s="3"/>
      <c r="L22" s="1"/>
      <c r="M22">
        <v>-51.38</v>
      </c>
      <c r="N22">
        <v>-69.13</v>
      </c>
      <c r="O22" t="s">
        <v>2513</v>
      </c>
      <c r="P22" s="4" t="s">
        <v>1381</v>
      </c>
      <c r="Q22" s="1" t="s">
        <v>2514</v>
      </c>
      <c r="R22" s="1" t="s">
        <v>2187</v>
      </c>
      <c r="S22" s="3">
        <f>IF(R22="south",M22*-1,M22)</f>
        <v>51.38</v>
      </c>
      <c r="T22" s="1">
        <f>N22*-1</f>
        <v>69.13</v>
      </c>
      <c r="U22" s="1"/>
      <c r="V22" s="1"/>
    </row>
    <row r="23" spans="1:22" ht="17">
      <c r="A23" s="3" t="str">
        <f>RIGHT(B23,LEN(B23)-FIND(", ",B23,1)-1)</f>
        <v>Belgium</v>
      </c>
      <c r="B23" s="1" t="s">
        <v>41</v>
      </c>
      <c r="C23" s="1">
        <v>451.52</v>
      </c>
      <c r="D23" s="1">
        <v>223.44</v>
      </c>
      <c r="E23" s="1">
        <v>173.97</v>
      </c>
      <c r="F23" s="1">
        <v>237.29</v>
      </c>
      <c r="G23" s="1">
        <v>1016.95</v>
      </c>
      <c r="H23" s="1">
        <f>SUM(C23:G23)</f>
        <v>2103.17</v>
      </c>
      <c r="I23" s="1" t="str">
        <f ca="1">"["&amp;OFFSET($N$1,MATCH(B23,$Q:$Q,0)-1,0,1,1)&amp;", "&amp;OFFSET($M$1,MATCH(B23,$Q:$Q,0)-1,0,1,1)&amp;"]"</f>
        <v>[4.21, 50.51]</v>
      </c>
      <c r="J23" s="1"/>
      <c r="K23" s="3"/>
      <c r="L23" s="1"/>
      <c r="M23">
        <v>-32.57</v>
      </c>
      <c r="N23">
        <v>-60.4</v>
      </c>
      <c r="O23" t="s">
        <v>1417</v>
      </c>
      <c r="P23" s="4" t="s">
        <v>1381</v>
      </c>
      <c r="Q23" s="1" t="s">
        <v>2163</v>
      </c>
      <c r="R23" s="1" t="s">
        <v>2187</v>
      </c>
      <c r="S23" s="3">
        <f>IF(R23="south",M23*-1,M23)</f>
        <v>32.57</v>
      </c>
      <c r="T23" s="1">
        <f>N23*-1</f>
        <v>60.4</v>
      </c>
      <c r="U23" s="1"/>
      <c r="V23" s="1"/>
    </row>
    <row r="24" spans="1:22" ht="17" hidden="1">
      <c r="A24" s="3" t="str">
        <f>RIGHT(B24,LEN(B24)-FIND(", ",B24,1)-1)</f>
        <v>Belgium</v>
      </c>
      <c r="B24" s="1" t="s">
        <v>73</v>
      </c>
      <c r="C24" s="1">
        <v>405.42</v>
      </c>
      <c r="D24" s="1">
        <v>159.46</v>
      </c>
      <c r="E24" s="1">
        <v>192.54</v>
      </c>
      <c r="F24" s="1">
        <v>244.07</v>
      </c>
      <c r="G24" s="1">
        <v>881.36</v>
      </c>
      <c r="H24" s="1">
        <f>SUM(C24:G24)</f>
        <v>1882.85</v>
      </c>
      <c r="I24" s="1" t="e">
        <f ca="1">"["&amp;OFFSET($N$1,MATCH(B24,$Q:$Q,0)-1,0,1,1)&amp;", "&amp;OFFSET($M$1,MATCH(B24,$Q:$Q,0)-1,0,1,1)&amp;"]"</f>
        <v>#N/A</v>
      </c>
      <c r="J24" s="1"/>
      <c r="K24" s="3"/>
      <c r="L24" s="1"/>
      <c r="M24">
        <v>-24.47</v>
      </c>
      <c r="N24">
        <v>-65.25</v>
      </c>
      <c r="O24" t="s">
        <v>1380</v>
      </c>
      <c r="P24" s="4" t="s">
        <v>1381</v>
      </c>
      <c r="Q24" s="1" t="s">
        <v>2139</v>
      </c>
      <c r="R24" s="1" t="s">
        <v>2187</v>
      </c>
      <c r="S24" s="3">
        <f>IF(R24="south",M24*-1,M24)</f>
        <v>24.47</v>
      </c>
      <c r="T24" s="1">
        <f>N24*-1</f>
        <v>65.25</v>
      </c>
      <c r="U24" s="1"/>
      <c r="V24" s="1"/>
    </row>
    <row r="25" spans="1:22" ht="17" hidden="1">
      <c r="A25" s="3" t="str">
        <f>RIGHT(B25,LEN(B25)-FIND(", ",B25,1)-1)</f>
        <v>Bosnia And Herzegovina</v>
      </c>
      <c r="B25" s="1" t="s">
        <v>274</v>
      </c>
      <c r="C25" s="1">
        <v>145.07</v>
      </c>
      <c r="D25" s="1">
        <v>102.76</v>
      </c>
      <c r="E25" s="1">
        <v>68.930000000000007</v>
      </c>
      <c r="F25" s="1">
        <v>198.81</v>
      </c>
      <c r="G25" s="1">
        <v>271.19</v>
      </c>
      <c r="H25" s="1">
        <f>SUM(C25:G25)</f>
        <v>786.76</v>
      </c>
      <c r="I25" s="1" t="e">
        <f ca="1">"["&amp;OFFSET($N$1,MATCH(B25,$Q:$Q,0)-1,0,1,1)&amp;", "&amp;OFFSET($M$1,MATCH(B25,$Q:$Q,0)-1,0,1,1)&amp;"]"</f>
        <v>#N/A</v>
      </c>
      <c r="J25" s="1"/>
      <c r="K25" s="3"/>
      <c r="L25" s="1"/>
      <c r="M25">
        <v>-41.09</v>
      </c>
      <c r="N25">
        <v>-71.180000000000007</v>
      </c>
      <c r="O25" t="s">
        <v>1435</v>
      </c>
      <c r="P25" s="4" t="s">
        <v>1381</v>
      </c>
      <c r="Q25" s="1" t="s">
        <v>2171</v>
      </c>
      <c r="R25" s="1" t="s">
        <v>2187</v>
      </c>
      <c r="S25" s="3">
        <f>IF(R25="south",M25*-1,M25)</f>
        <v>41.09</v>
      </c>
      <c r="T25" s="1">
        <f>N25*-1</f>
        <v>71.180000000000007</v>
      </c>
      <c r="U25" s="1"/>
      <c r="V25" s="1"/>
    </row>
    <row r="26" spans="1:22" ht="17">
      <c r="A26" s="3" t="str">
        <f>RIGHT(B26,LEN(B26)-FIND(", ",B26,1)-1)</f>
        <v>Bosnia And Herzegovina</v>
      </c>
      <c r="B26" s="1" t="s">
        <v>277</v>
      </c>
      <c r="C26" s="1">
        <v>146.56</v>
      </c>
      <c r="D26" s="1">
        <v>107.48</v>
      </c>
      <c r="E26" s="1">
        <v>66.37</v>
      </c>
      <c r="F26" s="1">
        <v>192.88</v>
      </c>
      <c r="G26" s="1">
        <v>311.10000000000002</v>
      </c>
      <c r="H26" s="1">
        <f>SUM(C26:G26)</f>
        <v>824.39</v>
      </c>
      <c r="I26" s="1" t="str">
        <f ca="1">"["&amp;OFFSET($N$1,MATCH(B26,$Q:$Q,0)-1,0,1,1)&amp;", "&amp;OFFSET($M$1,MATCH(B26,$Q:$Q,0)-1,0,1,1)&amp;"]"</f>
        <v>[18.21, 43.51]</v>
      </c>
      <c r="J26" s="1"/>
      <c r="K26" s="3"/>
      <c r="L26" s="1"/>
      <c r="M26">
        <v>-26.49</v>
      </c>
      <c r="N26">
        <v>-65.13</v>
      </c>
      <c r="O26" t="s">
        <v>2477</v>
      </c>
      <c r="P26" s="4" t="s">
        <v>1381</v>
      </c>
      <c r="Q26" s="1" t="s">
        <v>2478</v>
      </c>
      <c r="R26" s="1" t="s">
        <v>2187</v>
      </c>
      <c r="S26" s="3">
        <f>IF(R26="south",M26*-1,M26)</f>
        <v>26.49</v>
      </c>
      <c r="T26" s="1">
        <f>N26*-1</f>
        <v>65.13</v>
      </c>
      <c r="U26" s="1"/>
      <c r="V26" s="1"/>
    </row>
    <row r="27" spans="1:22" ht="17">
      <c r="A27" s="3" t="str">
        <f>RIGHT(B27,LEN(B27)-FIND(", ",B27,1)-1)</f>
        <v>Botswana</v>
      </c>
      <c r="B27" s="1" t="s">
        <v>246</v>
      </c>
      <c r="C27" s="1">
        <v>168.98000000000002</v>
      </c>
      <c r="D27" s="1">
        <v>99.96</v>
      </c>
      <c r="E27" s="1">
        <v>116.19</v>
      </c>
      <c r="F27" s="1">
        <v>81.31</v>
      </c>
      <c r="G27" s="1">
        <v>494.7</v>
      </c>
      <c r="H27" s="1">
        <f>SUM(C27:G27)</f>
        <v>961.14</v>
      </c>
      <c r="I27" s="1" t="str">
        <f ca="1">"["&amp;OFFSET($N$1,MATCH(B27,$Q:$Q,0)-1,0,1,1)&amp;", "&amp;OFFSET($M$1,MATCH(B27,$Q:$Q,0)-1,0,1,1)&amp;"]"</f>
        <v>[25.55, -24.39]</v>
      </c>
      <c r="J27" s="1"/>
      <c r="K27" s="3"/>
      <c r="L27" s="1"/>
      <c r="M27">
        <v>-43.15</v>
      </c>
      <c r="N27">
        <v>-65.180000000000007</v>
      </c>
      <c r="O27" t="s">
        <v>1440</v>
      </c>
      <c r="P27" s="4" t="s">
        <v>1381</v>
      </c>
      <c r="Q27" s="1" t="s">
        <v>2175</v>
      </c>
      <c r="R27" s="1" t="s">
        <v>2187</v>
      </c>
      <c r="S27" s="3">
        <f>IF(R27="south",M27*-1,M27)</f>
        <v>43.15</v>
      </c>
      <c r="T27" s="1">
        <f>N27*-1</f>
        <v>65.180000000000007</v>
      </c>
      <c r="U27" s="1"/>
      <c r="V27" s="1"/>
    </row>
    <row r="28" spans="1:22" ht="17">
      <c r="A28" s="3" t="str">
        <f>RIGHT(B28,LEN(B28)-FIND(", ",B28,1)-1)</f>
        <v>Brazil</v>
      </c>
      <c r="B28" s="1" t="s">
        <v>224</v>
      </c>
      <c r="C28" s="1">
        <v>191.74</v>
      </c>
      <c r="D28" s="1">
        <v>101.98</v>
      </c>
      <c r="E28" s="1">
        <v>98.24</v>
      </c>
      <c r="F28" s="1">
        <v>122.58</v>
      </c>
      <c r="G28" s="1">
        <v>437.77</v>
      </c>
      <c r="H28" s="1">
        <f>SUM(C28:G28)</f>
        <v>952.31000000000006</v>
      </c>
      <c r="I28" s="1" t="str">
        <f ca="1">"["&amp;OFFSET($N$1,MATCH(B28,$Q:$Q,0)-1,0,1,1)&amp;", "&amp;OFFSET($M$1,MATCH(B28,$Q:$Q,0)-1,0,1,1)&amp;"]"</f>
        <v>[-43.56, -19.55]</v>
      </c>
      <c r="J28" s="1"/>
      <c r="K28" s="3"/>
      <c r="L28" s="1"/>
      <c r="M28">
        <v>-54.48</v>
      </c>
      <c r="N28">
        <v>-68.180000000000007</v>
      </c>
      <c r="O28" t="s">
        <v>1449</v>
      </c>
      <c r="P28" s="4" t="s">
        <v>1381</v>
      </c>
      <c r="Q28" s="1" t="s">
        <v>2183</v>
      </c>
      <c r="R28" s="1" t="s">
        <v>2187</v>
      </c>
      <c r="S28" s="3">
        <f>IF(R28="south",M28*-1,M28)</f>
        <v>54.48</v>
      </c>
      <c r="T28" s="1">
        <f>N28*-1</f>
        <v>68.180000000000007</v>
      </c>
      <c r="U28" s="1"/>
      <c r="V28" s="1"/>
    </row>
    <row r="29" spans="1:22" ht="17">
      <c r="A29" s="3" t="str">
        <f>RIGHT(B29,LEN(B29)-FIND(", ",B29,1)-1)</f>
        <v>Brazil</v>
      </c>
      <c r="B29" s="1" t="s">
        <v>195</v>
      </c>
      <c r="C29" s="1">
        <v>215.82000000000002</v>
      </c>
      <c r="D29" s="1">
        <v>125.11</v>
      </c>
      <c r="E29" s="1">
        <v>102.09</v>
      </c>
      <c r="F29" s="1">
        <v>134.25</v>
      </c>
      <c r="G29" s="1">
        <v>656.66</v>
      </c>
      <c r="H29" s="1">
        <f>SUM(C29:G29)</f>
        <v>1233.9299999999998</v>
      </c>
      <c r="I29" s="1" t="str">
        <f ca="1">"["&amp;OFFSET($N$1,MATCH(B29,$Q:$Q,0)-1,0,1,1)&amp;", "&amp;OFFSET($M$1,MATCH(B29,$Q:$Q,0)-1,0,1,1)&amp;"]"</f>
        <v>[-47.52, -15.48]</v>
      </c>
      <c r="J29" s="1"/>
      <c r="K29" s="3"/>
      <c r="L29" s="1"/>
      <c r="M29">
        <v>40.11</v>
      </c>
      <c r="N29">
        <v>44.31</v>
      </c>
      <c r="O29" t="s">
        <v>733</v>
      </c>
      <c r="P29" s="4" t="s">
        <v>734</v>
      </c>
      <c r="Q29" s="1" t="s">
        <v>207</v>
      </c>
      <c r="R29" s="1" t="s">
        <v>2186</v>
      </c>
      <c r="S29" s="3">
        <f>IF(R29="south",M29*-1,M29)</f>
        <v>40.11</v>
      </c>
      <c r="T29" s="1">
        <f>N29*-1</f>
        <v>-44.31</v>
      </c>
      <c r="U29" s="1"/>
      <c r="V29" s="1"/>
    </row>
    <row r="30" spans="1:22" ht="17">
      <c r="A30" s="3" t="str">
        <f>RIGHT(B30,LEN(B30)-FIND(", ",B30,1)-1)</f>
        <v>Brazil</v>
      </c>
      <c r="B30" s="1" t="s">
        <v>183</v>
      </c>
      <c r="C30" s="1">
        <v>223.48000000000002</v>
      </c>
      <c r="D30" s="1">
        <v>97.03</v>
      </c>
      <c r="E30" s="1">
        <v>109.49</v>
      </c>
      <c r="F30" s="1">
        <v>98.5</v>
      </c>
      <c r="G30" s="1">
        <v>415.88</v>
      </c>
      <c r="H30" s="1">
        <f>SUM(C30:G30)</f>
        <v>944.38</v>
      </c>
      <c r="I30" s="1" t="str">
        <f ca="1">"["&amp;OFFSET($N$1,MATCH(B30,$Q:$Q,0)-1,0,1,1)&amp;", "&amp;OFFSET($M$1,MATCH(B30,$Q:$Q,0)-1,0,1,1)&amp;"]"</f>
        <v>[-47.03, -22.54]</v>
      </c>
      <c r="J30" s="1"/>
      <c r="K30" s="3"/>
      <c r="L30" s="1"/>
      <c r="M30">
        <v>-34.56</v>
      </c>
      <c r="N30">
        <v>138.36000000000001</v>
      </c>
      <c r="O30" t="s">
        <v>1426</v>
      </c>
      <c r="P30" s="4" t="s">
        <v>1308</v>
      </c>
      <c r="Q30" s="1" t="s">
        <v>70</v>
      </c>
      <c r="R30" s="1" t="s">
        <v>2187</v>
      </c>
      <c r="S30" s="3">
        <f>IF(R30="south",M30*-1,M30)</f>
        <v>34.56</v>
      </c>
      <c r="T30" s="1">
        <f>N30*-1</f>
        <v>-138.36000000000001</v>
      </c>
      <c r="U30" s="1"/>
      <c r="V30" s="1"/>
    </row>
    <row r="31" spans="1:22" ht="17">
      <c r="A31" s="3" t="str">
        <f>RIGHT(B31,LEN(B31)-FIND(", ",B31,1)-1)</f>
        <v>Brazil</v>
      </c>
      <c r="B31" s="1" t="s">
        <v>225</v>
      </c>
      <c r="C31" s="1">
        <v>191.31</v>
      </c>
      <c r="D31" s="1">
        <v>110.12</v>
      </c>
      <c r="E31" s="1">
        <v>108.13</v>
      </c>
      <c r="F31" s="1">
        <v>84.83</v>
      </c>
      <c r="G31" s="1">
        <v>437.77</v>
      </c>
      <c r="H31" s="1">
        <f>SUM(C31:G31)</f>
        <v>932.16</v>
      </c>
      <c r="I31" s="1" t="str">
        <f ca="1">"["&amp;OFFSET($N$1,MATCH(B31,$Q:$Q,0)-1,0,1,1)&amp;", "&amp;OFFSET($M$1,MATCH(B31,$Q:$Q,0)-1,0,1,1)&amp;"]"</f>
        <v>[-49.15, -25.25]</v>
      </c>
      <c r="J31" s="1"/>
      <c r="K31" s="3"/>
      <c r="L31" s="1"/>
      <c r="M31">
        <v>-27.28</v>
      </c>
      <c r="N31">
        <v>153.02000000000001</v>
      </c>
      <c r="O31" t="s">
        <v>1399</v>
      </c>
      <c r="P31" s="4" t="s">
        <v>1308</v>
      </c>
      <c r="Q31" s="1" t="s">
        <v>62</v>
      </c>
      <c r="R31" s="1" t="s">
        <v>2187</v>
      </c>
      <c r="S31" s="3">
        <f>IF(R31="south",M31*-1,M31)</f>
        <v>27.28</v>
      </c>
      <c r="T31" s="1">
        <f>N31*-1</f>
        <v>-153.02000000000001</v>
      </c>
      <c r="U31" s="1"/>
      <c r="V31" s="1"/>
    </row>
    <row r="32" spans="1:22" ht="17" hidden="1">
      <c r="A32" s="3" t="str">
        <f>RIGHT(B32,LEN(B32)-FIND(", ",B32,1)-1)</f>
        <v>Brazil</v>
      </c>
      <c r="B32" s="1" t="s">
        <v>262</v>
      </c>
      <c r="C32" s="1">
        <v>171.54000000000002</v>
      </c>
      <c r="D32" s="1">
        <v>107.13</v>
      </c>
      <c r="E32" s="1">
        <v>102.44</v>
      </c>
      <c r="F32" s="1">
        <v>90.84</v>
      </c>
      <c r="G32" s="1">
        <v>306.44</v>
      </c>
      <c r="H32" s="1">
        <f>SUM(C32:G32)</f>
        <v>778.3900000000001</v>
      </c>
      <c r="I32" s="1" t="e">
        <f ca="1">"["&amp;OFFSET($N$1,MATCH(B32,$Q:$Q,0)-1,0,1,1)&amp;", "&amp;OFFSET($M$1,MATCH(B32,$Q:$Q,0)-1,0,1,1)&amp;"]"</f>
        <v>#N/A</v>
      </c>
      <c r="J32" s="1"/>
      <c r="K32" s="3"/>
      <c r="L32" s="1"/>
      <c r="M32">
        <v>-16.559999999999999</v>
      </c>
      <c r="N32">
        <v>145.47</v>
      </c>
      <c r="O32" t="s">
        <v>1332</v>
      </c>
      <c r="P32" s="4" t="s">
        <v>1308</v>
      </c>
      <c r="Q32" s="1" t="s">
        <v>37</v>
      </c>
      <c r="R32" s="1" t="s">
        <v>2187</v>
      </c>
      <c r="S32" s="3">
        <f>IF(R32="south",M32*-1,M32)</f>
        <v>16.559999999999999</v>
      </c>
      <c r="T32" s="1">
        <f>N32*-1</f>
        <v>-145.47</v>
      </c>
      <c r="U32" s="1"/>
      <c r="V32" s="1"/>
    </row>
    <row r="33" spans="1:22" ht="17" hidden="1">
      <c r="A33" s="3" t="str">
        <f>RIGHT(B33,LEN(B33)-FIND(", ",B33,1)-1)</f>
        <v>Brazil</v>
      </c>
      <c r="B33" s="1" t="s">
        <v>272</v>
      </c>
      <c r="C33" s="1">
        <v>158.91</v>
      </c>
      <c r="D33" s="1">
        <v>87.37</v>
      </c>
      <c r="E33" s="1">
        <v>100.69</v>
      </c>
      <c r="F33" s="1">
        <v>84.38</v>
      </c>
      <c r="G33" s="1">
        <v>350.22</v>
      </c>
      <c r="H33" s="1">
        <f>SUM(C33:G33)</f>
        <v>781.57</v>
      </c>
      <c r="I33" s="1" t="e">
        <f ca="1">"["&amp;OFFSET($N$1,MATCH(B33,$Q:$Q,0)-1,0,1,1)&amp;", "&amp;OFFSET($M$1,MATCH(B33,$Q:$Q,0)-1,0,1,1)&amp;"]"</f>
        <v>#N/A</v>
      </c>
      <c r="J33" s="1"/>
      <c r="K33" s="3"/>
      <c r="L33" s="1"/>
      <c r="M33">
        <v>-35.18</v>
      </c>
      <c r="N33">
        <v>149.07</v>
      </c>
      <c r="O33" t="s">
        <v>1427</v>
      </c>
      <c r="P33" s="4" t="s">
        <v>1308</v>
      </c>
      <c r="Q33" s="1" t="s">
        <v>63</v>
      </c>
      <c r="R33" s="1" t="s">
        <v>2187</v>
      </c>
      <c r="S33" s="3">
        <f>IF(R33="south",M33*-1,M33)</f>
        <v>35.18</v>
      </c>
      <c r="T33" s="1">
        <f>N33*-1</f>
        <v>-149.07</v>
      </c>
      <c r="U33" s="1"/>
      <c r="V33" s="1"/>
    </row>
    <row r="34" spans="1:22" ht="17">
      <c r="A34" s="3" t="str">
        <f>RIGHT(B34,LEN(B34)-FIND(", ",B34,1)-1)</f>
        <v>Brazil</v>
      </c>
      <c r="B34" s="1" t="s">
        <v>222</v>
      </c>
      <c r="C34" s="1">
        <v>193.5</v>
      </c>
      <c r="D34" s="1">
        <v>109.36</v>
      </c>
      <c r="E34" s="1">
        <v>105.5</v>
      </c>
      <c r="F34" s="1">
        <v>125.86</v>
      </c>
      <c r="G34" s="1">
        <v>372.11</v>
      </c>
      <c r="H34" s="1">
        <f>SUM(C34:G34)</f>
        <v>906.33</v>
      </c>
      <c r="I34" s="1" t="str">
        <f ca="1">"["&amp;OFFSET($N$1,MATCH(B34,$Q:$Q,0)-1,0,1,1)&amp;", "&amp;OFFSET($M$1,MATCH(B34,$Q:$Q,0)-1,0,1,1)&amp;"]"</f>
        <v>[-51.14, -30.02]</v>
      </c>
      <c r="J34" s="1"/>
      <c r="K34" s="3"/>
      <c r="L34" s="1"/>
      <c r="M34">
        <v>-12.27</v>
      </c>
      <c r="N34">
        <v>130.5</v>
      </c>
      <c r="O34" t="s">
        <v>1307</v>
      </c>
      <c r="P34" s="4" t="s">
        <v>1308</v>
      </c>
      <c r="Q34" s="1" t="s">
        <v>11</v>
      </c>
      <c r="R34" s="1" t="s">
        <v>2187</v>
      </c>
      <c r="S34" s="3">
        <f>IF(R34="south",M34*-1,M34)</f>
        <v>12.27</v>
      </c>
      <c r="T34" s="1">
        <f>N34*-1</f>
        <v>-130.5</v>
      </c>
      <c r="U34" s="1"/>
      <c r="V34" s="1"/>
    </row>
    <row r="35" spans="1:22" ht="17">
      <c r="A35" s="3" t="str">
        <f>RIGHT(B35,LEN(B35)-FIND(", ",B35,1)-1)</f>
        <v>Brazil</v>
      </c>
      <c r="B35" s="1" t="s">
        <v>263</v>
      </c>
      <c r="C35" s="1">
        <v>169.42000000000002</v>
      </c>
      <c r="D35" s="1">
        <v>105.1</v>
      </c>
      <c r="E35" s="1">
        <v>78.45</v>
      </c>
      <c r="F35" s="1">
        <v>113.82</v>
      </c>
      <c r="G35" s="1">
        <v>525.33000000000004</v>
      </c>
      <c r="H35" s="1">
        <f>SUM(C35:G35)</f>
        <v>992.12</v>
      </c>
      <c r="I35" s="1" t="str">
        <f ca="1">"["&amp;OFFSET($N$1,MATCH(B35,$Q:$Q,0)-1,0,1,1)&amp;", "&amp;OFFSET($M$1,MATCH(B35,$Q:$Q,0)-1,0,1,1)&amp;"]"</f>
        <v>[-34.54, -8.03]</v>
      </c>
      <c r="J35" s="1"/>
      <c r="K35" s="3"/>
      <c r="L35" s="1"/>
      <c r="M35">
        <v>-38.090000000000003</v>
      </c>
      <c r="N35">
        <v>144.21</v>
      </c>
      <c r="O35" t="s">
        <v>1431</v>
      </c>
      <c r="P35" s="4" t="s">
        <v>1308</v>
      </c>
      <c r="Q35" s="1" t="s">
        <v>2167</v>
      </c>
      <c r="R35" s="1" t="s">
        <v>2187</v>
      </c>
      <c r="S35" s="3">
        <f>IF(R35="south",M35*-1,M35)</f>
        <v>38.090000000000003</v>
      </c>
      <c r="T35" s="1">
        <f>N35*-1</f>
        <v>-144.21</v>
      </c>
      <c r="U35" s="1"/>
      <c r="V35" s="1"/>
    </row>
    <row r="36" spans="1:22" ht="17">
      <c r="A36" s="3" t="str">
        <f>RIGHT(B36,LEN(B36)-FIND(", ",B36,1)-1)</f>
        <v>Brazil</v>
      </c>
      <c r="B36" s="1" t="s">
        <v>174</v>
      </c>
      <c r="C36" s="1">
        <v>242.96</v>
      </c>
      <c r="D36" s="1">
        <v>114.08</v>
      </c>
      <c r="E36" s="1">
        <v>93.38</v>
      </c>
      <c r="F36" s="1">
        <v>144.46</v>
      </c>
      <c r="G36" s="1">
        <v>875.54</v>
      </c>
      <c r="H36" s="1">
        <f>SUM(C36:G36)</f>
        <v>1470.42</v>
      </c>
      <c r="I36" s="1" t="str">
        <f ca="1">"["&amp;OFFSET($N$1,MATCH(B36,$Q:$Q,0)-1,0,1,1)&amp;", "&amp;OFFSET($M$1,MATCH(B36,$Q:$Q,0)-1,0,1,1)&amp;"]"</f>
        <v>[-43.12, -22.55]</v>
      </c>
      <c r="J36" s="1"/>
      <c r="K36" s="3"/>
      <c r="L36" s="1"/>
      <c r="M36">
        <v>-28.01</v>
      </c>
      <c r="N36">
        <v>153.24</v>
      </c>
      <c r="O36" t="s">
        <v>1401</v>
      </c>
      <c r="P36" s="4" t="s">
        <v>1308</v>
      </c>
      <c r="Q36" s="1" t="s">
        <v>80</v>
      </c>
      <c r="R36" s="1" t="s">
        <v>2187</v>
      </c>
      <c r="S36" s="3">
        <f>IF(R36="south",M36*-1,M36)</f>
        <v>28.01</v>
      </c>
      <c r="T36" s="1">
        <f>N36*-1</f>
        <v>-153.24</v>
      </c>
      <c r="U36" s="1"/>
      <c r="V36" s="1"/>
    </row>
    <row r="37" spans="1:22" ht="17">
      <c r="A37" s="3" t="str">
        <f>RIGHT(B37,LEN(B37)-FIND(", ",B37,1)-1)</f>
        <v>Brazil</v>
      </c>
      <c r="B37" s="1" t="s">
        <v>231</v>
      </c>
      <c r="C37" s="1">
        <v>186.05</v>
      </c>
      <c r="D37" s="1">
        <v>108.16</v>
      </c>
      <c r="E37" s="1">
        <v>54.46</v>
      </c>
      <c r="F37" s="1">
        <v>98.5</v>
      </c>
      <c r="G37" s="1">
        <v>350.22</v>
      </c>
      <c r="H37" s="1">
        <f>SUM(C37:G37)</f>
        <v>797.3900000000001</v>
      </c>
      <c r="I37" s="1" t="str">
        <f ca="1">"["&amp;OFFSET($N$1,MATCH(B37,$Q:$Q,0)-1,0,1,1)&amp;", "&amp;OFFSET($M$1,MATCH(B37,$Q:$Q,0)-1,0,1,1)&amp;"]"</f>
        <v>[-38.29, -12.58]</v>
      </c>
      <c r="J37" s="1"/>
      <c r="K37" s="3"/>
      <c r="L37" s="1"/>
      <c r="M37">
        <v>-42.53</v>
      </c>
      <c r="N37">
        <v>147.19999999999999</v>
      </c>
      <c r="O37" t="s">
        <v>1439</v>
      </c>
      <c r="P37" s="4" t="s">
        <v>1308</v>
      </c>
      <c r="Q37" s="1" t="s">
        <v>2174</v>
      </c>
      <c r="R37" s="1" t="s">
        <v>2187</v>
      </c>
      <c r="S37" s="3">
        <f>IF(R37="south",M37*-1,M37)</f>
        <v>42.53</v>
      </c>
      <c r="T37" s="1">
        <f>N37*-1</f>
        <v>-147.19999999999999</v>
      </c>
      <c r="U37" s="1"/>
      <c r="V37" s="1"/>
    </row>
    <row r="38" spans="1:22" ht="17">
      <c r="A38" s="3" t="str">
        <f>RIGHT(B38,LEN(B38)-FIND(", ",B38,1)-1)</f>
        <v>Brazil</v>
      </c>
      <c r="B38" s="1" t="s">
        <v>237</v>
      </c>
      <c r="C38" s="1">
        <v>190.51999999999998</v>
      </c>
      <c r="D38" s="1">
        <v>114.11</v>
      </c>
      <c r="E38" s="1">
        <v>103.03</v>
      </c>
      <c r="F38" s="1">
        <v>96.67</v>
      </c>
      <c r="G38" s="1">
        <v>393.99</v>
      </c>
      <c r="H38" s="1">
        <f>SUM(C38:G38)</f>
        <v>898.31999999999994</v>
      </c>
      <c r="I38" s="1" t="str">
        <f ca="1">"["&amp;OFFSET($N$1,MATCH(B38,$Q:$Q,0)-1,0,1,1)&amp;", "&amp;OFFSET($M$1,MATCH(B38,$Q:$Q,0)-1,0,1,1)&amp;"]"</f>
        <v>[-45.53, -23.11]</v>
      </c>
      <c r="J38" s="1"/>
      <c r="K38" s="3"/>
      <c r="L38" s="1"/>
      <c r="M38">
        <v>-29.04</v>
      </c>
      <c r="N38">
        <v>167.58</v>
      </c>
      <c r="O38" t="s">
        <v>1023</v>
      </c>
      <c r="P38" s="4" t="s">
        <v>1308</v>
      </c>
      <c r="Q38" s="1" t="s">
        <v>2153</v>
      </c>
      <c r="R38" s="1" t="s">
        <v>2187</v>
      </c>
      <c r="S38" s="3">
        <f>IF(R38="south",M38*-1,M38)</f>
        <v>29.04</v>
      </c>
      <c r="T38" s="1">
        <f>N38*-1</f>
        <v>-167.58</v>
      </c>
      <c r="U38" s="1"/>
      <c r="V38" s="1"/>
    </row>
    <row r="39" spans="1:22" ht="17">
      <c r="A39" s="3" t="str">
        <f>RIGHT(B39,LEN(B39)-FIND(", ",B39,1)-1)</f>
        <v>Brazil</v>
      </c>
      <c r="B39" s="1" t="s">
        <v>175</v>
      </c>
      <c r="C39" s="1">
        <v>241.65</v>
      </c>
      <c r="D39" s="1">
        <v>123.08</v>
      </c>
      <c r="E39" s="1">
        <v>125.55</v>
      </c>
      <c r="F39" s="1">
        <v>126.73</v>
      </c>
      <c r="G39" s="1">
        <v>744.21</v>
      </c>
      <c r="H39" s="1">
        <f>SUM(C39:G39)</f>
        <v>1361.22</v>
      </c>
      <c r="I39" s="1" t="str">
        <f ca="1">"["&amp;OFFSET($N$1,MATCH(B39,$Q:$Q,0)-1,0,1,1)&amp;", "&amp;OFFSET($M$1,MATCH(B39,$Q:$Q,0)-1,0,1,1)&amp;"]"</f>
        <v>[-46.38, -23.33]</v>
      </c>
      <c r="J39" s="1"/>
      <c r="K39" s="3"/>
      <c r="L39" s="1"/>
      <c r="M39">
        <v>-32.32</v>
      </c>
      <c r="N39">
        <v>115.43</v>
      </c>
      <c r="O39" t="s">
        <v>1413</v>
      </c>
      <c r="P39" s="4" t="s">
        <v>1308</v>
      </c>
      <c r="Q39" s="1" t="s">
        <v>2159</v>
      </c>
      <c r="R39" s="1" t="s">
        <v>2187</v>
      </c>
      <c r="S39" s="3">
        <f>IF(R39="south",M39*-1,M39)</f>
        <v>32.32</v>
      </c>
      <c r="T39" s="1">
        <f>N39*-1</f>
        <v>-115.43</v>
      </c>
      <c r="U39" s="1"/>
      <c r="V39" s="1"/>
    </row>
    <row r="40" spans="1:22" ht="17">
      <c r="A40" s="3" t="str">
        <f>RIGHT(B40,LEN(B40)-FIND(", ",B40,1)-1)</f>
        <v>Brunei</v>
      </c>
      <c r="B40" s="1" t="s">
        <v>173</v>
      </c>
      <c r="C40" s="1">
        <v>228.85000000000002</v>
      </c>
      <c r="D40" s="1">
        <v>148.97</v>
      </c>
      <c r="E40" s="1">
        <v>66.260000000000005</v>
      </c>
      <c r="F40" s="1">
        <v>81.02</v>
      </c>
      <c r="G40" s="1">
        <v>680.16</v>
      </c>
      <c r="H40" s="1">
        <f>SUM(C40:G40)</f>
        <v>1205.26</v>
      </c>
      <c r="I40" s="1" t="str">
        <f ca="1">"["&amp;OFFSET($N$1,MATCH(B40,$Q:$Q,0)-1,0,1,1)&amp;", "&amp;OFFSET($M$1,MATCH(B40,$Q:$Q,0)-1,0,1,1)&amp;"]"</f>
        <v>[114.57, 4.53]</v>
      </c>
      <c r="J40" s="1"/>
      <c r="K40" s="3"/>
      <c r="L40" s="1"/>
      <c r="M40">
        <v>-37.49</v>
      </c>
      <c r="N40">
        <v>144.58000000000001</v>
      </c>
      <c r="O40" t="s">
        <v>1430</v>
      </c>
      <c r="P40" s="4" t="s">
        <v>1308</v>
      </c>
      <c r="Q40" s="1" t="s">
        <v>69</v>
      </c>
      <c r="R40" s="1" t="s">
        <v>2187</v>
      </c>
      <c r="S40" s="3">
        <f>IF(R40="south",M40*-1,M40)</f>
        <v>37.49</v>
      </c>
      <c r="T40" s="1">
        <f>N40*-1</f>
        <v>-144.58000000000001</v>
      </c>
      <c r="U40" s="1"/>
      <c r="V40" s="1"/>
    </row>
    <row r="41" spans="1:22" ht="17" hidden="1">
      <c r="A41" s="3" t="str">
        <f>RIGHT(B41,LEN(B41)-FIND(", ",B41,1)-1)</f>
        <v>Bulgaria</v>
      </c>
      <c r="B41" s="1" t="s">
        <v>255</v>
      </c>
      <c r="C41" s="1">
        <v>174.95</v>
      </c>
      <c r="D41" s="1">
        <v>103.04</v>
      </c>
      <c r="E41" s="1">
        <v>37.61</v>
      </c>
      <c r="F41" s="1">
        <v>139.13999999999999</v>
      </c>
      <c r="G41" s="1">
        <v>275.52</v>
      </c>
      <c r="H41" s="1">
        <f>SUM(C41:G41)</f>
        <v>730.26</v>
      </c>
      <c r="I41" s="1" t="e">
        <f ca="1">"["&amp;OFFSET($N$1,MATCH(B41,$Q:$Q,0)-1,0,1,1)&amp;", "&amp;OFFSET($M$1,MATCH(B41,$Q:$Q,0)-1,0,1,1)&amp;"]"</f>
        <v>#N/A</v>
      </c>
      <c r="J41" s="1"/>
      <c r="K41" s="3"/>
      <c r="L41" s="1"/>
      <c r="M41">
        <v>-32.549999999999997</v>
      </c>
      <c r="N41">
        <v>151.44999999999999</v>
      </c>
      <c r="O41" t="s">
        <v>1416</v>
      </c>
      <c r="P41" s="4" t="s">
        <v>1308</v>
      </c>
      <c r="Q41" s="1" t="s">
        <v>2162</v>
      </c>
      <c r="R41" s="1" t="s">
        <v>2187</v>
      </c>
      <c r="S41" s="3">
        <f>IF(R41="south",M41*-1,M41)</f>
        <v>32.549999999999997</v>
      </c>
      <c r="T41" s="1">
        <f>N41*-1</f>
        <v>-151.44999999999999</v>
      </c>
      <c r="U41" s="1"/>
      <c r="V41" s="1"/>
    </row>
    <row r="42" spans="1:22" ht="17">
      <c r="A42" s="3" t="str">
        <f>RIGHT(B42,LEN(B42)-FIND(", ",B42,1)-1)</f>
        <v>Bulgaria</v>
      </c>
      <c r="B42" s="1" t="s">
        <v>259</v>
      </c>
      <c r="C42" s="1">
        <v>166.69</v>
      </c>
      <c r="D42" s="1">
        <v>107.73</v>
      </c>
      <c r="E42" s="1">
        <v>57.58</v>
      </c>
      <c r="F42" s="1">
        <v>134.32</v>
      </c>
      <c r="G42" s="1">
        <v>344.4</v>
      </c>
      <c r="H42" s="1">
        <f>SUM(C42:G42)</f>
        <v>810.72</v>
      </c>
      <c r="I42" s="1" t="str">
        <f ca="1">"["&amp;OFFSET($N$1,MATCH(B42,$Q:$Q,0)-1,0,1,1)&amp;", "&amp;OFFSET($M$1,MATCH(B42,$Q:$Q,0)-1,0,1,1)&amp;"]"</f>
        <v>[23.2, 42.42]</v>
      </c>
      <c r="J42" s="1"/>
      <c r="K42" s="3"/>
      <c r="L42" s="1"/>
      <c r="M42">
        <v>-31.57</v>
      </c>
      <c r="N42">
        <v>115.52</v>
      </c>
      <c r="O42" t="s">
        <v>1412</v>
      </c>
      <c r="P42" s="4" t="s">
        <v>1308</v>
      </c>
      <c r="Q42" s="1" t="s">
        <v>17</v>
      </c>
      <c r="R42" s="1" t="s">
        <v>2187</v>
      </c>
      <c r="S42" s="3">
        <f>IF(R42="south",M42*-1,M42)</f>
        <v>31.57</v>
      </c>
      <c r="T42" s="1">
        <f>N42*-1</f>
        <v>-115.52</v>
      </c>
      <c r="U42" s="1"/>
      <c r="V42" s="1"/>
    </row>
    <row r="43" spans="1:22" ht="17" hidden="1">
      <c r="A43" s="3" t="str">
        <f>RIGHT(B43,LEN(B43)-FIND(", ",B43,1)-1)</f>
        <v>Bulgaria</v>
      </c>
      <c r="B43" s="1" t="s">
        <v>279</v>
      </c>
      <c r="C43" s="1">
        <v>152.92000000000002</v>
      </c>
      <c r="D43" s="1">
        <v>98.51</v>
      </c>
      <c r="E43" s="1">
        <v>53.56</v>
      </c>
      <c r="F43" s="1">
        <v>93.18</v>
      </c>
      <c r="G43" s="1">
        <v>206.64</v>
      </c>
      <c r="H43" s="1">
        <f>SUM(C43:G43)</f>
        <v>604.80999999999995</v>
      </c>
      <c r="I43" s="1" t="e">
        <f ca="1">"["&amp;OFFSET($N$1,MATCH(B43,$Q:$Q,0)-1,0,1,1)&amp;", "&amp;OFFSET($M$1,MATCH(B43,$Q:$Q,0)-1,0,1,1)&amp;"]"</f>
        <v>#N/A</v>
      </c>
      <c r="J43" s="1"/>
      <c r="K43" s="3"/>
      <c r="L43" s="1"/>
      <c r="M43">
        <v>-20.190000000000001</v>
      </c>
      <c r="N43">
        <v>118.36</v>
      </c>
      <c r="O43" t="s">
        <v>1356</v>
      </c>
      <c r="P43" s="4" t="s">
        <v>1308</v>
      </c>
      <c r="Q43" s="1" t="s">
        <v>2122</v>
      </c>
      <c r="R43" s="1" t="s">
        <v>2187</v>
      </c>
      <c r="S43" s="3">
        <f>IF(R43="south",M43*-1,M43)</f>
        <v>20.190000000000001</v>
      </c>
      <c r="T43" s="1">
        <f>N43*-1</f>
        <v>-118.36</v>
      </c>
      <c r="U43" s="1"/>
      <c r="V43" s="1"/>
    </row>
    <row r="44" spans="1:22" ht="17" hidden="1">
      <c r="A44" s="3" t="str">
        <f>RIGHT(B44,LEN(B44)-FIND(", ",B44,1)-1)</f>
        <v>Cambodia</v>
      </c>
      <c r="B44" s="1" t="s">
        <v>311</v>
      </c>
      <c r="C44" s="1">
        <v>116.25</v>
      </c>
      <c r="D44" s="1">
        <v>178.23</v>
      </c>
      <c r="E44" s="1">
        <v>98</v>
      </c>
      <c r="F44" s="1">
        <v>130</v>
      </c>
      <c r="G44" s="1">
        <v>500</v>
      </c>
      <c r="H44" s="1">
        <f>SUM(C44:G44)</f>
        <v>1022.48</v>
      </c>
      <c r="I44" s="1" t="e">
        <f ca="1">"["&amp;OFFSET($N$1,MATCH(B44,$Q:$Q,0)-1,0,1,1)&amp;", "&amp;OFFSET($M$1,MATCH(B44,$Q:$Q,0)-1,0,1,1)&amp;"]"</f>
        <v>#N/A</v>
      </c>
      <c r="J44" s="1"/>
      <c r="K44" s="3"/>
      <c r="L44" s="1"/>
      <c r="M44">
        <v>-23.23</v>
      </c>
      <c r="N44">
        <v>150.31</v>
      </c>
      <c r="O44" t="s">
        <v>1375</v>
      </c>
      <c r="P44" s="4" t="s">
        <v>1308</v>
      </c>
      <c r="Q44" s="1" t="s">
        <v>2136</v>
      </c>
      <c r="R44" s="1" t="s">
        <v>2187</v>
      </c>
      <c r="S44" s="3">
        <f>IF(R44="south",M44*-1,M44)</f>
        <v>23.23</v>
      </c>
      <c r="T44" s="1">
        <f>N44*-1</f>
        <v>-150.31</v>
      </c>
      <c r="U44" s="1"/>
      <c r="V44" s="1"/>
    </row>
    <row r="45" spans="1:22" ht="17" hidden="1">
      <c r="A45" s="3" t="str">
        <f>RIGHT(B45,LEN(B45)-FIND(", ",B45,1)-1)</f>
        <v>Canada</v>
      </c>
      <c r="B45" s="1" t="s">
        <v>112</v>
      </c>
      <c r="C45" s="1">
        <v>355.1</v>
      </c>
      <c r="D45" s="1">
        <v>243.91</v>
      </c>
      <c r="E45" s="1">
        <v>183.49</v>
      </c>
      <c r="F45" s="1">
        <v>308.5</v>
      </c>
      <c r="G45" s="1">
        <v>808.14</v>
      </c>
      <c r="H45" s="1">
        <f>SUM(C45:G45)</f>
        <v>1899.1399999999999</v>
      </c>
      <c r="I45" s="1" t="e">
        <f ca="1">"["&amp;OFFSET($N$1,MATCH(B45,$Q:$Q,0)-1,0,1,1)&amp;", "&amp;OFFSET($M$1,MATCH(B45,$Q:$Q,0)-1,0,1,1)&amp;"]"</f>
        <v>#N/A</v>
      </c>
      <c r="J45" s="1"/>
      <c r="K45" s="3"/>
      <c r="L45" s="1"/>
      <c r="M45">
        <v>-33.520000000000003</v>
      </c>
      <c r="N45">
        <v>151.13</v>
      </c>
      <c r="O45" t="s">
        <v>1419</v>
      </c>
      <c r="P45" s="4" t="s">
        <v>1308</v>
      </c>
      <c r="Q45" s="1" t="s">
        <v>71</v>
      </c>
      <c r="R45" s="1" t="s">
        <v>2187</v>
      </c>
      <c r="S45" s="3">
        <f>IF(R45="south",M45*-1,M45)</f>
        <v>33.520000000000003</v>
      </c>
      <c r="T45" s="1">
        <f>N45*-1</f>
        <v>-151.13</v>
      </c>
      <c r="U45" s="1"/>
      <c r="V45" s="1"/>
    </row>
    <row r="46" spans="1:22" ht="17" hidden="1">
      <c r="A46" s="3" t="str">
        <f>RIGHT(B46,LEN(B46)-FIND(", ",B46,1)-1)</f>
        <v>Canada</v>
      </c>
      <c r="B46" s="1" t="s">
        <v>103</v>
      </c>
      <c r="C46" s="1">
        <v>362.71000000000004</v>
      </c>
      <c r="D46" s="1">
        <v>205.11</v>
      </c>
      <c r="E46" s="1">
        <v>182.54</v>
      </c>
      <c r="F46" s="1">
        <v>368.42</v>
      </c>
      <c r="G46" s="1">
        <v>986.4</v>
      </c>
      <c r="H46" s="1">
        <f>SUM(C46:G46)</f>
        <v>2105.1799999999998</v>
      </c>
      <c r="I46" s="1" t="e">
        <f ca="1">"["&amp;OFFSET($N$1,MATCH(B46,$Q:$Q,0)-1,0,1,1)&amp;", "&amp;OFFSET($M$1,MATCH(B46,$Q:$Q,0)-1,0,1,1)&amp;"]"</f>
        <v>#N/A</v>
      </c>
      <c r="J46" s="1"/>
      <c r="K46" s="3"/>
      <c r="L46" s="1"/>
      <c r="M46">
        <v>-19.149999999999999</v>
      </c>
      <c r="N46">
        <v>146.49</v>
      </c>
      <c r="O46" t="s">
        <v>1350</v>
      </c>
      <c r="P46" s="4" t="s">
        <v>1308</v>
      </c>
      <c r="Q46" s="1" t="s">
        <v>2118</v>
      </c>
      <c r="R46" s="1" t="s">
        <v>2187</v>
      </c>
      <c r="S46" s="3">
        <f>IF(R46="south",M46*-1,M46)</f>
        <v>19.149999999999999</v>
      </c>
      <c r="T46" s="1">
        <f>N46*-1</f>
        <v>-146.49</v>
      </c>
      <c r="U46" s="1"/>
      <c r="V46" s="1"/>
    </row>
    <row r="47" spans="1:22" ht="17">
      <c r="A47" s="3" t="str">
        <f>RIGHT(B47,LEN(B47)-FIND(", ",B47,1)-1)</f>
        <v>Canada</v>
      </c>
      <c r="B47" s="1" t="s">
        <v>75</v>
      </c>
      <c r="C47" s="1">
        <v>405.96999999999997</v>
      </c>
      <c r="D47" s="1">
        <v>203.35</v>
      </c>
      <c r="E47" s="1">
        <v>161.63</v>
      </c>
      <c r="F47" s="1">
        <v>238.94</v>
      </c>
      <c r="G47" s="1">
        <v>1235.98</v>
      </c>
      <c r="H47" s="1">
        <f>SUM(C47:G47)</f>
        <v>2245.87</v>
      </c>
      <c r="I47" s="1" t="str">
        <f ca="1">"["&amp;OFFSET($N$1,MATCH(B47,$Q:$Q,0)-1,0,1,1)&amp;", "&amp;OFFSET($M$1,MATCH(B47,$Q:$Q,0)-1,0,1,1)&amp;"]"</f>
        <v>[-114.04, 51.03]</v>
      </c>
      <c r="J47" s="1"/>
      <c r="K47" s="3"/>
      <c r="L47" s="1"/>
      <c r="M47">
        <v>-34.26</v>
      </c>
      <c r="N47">
        <v>150.53</v>
      </c>
      <c r="O47" t="s">
        <v>1422</v>
      </c>
      <c r="P47" s="4" t="s">
        <v>1308</v>
      </c>
      <c r="Q47" s="1" t="s">
        <v>2164</v>
      </c>
      <c r="R47" s="1" t="s">
        <v>2187</v>
      </c>
      <c r="S47" s="3">
        <f>IF(R47="south",M47*-1,M47)</f>
        <v>34.26</v>
      </c>
      <c r="T47" s="1">
        <f>N47*-1</f>
        <v>-150.53</v>
      </c>
      <c r="U47" s="1"/>
      <c r="V47" s="1"/>
    </row>
    <row r="48" spans="1:22" ht="17">
      <c r="A48" s="3" t="str">
        <f>RIGHT(B48,LEN(B48)-FIND(", ",B48,1)-1)</f>
        <v>Canada</v>
      </c>
      <c r="B48" s="1" t="s">
        <v>100</v>
      </c>
      <c r="C48" s="1">
        <v>368.89</v>
      </c>
      <c r="D48" s="1">
        <v>197.16</v>
      </c>
      <c r="E48" s="1">
        <v>153.78</v>
      </c>
      <c r="F48" s="1">
        <v>256.29000000000002</v>
      </c>
      <c r="G48" s="1">
        <v>1093.3599999999999</v>
      </c>
      <c r="H48" s="1">
        <f>SUM(C48:G48)</f>
        <v>2069.4799999999996</v>
      </c>
      <c r="I48" s="1" t="str">
        <f ca="1">"["&amp;OFFSET($N$1,MATCH(B48,$Q:$Q,0)-1,0,1,1)&amp;", "&amp;OFFSET($M$1,MATCH(B48,$Q:$Q,0)-1,0,1,1)&amp;"]"</f>
        <v>[-113.3, 53.32]</v>
      </c>
      <c r="J48" s="1"/>
      <c r="K48" s="3"/>
      <c r="L48" s="1"/>
      <c r="M48">
        <v>47.04</v>
      </c>
      <c r="N48">
        <v>15.26</v>
      </c>
      <c r="O48" t="s">
        <v>601</v>
      </c>
      <c r="P48" s="4" t="s">
        <v>582</v>
      </c>
      <c r="Q48" s="1" t="s">
        <v>163</v>
      </c>
      <c r="R48" s="1" t="s">
        <v>2186</v>
      </c>
      <c r="S48" s="3">
        <f>IF(R48="south",M48*-1,M48)</f>
        <v>47.04</v>
      </c>
      <c r="T48" s="1">
        <f>N48*-1</f>
        <v>-15.26</v>
      </c>
      <c r="U48" s="1"/>
      <c r="V48" s="1"/>
    </row>
    <row r="49" spans="1:22" ht="17">
      <c r="A49" s="3" t="str">
        <f>RIGHT(B49,LEN(B49)-FIND(", ",B49,1)-1)</f>
        <v>Canada</v>
      </c>
      <c r="B49" s="1" t="s">
        <v>130</v>
      </c>
      <c r="C49" s="1">
        <v>320.40999999999997</v>
      </c>
      <c r="D49" s="1">
        <v>278.3</v>
      </c>
      <c r="E49" s="1">
        <v>143.37</v>
      </c>
      <c r="F49" s="1">
        <v>165.43</v>
      </c>
      <c r="G49" s="1">
        <v>869.94</v>
      </c>
      <c r="H49" s="1">
        <f>SUM(C49:G49)</f>
        <v>1777.45</v>
      </c>
      <c r="I49" s="1" t="str">
        <f ca="1">"["&amp;OFFSET($N$1,MATCH(B49,$Q:$Q,0)-1,0,1,1)&amp;", "&amp;OFFSET($M$1,MATCH(B49,$Q:$Q,0)-1,0,1,1)&amp;"]"</f>
        <v>[-63.12, 44.51]</v>
      </c>
      <c r="J49" s="1"/>
      <c r="K49" s="3"/>
      <c r="L49" s="1"/>
      <c r="M49">
        <v>47.16</v>
      </c>
      <c r="N49">
        <v>11.23</v>
      </c>
      <c r="O49" t="s">
        <v>596</v>
      </c>
      <c r="P49" s="4" t="s">
        <v>582</v>
      </c>
      <c r="Q49" s="1" t="s">
        <v>1721</v>
      </c>
      <c r="R49" s="1" t="s">
        <v>2186</v>
      </c>
      <c r="S49" s="3">
        <f>IF(R49="south",M49*-1,M49)</f>
        <v>47.16</v>
      </c>
      <c r="T49" s="1">
        <f>N49*-1</f>
        <v>-11.23</v>
      </c>
      <c r="U49" s="1"/>
      <c r="V49" s="1"/>
    </row>
    <row r="50" spans="1:22" ht="17">
      <c r="A50" s="3" t="str">
        <f>RIGHT(B50,LEN(B50)-FIND(", ",B50,1)-1)</f>
        <v>Canada</v>
      </c>
      <c r="B50" s="1" t="s">
        <v>131</v>
      </c>
      <c r="C50" s="1">
        <v>315.64999999999998</v>
      </c>
      <c r="D50" s="1">
        <v>186.7</v>
      </c>
      <c r="E50" s="1">
        <v>143.18</v>
      </c>
      <c r="F50" s="1">
        <v>190.15</v>
      </c>
      <c r="G50" s="1">
        <v>808.14</v>
      </c>
      <c r="H50" s="1">
        <f>SUM(C50:G50)</f>
        <v>1643.82</v>
      </c>
      <c r="I50" s="1" t="str">
        <f ca="1">"["&amp;OFFSET($N$1,MATCH(B50,$Q:$Q,0)-1,0,1,1)&amp;", "&amp;OFFSET($M$1,MATCH(B50,$Q:$Q,0)-1,0,1,1)&amp;"]"</f>
        <v>[-119.3, 49.53]</v>
      </c>
      <c r="J50" s="1"/>
      <c r="K50" s="3"/>
      <c r="L50" s="1"/>
      <c r="M50">
        <v>48.18</v>
      </c>
      <c r="N50">
        <v>14.17</v>
      </c>
      <c r="O50" t="s">
        <v>581</v>
      </c>
      <c r="P50" s="4" t="s">
        <v>582</v>
      </c>
      <c r="Q50" s="1" t="s">
        <v>1718</v>
      </c>
      <c r="R50" s="1" t="s">
        <v>2186</v>
      </c>
      <c r="S50" s="3">
        <f>IF(R50="south",M50*-1,M50)</f>
        <v>48.18</v>
      </c>
      <c r="T50" s="1">
        <f>N50*-1</f>
        <v>-14.17</v>
      </c>
      <c r="U50" s="1"/>
      <c r="V50" s="1"/>
    </row>
    <row r="51" spans="1:22" ht="17" hidden="1">
      <c r="A51" s="3" t="str">
        <f>RIGHT(B51,LEN(B51)-FIND(", ",B51,1)-1)</f>
        <v>Canada</v>
      </c>
      <c r="B51" s="1" t="s">
        <v>134</v>
      </c>
      <c r="C51" s="1">
        <v>313.03999999999996</v>
      </c>
      <c r="D51" s="1">
        <v>220.1</v>
      </c>
      <c r="E51" s="1">
        <v>157.82</v>
      </c>
      <c r="F51" s="1">
        <v>134.77000000000001</v>
      </c>
      <c r="G51" s="1">
        <v>855.68</v>
      </c>
      <c r="H51" s="1">
        <f>SUM(C51:G51)</f>
        <v>1681.4099999999999</v>
      </c>
      <c r="I51" s="1" t="e">
        <f ca="1">"["&amp;OFFSET($N$1,MATCH(B51,$Q:$Q,0)-1,0,1,1)&amp;", "&amp;OFFSET($M$1,MATCH(B51,$Q:$Q,0)-1,0,1,1)&amp;"]"</f>
        <v>#N/A</v>
      </c>
      <c r="J51" s="1"/>
      <c r="K51" s="3"/>
      <c r="L51" s="1"/>
      <c r="M51">
        <v>47.48</v>
      </c>
      <c r="N51">
        <v>13.02</v>
      </c>
      <c r="O51" t="s">
        <v>589</v>
      </c>
      <c r="P51" s="4" t="s">
        <v>582</v>
      </c>
      <c r="Q51" s="1" t="s">
        <v>1719</v>
      </c>
      <c r="R51" s="1" t="s">
        <v>2186</v>
      </c>
      <c r="S51" s="3">
        <f>IF(R51="south",M51*-1,M51)</f>
        <v>47.48</v>
      </c>
      <c r="T51" s="1">
        <f>N51*-1</f>
        <v>-13.02</v>
      </c>
      <c r="U51" s="1"/>
      <c r="V51" s="1"/>
    </row>
    <row r="52" spans="1:22" ht="17" hidden="1">
      <c r="A52" s="3" t="str">
        <f>RIGHT(B52,LEN(B52)-FIND(", ",B52,1)-1)</f>
        <v>Canada</v>
      </c>
      <c r="B52" s="1" t="s">
        <v>105</v>
      </c>
      <c r="C52" s="1">
        <v>358.44000000000005</v>
      </c>
      <c r="D52" s="1">
        <v>231.46</v>
      </c>
      <c r="E52" s="1">
        <v>208.21</v>
      </c>
      <c r="F52" s="1">
        <v>230.56</v>
      </c>
      <c r="G52" s="1">
        <v>1235.98</v>
      </c>
      <c r="H52" s="1">
        <f>SUM(C52:G52)</f>
        <v>2264.65</v>
      </c>
      <c r="I52" s="1" t="e">
        <f ca="1">"["&amp;OFFSET($N$1,MATCH(B52,$Q:$Q,0)-1,0,1,1)&amp;", "&amp;OFFSET($M$1,MATCH(B52,$Q:$Q,0)-1,0,1,1)&amp;"]"</f>
        <v>#N/A</v>
      </c>
      <c r="J52" s="1"/>
      <c r="K52" s="3"/>
      <c r="L52" s="1"/>
      <c r="M52">
        <v>48.13</v>
      </c>
      <c r="N52">
        <v>16.22</v>
      </c>
      <c r="O52" t="s">
        <v>583</v>
      </c>
      <c r="P52" s="4" t="s">
        <v>582</v>
      </c>
      <c r="Q52" s="1" t="s">
        <v>122</v>
      </c>
      <c r="R52" s="1" t="s">
        <v>2186</v>
      </c>
      <c r="S52" s="3">
        <f>IF(R52="south",M52*-1,M52)</f>
        <v>48.13</v>
      </c>
      <c r="T52" s="1">
        <f>N52*-1</f>
        <v>-16.22</v>
      </c>
      <c r="U52" s="1"/>
      <c r="V52" s="1"/>
    </row>
    <row r="53" spans="1:22" ht="17">
      <c r="A53" s="3" t="str">
        <f>RIGHT(B53,LEN(B53)-FIND(", ",B53,1)-1)</f>
        <v>Canada</v>
      </c>
      <c r="B53" s="1" t="s">
        <v>119</v>
      </c>
      <c r="C53" s="1">
        <v>338.46999999999997</v>
      </c>
      <c r="D53" s="1">
        <v>182.36</v>
      </c>
      <c r="E53" s="1">
        <v>149.74</v>
      </c>
      <c r="F53" s="1">
        <v>129.06</v>
      </c>
      <c r="G53" s="1">
        <v>855.68</v>
      </c>
      <c r="H53" s="1">
        <f>SUM(C53:G53)</f>
        <v>1655.31</v>
      </c>
      <c r="I53" s="1" t="str">
        <f ca="1">"["&amp;OFFSET($N$1,MATCH(B53,$Q:$Q,0)-1,0,1,1)&amp;", "&amp;OFFSET($M$1,MATCH(B53,$Q:$Q,0)-1,0,1,1)&amp;"]"</f>
        <v>[-73.34, 45.3]</v>
      </c>
      <c r="J53" s="1"/>
      <c r="K53" s="3"/>
      <c r="L53" s="1"/>
      <c r="M53">
        <v>40.24</v>
      </c>
      <c r="N53">
        <v>49.53</v>
      </c>
      <c r="O53" t="s">
        <v>729</v>
      </c>
      <c r="P53" s="4" t="s">
        <v>730</v>
      </c>
      <c r="Q53" s="1" t="s">
        <v>137</v>
      </c>
      <c r="R53" s="1" t="s">
        <v>2186</v>
      </c>
      <c r="S53" s="3">
        <f>IF(R53="south",M53*-1,M53)</f>
        <v>40.24</v>
      </c>
      <c r="T53" s="1">
        <f>N53*-1</f>
        <v>-49.53</v>
      </c>
      <c r="U53" s="1"/>
      <c r="V53" s="1"/>
    </row>
    <row r="54" spans="1:22" ht="17">
      <c r="A54" s="3" t="str">
        <f>RIGHT(B54,LEN(B54)-FIND(", ",B54,1)-1)</f>
        <v>Canada</v>
      </c>
      <c r="B54" s="1" t="s">
        <v>107</v>
      </c>
      <c r="C54" s="1">
        <v>353.68</v>
      </c>
      <c r="D54" s="1">
        <v>204.77</v>
      </c>
      <c r="E54" s="1">
        <v>176.17</v>
      </c>
      <c r="F54" s="1">
        <v>142.25</v>
      </c>
      <c r="G54" s="1">
        <v>1093.3599999999999</v>
      </c>
      <c r="H54" s="1">
        <f>SUM(C54:G54)</f>
        <v>1970.23</v>
      </c>
      <c r="I54" s="1" t="str">
        <f ca="1">"["&amp;OFFSET($N$1,MATCH(B54,$Q:$Q,0)-1,0,1,1)&amp;", "&amp;OFFSET($M$1,MATCH(B54,$Q:$Q,0)-1,0,1,1)&amp;"]"</f>
        <v>[-75.41, 45.25]</v>
      </c>
      <c r="J54" s="1"/>
      <c r="K54" s="3"/>
      <c r="L54" s="1"/>
      <c r="M54">
        <v>25.04</v>
      </c>
      <c r="N54">
        <v>-77.2</v>
      </c>
      <c r="O54" t="s">
        <v>954</v>
      </c>
      <c r="P54" s="4" t="s">
        <v>955</v>
      </c>
      <c r="Q54" s="1" t="s">
        <v>1882</v>
      </c>
      <c r="R54" s="1" t="s">
        <v>2186</v>
      </c>
      <c r="S54" s="3">
        <f>IF(R54="south",M54*-1,M54)</f>
        <v>25.04</v>
      </c>
      <c r="T54" s="1">
        <f>N54*-1</f>
        <v>77.2</v>
      </c>
      <c r="U54" s="1"/>
      <c r="V54" s="1"/>
    </row>
    <row r="55" spans="1:22" ht="17">
      <c r="A55" s="3" t="str">
        <f>RIGHT(B55,LEN(B55)-FIND(", ",B55,1)-1)</f>
        <v>Canada</v>
      </c>
      <c r="B55" s="1" t="s">
        <v>101</v>
      </c>
      <c r="C55" s="1">
        <v>364.14</v>
      </c>
      <c r="D55" s="1">
        <v>205.43</v>
      </c>
      <c r="E55" s="1">
        <v>150.74</v>
      </c>
      <c r="F55" s="1">
        <v>218.67</v>
      </c>
      <c r="G55" s="1">
        <v>713.06</v>
      </c>
      <c r="H55" s="1">
        <f>SUM(C55:G55)</f>
        <v>1652.04</v>
      </c>
      <c r="I55" s="1" t="str">
        <f ca="1">"["&amp;OFFSET($N$1,MATCH(B55,$Q:$Q,0)-1,0,1,1)&amp;", "&amp;OFFSET($M$1,MATCH(B55,$Q:$Q,0)-1,0,1,1)&amp;"]"</f>
        <v>[-71.13, 46.49]</v>
      </c>
      <c r="J55" s="1"/>
      <c r="K55" s="3"/>
      <c r="L55" s="1"/>
      <c r="M55">
        <v>26.13</v>
      </c>
      <c r="N55">
        <v>50.35</v>
      </c>
      <c r="O55" t="s">
        <v>939</v>
      </c>
      <c r="P55" s="4" t="s">
        <v>940</v>
      </c>
      <c r="Q55" s="1" t="s">
        <v>145</v>
      </c>
      <c r="R55" s="1" t="s">
        <v>2186</v>
      </c>
      <c r="S55" s="3">
        <f>IF(R55="south",M55*-1,M55)</f>
        <v>26.13</v>
      </c>
      <c r="T55" s="1">
        <f>N55*-1</f>
        <v>-50.35</v>
      </c>
      <c r="U55" s="1"/>
      <c r="V55" s="1"/>
    </row>
    <row r="56" spans="1:22" ht="17">
      <c r="A56" s="3" t="str">
        <f>RIGHT(B56,LEN(B56)-FIND(", ",B56,1)-1)</f>
        <v>Canada</v>
      </c>
      <c r="B56" s="1" t="s">
        <v>102</v>
      </c>
      <c r="C56" s="1">
        <v>363.19</v>
      </c>
      <c r="D56" s="1">
        <v>205.91</v>
      </c>
      <c r="E56" s="1">
        <v>135.96</v>
      </c>
      <c r="F56" s="1">
        <v>199.65</v>
      </c>
      <c r="G56" s="1">
        <v>855.68</v>
      </c>
      <c r="H56" s="1">
        <f>SUM(C56:G56)</f>
        <v>1760.3899999999999</v>
      </c>
      <c r="I56" s="1" t="str">
        <f ca="1">"["&amp;OFFSET($N$1,MATCH(B56,$Q:$Q,0)-1,0,1,1)&amp;", "&amp;OFFSET($M$1,MATCH(B56,$Q:$Q,0)-1,0,1,1)&amp;"]"</f>
        <v>[-104.36, 50.27]</v>
      </c>
      <c r="J56" s="1"/>
      <c r="K56" s="3"/>
      <c r="L56" s="1"/>
      <c r="M56">
        <v>22.22</v>
      </c>
      <c r="N56">
        <v>91.48</v>
      </c>
      <c r="O56" t="s">
        <v>981</v>
      </c>
      <c r="P56" s="4" t="s">
        <v>967</v>
      </c>
      <c r="Q56" s="1" t="s">
        <v>1890</v>
      </c>
      <c r="R56" s="1" t="s">
        <v>2186</v>
      </c>
      <c r="S56" s="3">
        <f>IF(R56="south",M56*-1,M56)</f>
        <v>22.22</v>
      </c>
      <c r="T56" s="1">
        <f>N56*-1</f>
        <v>-91.48</v>
      </c>
      <c r="U56" s="1"/>
      <c r="V56" s="1"/>
    </row>
    <row r="57" spans="1:22" ht="17">
      <c r="A57" s="3" t="str">
        <f>RIGHT(B57,LEN(B57)-FIND(", ",B57,1)-1)</f>
        <v>Canada</v>
      </c>
      <c r="B57" s="1" t="s">
        <v>132</v>
      </c>
      <c r="C57" s="1">
        <v>315.2</v>
      </c>
      <c r="D57" s="1">
        <v>202.57</v>
      </c>
      <c r="E57" s="1">
        <v>146.32</v>
      </c>
      <c r="F57" s="1">
        <v>248.45</v>
      </c>
      <c r="G57" s="1">
        <v>808.14</v>
      </c>
      <c r="H57" s="1">
        <f>SUM(C57:G57)</f>
        <v>1720.6799999999998</v>
      </c>
      <c r="I57" s="1" t="str">
        <f ca="1">"["&amp;OFFSET($N$1,MATCH(B57,$Q:$Q,0)-1,0,1,1)&amp;", "&amp;OFFSET($M$1,MATCH(B57,$Q:$Q,0)-1,0,1,1)&amp;"]"</f>
        <v>[-106.41, 52.08]</v>
      </c>
      <c r="J57" s="1"/>
      <c r="K57" s="3"/>
      <c r="L57" s="1"/>
      <c r="M57">
        <v>23.42</v>
      </c>
      <c r="N57">
        <v>90.23</v>
      </c>
      <c r="O57" t="s">
        <v>966</v>
      </c>
      <c r="P57" s="4" t="s">
        <v>967</v>
      </c>
      <c r="Q57" s="1" t="s">
        <v>310</v>
      </c>
      <c r="R57" s="1" t="s">
        <v>2186</v>
      </c>
      <c r="S57" s="3">
        <f>IF(R57="south",M57*-1,M57)</f>
        <v>23.42</v>
      </c>
      <c r="T57" s="1">
        <f>N57*-1</f>
        <v>-90.23</v>
      </c>
      <c r="U57" s="1"/>
      <c r="V57" s="1"/>
    </row>
    <row r="58" spans="1:22" ht="17" hidden="1">
      <c r="A58" s="3" t="str">
        <f>RIGHT(B58,LEN(B58)-FIND(", ",B58,1)-1)</f>
        <v>Canada</v>
      </c>
      <c r="B58" s="1" t="s">
        <v>128</v>
      </c>
      <c r="C58" s="1">
        <v>329.91</v>
      </c>
      <c r="D58" s="1">
        <v>233.18</v>
      </c>
      <c r="E58" s="1">
        <v>177.22</v>
      </c>
      <c r="F58" s="1">
        <v>142.61000000000001</v>
      </c>
      <c r="G58" s="1">
        <v>855.68</v>
      </c>
      <c r="H58" s="1">
        <f>SUM(C58:G58)</f>
        <v>1738.6</v>
      </c>
      <c r="I58" s="1" t="e">
        <f ca="1">"["&amp;OFFSET($N$1,MATCH(B58,$Q:$Q,0)-1,0,1,1)&amp;", "&amp;OFFSET($M$1,MATCH(B58,$Q:$Q,0)-1,0,1,1)&amp;"]"</f>
        <v>#N/A</v>
      </c>
      <c r="J58" s="1"/>
      <c r="K58" s="3"/>
      <c r="L58" s="1"/>
      <c r="M58">
        <v>13.06</v>
      </c>
      <c r="N58">
        <v>-59.37</v>
      </c>
      <c r="O58" t="s">
        <v>1089</v>
      </c>
      <c r="P58" s="4" t="s">
        <v>1090</v>
      </c>
      <c r="Q58" s="1" t="s">
        <v>1951</v>
      </c>
      <c r="R58" s="1" t="s">
        <v>2186</v>
      </c>
      <c r="S58" s="3">
        <f>IF(R58="south",M58*-1,M58)</f>
        <v>13.06</v>
      </c>
      <c r="T58" s="1">
        <f>N58*-1</f>
        <v>59.37</v>
      </c>
      <c r="U58" s="1"/>
      <c r="V58" s="1"/>
    </row>
    <row r="59" spans="1:22" ht="17">
      <c r="A59" s="3" t="str">
        <f>RIGHT(B59,LEN(B59)-FIND(", ",B59,1)-1)</f>
        <v>Canada</v>
      </c>
      <c r="B59" s="1" t="s">
        <v>108</v>
      </c>
      <c r="C59" s="1">
        <v>356.91</v>
      </c>
      <c r="D59" s="1">
        <v>202.35</v>
      </c>
      <c r="E59" s="1">
        <v>203.96</v>
      </c>
      <c r="F59" s="1">
        <v>216.79</v>
      </c>
      <c r="G59" s="1">
        <v>1426.13</v>
      </c>
      <c r="H59" s="1">
        <f>SUM(C59:G59)</f>
        <v>2406.1400000000003</v>
      </c>
      <c r="I59" s="1" t="str">
        <f ca="1">"["&amp;OFFSET($N$1,MATCH(B59,$Q:$Q,0)-1,0,1,1)&amp;", "&amp;OFFSET($M$1,MATCH(B59,$Q:$Q,0)-1,0,1,1)&amp;"]"</f>
        <v>[-79.24, 43.42]</v>
      </c>
      <c r="J59" s="1"/>
      <c r="K59" s="3"/>
      <c r="L59" s="1"/>
      <c r="M59">
        <v>53.54</v>
      </c>
      <c r="N59">
        <v>27.34</v>
      </c>
      <c r="O59" t="s">
        <v>495</v>
      </c>
      <c r="P59" s="4" t="s">
        <v>496</v>
      </c>
      <c r="Q59" s="1" t="s">
        <v>181</v>
      </c>
      <c r="R59" s="1" t="s">
        <v>2186</v>
      </c>
      <c r="S59" s="3">
        <f>IF(R59="south",M59*-1,M59)</f>
        <v>53.54</v>
      </c>
      <c r="T59" s="1">
        <f>N59*-1</f>
        <v>-27.34</v>
      </c>
      <c r="U59" s="1"/>
      <c r="V59" s="1"/>
    </row>
    <row r="60" spans="1:22" ht="17">
      <c r="A60" s="3" t="str">
        <f>RIGHT(B60,LEN(B60)-FIND(", ",B60,1)-1)</f>
        <v>Canada</v>
      </c>
      <c r="B60" s="1" t="s">
        <v>94</v>
      </c>
      <c r="C60" s="1">
        <v>380.41</v>
      </c>
      <c r="D60" s="1">
        <v>250.94</v>
      </c>
      <c r="E60" s="1">
        <v>169.99</v>
      </c>
      <c r="F60" s="1">
        <v>173.14</v>
      </c>
      <c r="G60" s="1">
        <v>1331.05</v>
      </c>
      <c r="H60" s="1">
        <f>SUM(C60:G60)</f>
        <v>2305.5299999999997</v>
      </c>
      <c r="I60" s="1" t="str">
        <f ca="1">"["&amp;OFFSET($N$1,MATCH(B60,$Q:$Q,0)-1,0,1,1)&amp;", "&amp;OFFSET($M$1,MATCH(B60,$Q:$Q,0)-1,0,1,1)&amp;"]"</f>
        <v>[-123.06, 49.15]</v>
      </c>
      <c r="J60" s="1"/>
      <c r="K60" s="3"/>
      <c r="L60" s="1"/>
      <c r="M60">
        <v>51.13</v>
      </c>
      <c r="N60">
        <v>4.24</v>
      </c>
      <c r="O60" t="s">
        <v>545</v>
      </c>
      <c r="P60" s="4" t="s">
        <v>546</v>
      </c>
      <c r="Q60" s="1" t="s">
        <v>40</v>
      </c>
      <c r="R60" s="1" t="s">
        <v>2186</v>
      </c>
      <c r="S60" s="3">
        <f>IF(R60="south",M60*-1,M60)</f>
        <v>51.13</v>
      </c>
      <c r="T60" s="1">
        <f>N60*-1</f>
        <v>-4.24</v>
      </c>
      <c r="U60" s="1"/>
      <c r="V60" s="1"/>
    </row>
    <row r="61" spans="1:22" ht="17">
      <c r="A61" s="3" t="str">
        <f>RIGHT(B61,LEN(B61)-FIND(", ",B61,1)-1)</f>
        <v>Canada</v>
      </c>
      <c r="B61" s="1" t="s">
        <v>126</v>
      </c>
      <c r="C61" s="1">
        <v>324.20999999999998</v>
      </c>
      <c r="D61" s="1">
        <v>221.34</v>
      </c>
      <c r="E61" s="1">
        <v>166.88</v>
      </c>
      <c r="F61" s="1">
        <v>138.83000000000001</v>
      </c>
      <c r="G61" s="1">
        <v>879.44</v>
      </c>
      <c r="H61" s="1">
        <f>SUM(C61:G61)</f>
        <v>1730.7</v>
      </c>
      <c r="I61" s="1" t="str">
        <f ca="1">"["&amp;OFFSET($N$1,MATCH(B61,$Q:$Q,0)-1,0,1,1)&amp;", "&amp;OFFSET($M$1,MATCH(B61,$Q:$Q,0)-1,0,1,1)&amp;"]"</f>
        <v>[-123.22, 48.26]</v>
      </c>
      <c r="J61" s="1"/>
      <c r="K61" s="3"/>
      <c r="L61" s="1"/>
      <c r="M61">
        <v>50.51</v>
      </c>
      <c r="N61">
        <v>4.21</v>
      </c>
      <c r="O61" t="s">
        <v>555</v>
      </c>
      <c r="P61" s="4" t="s">
        <v>546</v>
      </c>
      <c r="Q61" s="1" t="s">
        <v>41</v>
      </c>
      <c r="R61" s="1" t="s">
        <v>2186</v>
      </c>
      <c r="S61" s="3">
        <f>IF(R61="south",M61*-1,M61)</f>
        <v>50.51</v>
      </c>
      <c r="T61" s="1">
        <f>N61*-1</f>
        <v>-4.21</v>
      </c>
      <c r="U61" s="1"/>
      <c r="V61" s="1"/>
    </row>
    <row r="62" spans="1:22" ht="17" hidden="1">
      <c r="A62" s="3" t="str">
        <f>RIGHT(B62,LEN(B62)-FIND(", ",B62,1)-1)</f>
        <v>Canada</v>
      </c>
      <c r="B62" s="1" t="s">
        <v>142</v>
      </c>
      <c r="C62" s="1">
        <v>302.16000000000003</v>
      </c>
      <c r="D62" s="1">
        <v>255.37</v>
      </c>
      <c r="E62" s="1">
        <v>157.82</v>
      </c>
      <c r="F62" s="1">
        <v>201.89</v>
      </c>
      <c r="G62" s="1">
        <v>855.68</v>
      </c>
      <c r="H62" s="1">
        <f>SUM(C62:G62)</f>
        <v>1772.9199999999998</v>
      </c>
      <c r="I62" s="1" t="e">
        <f ca="1">"["&amp;OFFSET($N$1,MATCH(B62,$Q:$Q,0)-1,0,1,1)&amp;", "&amp;OFFSET($M$1,MATCH(B62,$Q:$Q,0)-1,0,1,1)&amp;"]"</f>
        <v>#N/A</v>
      </c>
      <c r="J62" s="1"/>
      <c r="K62" s="3"/>
      <c r="L62" s="1"/>
      <c r="M62">
        <v>51.03</v>
      </c>
      <c r="N62">
        <v>3.44</v>
      </c>
      <c r="O62" t="s">
        <v>550</v>
      </c>
      <c r="P62" s="4" t="s">
        <v>546</v>
      </c>
      <c r="Q62" s="1" t="s">
        <v>1709</v>
      </c>
      <c r="R62" s="1" t="s">
        <v>2186</v>
      </c>
      <c r="S62" s="3">
        <f>IF(R62="south",M62*-1,M62)</f>
        <v>51.03</v>
      </c>
      <c r="T62" s="1">
        <f>N62*-1</f>
        <v>-3.44</v>
      </c>
      <c r="U62" s="1"/>
      <c r="V62" s="1"/>
    </row>
    <row r="63" spans="1:22" ht="17">
      <c r="A63" s="3" t="str">
        <f>RIGHT(B63,LEN(B63)-FIND(", ",B63,1)-1)</f>
        <v>Canada</v>
      </c>
      <c r="B63" s="1" t="s">
        <v>170</v>
      </c>
      <c r="C63" s="1">
        <v>255.56</v>
      </c>
      <c r="D63" s="1">
        <v>158.07</v>
      </c>
      <c r="E63" s="1">
        <v>271.44</v>
      </c>
      <c r="F63" s="1">
        <v>192.53</v>
      </c>
      <c r="G63" s="1">
        <v>627.5</v>
      </c>
      <c r="H63" s="1">
        <f>SUM(C63:G63)</f>
        <v>1505.1</v>
      </c>
      <c r="I63" s="1" t="str">
        <f ca="1">"["&amp;OFFSET($N$1,MATCH(B63,$Q:$Q,0)-1,0,1,1)&amp;", "&amp;OFFSET($M$1,MATCH(B63,$Q:$Q,0)-1,0,1,1)&amp;"]"</f>
        <v>[-83, 42.17]</v>
      </c>
      <c r="J63" s="1"/>
      <c r="K63" s="3"/>
      <c r="L63" s="1"/>
      <c r="M63">
        <v>17.3</v>
      </c>
      <c r="N63">
        <v>-88.11</v>
      </c>
      <c r="O63" t="s">
        <v>1028</v>
      </c>
      <c r="P63" s="4" t="s">
        <v>1029</v>
      </c>
      <c r="Q63" s="1" t="s">
        <v>1915</v>
      </c>
      <c r="R63" s="1" t="s">
        <v>2186</v>
      </c>
      <c r="S63" s="3">
        <f>IF(R63="south",M63*-1,M63)</f>
        <v>17.3</v>
      </c>
      <c r="T63" s="1">
        <f>N63*-1</f>
        <v>88.11</v>
      </c>
      <c r="U63" s="1"/>
      <c r="V63" s="1"/>
    </row>
    <row r="64" spans="1:22" ht="17">
      <c r="A64" s="3" t="str">
        <f>RIGHT(B64,LEN(B64)-FIND(", ",B64,1)-1)</f>
        <v>Canada</v>
      </c>
      <c r="B64" s="1" t="s">
        <v>115</v>
      </c>
      <c r="C64" s="1">
        <v>342.27</v>
      </c>
      <c r="D64" s="1">
        <v>182.5</v>
      </c>
      <c r="E64" s="1">
        <v>141.85</v>
      </c>
      <c r="F64" s="1">
        <v>190.84</v>
      </c>
      <c r="G64" s="1">
        <v>813.37</v>
      </c>
      <c r="H64" s="1">
        <f>SUM(C64:G64)</f>
        <v>1670.83</v>
      </c>
      <c r="I64" s="1" t="str">
        <f ca="1">"["&amp;OFFSET($N$1,MATCH(B64,$Q:$Q,0)-1,0,1,1)&amp;", "&amp;OFFSET($M$1,MATCH(B64,$Q:$Q,0)-1,0,1,1)&amp;"]"</f>
        <v>[-97.08, 49.54]</v>
      </c>
      <c r="J64" s="1"/>
      <c r="K64" s="3"/>
      <c r="L64" s="1"/>
      <c r="M64">
        <v>17.149999999999999</v>
      </c>
      <c r="N64">
        <v>-88.46</v>
      </c>
      <c r="O64" t="s">
        <v>1033</v>
      </c>
      <c r="P64" s="4" t="s">
        <v>1029</v>
      </c>
      <c r="Q64" s="1" t="s">
        <v>1918</v>
      </c>
      <c r="R64" s="1" t="s">
        <v>2186</v>
      </c>
      <c r="S64" s="3">
        <f>IF(R64="south",M64*-1,M64)</f>
        <v>17.149999999999999</v>
      </c>
      <c r="T64" s="1">
        <f>N64*-1</f>
        <v>88.46</v>
      </c>
      <c r="U64" s="1"/>
      <c r="V64" s="1"/>
    </row>
    <row r="65" spans="1:22" ht="17">
      <c r="A65" s="3" t="str">
        <f>RIGHT(B65,LEN(B65)-FIND(", ",B65,1)-1)</f>
        <v>Chile</v>
      </c>
      <c r="B65" s="1" t="s">
        <v>194</v>
      </c>
      <c r="C65" s="1">
        <v>211.76000000000002</v>
      </c>
      <c r="D65" s="1">
        <v>127.66</v>
      </c>
      <c r="E65" s="1">
        <v>118.22</v>
      </c>
      <c r="F65" s="1">
        <v>169.63</v>
      </c>
      <c r="G65" s="1">
        <v>400</v>
      </c>
      <c r="H65" s="1">
        <f>SUM(C65:G65)</f>
        <v>1027.27</v>
      </c>
      <c r="I65" s="1" t="str">
        <f ca="1">"["&amp;OFFSET($N$1,MATCH(B65,$Q:$Q,0)-1,0,1,1)&amp;", "&amp;OFFSET($M$1,MATCH(B65,$Q:$Q,0)-1,0,1,1)&amp;"]"</f>
        <v>[-70.4, -33.27]</v>
      </c>
      <c r="J65" s="1"/>
      <c r="K65" s="3"/>
      <c r="L65" s="1"/>
      <c r="M65">
        <v>6.22</v>
      </c>
      <c r="N65">
        <v>2.2599999999999998</v>
      </c>
      <c r="O65" t="s">
        <v>1181</v>
      </c>
      <c r="P65" s="4" t="s">
        <v>1178</v>
      </c>
      <c r="Q65" s="1" t="s">
        <v>2006</v>
      </c>
      <c r="R65" s="1" t="s">
        <v>2186</v>
      </c>
      <c r="S65" s="3">
        <f>IF(R65="south",M65*-1,M65)</f>
        <v>6.22</v>
      </c>
      <c r="T65" s="1">
        <f>N65*-1</f>
        <v>-2.2599999999999998</v>
      </c>
      <c r="U65" s="1"/>
      <c r="V65" s="1"/>
    </row>
    <row r="66" spans="1:22" ht="17" hidden="1">
      <c r="A66" s="3" t="str">
        <f>RIGHT(B66,LEN(B66)-FIND(", ",B66,1)-1)</f>
        <v>China</v>
      </c>
      <c r="B66" s="1" t="s">
        <v>244</v>
      </c>
      <c r="C66" s="1">
        <v>203.48</v>
      </c>
      <c r="D66" s="1">
        <v>121.09</v>
      </c>
      <c r="E66" s="1">
        <v>39.770000000000003</v>
      </c>
      <c r="F66" s="1">
        <v>85.33</v>
      </c>
      <c r="G66" s="1">
        <v>820.49</v>
      </c>
      <c r="H66" s="1">
        <f>SUM(C66:G66)</f>
        <v>1270.1599999999999</v>
      </c>
      <c r="I66" s="1" t="e">
        <f ca="1">"["&amp;OFFSET($N$1,MATCH(B66,$Q:$Q,0)-1,0,1,1)&amp;", "&amp;OFFSET($M$1,MATCH(B66,$Q:$Q,0)-1,0,1,1)&amp;"]"</f>
        <v>#N/A</v>
      </c>
      <c r="J66" s="1"/>
      <c r="K66" s="3"/>
      <c r="L66" s="1"/>
      <c r="M66">
        <v>6.3</v>
      </c>
      <c r="N66">
        <v>2.36</v>
      </c>
      <c r="O66" t="s">
        <v>1177</v>
      </c>
      <c r="P66" s="4" t="s">
        <v>1178</v>
      </c>
      <c r="Q66" s="1" t="s">
        <v>2004</v>
      </c>
      <c r="R66" s="1" t="s">
        <v>2186</v>
      </c>
      <c r="S66" s="3">
        <f>IF(R66="south",M66*-1,M66)</f>
        <v>6.3</v>
      </c>
      <c r="T66" s="1">
        <f>N66*-1</f>
        <v>-2.36</v>
      </c>
      <c r="U66" s="1"/>
      <c r="V66" s="1"/>
    </row>
    <row r="67" spans="1:22" ht="17">
      <c r="A67" s="3" t="str">
        <f>RIGHT(B67,LEN(B67)-FIND(", ",B67,1)-1)</f>
        <v>China</v>
      </c>
      <c r="B67" s="1" t="s">
        <v>324</v>
      </c>
      <c r="C67" s="1">
        <v>139.81</v>
      </c>
      <c r="D67" s="1">
        <v>132.80000000000001</v>
      </c>
      <c r="E67" s="1">
        <v>37.99</v>
      </c>
      <c r="F67" s="1">
        <v>84.99</v>
      </c>
      <c r="G67" s="1">
        <v>541.53</v>
      </c>
      <c r="H67" s="1">
        <f>SUM(C67:G67)</f>
        <v>937.12</v>
      </c>
      <c r="I67" s="1" t="str">
        <f ca="1">"["&amp;OFFSET($N$1,MATCH(B67,$Q:$Q,0)-1,0,1,1)&amp;", "&amp;OFFSET($M$1,MATCH(B67,$Q:$Q,0)-1,0,1,1)&amp;"]"</f>
        <v>[113.16, 23.08]</v>
      </c>
      <c r="J67" s="1"/>
      <c r="K67" s="3"/>
      <c r="L67" s="1"/>
      <c r="M67">
        <v>27.28</v>
      </c>
      <c r="N67">
        <v>89.39</v>
      </c>
      <c r="O67" t="s">
        <v>925</v>
      </c>
      <c r="P67" s="4" t="s">
        <v>926</v>
      </c>
      <c r="Q67" s="1" t="s">
        <v>1864</v>
      </c>
      <c r="R67" s="1" t="s">
        <v>2186</v>
      </c>
      <c r="S67" s="3">
        <f>IF(R67="south",M67*-1,M67)</f>
        <v>27.28</v>
      </c>
      <c r="T67" s="1">
        <f>N67*-1</f>
        <v>-89.39</v>
      </c>
      <c r="U67" s="1"/>
      <c r="V67" s="1"/>
    </row>
    <row r="68" spans="1:22" ht="17">
      <c r="A68" s="3" t="str">
        <f>RIGHT(B68,LEN(B68)-FIND(", ",B68,1)-1)</f>
        <v>China</v>
      </c>
      <c r="B68" s="1" t="s">
        <v>271</v>
      </c>
      <c r="C68" s="1">
        <v>203.48</v>
      </c>
      <c r="D68" s="1">
        <v>146.52000000000001</v>
      </c>
      <c r="E68" s="1">
        <v>32.49</v>
      </c>
      <c r="F68" s="1">
        <v>72.86</v>
      </c>
      <c r="G68" s="1">
        <v>656.39</v>
      </c>
      <c r="H68" s="1">
        <f>SUM(C68:G68)</f>
        <v>1111.74</v>
      </c>
      <c r="I68" s="1" t="str">
        <f ca="1">"["&amp;OFFSET($N$1,MATCH(B68,$Q:$Q,0)-1,0,1,1)&amp;", "&amp;OFFSET($M$1,MATCH(B68,$Q:$Q,0)-1,0,1,1)&amp;"]"</f>
        <v>[120.1, 30.15]</v>
      </c>
      <c r="J68" s="1"/>
      <c r="K68" s="3"/>
      <c r="L68" s="1"/>
      <c r="M68">
        <v>-16.3</v>
      </c>
      <c r="N68">
        <v>-68.09</v>
      </c>
      <c r="O68" t="s">
        <v>1329</v>
      </c>
      <c r="P68" s="4" t="s">
        <v>1330</v>
      </c>
      <c r="Q68" s="1" t="s">
        <v>2105</v>
      </c>
      <c r="R68" s="1" t="s">
        <v>2187</v>
      </c>
      <c r="S68" s="3">
        <f>IF(R68="south",M68*-1,M68)</f>
        <v>16.3</v>
      </c>
      <c r="T68" s="1">
        <f>N68*-1</f>
        <v>68.09</v>
      </c>
      <c r="U68" s="1"/>
      <c r="V68" s="1"/>
    </row>
    <row r="69" spans="1:22" ht="17">
      <c r="A69" s="3" t="str">
        <f>RIGHT(B69,LEN(B69)-FIND(", ",B69,1)-1)</f>
        <v>China</v>
      </c>
      <c r="B69" s="1" t="s">
        <v>281</v>
      </c>
      <c r="C69" s="1">
        <v>171.49</v>
      </c>
      <c r="D69" s="1">
        <v>136.66999999999999</v>
      </c>
      <c r="E69" s="1">
        <v>39.380000000000003</v>
      </c>
      <c r="F69" s="1">
        <v>77.88</v>
      </c>
      <c r="G69" s="1">
        <v>410.25</v>
      </c>
      <c r="H69" s="1">
        <f>SUM(C69:G69)</f>
        <v>835.67</v>
      </c>
      <c r="I69" s="1" t="str">
        <f ca="1">"["&amp;OFFSET($N$1,MATCH(B69,$Q:$Q,0)-1,0,1,1)&amp;", "&amp;OFFSET($M$1,MATCH(B69,$Q:$Q,0)-1,0,1,1)&amp;"]"</f>
        <v>[118.46, 32.03]</v>
      </c>
      <c r="J69" s="1"/>
      <c r="K69" s="3"/>
      <c r="L69" s="1"/>
      <c r="M69">
        <v>-17.48</v>
      </c>
      <c r="N69">
        <v>-63.1</v>
      </c>
      <c r="O69" t="s">
        <v>1336</v>
      </c>
      <c r="P69" s="4" t="s">
        <v>1330</v>
      </c>
      <c r="Q69" s="1" t="s">
        <v>2109</v>
      </c>
      <c r="R69" s="1" t="s">
        <v>2187</v>
      </c>
      <c r="S69" s="3">
        <f>IF(R69="south",M69*-1,M69)</f>
        <v>17.48</v>
      </c>
      <c r="T69" s="1">
        <f>N69*-1</f>
        <v>63.1</v>
      </c>
      <c r="U69" s="1"/>
      <c r="V69" s="1"/>
    </row>
    <row r="70" spans="1:22" ht="17">
      <c r="A70" s="3" t="str">
        <f>RIGHT(B70,LEN(B70)-FIND(", ",B70,1)-1)</f>
        <v>China</v>
      </c>
      <c r="B70" s="1" t="s">
        <v>184</v>
      </c>
      <c r="C70" s="1">
        <v>248.82</v>
      </c>
      <c r="D70" s="1">
        <v>149.62</v>
      </c>
      <c r="E70" s="1">
        <v>57.76</v>
      </c>
      <c r="F70" s="1">
        <v>82.87</v>
      </c>
      <c r="G70" s="1">
        <v>902.54</v>
      </c>
      <c r="H70" s="1">
        <f>SUM(C70:G70)</f>
        <v>1441.61</v>
      </c>
      <c r="I70" s="1" t="str">
        <f ca="1">"["&amp;OFFSET($N$1,MATCH(B70,$Q:$Q,0)-1,0,1,1)&amp;", "&amp;OFFSET($M$1,MATCH(B70,$Q:$Q,0)-1,0,1,1)&amp;"]"</f>
        <v>[121.3, 31.12]</v>
      </c>
      <c r="J70" s="1"/>
      <c r="K70" s="3"/>
      <c r="L70" s="1"/>
      <c r="M70">
        <v>-19.03</v>
      </c>
      <c r="N70">
        <v>-65.150000000000006</v>
      </c>
      <c r="O70" t="s">
        <v>1347</v>
      </c>
      <c r="P70" s="4" t="s">
        <v>1330</v>
      </c>
      <c r="Q70" s="1" t="s">
        <v>2116</v>
      </c>
      <c r="R70" s="1" t="s">
        <v>2187</v>
      </c>
      <c r="S70" s="3">
        <f>IF(R70="south",M70*-1,M70)</f>
        <v>19.03</v>
      </c>
      <c r="T70" s="1">
        <f>N70*-1</f>
        <v>65.150000000000006</v>
      </c>
      <c r="U70" s="1"/>
      <c r="V70" s="1"/>
    </row>
    <row r="71" spans="1:22" ht="17">
      <c r="A71" s="3" t="str">
        <f>RIGHT(B71,LEN(B71)-FIND(", ",B71,1)-1)</f>
        <v>China</v>
      </c>
      <c r="B71" s="1" t="s">
        <v>151</v>
      </c>
      <c r="C71" s="1">
        <v>296.2</v>
      </c>
      <c r="D71" s="1">
        <v>207.48</v>
      </c>
      <c r="E71" s="1">
        <v>50.71</v>
      </c>
      <c r="F71" s="1">
        <v>127.7</v>
      </c>
      <c r="G71" s="1">
        <v>656.39</v>
      </c>
      <c r="H71" s="1">
        <f>SUM(C71:G71)</f>
        <v>1338.48</v>
      </c>
      <c r="I71" s="1" t="str">
        <f ca="1">"["&amp;OFFSET($N$1,MATCH(B71,$Q:$Q,0)-1,0,1,1)&amp;", "&amp;OFFSET($M$1,MATCH(B71,$Q:$Q,0)-1,0,1,1)&amp;"]"</f>
        <v>[114.06, 22.33]</v>
      </c>
      <c r="J71" s="1"/>
      <c r="K71" s="3"/>
      <c r="L71" s="1"/>
      <c r="M71">
        <v>43.51</v>
      </c>
      <c r="N71">
        <v>18.21</v>
      </c>
      <c r="O71" t="s">
        <v>651</v>
      </c>
      <c r="P71" s="4" t="s">
        <v>652</v>
      </c>
      <c r="Q71" s="1" t="s">
        <v>277</v>
      </c>
      <c r="R71" s="1" t="s">
        <v>2186</v>
      </c>
      <c r="S71" s="3">
        <f>IF(R71="south",M71*-1,M71)</f>
        <v>43.51</v>
      </c>
      <c r="T71" s="1">
        <f>N71*-1</f>
        <v>-18.21</v>
      </c>
      <c r="U71" s="1"/>
      <c r="V71" s="1"/>
    </row>
    <row r="72" spans="1:22" ht="17">
      <c r="A72" s="3" t="str">
        <f>RIGHT(B72,LEN(B72)-FIND(", ",B72,1)-1)</f>
        <v>Colombia</v>
      </c>
      <c r="B72" s="1" t="s">
        <v>273</v>
      </c>
      <c r="C72" s="1">
        <v>157.06</v>
      </c>
      <c r="D72" s="1">
        <v>106.72</v>
      </c>
      <c r="E72" s="1">
        <v>119.48</v>
      </c>
      <c r="F72" s="1">
        <v>133.30000000000001</v>
      </c>
      <c r="G72" s="1">
        <v>466.51</v>
      </c>
      <c r="H72" s="1">
        <f>SUM(C72:G72)</f>
        <v>983.06999999999994</v>
      </c>
      <c r="I72" s="1" t="str">
        <f ca="1">"["&amp;OFFSET($N$1,MATCH(B72,$Q:$Q,0)-1,0,1,1)&amp;", "&amp;OFFSET($M$1,MATCH(B72,$Q:$Q,0)-1,0,1,1)&amp;"]"</f>
        <v>[-74.05, 4.36]</v>
      </c>
      <c r="J72" s="1"/>
      <c r="K72" s="3"/>
      <c r="L72" s="1"/>
      <c r="M72">
        <v>-21.1</v>
      </c>
      <c r="N72">
        <v>27.31</v>
      </c>
      <c r="O72" t="s">
        <v>1362</v>
      </c>
      <c r="P72" s="4" t="s">
        <v>1363</v>
      </c>
      <c r="Q72" s="1" t="s">
        <v>2127</v>
      </c>
      <c r="R72" s="1" t="s">
        <v>2187</v>
      </c>
      <c r="S72" s="3">
        <f>IF(R72="south",M72*-1,M72)</f>
        <v>21.1</v>
      </c>
      <c r="T72" s="1">
        <f>N72*-1</f>
        <v>-27.31</v>
      </c>
      <c r="U72" s="1"/>
      <c r="V72" s="1"/>
    </row>
    <row r="73" spans="1:22" ht="17">
      <c r="A73" s="3" t="str">
        <f>RIGHT(B73,LEN(B73)-FIND(", ",B73,1)-1)</f>
        <v>Colombia</v>
      </c>
      <c r="B73" s="1" t="s">
        <v>291</v>
      </c>
      <c r="C73" s="1">
        <v>137.51</v>
      </c>
      <c r="D73" s="1">
        <v>94.01</v>
      </c>
      <c r="E73" s="1">
        <v>69.760000000000005</v>
      </c>
      <c r="F73" s="1">
        <v>116.97</v>
      </c>
      <c r="G73" s="1">
        <v>231.82</v>
      </c>
      <c r="H73" s="1">
        <f>SUM(C73:G73)</f>
        <v>650.06999999999994</v>
      </c>
      <c r="I73" s="1" t="str">
        <f ca="1">"["&amp;OFFSET($N$1,MATCH(B73,$Q:$Q,0)-1,0,1,1)&amp;", "&amp;OFFSET($M$1,MATCH(B73,$Q:$Q,0)-1,0,1,1)&amp;"]"</f>
        <v>[-75.35, 6.14]</v>
      </c>
      <c r="J73" s="1"/>
      <c r="K73" s="3"/>
      <c r="L73" s="1"/>
      <c r="M73">
        <v>-24.39</v>
      </c>
      <c r="N73">
        <v>25.55</v>
      </c>
      <c r="O73" t="s">
        <v>1379</v>
      </c>
      <c r="P73" s="4" t="s">
        <v>1363</v>
      </c>
      <c r="Q73" s="1" t="s">
        <v>246</v>
      </c>
      <c r="R73" s="1" t="s">
        <v>2187</v>
      </c>
      <c r="S73" s="3">
        <f>IF(R73="south",M73*-1,M73)</f>
        <v>24.39</v>
      </c>
      <c r="T73" s="1">
        <f>N73*-1</f>
        <v>-25.55</v>
      </c>
      <c r="U73" s="1"/>
      <c r="V73" s="1"/>
    </row>
    <row r="74" spans="1:22" ht="17">
      <c r="A74" s="3" t="str">
        <f>RIGHT(B74,LEN(B74)-FIND(", ",B74,1)-1)</f>
        <v>Costa Rica</v>
      </c>
      <c r="B74" s="1" t="s">
        <v>177</v>
      </c>
      <c r="C74" s="1">
        <v>228.01000000000002</v>
      </c>
      <c r="D74" s="1">
        <v>167.97</v>
      </c>
      <c r="E74" s="1">
        <v>88.18</v>
      </c>
      <c r="F74" s="1">
        <v>105.55</v>
      </c>
      <c r="G74" s="1">
        <v>425</v>
      </c>
      <c r="H74" s="1">
        <f>SUM(C74:G74)</f>
        <v>1014.71</v>
      </c>
      <c r="I74" s="1" t="str">
        <f ca="1">"["&amp;OFFSET($N$1,MATCH(B74,$Q:$Q,0)-1,0,1,1)&amp;", "&amp;OFFSET($M$1,MATCH(B74,$Q:$Q,0)-1,0,1,1)&amp;"]"</f>
        <v>[-84.05, 9.56]</v>
      </c>
      <c r="J74" s="1"/>
      <c r="K74" s="3"/>
      <c r="L74" s="1"/>
      <c r="M74">
        <v>-10.55</v>
      </c>
      <c r="N74">
        <v>-37.03</v>
      </c>
      <c r="O74" t="s">
        <v>1301</v>
      </c>
      <c r="P74" s="4" t="s">
        <v>1217</v>
      </c>
      <c r="Q74" s="1" t="s">
        <v>2086</v>
      </c>
      <c r="R74" s="1" t="s">
        <v>2187</v>
      </c>
      <c r="S74" s="3">
        <f>IF(R74="south",M74*-1,M74)</f>
        <v>10.55</v>
      </c>
      <c r="T74" s="1">
        <f>N74*-1</f>
        <v>37.03</v>
      </c>
      <c r="U74" s="1"/>
      <c r="V74" s="1"/>
    </row>
    <row r="75" spans="1:22" ht="17" hidden="1">
      <c r="A75" s="3" t="str">
        <f>RIGHT(B75,LEN(B75)-FIND(", ",B75,1)-1)</f>
        <v>Croatia</v>
      </c>
      <c r="B75" s="1" t="s">
        <v>250</v>
      </c>
      <c r="C75" s="1">
        <v>166.60000000000002</v>
      </c>
      <c r="D75" s="1">
        <v>139.91999999999999</v>
      </c>
      <c r="E75" s="1">
        <v>90.39</v>
      </c>
      <c r="F75" s="1">
        <v>330.53</v>
      </c>
      <c r="G75" s="1">
        <v>265.83999999999997</v>
      </c>
      <c r="H75" s="1">
        <f>SUM(C75:G75)</f>
        <v>993.28</v>
      </c>
      <c r="I75" s="1" t="e">
        <f ca="1">"["&amp;OFFSET($N$1,MATCH(B75,$Q:$Q,0)-1,0,1,1)&amp;", "&amp;OFFSET($M$1,MATCH(B75,$Q:$Q,0)-1,0,1,1)&amp;"]"</f>
        <v>#N/A</v>
      </c>
      <c r="J75" s="1"/>
      <c r="K75" s="3"/>
      <c r="L75" s="1"/>
      <c r="M75">
        <v>-21.48</v>
      </c>
      <c r="N75">
        <v>-48.11</v>
      </c>
      <c r="O75" t="s">
        <v>1367</v>
      </c>
      <c r="P75" s="4" t="s">
        <v>1217</v>
      </c>
      <c r="Q75" s="1" t="s">
        <v>2131</v>
      </c>
      <c r="R75" s="1" t="s">
        <v>2187</v>
      </c>
      <c r="S75" s="3">
        <f>IF(R75="south",M75*-1,M75)</f>
        <v>21.48</v>
      </c>
      <c r="T75" s="1">
        <f>N75*-1</f>
        <v>48.11</v>
      </c>
      <c r="U75" s="1"/>
      <c r="V75" s="1"/>
    </row>
    <row r="76" spans="1:22" ht="17" hidden="1">
      <c r="A76" s="3" t="str">
        <f>RIGHT(B76,LEN(B76)-FIND(", ",B76,1)-1)</f>
        <v>Croatia</v>
      </c>
      <c r="B76" s="1" t="s">
        <v>223</v>
      </c>
      <c r="C76" s="1">
        <v>182.55</v>
      </c>
      <c r="D76" s="1">
        <v>145.33000000000001</v>
      </c>
      <c r="E76" s="1">
        <v>98.54</v>
      </c>
      <c r="F76" s="1">
        <v>221.54</v>
      </c>
      <c r="G76" s="1">
        <v>398.77</v>
      </c>
      <c r="H76" s="1">
        <f>SUM(C76:G76)</f>
        <v>1046.73</v>
      </c>
      <c r="I76" s="1" t="e">
        <f ca="1">"["&amp;OFFSET($N$1,MATCH(B76,$Q:$Q,0)-1,0,1,1)&amp;", "&amp;OFFSET($M$1,MATCH(B76,$Q:$Q,0)-1,0,1,1)&amp;"]"</f>
        <v>#N/A</v>
      </c>
      <c r="J76" s="1"/>
      <c r="K76" s="3"/>
      <c r="L76" s="1"/>
      <c r="M76">
        <v>-22.4</v>
      </c>
      <c r="N76">
        <v>-50.25</v>
      </c>
      <c r="O76" t="s">
        <v>1372</v>
      </c>
      <c r="P76" s="4" t="s">
        <v>1217</v>
      </c>
      <c r="Q76" s="1" t="s">
        <v>2134</v>
      </c>
      <c r="R76" s="1" t="s">
        <v>2187</v>
      </c>
      <c r="S76" s="3">
        <f>IF(R76="south",M76*-1,M76)</f>
        <v>22.4</v>
      </c>
      <c r="T76" s="1">
        <f>N76*-1</f>
        <v>50.25</v>
      </c>
      <c r="U76" s="1"/>
      <c r="V76" s="1"/>
    </row>
    <row r="77" spans="1:22" ht="17">
      <c r="A77" s="3" t="str">
        <f>RIGHT(B77,LEN(B77)-FIND(", ",B77,1)-1)</f>
        <v>Croatia</v>
      </c>
      <c r="B77" s="1" t="s">
        <v>157</v>
      </c>
      <c r="C77" s="1">
        <v>252.38</v>
      </c>
      <c r="D77" s="1">
        <v>161.56</v>
      </c>
      <c r="E77" s="1">
        <v>138.24</v>
      </c>
      <c r="F77" s="1">
        <v>251.67</v>
      </c>
      <c r="G77" s="1">
        <v>424.93</v>
      </c>
      <c r="H77" s="1">
        <f>SUM(C77:G77)</f>
        <v>1228.78</v>
      </c>
      <c r="I77" s="1" t="str">
        <f ca="1">"["&amp;OFFSET($N$1,MATCH(B77,$Q:$Q,0)-1,0,1,1)&amp;", "&amp;OFFSET($M$1,MATCH(B77,$Q:$Q,0)-1,0,1,1)&amp;"]"</f>
        <v>[16.26, 43.3]</v>
      </c>
      <c r="J77" s="1"/>
      <c r="K77" s="3"/>
      <c r="L77" s="1"/>
      <c r="M77">
        <v>-22.19</v>
      </c>
      <c r="N77">
        <v>-49.04</v>
      </c>
      <c r="O77" t="s">
        <v>1368</v>
      </c>
      <c r="P77" s="4" t="s">
        <v>1217</v>
      </c>
      <c r="Q77" s="1" t="s">
        <v>2132</v>
      </c>
      <c r="R77" s="1" t="s">
        <v>2187</v>
      </c>
      <c r="S77" s="3">
        <f>IF(R77="south",M77*-1,M77)</f>
        <v>22.19</v>
      </c>
      <c r="T77" s="1">
        <f>N77*-1</f>
        <v>49.04</v>
      </c>
      <c r="U77" s="1"/>
      <c r="V77" s="1"/>
    </row>
    <row r="78" spans="1:22" ht="17" hidden="1">
      <c r="A78" s="3" t="str">
        <f>RIGHT(B78,LEN(B78)-FIND(", ",B78,1)-1)</f>
        <v>Croatia</v>
      </c>
      <c r="B78" s="1" t="s">
        <v>188</v>
      </c>
      <c r="C78" s="1">
        <v>210.9</v>
      </c>
      <c r="D78" s="1">
        <v>143.06</v>
      </c>
      <c r="E78" s="1">
        <v>102.79</v>
      </c>
      <c r="F78" s="1">
        <v>143.56</v>
      </c>
      <c r="G78" s="1">
        <v>265.83999999999997</v>
      </c>
      <c r="H78" s="1">
        <f>SUM(C78:G78)</f>
        <v>866.15000000000009</v>
      </c>
      <c r="I78" s="1" t="e">
        <f ca="1">"["&amp;OFFSET($N$1,MATCH(B78,$Q:$Q,0)-1,0,1,1)&amp;", "&amp;OFFSET($M$1,MATCH(B78,$Q:$Q,0)-1,0,1,1)&amp;"]"</f>
        <v>#N/A</v>
      </c>
      <c r="J78" s="1"/>
      <c r="K78" s="3"/>
      <c r="L78" s="1"/>
      <c r="M78">
        <v>-1.27</v>
      </c>
      <c r="N78">
        <v>-48.3</v>
      </c>
      <c r="O78" t="s">
        <v>2491</v>
      </c>
      <c r="P78" s="4" t="s">
        <v>1217</v>
      </c>
      <c r="Q78" s="1" t="s">
        <v>2492</v>
      </c>
      <c r="R78" s="1" t="s">
        <v>2187</v>
      </c>
      <c r="S78" s="3">
        <f>IF(R78="south",M78*-1,M78)</f>
        <v>1.27</v>
      </c>
      <c r="T78" s="1">
        <f>N78*-1</f>
        <v>48.3</v>
      </c>
      <c r="U78" s="1"/>
      <c r="V78" s="1"/>
    </row>
    <row r="79" spans="1:22" ht="17">
      <c r="A79" s="3" t="str">
        <f>RIGHT(B79,LEN(B79)-FIND(", ",B79,1)-1)</f>
        <v>Croatia</v>
      </c>
      <c r="B79" s="1" t="s">
        <v>200</v>
      </c>
      <c r="C79" s="1">
        <v>202.04</v>
      </c>
      <c r="D79" s="1">
        <v>157.1</v>
      </c>
      <c r="E79" s="1">
        <v>107.76</v>
      </c>
      <c r="F79" s="1">
        <v>292.43</v>
      </c>
      <c r="G79" s="1">
        <v>443.07</v>
      </c>
      <c r="H79" s="1">
        <f>SUM(C79:G79)</f>
        <v>1202.3999999999999</v>
      </c>
      <c r="I79" s="1" t="str">
        <f ca="1">"["&amp;OFFSET($N$1,MATCH(B79,$Q:$Q,0)-1,0,1,1)&amp;", "&amp;OFFSET($M$1,MATCH(B79,$Q:$Q,0)-1,0,1,1)&amp;"]"</f>
        <v>[15.59, 45.49]</v>
      </c>
      <c r="J79" s="1"/>
      <c r="K79" s="3"/>
      <c r="L79" s="1"/>
      <c r="M79">
        <v>-19.55</v>
      </c>
      <c r="N79">
        <v>-43.56</v>
      </c>
      <c r="O79" t="s">
        <v>1351</v>
      </c>
      <c r="P79" s="4" t="s">
        <v>1217</v>
      </c>
      <c r="Q79" s="1" t="s">
        <v>224</v>
      </c>
      <c r="R79" s="1" t="s">
        <v>2187</v>
      </c>
      <c r="S79" s="3">
        <f>IF(R79="south",M79*-1,M79)</f>
        <v>19.55</v>
      </c>
      <c r="T79" s="1">
        <f>N79*-1</f>
        <v>43.56</v>
      </c>
      <c r="U79" s="1"/>
      <c r="V79" s="1"/>
    </row>
    <row r="80" spans="1:22" ht="17" hidden="1">
      <c r="A80" s="3" t="str">
        <f>RIGHT(B80,LEN(B80)-FIND(", ",B80,1)-1)</f>
        <v>Cyprus</v>
      </c>
      <c r="B80" s="1" t="s">
        <v>50</v>
      </c>
      <c r="C80" s="1">
        <v>432.53999999999996</v>
      </c>
      <c r="D80" s="1">
        <v>190.58</v>
      </c>
      <c r="E80" s="1">
        <v>117.97</v>
      </c>
      <c r="F80" s="1">
        <v>234.58</v>
      </c>
      <c r="G80" s="1">
        <v>610.16999999999996</v>
      </c>
      <c r="H80" s="1">
        <f>SUM(C80:G80)</f>
        <v>1585.8400000000001</v>
      </c>
      <c r="I80" s="1" t="e">
        <f ca="1">"["&amp;OFFSET($N$1,MATCH(B80,$Q:$Q,0)-1,0,1,1)&amp;", "&amp;OFFSET($M$1,MATCH(B80,$Q:$Q,0)-1,0,1,1)&amp;"]"</f>
        <v>#N/A</v>
      </c>
      <c r="J80" s="1"/>
      <c r="K80" s="3"/>
      <c r="L80" s="1"/>
      <c r="M80">
        <v>2.4900000000000002</v>
      </c>
      <c r="N80">
        <v>-60.4</v>
      </c>
      <c r="O80" t="s">
        <v>1216</v>
      </c>
      <c r="P80" s="4" t="s">
        <v>1217</v>
      </c>
      <c r="Q80" s="1" t="s">
        <v>2028</v>
      </c>
      <c r="R80" s="1" t="s">
        <v>2186</v>
      </c>
      <c r="S80" s="3">
        <f>IF(R80="south",M80*-1,M80)</f>
        <v>2.4900000000000002</v>
      </c>
      <c r="T80" s="1">
        <f>N80*-1</f>
        <v>60.4</v>
      </c>
      <c r="U80" s="1"/>
      <c r="V80" s="1"/>
    </row>
    <row r="81" spans="1:22" ht="17">
      <c r="A81" s="3" t="str">
        <f>RIGHT(B81,LEN(B81)-FIND(", ",B81,1)-1)</f>
        <v>Cyprus</v>
      </c>
      <c r="B81" s="1" t="s">
        <v>56</v>
      </c>
      <c r="C81" s="1">
        <v>421.02</v>
      </c>
      <c r="D81" s="1">
        <v>209.97</v>
      </c>
      <c r="E81" s="1">
        <v>112.38</v>
      </c>
      <c r="F81" s="1">
        <v>325.42</v>
      </c>
      <c r="G81" s="1">
        <v>610.16999999999996</v>
      </c>
      <c r="H81" s="1">
        <f>SUM(C81:G81)</f>
        <v>1678.96</v>
      </c>
      <c r="I81" s="1" t="str">
        <f ca="1">"["&amp;OFFSET($N$1,MATCH(B81,$Q:$Q,0)-1,0,1,1)&amp;", "&amp;OFFSET($M$1,MATCH(B81,$Q:$Q,0)-1,0,1,1)&amp;"]"</f>
        <v>[33.22, 35.1]</v>
      </c>
      <c r="J81" s="1"/>
      <c r="K81" s="3"/>
      <c r="L81" s="1"/>
      <c r="M81">
        <v>-15.48</v>
      </c>
      <c r="N81">
        <v>-47.52</v>
      </c>
      <c r="O81" t="s">
        <v>2515</v>
      </c>
      <c r="P81" s="4" t="s">
        <v>1217</v>
      </c>
      <c r="Q81" s="1" t="s">
        <v>195</v>
      </c>
      <c r="R81" s="1" t="s">
        <v>2187</v>
      </c>
      <c r="S81" s="3">
        <f>IF(R81="south",M81*-1,M81)</f>
        <v>15.48</v>
      </c>
      <c r="T81" s="1">
        <f>N81*-1</f>
        <v>47.52</v>
      </c>
      <c r="U81" s="1"/>
      <c r="V81" s="1"/>
    </row>
    <row r="82" spans="1:22" ht="17" hidden="1">
      <c r="A82" s="3" t="str">
        <f>RIGHT(B82,LEN(B82)-FIND(", ",B82,1)-1)</f>
        <v>Czech Republic</v>
      </c>
      <c r="B82" s="1" t="s">
        <v>280</v>
      </c>
      <c r="C82" s="1">
        <v>157.49</v>
      </c>
      <c r="D82" s="1">
        <v>124.56</v>
      </c>
      <c r="E82" s="1">
        <v>90.91</v>
      </c>
      <c r="F82" s="1">
        <v>193.75</v>
      </c>
      <c r="G82" s="1">
        <v>496.8</v>
      </c>
      <c r="H82" s="1">
        <f>SUM(C82:G82)</f>
        <v>1063.51</v>
      </c>
      <c r="I82" s="1" t="e">
        <f ca="1">"["&amp;OFFSET($N$1,MATCH(B82,$Q:$Q,0)-1,0,1,1)&amp;", "&amp;OFFSET($M$1,MATCH(B82,$Q:$Q,0)-1,0,1,1)&amp;"]"</f>
        <v>#N/A</v>
      </c>
      <c r="J82" s="1"/>
      <c r="K82" s="3"/>
      <c r="L82" s="1"/>
      <c r="M82">
        <v>-7.14</v>
      </c>
      <c r="N82">
        <v>-35.53</v>
      </c>
      <c r="O82" t="s">
        <v>1276</v>
      </c>
      <c r="P82" s="4" t="s">
        <v>1217</v>
      </c>
      <c r="Q82" s="1" t="s">
        <v>2067</v>
      </c>
      <c r="R82" s="1" t="s">
        <v>2187</v>
      </c>
      <c r="S82" s="3">
        <f>IF(R82="south",M82*-1,M82)</f>
        <v>7.14</v>
      </c>
      <c r="T82" s="1">
        <f>N82*-1</f>
        <v>35.53</v>
      </c>
      <c r="U82" s="1"/>
      <c r="V82" s="1"/>
    </row>
    <row r="83" spans="1:22" ht="17" hidden="1">
      <c r="A83" s="3" t="str">
        <f>RIGHT(B83,LEN(B83)-FIND(", ",B83,1)-1)</f>
        <v>Czech Republic</v>
      </c>
      <c r="B83" s="1" t="s">
        <v>287</v>
      </c>
      <c r="C83" s="1">
        <v>148.04</v>
      </c>
      <c r="D83" s="1">
        <v>128.94999999999999</v>
      </c>
      <c r="E83" s="1">
        <v>81.47</v>
      </c>
      <c r="F83" s="1">
        <v>214.77</v>
      </c>
      <c r="G83" s="1">
        <v>360.18</v>
      </c>
      <c r="H83" s="1">
        <f>SUM(C83:G83)</f>
        <v>933.41000000000008</v>
      </c>
      <c r="I83" s="1" t="e">
        <f ca="1">"["&amp;OFFSET($N$1,MATCH(B83,$Q:$Q,0)-1,0,1,1)&amp;", "&amp;OFFSET($M$1,MATCH(B83,$Q:$Q,0)-1,0,1,1)&amp;"]"</f>
        <v>#N/A</v>
      </c>
      <c r="J83" s="1"/>
      <c r="K83" s="3"/>
      <c r="L83" s="1"/>
      <c r="M83">
        <v>-22.54</v>
      </c>
      <c r="N83">
        <v>-47.03</v>
      </c>
      <c r="O83" t="s">
        <v>1373</v>
      </c>
      <c r="P83" s="4" t="s">
        <v>1217</v>
      </c>
      <c r="Q83" s="1" t="s">
        <v>183</v>
      </c>
      <c r="R83" s="1" t="s">
        <v>2187</v>
      </c>
      <c r="S83" s="3">
        <f>IF(R83="south",M83*-1,M83)</f>
        <v>22.54</v>
      </c>
      <c r="T83" s="1">
        <f>N83*-1</f>
        <v>47.03</v>
      </c>
      <c r="U83" s="1"/>
      <c r="V83" s="1"/>
    </row>
    <row r="84" spans="1:22" ht="17" hidden="1">
      <c r="A84" s="3" t="str">
        <f>RIGHT(B84,LEN(B84)-FIND(", ",B84,1)-1)</f>
        <v>Czech Republic</v>
      </c>
      <c r="B84" s="1" t="s">
        <v>283</v>
      </c>
      <c r="C84" s="1">
        <v>153.26</v>
      </c>
      <c r="D84" s="1">
        <v>107.66</v>
      </c>
      <c r="E84" s="1">
        <v>68.06</v>
      </c>
      <c r="F84" s="1">
        <v>188.78</v>
      </c>
      <c r="G84" s="1">
        <v>322.92</v>
      </c>
      <c r="H84" s="1">
        <f>SUM(C84:G84)</f>
        <v>840.68000000000006</v>
      </c>
      <c r="I84" s="1" t="e">
        <f ca="1">"["&amp;OFFSET($N$1,MATCH(B84,$Q:$Q,0)-1,0,1,1)&amp;", "&amp;OFFSET($M$1,MATCH(B84,$Q:$Q,0)-1,0,1,1)&amp;"]"</f>
        <v>#N/A</v>
      </c>
      <c r="J84" s="1"/>
      <c r="K84" s="3"/>
      <c r="L84" s="1"/>
      <c r="M84">
        <v>-20.28</v>
      </c>
      <c r="N84">
        <v>-54.37</v>
      </c>
      <c r="O84" t="s">
        <v>1358</v>
      </c>
      <c r="P84" s="4" t="s">
        <v>1217</v>
      </c>
      <c r="Q84" s="1" t="s">
        <v>2124</v>
      </c>
      <c r="R84" s="1" t="s">
        <v>2187</v>
      </c>
      <c r="S84" s="3">
        <f>IF(R84="south",M84*-1,M84)</f>
        <v>20.28</v>
      </c>
      <c r="T84" s="1">
        <f>N84*-1</f>
        <v>54.37</v>
      </c>
      <c r="U84" s="1"/>
      <c r="V84" s="1"/>
    </row>
    <row r="85" spans="1:22" ht="17">
      <c r="A85" s="3" t="str">
        <f>RIGHT(B85,LEN(B85)-FIND(", ",B85,1)-1)</f>
        <v>Czech Republic</v>
      </c>
      <c r="B85" s="1" t="s">
        <v>260</v>
      </c>
      <c r="C85" s="1">
        <v>170.9</v>
      </c>
      <c r="D85" s="1">
        <v>130.51</v>
      </c>
      <c r="E85" s="1">
        <v>84.95</v>
      </c>
      <c r="F85" s="1">
        <v>196.24</v>
      </c>
      <c r="G85" s="1">
        <v>596.16</v>
      </c>
      <c r="H85" s="1">
        <f>SUM(C85:G85)</f>
        <v>1178.7599999999998</v>
      </c>
      <c r="I85" s="1" t="str">
        <f ca="1">"["&amp;OFFSET($N$1,MATCH(B85,$Q:$Q,0)-1,0,1,1)&amp;", "&amp;OFFSET($M$1,MATCH(B85,$Q:$Q,0)-1,0,1,1)&amp;"]"</f>
        <v>[14.25, 50.05]</v>
      </c>
      <c r="J85" s="1"/>
      <c r="K85" s="3"/>
      <c r="L85" s="1"/>
      <c r="M85">
        <v>-8.17</v>
      </c>
      <c r="N85">
        <v>-35.590000000000003</v>
      </c>
      <c r="O85" t="s">
        <v>1282</v>
      </c>
      <c r="P85" s="4" t="s">
        <v>1217</v>
      </c>
      <c r="Q85" s="1" t="s">
        <v>2072</v>
      </c>
      <c r="R85" s="1" t="s">
        <v>2187</v>
      </c>
      <c r="S85" s="3">
        <f>IF(R85="south",M85*-1,M85)</f>
        <v>8.17</v>
      </c>
      <c r="T85" s="1">
        <f>N85*-1</f>
        <v>35.590000000000003</v>
      </c>
      <c r="U85" s="1"/>
      <c r="V85" s="1"/>
    </row>
    <row r="86" spans="1:22" ht="17" hidden="1">
      <c r="A86" s="3" t="str">
        <f>RIGHT(B86,LEN(B86)-FIND(", ",B86,1)-1)</f>
        <v>Denmark</v>
      </c>
      <c r="B86" s="1" t="s">
        <v>46</v>
      </c>
      <c r="C86" s="1">
        <v>468.99</v>
      </c>
      <c r="D86" s="1">
        <v>209.19</v>
      </c>
      <c r="E86" s="1">
        <v>244.08</v>
      </c>
      <c r="F86" s="1">
        <v>244.81</v>
      </c>
      <c r="G86" s="1">
        <v>617.91999999999996</v>
      </c>
      <c r="H86" s="1">
        <f>SUM(C86:G86)</f>
        <v>1784.9900000000002</v>
      </c>
      <c r="I86" s="1" t="e">
        <f ca="1">"["&amp;OFFSET($N$1,MATCH(B86,$Q:$Q,0)-1,0,1,1)&amp;", "&amp;OFFSET($M$1,MATCH(B86,$Q:$Q,0)-1,0,1,1)&amp;"]"</f>
        <v>#N/A</v>
      </c>
      <c r="J86" s="1"/>
      <c r="K86" s="3"/>
      <c r="L86" s="1"/>
      <c r="M86">
        <v>-33.409999999999997</v>
      </c>
      <c r="N86">
        <v>-53.27</v>
      </c>
      <c r="O86" t="s">
        <v>2516</v>
      </c>
      <c r="P86" s="4" t="s">
        <v>1217</v>
      </c>
      <c r="Q86" s="1" t="s">
        <v>2517</v>
      </c>
      <c r="R86" s="1" t="s">
        <v>2187</v>
      </c>
      <c r="S86" s="3">
        <f>IF(R86="south",M86*-1,M86)</f>
        <v>33.409999999999997</v>
      </c>
      <c r="T86" s="1">
        <f>N86*-1</f>
        <v>53.27</v>
      </c>
      <c r="U86" s="1"/>
      <c r="V86" s="1"/>
    </row>
    <row r="87" spans="1:22" ht="17" hidden="1">
      <c r="A87" s="3" t="str">
        <f>RIGHT(B87,LEN(B87)-FIND(", ",B87,1)-1)</f>
        <v>Denmark</v>
      </c>
      <c r="B87" s="1" t="s">
        <v>8</v>
      </c>
      <c r="C87" s="1">
        <v>581.56999999999994</v>
      </c>
      <c r="D87" s="1">
        <v>213.49</v>
      </c>
      <c r="E87" s="1">
        <v>150.76</v>
      </c>
      <c r="F87" s="1">
        <v>354.22</v>
      </c>
      <c r="G87" s="1">
        <v>726.97</v>
      </c>
      <c r="H87" s="1">
        <f>SUM(C87:G87)</f>
        <v>2027.01</v>
      </c>
      <c r="I87" s="1" t="e">
        <f ca="1">"["&amp;OFFSET($N$1,MATCH(B87,$Q:$Q,0)-1,0,1,1)&amp;", "&amp;OFFSET($M$1,MATCH(B87,$Q:$Q,0)-1,0,1,1)&amp;"]"</f>
        <v>#N/A</v>
      </c>
      <c r="J87" s="1"/>
      <c r="K87" s="3"/>
      <c r="L87" s="1"/>
      <c r="M87">
        <v>-15.36</v>
      </c>
      <c r="N87">
        <v>-56.06</v>
      </c>
      <c r="O87" t="s">
        <v>2479</v>
      </c>
      <c r="P87" s="4" t="s">
        <v>1217</v>
      </c>
      <c r="Q87" s="1" t="s">
        <v>2480</v>
      </c>
      <c r="R87" s="1" t="s">
        <v>2187</v>
      </c>
      <c r="S87" s="3">
        <f>IF(R87="south",M87*-1,M87)</f>
        <v>15.36</v>
      </c>
      <c r="T87" s="1">
        <f>N87*-1</f>
        <v>56.06</v>
      </c>
      <c r="U87" s="1"/>
      <c r="V87" s="1"/>
    </row>
    <row r="88" spans="1:22" ht="17">
      <c r="A88" s="3" t="str">
        <f>RIGHT(B88,LEN(B88)-FIND(", ",B88,1)-1)</f>
        <v>Denmark</v>
      </c>
      <c r="B88" s="1" t="s">
        <v>7</v>
      </c>
      <c r="C88" s="1">
        <v>583.39</v>
      </c>
      <c r="D88" s="1">
        <v>243.39</v>
      </c>
      <c r="E88" s="1">
        <v>187.56</v>
      </c>
      <c r="F88" s="1">
        <v>214.46</v>
      </c>
      <c r="G88" s="1">
        <v>1272.2</v>
      </c>
      <c r="H88" s="1">
        <f>SUM(C88:G88)</f>
        <v>2501</v>
      </c>
      <c r="I88" s="1" t="str">
        <f ca="1">"["&amp;OFFSET($N$1,MATCH(B88,$Q:$Q,0)-1,0,1,1)&amp;", "&amp;OFFSET($M$1,MATCH(B88,$Q:$Q,0)-1,0,1,1)&amp;"]"</f>
        <v>[12.34, 55.41]</v>
      </c>
      <c r="J88" s="1"/>
      <c r="K88" s="3"/>
      <c r="L88" s="1"/>
      <c r="M88">
        <v>-25.25</v>
      </c>
      <c r="N88">
        <v>-49.15</v>
      </c>
      <c r="O88" t="s">
        <v>1385</v>
      </c>
      <c r="P88" s="4" t="s">
        <v>1217</v>
      </c>
      <c r="Q88" s="1" t="s">
        <v>225</v>
      </c>
      <c r="R88" s="1" t="s">
        <v>2187</v>
      </c>
      <c r="S88" s="3">
        <f>IF(R88="south",M88*-1,M88)</f>
        <v>25.25</v>
      </c>
      <c r="T88" s="1">
        <f>N88*-1</f>
        <v>49.15</v>
      </c>
      <c r="U88" s="1"/>
      <c r="V88" s="1"/>
    </row>
    <row r="89" spans="1:22" ht="17">
      <c r="A89" s="3" t="str">
        <f>RIGHT(B89,LEN(B89)-FIND(", ",B89,1)-1)</f>
        <v>Denmark</v>
      </c>
      <c r="B89" s="1" t="s">
        <v>6</v>
      </c>
      <c r="C89" s="1">
        <v>615.19000000000005</v>
      </c>
      <c r="D89" s="1">
        <v>208.91</v>
      </c>
      <c r="E89" s="1">
        <v>136.12</v>
      </c>
      <c r="F89" s="1">
        <v>187.01</v>
      </c>
      <c r="G89" s="1">
        <v>790.58</v>
      </c>
      <c r="H89" s="1">
        <f>SUM(C89:G89)</f>
        <v>1937.81</v>
      </c>
      <c r="I89" s="1" t="str">
        <f ca="1">"["&amp;OFFSET($N$1,MATCH(B89,$Q:$Q,0)-1,0,1,1)&amp;", "&amp;OFFSET($M$1,MATCH(B89,$Q:$Q,0)-1,0,1,1)&amp;"]"</f>
        <v>[10.23, 55.24]</v>
      </c>
      <c r="J89" s="1"/>
      <c r="K89" s="3"/>
      <c r="L89" s="1"/>
      <c r="M89">
        <v>-3.51</v>
      </c>
      <c r="N89">
        <v>-32.25</v>
      </c>
      <c r="O89" t="s">
        <v>1257</v>
      </c>
      <c r="P89" s="4" t="s">
        <v>1217</v>
      </c>
      <c r="Q89" s="1" t="s">
        <v>2052</v>
      </c>
      <c r="R89" s="1" t="s">
        <v>2187</v>
      </c>
      <c r="S89" s="3">
        <f>IF(R89="south",M89*-1,M89)</f>
        <v>3.51</v>
      </c>
      <c r="T89" s="1">
        <f>N89*-1</f>
        <v>32.25</v>
      </c>
      <c r="U89" s="1"/>
      <c r="V89" s="1"/>
    </row>
    <row r="90" spans="1:22" ht="17">
      <c r="A90" s="3" t="str">
        <f>RIGHT(B90,LEN(B90)-FIND(", ",B90,1)-1)</f>
        <v>Dominican Republic</v>
      </c>
      <c r="B90" s="1" t="s">
        <v>210</v>
      </c>
      <c r="C90" s="1">
        <v>190.95999999999998</v>
      </c>
      <c r="D90" s="1">
        <v>128.03</v>
      </c>
      <c r="E90" s="1">
        <v>108.7</v>
      </c>
      <c r="F90" s="1">
        <v>171.56</v>
      </c>
      <c r="G90" s="1">
        <v>500</v>
      </c>
      <c r="H90" s="1">
        <f>SUM(C90:G90)</f>
        <v>1099.25</v>
      </c>
      <c r="I90" s="1" t="str">
        <f ca="1">"["&amp;OFFSET($N$1,MATCH(B90,$Q:$Q,0)-1,0,1,1)&amp;", "&amp;OFFSET($M$1,MATCH(B90,$Q:$Q,0)-1,0,1,1)&amp;"]"</f>
        <v>[-69.57, 18.28]</v>
      </c>
      <c r="J90" s="1"/>
      <c r="K90" s="3"/>
      <c r="L90" s="1"/>
      <c r="M90">
        <v>-27.5</v>
      </c>
      <c r="N90">
        <v>-48.25</v>
      </c>
      <c r="O90" t="s">
        <v>1400</v>
      </c>
      <c r="P90" s="4" t="s">
        <v>1217</v>
      </c>
      <c r="Q90" s="1" t="s">
        <v>2151</v>
      </c>
      <c r="R90" s="1" t="s">
        <v>2187</v>
      </c>
      <c r="S90" s="3">
        <f>IF(R90="south",M90*-1,M90)</f>
        <v>27.5</v>
      </c>
      <c r="T90" s="1">
        <f>N90*-1</f>
        <v>48.25</v>
      </c>
      <c r="U90" s="1"/>
      <c r="V90" s="1"/>
    </row>
    <row r="91" spans="1:22" ht="17" hidden="1">
      <c r="A91" s="3" t="str">
        <f>RIGHT(B91,LEN(B91)-FIND(", ",B91,1)-1)</f>
        <v>Ecuador</v>
      </c>
      <c r="B91" s="1" t="s">
        <v>329</v>
      </c>
      <c r="C91" s="1">
        <v>107</v>
      </c>
      <c r="D91" s="1">
        <v>114.19</v>
      </c>
      <c r="E91" s="1">
        <v>81</v>
      </c>
      <c r="F91" s="1">
        <v>70</v>
      </c>
      <c r="G91" s="1">
        <v>400</v>
      </c>
      <c r="H91" s="1">
        <f>SUM(C91:G91)</f>
        <v>772.19</v>
      </c>
      <c r="I91" s="1" t="e">
        <f ca="1">"["&amp;OFFSET($N$1,MATCH(B91,$Q:$Q,0)-1,0,1,1)&amp;", "&amp;OFFSET($M$1,MATCH(B91,$Q:$Q,0)-1,0,1,1)&amp;"]"</f>
        <v>#N/A</v>
      </c>
      <c r="J91" s="1"/>
      <c r="K91" s="3"/>
      <c r="L91" s="1"/>
      <c r="M91">
        <v>-3.43</v>
      </c>
      <c r="N91">
        <v>-38.33</v>
      </c>
      <c r="O91" t="s">
        <v>1254</v>
      </c>
      <c r="P91" s="4" t="s">
        <v>1217</v>
      </c>
      <c r="Q91" s="1" t="s">
        <v>2050</v>
      </c>
      <c r="R91" s="1" t="s">
        <v>2187</v>
      </c>
      <c r="S91" s="3">
        <f>IF(R91="south",M91*-1,M91)</f>
        <v>3.43</v>
      </c>
      <c r="T91" s="1">
        <f>N91*-1</f>
        <v>38.33</v>
      </c>
      <c r="U91" s="1"/>
      <c r="V91" s="1"/>
    </row>
    <row r="92" spans="1:22" ht="17">
      <c r="A92" s="3" t="str">
        <f>RIGHT(B92,LEN(B92)-FIND(", ",B92,1)-1)</f>
        <v>Ecuador</v>
      </c>
      <c r="B92" s="1" t="s">
        <v>309</v>
      </c>
      <c r="C92" s="1">
        <v>121.5</v>
      </c>
      <c r="D92" s="1">
        <v>109.89</v>
      </c>
      <c r="E92" s="1">
        <v>62</v>
      </c>
      <c r="F92" s="1">
        <v>85</v>
      </c>
      <c r="G92" s="1">
        <v>450</v>
      </c>
      <c r="H92" s="1">
        <f>SUM(C92:G92)</f>
        <v>828.39</v>
      </c>
      <c r="I92" s="1" t="str">
        <f ca="1">"["&amp;OFFSET($N$1,MATCH(B92,$Q:$Q,0)-1,0,1,1)&amp;", "&amp;OFFSET($M$1,MATCH(B92,$Q:$Q,0)-1,0,1,1)&amp;"]"</f>
        <v>[-78.35, -0.15]</v>
      </c>
      <c r="J92" s="1"/>
      <c r="K92" s="3"/>
      <c r="L92" s="1"/>
      <c r="M92">
        <v>-8.5299999999999994</v>
      </c>
      <c r="N92">
        <v>-36.299999999999997</v>
      </c>
      <c r="O92" t="s">
        <v>1291</v>
      </c>
      <c r="P92" s="4" t="s">
        <v>1217</v>
      </c>
      <c r="Q92" s="1" t="s">
        <v>2078</v>
      </c>
      <c r="R92" s="1" t="s">
        <v>2187</v>
      </c>
      <c r="S92" s="3">
        <f>IF(R92="south",M92*-1,M92)</f>
        <v>8.5299999999999994</v>
      </c>
      <c r="T92" s="1">
        <f>N92*-1</f>
        <v>36.299999999999997</v>
      </c>
      <c r="U92" s="1"/>
      <c r="V92" s="1"/>
    </row>
    <row r="93" spans="1:22" ht="17">
      <c r="A93" s="3" t="str">
        <f>RIGHT(B93,LEN(B93)-FIND(", ",B93,1)-1)</f>
        <v>Egypt</v>
      </c>
      <c r="B93" s="1" t="s">
        <v>301</v>
      </c>
      <c r="C93" s="1">
        <v>129.44999999999999</v>
      </c>
      <c r="D93" s="1">
        <v>94.28</v>
      </c>
      <c r="E93" s="1">
        <v>41.03</v>
      </c>
      <c r="F93" s="1">
        <v>82.81</v>
      </c>
      <c r="G93" s="1">
        <v>217.47</v>
      </c>
      <c r="H93" s="1">
        <f>SUM(C93:G93)</f>
        <v>565.04</v>
      </c>
      <c r="I93" s="1" t="str">
        <f ca="1">"["&amp;OFFSET($N$1,MATCH(B93,$Q:$Q,0)-1,0,1,1)&amp;", "&amp;OFFSET($M$1,MATCH(B93,$Q:$Q,0)-1,0,1,1)&amp;"]"</f>
        <v>[29.55, 31.12]</v>
      </c>
      <c r="J93" s="1"/>
      <c r="K93" s="3"/>
      <c r="L93" s="1"/>
      <c r="M93">
        <v>-16.399999999999999</v>
      </c>
      <c r="N93">
        <v>-49.15</v>
      </c>
      <c r="O93" t="s">
        <v>1331</v>
      </c>
      <c r="P93" s="4" t="s">
        <v>1217</v>
      </c>
      <c r="Q93" s="1" t="s">
        <v>2106</v>
      </c>
      <c r="R93" s="1" t="s">
        <v>2187</v>
      </c>
      <c r="S93" s="3">
        <f>IF(R93="south",M93*-1,M93)</f>
        <v>16.399999999999999</v>
      </c>
      <c r="T93" s="1">
        <f>N93*-1</f>
        <v>49.15</v>
      </c>
      <c r="U93" s="1"/>
      <c r="V93" s="1"/>
    </row>
    <row r="94" spans="1:22" ht="17">
      <c r="A94" s="3" t="str">
        <f>RIGHT(B94,LEN(B94)-FIND(", ",B94,1)-1)</f>
        <v>Egypt</v>
      </c>
      <c r="B94" s="1" t="s">
        <v>282</v>
      </c>
      <c r="C94" s="1">
        <v>142.08000000000001</v>
      </c>
      <c r="D94" s="1">
        <v>89.47</v>
      </c>
      <c r="E94" s="1">
        <v>20.59</v>
      </c>
      <c r="F94" s="1">
        <v>82.99</v>
      </c>
      <c r="G94" s="1">
        <v>289.95999999999998</v>
      </c>
      <c r="H94" s="1">
        <f>SUM(C94:G94)</f>
        <v>625.08999999999992</v>
      </c>
      <c r="I94" s="1" t="str">
        <f ca="1">"["&amp;OFFSET($N$1,MATCH(B94,$Q:$Q,0)-1,0,1,1)&amp;", "&amp;OFFSET($M$1,MATCH(B94,$Q:$Q,0)-1,0,1,1)&amp;"]"</f>
        <v>[31.14, 30.03]</v>
      </c>
      <c r="J94" s="1"/>
      <c r="K94" s="3"/>
      <c r="L94" s="1"/>
      <c r="M94">
        <v>-18.510000000000002</v>
      </c>
      <c r="N94">
        <v>-41.56</v>
      </c>
      <c r="O94" t="s">
        <v>1343</v>
      </c>
      <c r="P94" s="4" t="s">
        <v>1217</v>
      </c>
      <c r="Q94" s="1" t="s">
        <v>2113</v>
      </c>
      <c r="R94" s="1" t="s">
        <v>2187</v>
      </c>
      <c r="S94" s="3">
        <f>IF(R94="south",M94*-1,M94)</f>
        <v>18.510000000000002</v>
      </c>
      <c r="T94" s="1">
        <f>N94*-1</f>
        <v>41.56</v>
      </c>
      <c r="U94" s="1"/>
      <c r="V94" s="1"/>
    </row>
    <row r="95" spans="1:22" ht="17">
      <c r="A95" s="3" t="str">
        <f>RIGHT(B95,LEN(B95)-FIND(", ",B95,1)-1)</f>
        <v>El Salvador</v>
      </c>
      <c r="B95" s="1" t="s">
        <v>256</v>
      </c>
      <c r="C95" s="1">
        <v>162.96</v>
      </c>
      <c r="D95" s="1">
        <v>138.38999999999999</v>
      </c>
      <c r="E95" s="1">
        <v>250.91</v>
      </c>
      <c r="F95" s="1">
        <v>107.63</v>
      </c>
      <c r="G95" s="1">
        <v>200</v>
      </c>
      <c r="H95" s="1">
        <f>SUM(C95:G95)</f>
        <v>859.89</v>
      </c>
      <c r="I95" s="1" t="str">
        <f ca="1">"["&amp;OFFSET($N$1,MATCH(B95,$Q:$Q,0)-1,0,1,1)&amp;", "&amp;OFFSET($M$1,MATCH(B95,$Q:$Q,0)-1,0,1,1)&amp;"]"</f>
        <v>[-89.11, 13.41]</v>
      </c>
      <c r="J95" s="1"/>
      <c r="K95" s="3"/>
      <c r="L95" s="1"/>
      <c r="M95">
        <v>-14.47</v>
      </c>
      <c r="N95">
        <v>-39.03</v>
      </c>
      <c r="O95" t="s">
        <v>2493</v>
      </c>
      <c r="P95" s="4" t="s">
        <v>1217</v>
      </c>
      <c r="Q95" s="1" t="s">
        <v>2494</v>
      </c>
      <c r="R95" s="1" t="s">
        <v>2187</v>
      </c>
      <c r="S95" s="3">
        <f>IF(R95="south",M95*-1,M95)</f>
        <v>14.47</v>
      </c>
      <c r="T95" s="1">
        <f>N95*-1</f>
        <v>39.03</v>
      </c>
      <c r="U95" s="1"/>
      <c r="V95" s="1"/>
    </row>
    <row r="96" spans="1:22" ht="17">
      <c r="A96" s="3" t="str">
        <f>RIGHT(B96,LEN(B96)-FIND(", ",B96,1)-1)</f>
        <v>Estonia</v>
      </c>
      <c r="B96" s="1" t="s">
        <v>167</v>
      </c>
      <c r="C96" s="1">
        <v>248.13</v>
      </c>
      <c r="D96" s="1">
        <v>139.96</v>
      </c>
      <c r="E96" s="1">
        <v>69.150000000000006</v>
      </c>
      <c r="F96" s="1">
        <v>286.10000000000002</v>
      </c>
      <c r="G96" s="1">
        <v>542.37</v>
      </c>
      <c r="H96" s="1">
        <f>SUM(C96:G96)</f>
        <v>1285.71</v>
      </c>
      <c r="I96" s="1" t="str">
        <f ca="1">"["&amp;OFFSET($N$1,MATCH(B96,$Q:$Q,0)-1,0,1,1)&amp;", "&amp;OFFSET($M$1,MATCH(B96,$Q:$Q,0)-1,0,1,1)&amp;"]"</f>
        <v>[24.45, 59.26]</v>
      </c>
      <c r="J96" s="1"/>
      <c r="K96" s="3"/>
      <c r="L96" s="1"/>
      <c r="M96">
        <v>-5.32</v>
      </c>
      <c r="N96">
        <v>-47.29</v>
      </c>
      <c r="O96" t="s">
        <v>1266</v>
      </c>
      <c r="P96" s="4" t="s">
        <v>1217</v>
      </c>
      <c r="Q96" s="1" t="s">
        <v>2059</v>
      </c>
      <c r="R96" s="1" t="s">
        <v>2187</v>
      </c>
      <c r="S96" s="3">
        <f>IF(R96="south",M96*-1,M96)</f>
        <v>5.32</v>
      </c>
      <c r="T96" s="1">
        <f>N96*-1</f>
        <v>47.29</v>
      </c>
      <c r="U96" s="1"/>
      <c r="V96" s="1"/>
    </row>
    <row r="97" spans="1:22" ht="17">
      <c r="A97" s="3" t="str">
        <f>RIGHT(B97,LEN(B97)-FIND(", ",B97,1)-1)</f>
        <v>Estonia</v>
      </c>
      <c r="B97" s="1" t="s">
        <v>191</v>
      </c>
      <c r="C97" s="1">
        <v>210.17000000000002</v>
      </c>
      <c r="D97" s="1">
        <v>130.22</v>
      </c>
      <c r="E97" s="1">
        <v>69.02</v>
      </c>
      <c r="F97" s="1">
        <v>272.54000000000002</v>
      </c>
      <c r="G97" s="1">
        <v>423.73</v>
      </c>
      <c r="H97" s="1">
        <f>SUM(C97:G97)</f>
        <v>1105.68</v>
      </c>
      <c r="I97" s="1" t="str">
        <f ca="1">"["&amp;OFFSET($N$1,MATCH(B97,$Q:$Q,0)-1,0,1,1)&amp;", "&amp;OFFSET($M$1,MATCH(B97,$Q:$Q,0)-1,0,1,1)&amp;"]"</f>
        <v>[26.43, 58.23]</v>
      </c>
      <c r="J97" s="1"/>
      <c r="K97" s="3"/>
      <c r="L97" s="1"/>
      <c r="M97">
        <v>-7.05</v>
      </c>
      <c r="N97">
        <v>-34.5</v>
      </c>
      <c r="O97" t="s">
        <v>2530</v>
      </c>
      <c r="P97" s="4" t="s">
        <v>1217</v>
      </c>
      <c r="Q97" s="1" t="s">
        <v>2531</v>
      </c>
      <c r="R97" s="1" t="s">
        <v>2187</v>
      </c>
      <c r="S97" s="3">
        <f>IF(R97="south",M97*-1,M97)</f>
        <v>7.05</v>
      </c>
      <c r="T97" s="1">
        <f>N97*-1</f>
        <v>34.5</v>
      </c>
      <c r="U97" s="1"/>
      <c r="V97" s="1"/>
    </row>
    <row r="98" spans="1:22" ht="17">
      <c r="A98" s="3" t="str">
        <f>RIGHT(B98,LEN(B98)-FIND(", ",B98,1)-1)</f>
        <v>Ethiopia</v>
      </c>
      <c r="B98" s="1" t="s">
        <v>328</v>
      </c>
      <c r="C98" s="1">
        <v>99.12</v>
      </c>
      <c r="D98" s="1">
        <v>144.16</v>
      </c>
      <c r="E98" s="1">
        <v>137.21</v>
      </c>
      <c r="F98" s="1">
        <v>223.32</v>
      </c>
      <c r="G98" s="1">
        <v>375</v>
      </c>
      <c r="H98" s="1">
        <f>SUM(C98:G98)</f>
        <v>978.81</v>
      </c>
      <c r="I98" s="1" t="str">
        <f ca="1">"["&amp;OFFSET($N$1,MATCH(B98,$Q:$Q,0)-1,0,1,1)&amp;", "&amp;OFFSET($M$1,MATCH(B98,$Q:$Q,0)-1,0,1,1)&amp;"]"</f>
        <v>[38.44, 9.02]</v>
      </c>
      <c r="J98" s="1"/>
      <c r="K98" s="3"/>
      <c r="L98" s="1"/>
      <c r="M98">
        <v>-7.12</v>
      </c>
      <c r="N98">
        <v>-39.200000000000003</v>
      </c>
      <c r="O98" t="s">
        <v>1275</v>
      </c>
      <c r="P98" s="4" t="s">
        <v>1217</v>
      </c>
      <c r="Q98" s="1" t="s">
        <v>2066</v>
      </c>
      <c r="R98" s="1" t="s">
        <v>2187</v>
      </c>
      <c r="S98" s="3">
        <f>IF(R98="south",M98*-1,M98)</f>
        <v>7.12</v>
      </c>
      <c r="T98" s="1">
        <f>N98*-1</f>
        <v>39.200000000000003</v>
      </c>
      <c r="U98" s="1"/>
      <c r="V98" s="1"/>
    </row>
    <row r="99" spans="1:22" ht="17">
      <c r="A99" s="3" t="str">
        <f>RIGHT(B99,LEN(B99)-FIND(", ",B99,1)-1)</f>
        <v>Finland</v>
      </c>
      <c r="B99" s="1" t="s">
        <v>45</v>
      </c>
      <c r="C99" s="1">
        <v>461.81</v>
      </c>
      <c r="D99" s="1">
        <v>238.1</v>
      </c>
      <c r="E99" s="1">
        <v>181.42</v>
      </c>
      <c r="F99" s="1">
        <v>127.97</v>
      </c>
      <c r="G99" s="1">
        <v>1220.3399999999999</v>
      </c>
      <c r="H99" s="1">
        <f>SUM(C99:G99)</f>
        <v>2229.64</v>
      </c>
      <c r="I99" s="1" t="str">
        <f ca="1">"["&amp;OFFSET($N$1,MATCH(B99,$Q:$Q,0)-1,0,1,1)&amp;", "&amp;OFFSET($M$1,MATCH(B99,$Q:$Q,0)-1,0,1,1)&amp;"]"</f>
        <v>[24.56, 60.1]</v>
      </c>
      <c r="J99" s="1"/>
      <c r="K99" s="3"/>
      <c r="L99" s="1"/>
      <c r="M99">
        <v>-21.46</v>
      </c>
      <c r="N99">
        <v>-43.21</v>
      </c>
      <c r="O99" t="s">
        <v>1365</v>
      </c>
      <c r="P99" s="4" t="s">
        <v>1217</v>
      </c>
      <c r="Q99" s="1" t="s">
        <v>2129</v>
      </c>
      <c r="R99" s="1" t="s">
        <v>2187</v>
      </c>
      <c r="S99" s="3">
        <f>IF(R99="south",M99*-1,M99)</f>
        <v>21.46</v>
      </c>
      <c r="T99" s="1">
        <f>N99*-1</f>
        <v>43.21</v>
      </c>
      <c r="U99" s="1"/>
      <c r="V99" s="1"/>
    </row>
    <row r="100" spans="1:22" ht="17">
      <c r="A100" s="3" t="str">
        <f>RIGHT(B100,LEN(B100)-FIND(", ",B100,1)-1)</f>
        <v>Finland</v>
      </c>
      <c r="B100" s="1" t="s">
        <v>98</v>
      </c>
      <c r="C100" s="1">
        <v>393.21999999999997</v>
      </c>
      <c r="D100" s="1">
        <v>217.97</v>
      </c>
      <c r="E100" s="1">
        <v>175.46</v>
      </c>
      <c r="F100" s="1">
        <v>124.6</v>
      </c>
      <c r="G100" s="1">
        <v>949.15</v>
      </c>
      <c r="H100" s="1">
        <f>SUM(C100:G100)</f>
        <v>1860.4</v>
      </c>
      <c r="I100" s="1" t="str">
        <f ca="1">"["&amp;OFFSET($N$1,MATCH(B100,$Q:$Q,0)-1,0,1,1)&amp;", "&amp;OFFSET($M$1,MATCH(B100,$Q:$Q,0)-1,0,1,1)&amp;"]"</f>
        <v>[23.46, 61.3]</v>
      </c>
      <c r="J100" s="1"/>
      <c r="K100" s="3"/>
      <c r="L100" s="1"/>
      <c r="M100">
        <v>0.02</v>
      </c>
      <c r="N100">
        <v>-51.04</v>
      </c>
      <c r="O100" t="s">
        <v>2481</v>
      </c>
      <c r="P100" s="4" t="s">
        <v>1217</v>
      </c>
      <c r="Q100" s="1" t="s">
        <v>2482</v>
      </c>
      <c r="R100" s="1" t="s">
        <v>2186</v>
      </c>
      <c r="S100" s="3">
        <f>IF(R100="south",M100*-1,M100)</f>
        <v>0.02</v>
      </c>
      <c r="T100" s="1">
        <f>N100*-1</f>
        <v>51.04</v>
      </c>
      <c r="U100" s="1"/>
      <c r="V100" s="1"/>
    </row>
    <row r="101" spans="1:22" ht="17">
      <c r="A101" s="3" t="str">
        <f>RIGHT(B101,LEN(B101)-FIND(", ",B101,1)-1)</f>
        <v>France</v>
      </c>
      <c r="B101" s="1" t="s">
        <v>79</v>
      </c>
      <c r="C101" s="1">
        <v>403.39</v>
      </c>
      <c r="D101" s="1">
        <v>237.67</v>
      </c>
      <c r="E101" s="1">
        <v>131.53</v>
      </c>
      <c r="F101" s="1">
        <v>212.88</v>
      </c>
      <c r="G101" s="1">
        <v>677.97</v>
      </c>
      <c r="H101" s="1">
        <f>SUM(C101:G101)</f>
        <v>1663.44</v>
      </c>
      <c r="I101" s="1" t="str">
        <f ca="1">"["&amp;OFFSET($N$1,MATCH(B101,$Q:$Q,0)-1,0,1,1)&amp;", "&amp;OFFSET($M$1,MATCH(B101,$Q:$Q,0)-1,0,1,1)&amp;"]"</f>
        <v>[-0.35, 44.5]</v>
      </c>
      <c r="J101" s="1"/>
      <c r="K101" s="3"/>
      <c r="L101" s="1"/>
      <c r="M101">
        <v>-9.4</v>
      </c>
      <c r="N101">
        <v>-35.44</v>
      </c>
      <c r="O101" t="s">
        <v>1298</v>
      </c>
      <c r="P101" s="4" t="s">
        <v>1217</v>
      </c>
      <c r="Q101" s="1" t="s">
        <v>2083</v>
      </c>
      <c r="R101" s="1" t="s">
        <v>2187</v>
      </c>
      <c r="S101" s="3">
        <f>IF(R101="south",M101*-1,M101)</f>
        <v>9.4</v>
      </c>
      <c r="T101" s="1">
        <f>N101*-1</f>
        <v>35.44</v>
      </c>
      <c r="U101" s="1"/>
      <c r="V101" s="1"/>
    </row>
    <row r="102" spans="1:22" ht="17" hidden="1">
      <c r="A102" s="3" t="str">
        <f>RIGHT(B102,LEN(B102)-FIND(", ",B102,1)-1)</f>
        <v>France</v>
      </c>
      <c r="B102" s="1" t="s">
        <v>78</v>
      </c>
      <c r="C102" s="1">
        <v>408.95</v>
      </c>
      <c r="D102" s="1">
        <v>227.87</v>
      </c>
      <c r="E102" s="1">
        <v>125.29</v>
      </c>
      <c r="F102" s="1">
        <v>232.77</v>
      </c>
      <c r="G102" s="1">
        <v>813.56</v>
      </c>
      <c r="H102" s="1">
        <f>SUM(C102:G102)</f>
        <v>1808.4399999999998</v>
      </c>
      <c r="I102" s="1" t="e">
        <f ca="1">"["&amp;OFFSET($N$1,MATCH(B102,$Q:$Q,0)-1,0,1,1)&amp;", "&amp;OFFSET($M$1,MATCH(B102,$Q:$Q,0)-1,0,1,1)&amp;"]"</f>
        <v>#N/A</v>
      </c>
      <c r="J102" s="1"/>
      <c r="K102" s="3"/>
      <c r="L102" s="1"/>
      <c r="M102">
        <v>-3.06</v>
      </c>
      <c r="N102">
        <v>-60.01</v>
      </c>
      <c r="O102" t="s">
        <v>1249</v>
      </c>
      <c r="P102" s="4" t="s">
        <v>1217</v>
      </c>
      <c r="Q102" s="1" t="s">
        <v>2046</v>
      </c>
      <c r="R102" s="1" t="s">
        <v>2187</v>
      </c>
      <c r="S102" s="3">
        <f>IF(R102="south",M102*-1,M102)</f>
        <v>3.06</v>
      </c>
      <c r="T102" s="1">
        <f>N102*-1</f>
        <v>60.01</v>
      </c>
      <c r="U102" s="1"/>
      <c r="V102" s="1"/>
    </row>
    <row r="103" spans="1:22" ht="17" hidden="1">
      <c r="A103" s="3" t="str">
        <f>RIGHT(B103,LEN(B103)-FIND(", ",B103,1)-1)</f>
        <v>France</v>
      </c>
      <c r="B103" s="1" t="s">
        <v>85</v>
      </c>
      <c r="C103" s="1">
        <v>392.75</v>
      </c>
      <c r="D103" s="1">
        <v>257.02</v>
      </c>
      <c r="E103" s="1">
        <v>205.02</v>
      </c>
      <c r="F103" s="1">
        <v>222.03</v>
      </c>
      <c r="G103" s="1">
        <v>745.76</v>
      </c>
      <c r="H103" s="1">
        <f>SUM(C103:G103)</f>
        <v>1822.58</v>
      </c>
      <c r="I103" s="1" t="e">
        <f ca="1">"["&amp;OFFSET($N$1,MATCH(B103,$Q:$Q,0)-1,0,1,1)&amp;", "&amp;OFFSET($M$1,MATCH(B103,$Q:$Q,0)-1,0,1,1)&amp;"]"</f>
        <v>#N/A</v>
      </c>
      <c r="J103" s="1"/>
      <c r="K103" s="3"/>
      <c r="L103" s="1"/>
      <c r="M103">
        <v>-5.47</v>
      </c>
      <c r="N103">
        <v>-35.119999999999997</v>
      </c>
      <c r="O103" t="s">
        <v>1267</v>
      </c>
      <c r="P103" s="4" t="s">
        <v>1217</v>
      </c>
      <c r="Q103" s="1" t="s">
        <v>2060</v>
      </c>
      <c r="R103" s="1" t="s">
        <v>2187</v>
      </c>
      <c r="S103" s="3">
        <f>IF(R103="south",M103*-1,M103)</f>
        <v>5.47</v>
      </c>
      <c r="T103" s="1">
        <f>N103*-1</f>
        <v>35.119999999999997</v>
      </c>
      <c r="U103" s="1"/>
      <c r="V103" s="1"/>
    </row>
    <row r="104" spans="1:22" ht="17">
      <c r="A104" s="3" t="str">
        <f>RIGHT(B104,LEN(B104)-FIND(", ",B104,1)-1)</f>
        <v>France</v>
      </c>
      <c r="B104" s="1" t="s">
        <v>97</v>
      </c>
      <c r="C104" s="1">
        <v>376.95</v>
      </c>
      <c r="D104" s="1">
        <v>274.70999999999998</v>
      </c>
      <c r="E104" s="1">
        <v>174.92</v>
      </c>
      <c r="F104" s="1">
        <v>201.37</v>
      </c>
      <c r="G104" s="1">
        <v>813.56</v>
      </c>
      <c r="H104" s="1">
        <f>SUM(C104:G104)</f>
        <v>1841.5099999999998</v>
      </c>
      <c r="I104" s="1" t="str">
        <f ca="1">"["&amp;OFFSET($N$1,MATCH(B104,$Q:$Q,0)-1,0,1,1)&amp;", "&amp;OFFSET($M$1,MATCH(B104,$Q:$Q,0)-1,0,1,1)&amp;"]"</f>
        <v>[4.51, 45.46]</v>
      </c>
      <c r="J104" s="1"/>
      <c r="K104" s="3"/>
      <c r="L104" s="1"/>
      <c r="M104">
        <v>-10.11</v>
      </c>
      <c r="N104">
        <v>-48.2</v>
      </c>
      <c r="O104" t="s">
        <v>1300</v>
      </c>
      <c r="P104" s="4" t="s">
        <v>1217</v>
      </c>
      <c r="Q104" s="1" t="s">
        <v>2085</v>
      </c>
      <c r="R104" s="1" t="s">
        <v>2187</v>
      </c>
      <c r="S104" s="3">
        <f>IF(R104="south",M104*-1,M104)</f>
        <v>10.11</v>
      </c>
      <c r="T104" s="1">
        <f>N104*-1</f>
        <v>48.2</v>
      </c>
      <c r="U104" s="1"/>
      <c r="V104" s="1"/>
    </row>
    <row r="105" spans="1:22" ht="17">
      <c r="A105" s="3" t="str">
        <f>RIGHT(B105,LEN(B105)-FIND(", ",B105,1)-1)</f>
        <v>France</v>
      </c>
      <c r="B105" s="1" t="s">
        <v>65</v>
      </c>
      <c r="C105" s="1">
        <v>417.63</v>
      </c>
      <c r="D105" s="1">
        <v>246.03</v>
      </c>
      <c r="E105" s="1">
        <v>155.25</v>
      </c>
      <c r="F105" s="1">
        <v>149.15</v>
      </c>
      <c r="G105" s="1">
        <v>745.76</v>
      </c>
      <c r="H105" s="1">
        <f>SUM(C105:G105)</f>
        <v>1713.82</v>
      </c>
      <c r="I105" s="1" t="str">
        <f ca="1">"["&amp;OFFSET($N$1,MATCH(B105,$Q:$Q,0)-1,0,1,1)&amp;", "&amp;OFFSET($M$1,MATCH(B105,$Q:$Q,0)-1,0,1,1)&amp;"]"</f>
        <v>[5.22, 43.18]</v>
      </c>
      <c r="J105" s="1"/>
      <c r="K105" s="3"/>
      <c r="L105" s="1"/>
      <c r="M105">
        <v>-31.46</v>
      </c>
      <c r="N105">
        <v>-52.21</v>
      </c>
      <c r="O105" t="s">
        <v>1411</v>
      </c>
      <c r="P105" s="4" t="s">
        <v>1217</v>
      </c>
      <c r="Q105" s="1" t="s">
        <v>2158</v>
      </c>
      <c r="R105" s="1" t="s">
        <v>2187</v>
      </c>
      <c r="S105" s="3">
        <f>IF(R105="south",M105*-1,M105)</f>
        <v>31.46</v>
      </c>
      <c r="T105" s="1">
        <f>N105*-1</f>
        <v>52.21</v>
      </c>
      <c r="U105" s="1"/>
      <c r="V105" s="1"/>
    </row>
    <row r="106" spans="1:22" ht="17">
      <c r="A106" s="3" t="str">
        <f>RIGHT(B106,LEN(B106)-FIND(", ",B106,1)-1)</f>
        <v>France</v>
      </c>
      <c r="B106" s="1" t="s">
        <v>53</v>
      </c>
      <c r="C106" s="1">
        <v>437.97</v>
      </c>
      <c r="D106" s="1">
        <v>189.72</v>
      </c>
      <c r="E106" s="1">
        <v>125.36</v>
      </c>
      <c r="F106" s="1">
        <v>310.89</v>
      </c>
      <c r="G106" s="1">
        <v>677.97</v>
      </c>
      <c r="H106" s="1">
        <f>SUM(C106:G106)</f>
        <v>1741.91</v>
      </c>
      <c r="I106" s="1" t="str">
        <f ca="1">"["&amp;OFFSET($N$1,MATCH(B106,$Q:$Q,0)-1,0,1,1)&amp;", "&amp;OFFSET($M$1,MATCH(B106,$Q:$Q,0)-1,0,1,1)&amp;"]"</f>
        <v>[-1.33, 47.13]</v>
      </c>
      <c r="J106" s="1"/>
      <c r="K106" s="3"/>
      <c r="L106" s="1"/>
      <c r="M106">
        <v>-9.24</v>
      </c>
      <c r="N106">
        <v>-40.299999999999997</v>
      </c>
      <c r="O106" t="s">
        <v>1293</v>
      </c>
      <c r="P106" s="4" t="s">
        <v>1217</v>
      </c>
      <c r="Q106" s="1" t="s">
        <v>2080</v>
      </c>
      <c r="R106" s="1" t="s">
        <v>2187</v>
      </c>
      <c r="S106" s="3">
        <f>IF(R106="south",M106*-1,M106)</f>
        <v>9.24</v>
      </c>
      <c r="T106" s="1">
        <f>N106*-1</f>
        <v>40.299999999999997</v>
      </c>
      <c r="U106" s="1"/>
      <c r="V106" s="1"/>
    </row>
    <row r="107" spans="1:22" ht="17">
      <c r="A107" s="3" t="str">
        <f>RIGHT(B107,LEN(B107)-FIND(", ",B107,1)-1)</f>
        <v>France</v>
      </c>
      <c r="B107" s="1" t="s">
        <v>82</v>
      </c>
      <c r="C107" s="1">
        <v>395.26</v>
      </c>
      <c r="D107" s="1">
        <v>346.38</v>
      </c>
      <c r="E107" s="1">
        <v>113.9</v>
      </c>
      <c r="F107" s="1">
        <v>176.27</v>
      </c>
      <c r="G107" s="1">
        <v>901.69</v>
      </c>
      <c r="H107" s="1">
        <f>SUM(C107:G107)</f>
        <v>1933.5</v>
      </c>
      <c r="I107" s="1" t="str">
        <f ca="1">"["&amp;OFFSET($N$1,MATCH(B107,$Q:$Q,0)-1,0,1,1)&amp;", "&amp;OFFSET($M$1,MATCH(B107,$Q:$Q,0)-1,0,1,1)&amp;"]"</f>
        <v>[7.16, 43.42]</v>
      </c>
      <c r="J107" s="1"/>
      <c r="K107" s="3"/>
      <c r="L107" s="1"/>
      <c r="M107">
        <v>-21.47</v>
      </c>
      <c r="N107">
        <v>-46.34</v>
      </c>
      <c r="O107" t="s">
        <v>1366</v>
      </c>
      <c r="P107" s="4" t="s">
        <v>1217</v>
      </c>
      <c r="Q107" s="1" t="s">
        <v>2130</v>
      </c>
      <c r="R107" s="1" t="s">
        <v>2187</v>
      </c>
      <c r="S107" s="3">
        <f>IF(R107="south",M107*-1,M107)</f>
        <v>21.47</v>
      </c>
      <c r="T107" s="1">
        <f>N107*-1</f>
        <v>46.34</v>
      </c>
      <c r="U107" s="1"/>
      <c r="V107" s="1"/>
    </row>
    <row r="108" spans="1:22" ht="17">
      <c r="A108" s="3" t="str">
        <f>RIGHT(B108,LEN(B108)-FIND(", ",B108,1)-1)</f>
        <v>France</v>
      </c>
      <c r="B108" s="1" t="s">
        <v>38</v>
      </c>
      <c r="C108" s="1">
        <v>458.31</v>
      </c>
      <c r="D108" s="1">
        <v>291.64999999999998</v>
      </c>
      <c r="E108" s="1">
        <v>167.32</v>
      </c>
      <c r="F108" s="1">
        <v>285.58999999999997</v>
      </c>
      <c r="G108" s="1">
        <v>1559.32</v>
      </c>
      <c r="H108" s="1">
        <f>SUM(C108:G108)</f>
        <v>2762.1899999999996</v>
      </c>
      <c r="I108" s="1" t="str">
        <f ca="1">"["&amp;OFFSET($N$1,MATCH(B108,$Q:$Q,0)-1,0,1,1)&amp;", "&amp;OFFSET($M$1,MATCH(B108,$Q:$Q,0)-1,0,1,1)&amp;"]"</f>
        <v>[2.21, 48.51]</v>
      </c>
      <c r="J108" s="1"/>
      <c r="K108" s="3"/>
      <c r="L108" s="1"/>
      <c r="M108">
        <v>-30.02</v>
      </c>
      <c r="N108">
        <v>-51.14</v>
      </c>
      <c r="O108" t="s">
        <v>1409</v>
      </c>
      <c r="P108" s="4" t="s">
        <v>1217</v>
      </c>
      <c r="Q108" s="1" t="s">
        <v>222</v>
      </c>
      <c r="R108" s="1" t="s">
        <v>2187</v>
      </c>
      <c r="S108" s="3">
        <f>IF(R108="south",M108*-1,M108)</f>
        <v>30.02</v>
      </c>
      <c r="T108" s="1">
        <f>N108*-1</f>
        <v>51.14</v>
      </c>
      <c r="U108" s="1"/>
      <c r="V108" s="1"/>
    </row>
    <row r="109" spans="1:22" ht="17">
      <c r="A109" s="3" t="str">
        <f>RIGHT(B109,LEN(B109)-FIND(", ",B109,1)-1)</f>
        <v>France</v>
      </c>
      <c r="B109" s="1" t="s">
        <v>30</v>
      </c>
      <c r="C109" s="1">
        <v>465.08000000000004</v>
      </c>
      <c r="D109" s="1">
        <v>204.85</v>
      </c>
      <c r="E109" s="1">
        <v>137.76</v>
      </c>
      <c r="F109" s="1">
        <v>285.72000000000003</v>
      </c>
      <c r="G109" s="1">
        <v>847.46</v>
      </c>
      <c r="H109" s="1">
        <f>SUM(C109:G109)</f>
        <v>1940.8700000000001</v>
      </c>
      <c r="I109" s="1" t="str">
        <f ca="1">"["&amp;OFFSET($N$1,MATCH(B109,$Q:$Q,0)-1,0,1,1)&amp;", "&amp;OFFSET($M$1,MATCH(B109,$Q:$Q,0)-1,0,1,1)&amp;"]"</f>
        <v>[7.45, 48.35]</v>
      </c>
      <c r="J109" s="1"/>
      <c r="K109" s="3"/>
      <c r="L109" s="1"/>
      <c r="M109">
        <v>-8.4600000000000009</v>
      </c>
      <c r="N109">
        <v>-63.54</v>
      </c>
      <c r="O109" t="s">
        <v>1288</v>
      </c>
      <c r="P109" s="4" t="s">
        <v>1217</v>
      </c>
      <c r="Q109" s="1" t="s">
        <v>2076</v>
      </c>
      <c r="R109" s="1" t="s">
        <v>2187</v>
      </c>
      <c r="S109" s="3">
        <f>IF(R109="south",M109*-1,M109)</f>
        <v>8.4600000000000009</v>
      </c>
      <c r="T109" s="1">
        <f>N109*-1</f>
        <v>63.54</v>
      </c>
      <c r="U109" s="1"/>
      <c r="V109" s="1"/>
    </row>
    <row r="110" spans="1:22" ht="17">
      <c r="A110" s="3" t="str">
        <f>RIGHT(B110,LEN(B110)-FIND(", ",B110,1)-1)</f>
        <v>France</v>
      </c>
      <c r="B110" s="1" t="s">
        <v>66</v>
      </c>
      <c r="C110" s="1">
        <v>398.64</v>
      </c>
      <c r="D110" s="1">
        <v>233.34</v>
      </c>
      <c r="E110" s="1">
        <v>170.17</v>
      </c>
      <c r="F110" s="1">
        <v>227.97</v>
      </c>
      <c r="G110" s="1">
        <v>677.97</v>
      </c>
      <c r="H110" s="1">
        <f>SUM(C110:G110)</f>
        <v>1708.09</v>
      </c>
      <c r="I110" s="1" t="str">
        <f ca="1">"["&amp;OFFSET($N$1,MATCH(B110,$Q:$Q,0)-1,0,1,1)&amp;", "&amp;OFFSET($M$1,MATCH(B110,$Q:$Q,0)-1,0,1,1)&amp;"]"</f>
        <v>[1.27, 43.36]</v>
      </c>
      <c r="J110" s="1"/>
      <c r="K110" s="3"/>
      <c r="L110" s="1"/>
      <c r="M110">
        <v>-8.0299999999999994</v>
      </c>
      <c r="N110">
        <v>-34.54</v>
      </c>
      <c r="O110" t="s">
        <v>1280</v>
      </c>
      <c r="P110" s="4" t="s">
        <v>1217</v>
      </c>
      <c r="Q110" s="1" t="s">
        <v>263</v>
      </c>
      <c r="R110" s="1" t="s">
        <v>2187</v>
      </c>
      <c r="S110" s="3">
        <f>IF(R110="south",M110*-1,M110)</f>
        <v>8.0299999999999994</v>
      </c>
      <c r="T110" s="1">
        <f>N110*-1</f>
        <v>34.54</v>
      </c>
      <c r="U110" s="1"/>
      <c r="V110" s="1"/>
    </row>
    <row r="111" spans="1:22" ht="17">
      <c r="A111" s="3" t="str">
        <f>RIGHT(B111,LEN(B111)-FIND(", ",B111,1)-1)</f>
        <v>Georgia</v>
      </c>
      <c r="B111" s="1" t="s">
        <v>209</v>
      </c>
      <c r="C111" s="1">
        <v>197.73000000000002</v>
      </c>
      <c r="D111" s="1">
        <v>89.4</v>
      </c>
      <c r="E111" s="1">
        <v>37.159999999999997</v>
      </c>
      <c r="F111" s="1">
        <v>98.6</v>
      </c>
      <c r="G111" s="1">
        <v>350</v>
      </c>
      <c r="H111" s="1">
        <f>SUM(C111:G111)</f>
        <v>772.89</v>
      </c>
      <c r="I111" s="1" t="str">
        <f ca="1">"["&amp;OFFSET($N$1,MATCH(B111,$Q:$Q,0)-1,0,1,1)&amp;", "&amp;OFFSET($M$1,MATCH(B111,$Q:$Q,0)-1,0,1,1)&amp;"]"</f>
        <v>[44.47, 41.43]</v>
      </c>
      <c r="J111" s="1"/>
      <c r="K111" s="3"/>
      <c r="L111" s="1"/>
      <c r="M111">
        <v>-21.11</v>
      </c>
      <c r="N111">
        <v>-47.48</v>
      </c>
      <c r="O111" t="s">
        <v>2532</v>
      </c>
      <c r="P111" s="4" t="s">
        <v>1217</v>
      </c>
      <c r="Q111" s="1" t="s">
        <v>2533</v>
      </c>
      <c r="R111" s="1" t="s">
        <v>2187</v>
      </c>
      <c r="S111" s="3">
        <f>IF(R111="south",M111*-1,M111)</f>
        <v>21.11</v>
      </c>
      <c r="T111" s="1">
        <f>N111*-1</f>
        <v>47.48</v>
      </c>
      <c r="U111" s="1"/>
      <c r="V111" s="1"/>
    </row>
    <row r="112" spans="1:22" ht="17" hidden="1">
      <c r="A112" s="3" t="str">
        <f>RIGHT(B112,LEN(B112)-FIND(", ",B112,1)-1)</f>
        <v>Germany</v>
      </c>
      <c r="B112" s="1" t="s">
        <v>143</v>
      </c>
      <c r="C112" s="1">
        <v>300.75</v>
      </c>
      <c r="D112" s="1">
        <v>151.72999999999999</v>
      </c>
      <c r="E112" s="1">
        <v>181.69</v>
      </c>
      <c r="F112" s="1">
        <v>219.21</v>
      </c>
      <c r="G112" s="1">
        <v>542.37</v>
      </c>
      <c r="H112" s="1">
        <f>SUM(C112:G112)</f>
        <v>1395.75</v>
      </c>
      <c r="I112" s="1" t="e">
        <f ca="1">"["&amp;OFFSET($N$1,MATCH(B112,$Q:$Q,0)-1,0,1,1)&amp;", "&amp;OFFSET($M$1,MATCH(B112,$Q:$Q,0)-1,0,1,1)&amp;"]"</f>
        <v>#N/A</v>
      </c>
      <c r="J112" s="1"/>
      <c r="K112" s="3"/>
      <c r="L112" s="1"/>
      <c r="M112">
        <v>-9.58</v>
      </c>
      <c r="N112">
        <v>-67.489999999999995</v>
      </c>
      <c r="O112" t="s">
        <v>1299</v>
      </c>
      <c r="P112" s="4" t="s">
        <v>1217</v>
      </c>
      <c r="Q112" s="1" t="s">
        <v>2084</v>
      </c>
      <c r="R112" s="1" t="s">
        <v>2187</v>
      </c>
      <c r="S112" s="3">
        <f>IF(R112="south",M112*-1,M112)</f>
        <v>9.58</v>
      </c>
      <c r="T112" s="1">
        <f>N112*-1</f>
        <v>67.489999999999995</v>
      </c>
      <c r="U112" s="1"/>
      <c r="V112" s="1"/>
    </row>
    <row r="113" spans="1:22" ht="17">
      <c r="A113" s="3" t="str">
        <f>RIGHT(B113,LEN(B113)-FIND(", ",B113,1)-1)</f>
        <v>Germany</v>
      </c>
      <c r="B113" s="1" t="s">
        <v>147</v>
      </c>
      <c r="C113" s="1">
        <v>296.95</v>
      </c>
      <c r="D113" s="1">
        <v>162.96</v>
      </c>
      <c r="E113" s="1">
        <v>211.25</v>
      </c>
      <c r="F113" s="1">
        <v>239.32</v>
      </c>
      <c r="G113" s="1">
        <v>711.86</v>
      </c>
      <c r="H113" s="1">
        <f>SUM(C113:G113)</f>
        <v>1622.3400000000001</v>
      </c>
      <c r="I113" s="1" t="str">
        <f ca="1">"["&amp;OFFSET($N$1,MATCH(B113,$Q:$Q,0)-1,0,1,1)&amp;", "&amp;OFFSET($M$1,MATCH(B113,$Q:$Q,0)-1,0,1,1)&amp;"]"</f>
        <v>[13.23, 52.31]</v>
      </c>
      <c r="J113" s="1"/>
      <c r="K113" s="3"/>
      <c r="L113" s="1"/>
      <c r="M113">
        <v>-22.55</v>
      </c>
      <c r="N113">
        <v>-43.12</v>
      </c>
      <c r="O113" t="s">
        <v>1374</v>
      </c>
      <c r="P113" s="4" t="s">
        <v>1217</v>
      </c>
      <c r="Q113" s="1" t="s">
        <v>2135</v>
      </c>
      <c r="R113" s="1" t="s">
        <v>2187</v>
      </c>
      <c r="S113" s="3">
        <f>IF(R113="south",M113*-1,M113)</f>
        <v>22.55</v>
      </c>
      <c r="T113" s="1">
        <f>N113*-1</f>
        <v>43.12</v>
      </c>
      <c r="U113" s="1"/>
      <c r="V113" s="1"/>
    </row>
    <row r="114" spans="1:22" ht="17">
      <c r="A114" s="3" t="str">
        <f>RIGHT(B114,LEN(B114)-FIND(", ",B114,1)-1)</f>
        <v>Germany</v>
      </c>
      <c r="B114" s="1" t="s">
        <v>109</v>
      </c>
      <c r="C114" s="1">
        <v>353.9</v>
      </c>
      <c r="D114" s="1">
        <v>165.78</v>
      </c>
      <c r="E114" s="1">
        <v>249.49</v>
      </c>
      <c r="F114" s="1">
        <v>289.04000000000002</v>
      </c>
      <c r="G114" s="1">
        <v>745.76</v>
      </c>
      <c r="H114" s="1">
        <f>SUM(C114:G114)</f>
        <v>1803.97</v>
      </c>
      <c r="I114" s="1" t="str">
        <f ca="1">"["&amp;OFFSET($N$1,MATCH(B114,$Q:$Q,0)-1,0,1,1)&amp;", "&amp;OFFSET($M$1,MATCH(B114,$Q:$Q,0)-1,0,1,1)&amp;"]"</f>
        <v>[6.58, 50.57]</v>
      </c>
      <c r="J114" s="1"/>
      <c r="K114" s="3"/>
      <c r="L114" s="1"/>
      <c r="M114">
        <v>-12.58</v>
      </c>
      <c r="N114">
        <v>-38.29</v>
      </c>
      <c r="O114" t="s">
        <v>1313</v>
      </c>
      <c r="P114" s="4" t="s">
        <v>1217</v>
      </c>
      <c r="Q114" s="1" t="s">
        <v>231</v>
      </c>
      <c r="R114" s="1" t="s">
        <v>2187</v>
      </c>
      <c r="S114" s="3">
        <f>IF(R114="south",M114*-1,M114)</f>
        <v>12.58</v>
      </c>
      <c r="T114" s="1">
        <f>N114*-1</f>
        <v>38.29</v>
      </c>
      <c r="U114" s="1"/>
      <c r="V114" s="1"/>
    </row>
    <row r="115" spans="1:22" ht="17">
      <c r="A115" s="3" t="str">
        <f>RIGHT(B115,LEN(B115)-FIND(", ",B115,1)-1)</f>
        <v>Germany</v>
      </c>
      <c r="B115" s="1" t="s">
        <v>111</v>
      </c>
      <c r="C115" s="1">
        <v>345.90000000000003</v>
      </c>
      <c r="D115" s="1">
        <v>140.03</v>
      </c>
      <c r="E115" s="1">
        <v>170.03</v>
      </c>
      <c r="F115" s="1">
        <v>105.49</v>
      </c>
      <c r="G115" s="1">
        <v>627.12</v>
      </c>
      <c r="H115" s="1">
        <f>SUM(C115:G115)</f>
        <v>1388.5700000000002</v>
      </c>
      <c r="I115" s="1" t="str">
        <f ca="1">"["&amp;OFFSET($N$1,MATCH(B115,$Q:$Q,0)-1,0,1,1)&amp;", "&amp;OFFSET($M$1,MATCH(B115,$Q:$Q,0)-1,0,1,1)&amp;"]"</f>
        <v>[13.44, 51.02]</v>
      </c>
      <c r="J115" s="1"/>
      <c r="K115" s="3"/>
      <c r="L115" s="1"/>
      <c r="M115">
        <v>-20.48</v>
      </c>
      <c r="N115">
        <v>-49.23</v>
      </c>
      <c r="O115" t="s">
        <v>2534</v>
      </c>
      <c r="P115" s="4" t="s">
        <v>1217</v>
      </c>
      <c r="Q115" s="1" t="s">
        <v>2535</v>
      </c>
      <c r="R115" s="1" t="s">
        <v>2187</v>
      </c>
      <c r="S115" s="3">
        <f>IF(R115="south",M115*-1,M115)</f>
        <v>20.48</v>
      </c>
      <c r="T115" s="1">
        <f>N115*-1</f>
        <v>49.23</v>
      </c>
      <c r="U115" s="1"/>
      <c r="V115" s="1"/>
    </row>
    <row r="116" spans="1:22" ht="17">
      <c r="A116" s="3" t="str">
        <f>RIGHT(B116,LEN(B116)-FIND(", ",B116,1)-1)</f>
        <v>Germany</v>
      </c>
      <c r="B116" s="1" t="s">
        <v>92</v>
      </c>
      <c r="C116" s="1">
        <v>387.79999999999995</v>
      </c>
      <c r="D116" s="1">
        <v>200.34</v>
      </c>
      <c r="E116" s="1">
        <v>208.81</v>
      </c>
      <c r="F116" s="1">
        <v>270.16000000000003</v>
      </c>
      <c r="G116" s="1">
        <v>742.37</v>
      </c>
      <c r="H116" s="1">
        <f>SUM(C116:G116)</f>
        <v>1809.48</v>
      </c>
      <c r="I116" s="1" t="str">
        <f ca="1">"["&amp;OFFSET($N$1,MATCH(B116,$Q:$Q,0)-1,0,1,1)&amp;", "&amp;OFFSET($M$1,MATCH(B116,$Q:$Q,0)-1,0,1,1)&amp;"]"</f>
        <v>[6.47, 51.14]</v>
      </c>
      <c r="J116" s="1"/>
      <c r="K116" s="3"/>
      <c r="L116" s="1"/>
      <c r="M116">
        <v>-23.11</v>
      </c>
      <c r="N116">
        <v>-45.53</v>
      </c>
      <c r="O116" t="s">
        <v>2536</v>
      </c>
      <c r="P116" s="4" t="s">
        <v>1217</v>
      </c>
      <c r="Q116" s="1" t="s">
        <v>237</v>
      </c>
      <c r="R116" s="1" t="s">
        <v>2187</v>
      </c>
      <c r="S116" s="3">
        <f>IF(R116="south",M116*-1,M116)</f>
        <v>23.11</v>
      </c>
      <c r="T116" s="1">
        <f>N116*-1</f>
        <v>45.53</v>
      </c>
      <c r="U116" s="1"/>
      <c r="V116" s="1"/>
    </row>
    <row r="117" spans="1:22" ht="17">
      <c r="A117" s="3" t="str">
        <f>RIGHT(B117,LEN(B117)-FIND(", ",B117,1)-1)</f>
        <v>Germany</v>
      </c>
      <c r="B117" s="1" t="s">
        <v>88</v>
      </c>
      <c r="C117" s="1">
        <v>387.79</v>
      </c>
      <c r="D117" s="1">
        <v>198.66</v>
      </c>
      <c r="E117" s="1">
        <v>223.19</v>
      </c>
      <c r="F117" s="1">
        <v>354.34</v>
      </c>
      <c r="G117" s="1">
        <v>949.15</v>
      </c>
      <c r="H117" s="1">
        <f>SUM(C117:G117)</f>
        <v>2113.13</v>
      </c>
      <c r="I117" s="1" t="str">
        <f ca="1">"["&amp;OFFSET($N$1,MATCH(B117,$Q:$Q,0)-1,0,1,1)&amp;", "&amp;OFFSET($M$1,MATCH(B117,$Q:$Q,0)-1,0,1,1)&amp;"]"</f>
        <v>[8.41, 50.07]</v>
      </c>
      <c r="J117" s="1"/>
      <c r="K117" s="3"/>
      <c r="L117" s="1"/>
      <c r="M117">
        <v>-2.3199999999999998</v>
      </c>
      <c r="N117">
        <v>-44.18</v>
      </c>
      <c r="O117" t="s">
        <v>2537</v>
      </c>
      <c r="P117" s="4" t="s">
        <v>1217</v>
      </c>
      <c r="Q117" s="1" t="s">
        <v>2538</v>
      </c>
      <c r="R117" s="1" t="s">
        <v>2187</v>
      </c>
      <c r="S117" s="3">
        <f>IF(R117="south",M117*-1,M117)</f>
        <v>2.3199999999999998</v>
      </c>
      <c r="T117" s="1">
        <f>N117*-1</f>
        <v>44.18</v>
      </c>
      <c r="U117" s="1"/>
      <c r="V117" s="1"/>
    </row>
    <row r="118" spans="1:22" ht="17">
      <c r="A118" s="3" t="str">
        <f>RIGHT(B118,LEN(B118)-FIND(", ",B118,1)-1)</f>
        <v>Germany</v>
      </c>
      <c r="B118" s="1" t="s">
        <v>123</v>
      </c>
      <c r="C118" s="1">
        <v>335.59999999999997</v>
      </c>
      <c r="D118" s="1">
        <v>173.27</v>
      </c>
      <c r="E118" s="1">
        <v>221.56</v>
      </c>
      <c r="F118" s="1">
        <v>244.07</v>
      </c>
      <c r="G118" s="1">
        <v>847.46</v>
      </c>
      <c r="H118" s="1">
        <f>SUM(C118:G118)</f>
        <v>1821.96</v>
      </c>
      <c r="I118" s="1" t="str">
        <f ca="1">"["&amp;OFFSET($N$1,MATCH(B118,$Q:$Q,0)-1,0,1,1)&amp;", "&amp;OFFSET($M$1,MATCH(B118,$Q:$Q,0)-1,0,1,1)&amp;"]"</f>
        <v>[10, 53.34]</v>
      </c>
      <c r="J118" s="1"/>
      <c r="K118" s="3"/>
      <c r="L118" s="1"/>
      <c r="M118">
        <v>-23.33</v>
      </c>
      <c r="N118">
        <v>-46.38</v>
      </c>
      <c r="O118" t="s">
        <v>2539</v>
      </c>
      <c r="P118" s="4" t="s">
        <v>1217</v>
      </c>
      <c r="Q118" s="1" t="s">
        <v>175</v>
      </c>
      <c r="R118" s="1" t="s">
        <v>2187</v>
      </c>
      <c r="S118" s="3">
        <f>IF(R118="south",M118*-1,M118)</f>
        <v>23.33</v>
      </c>
      <c r="T118" s="1">
        <f>N118*-1</f>
        <v>46.38</v>
      </c>
      <c r="U118" s="1"/>
      <c r="V118" s="1"/>
    </row>
    <row r="119" spans="1:22" ht="17" hidden="1">
      <c r="A119" s="3" t="str">
        <f>RIGHT(B119,LEN(B119)-FIND(", ",B119,1)-1)</f>
        <v>Germany</v>
      </c>
      <c r="B119" s="1" t="s">
        <v>144</v>
      </c>
      <c r="C119" s="1">
        <v>306.44</v>
      </c>
      <c r="D119" s="1">
        <v>246.73</v>
      </c>
      <c r="E119" s="1">
        <v>235.39</v>
      </c>
      <c r="F119" s="1">
        <v>244.07</v>
      </c>
      <c r="G119" s="1">
        <v>813.56</v>
      </c>
      <c r="H119" s="1">
        <f>SUM(C119:G119)</f>
        <v>1846.1899999999998</v>
      </c>
      <c r="I119" s="1" t="e">
        <f ca="1">"["&amp;OFFSET($N$1,MATCH(B119,$Q:$Q,0)-1,0,1,1)&amp;", "&amp;OFFSET($M$1,MATCH(B119,$Q:$Q,0)-1,0,1,1)&amp;"]"</f>
        <v>#N/A</v>
      </c>
      <c r="J119" s="1"/>
      <c r="K119" s="3"/>
      <c r="L119" s="1"/>
      <c r="M119">
        <v>-11.52</v>
      </c>
      <c r="N119">
        <v>-55.3</v>
      </c>
      <c r="O119" t="s">
        <v>1305</v>
      </c>
      <c r="P119" s="4" t="s">
        <v>1217</v>
      </c>
      <c r="Q119" s="1" t="s">
        <v>2089</v>
      </c>
      <c r="R119" s="1" t="s">
        <v>2187</v>
      </c>
      <c r="S119" s="3">
        <f>IF(R119="south",M119*-1,M119)</f>
        <v>11.52</v>
      </c>
      <c r="T119" s="1">
        <f>N119*-1</f>
        <v>55.3</v>
      </c>
      <c r="U119" s="1"/>
      <c r="V119" s="1"/>
    </row>
    <row r="120" spans="1:22" ht="17" hidden="1">
      <c r="A120" s="3" t="str">
        <f>RIGHT(B120,LEN(B120)-FIND(", ",B120,1)-1)</f>
        <v>Germany</v>
      </c>
      <c r="B120" s="1" t="s">
        <v>96</v>
      </c>
      <c r="C120" s="1">
        <v>383.73</v>
      </c>
      <c r="D120" s="1">
        <v>219.68</v>
      </c>
      <c r="E120" s="1">
        <v>186.03</v>
      </c>
      <c r="F120" s="1">
        <v>305.08</v>
      </c>
      <c r="G120" s="1">
        <v>1084.75</v>
      </c>
      <c r="H120" s="1">
        <f>SUM(C120:G120)</f>
        <v>2179.27</v>
      </c>
      <c r="I120" s="1" t="e">
        <f ca="1">"["&amp;OFFSET($N$1,MATCH(B120,$Q:$Q,0)-1,0,1,1)&amp;", "&amp;OFFSET($M$1,MATCH(B120,$Q:$Q,0)-1,0,1,1)&amp;"]"</f>
        <v>#N/A</v>
      </c>
      <c r="J120" s="1"/>
      <c r="K120" s="3"/>
      <c r="L120" s="1"/>
      <c r="M120">
        <v>-3.4</v>
      </c>
      <c r="N120">
        <v>-40.14</v>
      </c>
      <c r="O120" t="s">
        <v>1252</v>
      </c>
      <c r="P120" s="4" t="s">
        <v>1217</v>
      </c>
      <c r="Q120" s="1" t="s">
        <v>2048</v>
      </c>
      <c r="R120" s="1" t="s">
        <v>2187</v>
      </c>
      <c r="S120" s="3">
        <f>IF(R120="south",M120*-1,M120)</f>
        <v>3.4</v>
      </c>
      <c r="T120" s="1">
        <f>N120*-1</f>
        <v>40.14</v>
      </c>
      <c r="U120" s="1"/>
      <c r="V120" s="1"/>
    </row>
    <row r="121" spans="1:22" ht="17" hidden="1">
      <c r="A121" s="3" t="str">
        <f>RIGHT(B121,LEN(B121)-FIND(", ",B121,1)-1)</f>
        <v>Germany</v>
      </c>
      <c r="B121" s="1" t="s">
        <v>117</v>
      </c>
      <c r="C121" s="1">
        <v>342.78000000000003</v>
      </c>
      <c r="D121" s="1">
        <v>175.24</v>
      </c>
      <c r="E121" s="1">
        <v>165.15</v>
      </c>
      <c r="F121" s="1">
        <v>215.24</v>
      </c>
      <c r="G121" s="1">
        <v>650.85</v>
      </c>
      <c r="H121" s="1">
        <f>SUM(C121:G121)</f>
        <v>1549.26</v>
      </c>
      <c r="I121" s="1" t="e">
        <f ca="1">"["&amp;OFFSET($N$1,MATCH(B121,$Q:$Q,0)-1,0,1,1)&amp;", "&amp;OFFSET($M$1,MATCH(B121,$Q:$Q,0)-1,0,1,1)&amp;"]"</f>
        <v>#N/A</v>
      </c>
      <c r="J121" s="1"/>
      <c r="K121" s="3"/>
      <c r="L121" s="1"/>
      <c r="M121">
        <v>-5.0599999999999996</v>
      </c>
      <c r="N121">
        <v>-42.48</v>
      </c>
      <c r="O121" t="s">
        <v>1264</v>
      </c>
      <c r="P121" s="4" t="s">
        <v>1217</v>
      </c>
      <c r="Q121" s="1" t="s">
        <v>2057</v>
      </c>
      <c r="R121" s="1" t="s">
        <v>2187</v>
      </c>
      <c r="S121" s="3">
        <f>IF(R121="south",M121*-1,M121)</f>
        <v>5.0599999999999996</v>
      </c>
      <c r="T121" s="1">
        <f>N121*-1</f>
        <v>42.48</v>
      </c>
      <c r="U121" s="1"/>
      <c r="V121" s="1"/>
    </row>
    <row r="122" spans="1:22" ht="17">
      <c r="A122" s="3" t="str">
        <f>RIGHT(B122,LEN(B122)-FIND(", ",B122,1)-1)</f>
        <v>Germany</v>
      </c>
      <c r="B122" s="1" t="s">
        <v>116</v>
      </c>
      <c r="C122" s="1">
        <v>339.65999999999997</v>
      </c>
      <c r="D122" s="1">
        <v>224.68</v>
      </c>
      <c r="E122" s="1">
        <v>218.58</v>
      </c>
      <c r="F122" s="1">
        <v>264.41000000000003</v>
      </c>
      <c r="G122" s="1">
        <v>677.97</v>
      </c>
      <c r="H122" s="1">
        <f>SUM(C122:G122)</f>
        <v>1725.3</v>
      </c>
      <c r="I122" s="1" t="str">
        <f ca="1">"["&amp;OFFSET($N$1,MATCH(B122,$Q:$Q,0)-1,0,1,1)&amp;", "&amp;OFFSET($M$1,MATCH(B122,$Q:$Q,0)-1,0,1,1)&amp;"]"</f>
        <v>[9.11, 48.47]</v>
      </c>
      <c r="J122" s="1"/>
      <c r="K122" s="3"/>
      <c r="L122" s="1"/>
      <c r="M122">
        <v>-18.55</v>
      </c>
      <c r="N122">
        <v>-48.17</v>
      </c>
      <c r="O122" t="s">
        <v>1344</v>
      </c>
      <c r="P122" s="4" t="s">
        <v>1217</v>
      </c>
      <c r="Q122" s="1" t="s">
        <v>2114</v>
      </c>
      <c r="R122" s="1" t="s">
        <v>2187</v>
      </c>
      <c r="S122" s="3">
        <f>IF(R122="south",M122*-1,M122)</f>
        <v>18.55</v>
      </c>
      <c r="T122" s="1">
        <f>N122*-1</f>
        <v>48.17</v>
      </c>
      <c r="U122" s="1"/>
      <c r="V122" s="1"/>
    </row>
    <row r="123" spans="1:22" ht="17">
      <c r="A123" s="3" t="str">
        <f>RIGHT(B123,LEN(B123)-FIND(", ",B123,1)-1)</f>
        <v>Ghana</v>
      </c>
      <c r="B123" s="1" t="s">
        <v>158</v>
      </c>
      <c r="C123" s="1">
        <v>258.04000000000002</v>
      </c>
      <c r="D123" s="1">
        <v>156.24</v>
      </c>
      <c r="E123" s="1">
        <v>116.17</v>
      </c>
      <c r="F123" s="1">
        <v>149.72</v>
      </c>
      <c r="G123" s="1">
        <v>950</v>
      </c>
      <c r="H123" s="1">
        <f>SUM(C123:G123)</f>
        <v>1630.17</v>
      </c>
      <c r="I123" s="1" t="str">
        <f ca="1">"["&amp;OFFSET($N$1,MATCH(B123,$Q:$Q,0)-1,0,1,1)&amp;", "&amp;OFFSET($M$1,MATCH(B123,$Q:$Q,0)-1,0,1,1)&amp;"]"</f>
        <v>[-0.12, 5.33]</v>
      </c>
      <c r="J123" s="1"/>
      <c r="K123" s="3"/>
      <c r="L123" s="1"/>
      <c r="M123">
        <v>-20.190000000000001</v>
      </c>
      <c r="N123">
        <v>-40.200000000000003</v>
      </c>
      <c r="O123" t="s">
        <v>1357</v>
      </c>
      <c r="P123" s="4" t="s">
        <v>1217</v>
      </c>
      <c r="Q123" s="1" t="s">
        <v>2123</v>
      </c>
      <c r="R123" s="1" t="s">
        <v>2187</v>
      </c>
      <c r="S123" s="3">
        <f>IF(R123="south",M123*-1,M123)</f>
        <v>20.190000000000001</v>
      </c>
      <c r="T123" s="1">
        <f>N123*-1</f>
        <v>40.200000000000003</v>
      </c>
      <c r="U123" s="1"/>
      <c r="V123" s="1"/>
    </row>
    <row r="124" spans="1:22" ht="17">
      <c r="A124" s="3" t="str">
        <f>RIGHT(B124,LEN(B124)-FIND(", ",B124,1)-1)</f>
        <v>Greece</v>
      </c>
      <c r="B124" s="1" t="s">
        <v>72</v>
      </c>
      <c r="C124" s="1">
        <v>400</v>
      </c>
      <c r="D124" s="1">
        <v>173.97</v>
      </c>
      <c r="E124" s="1">
        <v>114.17</v>
      </c>
      <c r="F124" s="1">
        <v>206.47</v>
      </c>
      <c r="G124" s="1">
        <v>406.78</v>
      </c>
      <c r="H124" s="1">
        <f>SUM(C124:G124)</f>
        <v>1301.3899999999999</v>
      </c>
      <c r="I124" s="1" t="str">
        <f ca="1">"["&amp;OFFSET($N$1,MATCH(B124,$Q:$Q,0)-1,0,1,1)&amp;", "&amp;OFFSET($M$1,MATCH(B124,$Q:$Q,0)-1,0,1,1)&amp;"]"</f>
        <v>[23.43, 37.58]</v>
      </c>
      <c r="J124" s="1"/>
      <c r="K124" s="3"/>
      <c r="L124" s="1"/>
      <c r="M124">
        <v>4.53</v>
      </c>
      <c r="N124">
        <v>114.57</v>
      </c>
      <c r="O124" t="s">
        <v>1199</v>
      </c>
      <c r="P124" s="4" t="s">
        <v>1200</v>
      </c>
      <c r="Q124" s="1" t="s">
        <v>173</v>
      </c>
      <c r="R124" s="1" t="s">
        <v>2186</v>
      </c>
      <c r="S124" s="3">
        <f>IF(R124="south",M124*-1,M124)</f>
        <v>4.53</v>
      </c>
      <c r="T124" s="1">
        <f>N124*-1</f>
        <v>-114.57</v>
      </c>
      <c r="U124" s="1"/>
      <c r="V124" s="1"/>
    </row>
    <row r="125" spans="1:22" ht="17" hidden="1">
      <c r="A125" s="3" t="str">
        <f>RIGHT(B125,LEN(B125)-FIND(", ",B125,1)-1)</f>
        <v>Greece</v>
      </c>
      <c r="B125" s="1" t="s">
        <v>83</v>
      </c>
      <c r="C125" s="1">
        <v>379.65999999999997</v>
      </c>
      <c r="D125" s="1">
        <v>196.68</v>
      </c>
      <c r="E125" s="1">
        <v>93.83</v>
      </c>
      <c r="F125" s="1">
        <v>108.47</v>
      </c>
      <c r="G125" s="1">
        <v>406.78</v>
      </c>
      <c r="H125" s="1">
        <f>SUM(C125:G125)</f>
        <v>1185.42</v>
      </c>
      <c r="I125" s="1" t="e">
        <f ca="1">"["&amp;OFFSET($N$1,MATCH(B125,$Q:$Q,0)-1,0,1,1)&amp;", "&amp;OFFSET($M$1,MATCH(B125,$Q:$Q,0)-1,0,1,1)&amp;"]"</f>
        <v>#N/A</v>
      </c>
      <c r="J125" s="1"/>
      <c r="K125" s="3"/>
      <c r="L125" s="1"/>
      <c r="M125">
        <v>42.42</v>
      </c>
      <c r="N125">
        <v>23.2</v>
      </c>
      <c r="O125" t="s">
        <v>681</v>
      </c>
      <c r="P125" s="4" t="s">
        <v>682</v>
      </c>
      <c r="Q125" s="1" t="s">
        <v>259</v>
      </c>
      <c r="R125" s="1" t="s">
        <v>2186</v>
      </c>
      <c r="S125" s="3">
        <f>IF(R125="south",M125*-1,M125)</f>
        <v>42.42</v>
      </c>
      <c r="T125" s="1">
        <f>N125*-1</f>
        <v>-23.2</v>
      </c>
      <c r="U125" s="1"/>
      <c r="V125" s="1"/>
    </row>
    <row r="126" spans="1:22" ht="17">
      <c r="A126" s="3" t="str">
        <f>RIGHT(B126,LEN(B126)-FIND(", ",B126,1)-1)</f>
        <v>Greece</v>
      </c>
      <c r="B126" s="1" t="s">
        <v>114</v>
      </c>
      <c r="C126" s="1">
        <v>345.08</v>
      </c>
      <c r="D126" s="1">
        <v>183.32</v>
      </c>
      <c r="E126" s="1">
        <v>151.66999999999999</v>
      </c>
      <c r="F126" s="1">
        <v>170.85</v>
      </c>
      <c r="G126" s="1">
        <v>338.98</v>
      </c>
      <c r="H126" s="1">
        <f>SUM(C126:G126)</f>
        <v>1189.9000000000001</v>
      </c>
      <c r="I126" s="1" t="str">
        <f ca="1">"["&amp;OFFSET($N$1,MATCH(B126,$Q:$Q,0)-1,0,1,1)&amp;", "&amp;OFFSET($M$1,MATCH(B126,$Q:$Q,0)-1,0,1,1)&amp;"]"</f>
        <v>[25.08, 35.2]</v>
      </c>
      <c r="J126" s="1"/>
      <c r="K126" s="3"/>
      <c r="L126" s="1"/>
      <c r="M126">
        <v>11.11</v>
      </c>
      <c r="N126">
        <v>-4.17</v>
      </c>
      <c r="O126" t="s">
        <v>1115</v>
      </c>
      <c r="P126" s="4" t="s">
        <v>1100</v>
      </c>
      <c r="Q126" s="1" t="s">
        <v>1967</v>
      </c>
      <c r="R126" s="1" t="s">
        <v>2186</v>
      </c>
      <c r="S126" s="3">
        <f>IF(R126="south",M126*-1,M126)</f>
        <v>11.11</v>
      </c>
      <c r="T126" s="1">
        <f>N126*-1</f>
        <v>4.17</v>
      </c>
      <c r="U126" s="1"/>
      <c r="V126" s="1"/>
    </row>
    <row r="127" spans="1:22" ht="17" hidden="1">
      <c r="A127" s="3" t="str">
        <f>RIGHT(B127,LEN(B127)-FIND(", ",B127,1)-1)</f>
        <v>Greece</v>
      </c>
      <c r="B127" s="1" t="s">
        <v>150</v>
      </c>
      <c r="C127" s="1">
        <v>286.11</v>
      </c>
      <c r="D127" s="1">
        <v>167.86</v>
      </c>
      <c r="E127" s="1">
        <v>103.27</v>
      </c>
      <c r="F127" s="1">
        <v>269.14999999999998</v>
      </c>
      <c r="G127" s="1">
        <v>372.88</v>
      </c>
      <c r="H127" s="1">
        <f>SUM(C127:G127)</f>
        <v>1199.27</v>
      </c>
      <c r="I127" s="1" t="e">
        <f ca="1">"["&amp;OFFSET($N$1,MATCH(B127,$Q:$Q,0)-1,0,1,1)&amp;", "&amp;OFFSET($M$1,MATCH(B127,$Q:$Q,0)-1,0,1,1)&amp;"]"</f>
        <v>#N/A</v>
      </c>
      <c r="J127" s="1"/>
      <c r="K127" s="3"/>
      <c r="L127" s="1"/>
      <c r="M127">
        <v>12.21</v>
      </c>
      <c r="N127">
        <v>-1.32</v>
      </c>
      <c r="O127" t="s">
        <v>1099</v>
      </c>
      <c r="P127" s="4" t="s">
        <v>1100</v>
      </c>
      <c r="Q127" s="1" t="s">
        <v>1957</v>
      </c>
      <c r="R127" s="1" t="s">
        <v>2186</v>
      </c>
      <c r="S127" s="3">
        <f>IF(R127="south",M127*-1,M127)</f>
        <v>12.21</v>
      </c>
      <c r="T127" s="1">
        <f>N127*-1</f>
        <v>1.32</v>
      </c>
      <c r="U127" s="1"/>
      <c r="V127" s="1"/>
    </row>
    <row r="128" spans="1:22" ht="17">
      <c r="A128" s="3" t="str">
        <f>RIGHT(B128,LEN(B128)-FIND(", ",B128,1)-1)</f>
        <v>Greece</v>
      </c>
      <c r="B128" s="1" t="s">
        <v>74</v>
      </c>
      <c r="C128" s="1">
        <v>400</v>
      </c>
      <c r="D128" s="1">
        <v>166.85</v>
      </c>
      <c r="E128" s="1">
        <v>101.97</v>
      </c>
      <c r="F128" s="1">
        <v>229.15</v>
      </c>
      <c r="G128" s="1">
        <v>406.78</v>
      </c>
      <c r="H128" s="1">
        <f>SUM(C128:G128)</f>
        <v>1304.75</v>
      </c>
      <c r="I128" s="1" t="str">
        <f ca="1">"["&amp;OFFSET($N$1,MATCH(B128,$Q:$Q,0)-1,0,1,1)&amp;", "&amp;OFFSET($M$1,MATCH(B128,$Q:$Q,0)-1,0,1,1)&amp;"]"</f>
        <v>[22.54, 40.39]</v>
      </c>
      <c r="J128" s="1"/>
      <c r="K128" s="3"/>
      <c r="L128" s="1"/>
      <c r="M128">
        <v>19.45</v>
      </c>
      <c r="N128">
        <v>96.06</v>
      </c>
      <c r="O128" t="s">
        <v>1003</v>
      </c>
      <c r="P128" s="4" t="s">
        <v>1004</v>
      </c>
      <c r="Q128" s="1" t="s">
        <v>1903</v>
      </c>
      <c r="R128" s="1" t="s">
        <v>2186</v>
      </c>
      <c r="S128" s="3">
        <f>IF(R128="south",M128*-1,M128)</f>
        <v>19.45</v>
      </c>
      <c r="T128" s="1">
        <f>N128*-1</f>
        <v>-96.06</v>
      </c>
      <c r="U128" s="1"/>
      <c r="V128" s="1"/>
    </row>
    <row r="129" spans="1:22" ht="17">
      <c r="A129" s="3" t="str">
        <f>RIGHT(B129,LEN(B129)-FIND(", ",B129,1)-1)</f>
        <v>Guatemala</v>
      </c>
      <c r="B129" s="1" t="s">
        <v>289</v>
      </c>
      <c r="C129" s="1">
        <v>136.01</v>
      </c>
      <c r="D129" s="1">
        <v>114.55</v>
      </c>
      <c r="E129" s="1">
        <v>120.44</v>
      </c>
      <c r="F129" s="1">
        <v>170.79</v>
      </c>
      <c r="G129" s="1">
        <v>350</v>
      </c>
      <c r="H129" s="1">
        <f>SUM(C129:G129)</f>
        <v>891.79</v>
      </c>
      <c r="I129" s="1" t="str">
        <f ca="1">"["&amp;OFFSET($N$1,MATCH(B129,$Q:$Q,0)-1,0,1,1)&amp;", "&amp;OFFSET($M$1,MATCH(B129,$Q:$Q,0)-1,0,1,1)&amp;"]"</f>
        <v>[-90.32, 14.37]</v>
      </c>
      <c r="J129" s="1"/>
      <c r="K129" s="3"/>
      <c r="L129" s="1"/>
      <c r="M129">
        <v>16.48</v>
      </c>
      <c r="N129">
        <v>96.09</v>
      </c>
      <c r="O129" t="s">
        <v>1037</v>
      </c>
      <c r="P129" s="4" t="s">
        <v>1004</v>
      </c>
      <c r="Q129" s="1" t="s">
        <v>1922</v>
      </c>
      <c r="R129" s="1" t="s">
        <v>2186</v>
      </c>
      <c r="S129" s="3">
        <f>IF(R129="south",M129*-1,M129)</f>
        <v>16.48</v>
      </c>
      <c r="T129" s="1">
        <f>N129*-1</f>
        <v>-96.09</v>
      </c>
      <c r="U129" s="1"/>
      <c r="V129" s="1"/>
    </row>
    <row r="130" spans="1:22" ht="17">
      <c r="A130" s="3" t="str">
        <f>RIGHT(B130,LEN(B130)-FIND(", ",B130,1)-1)</f>
        <v>Hong Kong</v>
      </c>
      <c r="B130" s="1" t="s">
        <v>140</v>
      </c>
      <c r="C130" s="1">
        <v>296.66999999999996</v>
      </c>
      <c r="D130" s="1">
        <v>174.4</v>
      </c>
      <c r="E130" s="1">
        <v>104.93</v>
      </c>
      <c r="F130" s="1">
        <v>212.18</v>
      </c>
      <c r="G130" s="1">
        <v>2708.66</v>
      </c>
      <c r="H130" s="1">
        <f>SUM(C130:G130)</f>
        <v>3496.84</v>
      </c>
      <c r="I130" s="1" t="str">
        <f ca="1">"["&amp;OFFSET($N$1,MATCH(B130,$Q:$Q,0)-1,0,1,1)&amp;", "&amp;OFFSET($M$1,MATCH(B130,$Q:$Q,0)-1,0,1,1)&amp;"]"</f>
        <v>[114.1, 22.17]</v>
      </c>
      <c r="J130" s="1"/>
      <c r="K130" s="3"/>
      <c r="L130" s="1"/>
      <c r="M130">
        <v>-3.23</v>
      </c>
      <c r="N130">
        <v>29.22</v>
      </c>
      <c r="O130" t="s">
        <v>1250</v>
      </c>
      <c r="P130" s="4" t="s">
        <v>1251</v>
      </c>
      <c r="Q130" s="1" t="s">
        <v>2047</v>
      </c>
      <c r="R130" s="1" t="s">
        <v>2187</v>
      </c>
      <c r="S130" s="3">
        <f>IF(R130="south",M130*-1,M130)</f>
        <v>3.23</v>
      </c>
      <c r="T130" s="1">
        <f>N130*-1</f>
        <v>-29.22</v>
      </c>
      <c r="U130" s="1"/>
      <c r="V130" s="1"/>
    </row>
    <row r="131" spans="1:22" ht="17" hidden="1">
      <c r="A131" s="3" t="str">
        <f>RIGHT(B131,LEN(B131)-FIND(", ",B131,1)-1)</f>
        <v>Hong Kong</v>
      </c>
      <c r="B131" s="1" t="s">
        <v>189</v>
      </c>
      <c r="C131" s="1">
        <v>217.98999999999998</v>
      </c>
      <c r="D131" s="1">
        <v>146.91</v>
      </c>
      <c r="E131" s="1">
        <v>108.35</v>
      </c>
      <c r="F131" s="1">
        <v>176.71</v>
      </c>
      <c r="G131" s="1">
        <v>1451.07</v>
      </c>
      <c r="H131" s="1">
        <f>SUM(C131:G131)</f>
        <v>2101.0299999999997</v>
      </c>
      <c r="I131" s="1" t="e">
        <f ca="1">"["&amp;OFFSET($N$1,MATCH(B131,$Q:$Q,0)-1,0,1,1)&amp;", "&amp;OFFSET($M$1,MATCH(B131,$Q:$Q,0)-1,0,1,1)&amp;"]"</f>
        <v>#N/A</v>
      </c>
      <c r="J131" s="1"/>
      <c r="K131" s="3"/>
      <c r="L131" s="1"/>
      <c r="M131">
        <v>11.33</v>
      </c>
      <c r="N131">
        <v>104.55</v>
      </c>
      <c r="O131" t="s">
        <v>1114</v>
      </c>
      <c r="P131" s="4" t="s">
        <v>1085</v>
      </c>
      <c r="Q131" s="1" t="s">
        <v>1966</v>
      </c>
      <c r="R131" s="1" t="s">
        <v>2186</v>
      </c>
      <c r="S131" s="3">
        <f>IF(R131="south",M131*-1,M131)</f>
        <v>11.33</v>
      </c>
      <c r="T131" s="1">
        <f>N131*-1</f>
        <v>-104.55</v>
      </c>
      <c r="U131" s="1"/>
      <c r="V131" s="1"/>
    </row>
    <row r="132" spans="1:22" ht="17">
      <c r="A132" s="3" t="str">
        <f>RIGHT(B132,LEN(B132)-FIND(", ",B132,1)-1)</f>
        <v>Hungary</v>
      </c>
      <c r="B132" s="1" t="s">
        <v>219</v>
      </c>
      <c r="C132" s="1">
        <v>191.16</v>
      </c>
      <c r="D132" s="1">
        <v>117.79</v>
      </c>
      <c r="E132" s="1">
        <v>100.8</v>
      </c>
      <c r="F132" s="1">
        <v>245.2</v>
      </c>
      <c r="G132" s="1">
        <v>317.85000000000002</v>
      </c>
      <c r="H132" s="1">
        <f>SUM(C132:G132)</f>
        <v>972.80000000000007</v>
      </c>
      <c r="I132" s="1" t="str">
        <f ca="1">"["&amp;OFFSET($N$1,MATCH(B132,$Q:$Q,0)-1,0,1,1)&amp;", "&amp;OFFSET($M$1,MATCH(B132,$Q:$Q,0)-1,0,1,1)&amp;"]"</f>
        <v>[19.03, 47.28]</v>
      </c>
      <c r="J132" s="1"/>
      <c r="K132" s="3"/>
      <c r="L132" s="1"/>
      <c r="M132">
        <v>13.22</v>
      </c>
      <c r="N132">
        <v>103.52</v>
      </c>
      <c r="O132" t="s">
        <v>1084</v>
      </c>
      <c r="P132" s="4" t="s">
        <v>1085</v>
      </c>
      <c r="Q132" s="1" t="s">
        <v>1948</v>
      </c>
      <c r="R132" s="1" t="s">
        <v>2186</v>
      </c>
      <c r="S132" s="3">
        <f>IF(R132="south",M132*-1,M132)</f>
        <v>13.22</v>
      </c>
      <c r="T132" s="1">
        <f>N132*-1</f>
        <v>-103.52</v>
      </c>
      <c r="U132" s="1"/>
      <c r="V132" s="1"/>
    </row>
    <row r="133" spans="1:22" ht="17">
      <c r="A133" s="3" t="str">
        <f>RIGHT(B133,LEN(B133)-FIND(", ",B133,1)-1)</f>
        <v>Iceland</v>
      </c>
      <c r="B133" s="1" t="s">
        <v>51</v>
      </c>
      <c r="C133" s="1">
        <v>428.9</v>
      </c>
      <c r="D133" s="1">
        <v>238.96</v>
      </c>
      <c r="E133" s="1">
        <v>173.95</v>
      </c>
      <c r="F133" s="1">
        <v>195.6</v>
      </c>
      <c r="G133" s="1">
        <v>1151.1300000000001</v>
      </c>
      <c r="H133" s="1">
        <f>SUM(C133:G133)</f>
        <v>2188.54</v>
      </c>
      <c r="I133" s="1" t="str">
        <f ca="1">"["&amp;OFFSET($N$1,MATCH(B133,$Q:$Q,0)-1,0,1,1)&amp;", "&amp;OFFSET($M$1,MATCH(B133,$Q:$Q,0)-1,0,1,1)&amp;"]"</f>
        <v>[-21.56, 64.08]</v>
      </c>
      <c r="J133" s="1"/>
      <c r="K133" s="3"/>
      <c r="L133" s="1"/>
      <c r="M133">
        <v>4.03</v>
      </c>
      <c r="N133">
        <v>9.42</v>
      </c>
      <c r="O133" t="s">
        <v>1209</v>
      </c>
      <c r="P133" s="4" t="s">
        <v>1210</v>
      </c>
      <c r="Q133" s="1" t="s">
        <v>2024</v>
      </c>
      <c r="R133" s="1" t="s">
        <v>2186</v>
      </c>
      <c r="S133" s="3">
        <f>IF(R133="south",M133*-1,M133)</f>
        <v>4.03</v>
      </c>
      <c r="T133" s="1">
        <f>N133*-1</f>
        <v>-9.42</v>
      </c>
      <c r="U133" s="1"/>
      <c r="V133" s="1"/>
    </row>
    <row r="134" spans="1:22" ht="17">
      <c r="A134" s="3" t="str">
        <f>RIGHT(B134,LEN(B134)-FIND(", ",B134,1)-1)</f>
        <v>India</v>
      </c>
      <c r="B134" s="1" t="s">
        <v>342</v>
      </c>
      <c r="C134" s="1">
        <v>68.260000000000005</v>
      </c>
      <c r="D134" s="1">
        <v>67.09</v>
      </c>
      <c r="E134" s="1">
        <v>15.59</v>
      </c>
      <c r="F134" s="1">
        <v>59.66</v>
      </c>
      <c r="G134" s="1">
        <v>143.19</v>
      </c>
      <c r="H134" s="1">
        <f>SUM(C134:G134)</f>
        <v>353.79</v>
      </c>
      <c r="I134" s="1" t="str">
        <f ca="1">"["&amp;OFFSET($N$1,MATCH(B134,$Q:$Q,0)-1,0,1,1)&amp;", "&amp;OFFSET($M$1,MATCH(B134,$Q:$Q,0)-1,0,1,1)&amp;"]"</f>
        <v>[72.35, 23.02]</v>
      </c>
      <c r="J134" s="1"/>
      <c r="K134" s="3"/>
      <c r="L134" s="1"/>
      <c r="M134">
        <v>3.52</v>
      </c>
      <c r="N134">
        <v>11.31</v>
      </c>
      <c r="O134" t="s">
        <v>2495</v>
      </c>
      <c r="P134" s="4" t="s">
        <v>1210</v>
      </c>
      <c r="Q134" s="1" t="s">
        <v>2496</v>
      </c>
      <c r="R134" s="1" t="s">
        <v>2186</v>
      </c>
      <c r="S134" s="3">
        <f>IF(R134="south",M134*-1,M134)</f>
        <v>3.52</v>
      </c>
      <c r="T134" s="1">
        <f>N134*-1</f>
        <v>-11.31</v>
      </c>
      <c r="U134" s="1"/>
      <c r="V134" s="1"/>
    </row>
    <row r="135" spans="1:22" ht="17">
      <c r="A135" s="3" t="str">
        <f>RIGHT(B135,LEN(B135)-FIND(", ",B135,1)-1)</f>
        <v>India</v>
      </c>
      <c r="B135" s="1" t="s">
        <v>347</v>
      </c>
      <c r="C135" s="1">
        <v>68.41</v>
      </c>
      <c r="D135" s="1">
        <v>62.8</v>
      </c>
      <c r="E135" s="1">
        <v>28.96</v>
      </c>
      <c r="F135" s="1">
        <v>44.55</v>
      </c>
      <c r="G135" s="1">
        <v>190.92</v>
      </c>
      <c r="H135" s="1">
        <f>SUM(C135:G135)</f>
        <v>395.64</v>
      </c>
      <c r="I135" s="1" t="str">
        <f ca="1">"["&amp;OFFSET($N$1,MATCH(B135,$Q:$Q,0)-1,0,1,1)&amp;", "&amp;OFFSET($M$1,MATCH(B135,$Q:$Q,0)-1,0,1,1)&amp;"]"</f>
        <v>[77.34, 12.58]</v>
      </c>
      <c r="J135" s="1"/>
      <c r="K135" s="3"/>
      <c r="L135" s="1"/>
      <c r="M135">
        <v>82.3</v>
      </c>
      <c r="N135">
        <v>-62.2</v>
      </c>
      <c r="O135" t="s">
        <v>370</v>
      </c>
      <c r="P135" s="4" t="s">
        <v>371</v>
      </c>
      <c r="Q135" s="1" t="s">
        <v>1608</v>
      </c>
      <c r="R135" s="1" t="s">
        <v>2186</v>
      </c>
      <c r="S135" s="3">
        <f>IF(R135="south",M135*-1,M135)</f>
        <v>82.3</v>
      </c>
      <c r="T135" s="1">
        <f>N135*-1</f>
        <v>62.2</v>
      </c>
      <c r="U135" s="1"/>
      <c r="V135" s="1"/>
    </row>
    <row r="136" spans="1:22" ht="17" hidden="1">
      <c r="A136" s="3" t="str">
        <f>RIGHT(B136,LEN(B136)-FIND(", ",B136,1)-1)</f>
        <v>India</v>
      </c>
      <c r="B136" s="1" t="s">
        <v>338</v>
      </c>
      <c r="C136" s="1">
        <v>73.179999999999993</v>
      </c>
      <c r="D136" s="1">
        <v>52.41</v>
      </c>
      <c r="E136" s="1">
        <v>12.44</v>
      </c>
      <c r="F136" s="1">
        <v>57.27</v>
      </c>
      <c r="G136" s="1">
        <v>63.64</v>
      </c>
      <c r="H136" s="1">
        <f>SUM(C136:G136)</f>
        <v>258.94</v>
      </c>
      <c r="I136" s="1" t="e">
        <f ca="1">"["&amp;OFFSET($N$1,MATCH(B136,$Q:$Q,0)-1,0,1,1)&amp;", "&amp;OFFSET($M$1,MATCH(B136,$Q:$Q,0)-1,0,1,1)&amp;"]"</f>
        <v>#N/A</v>
      </c>
      <c r="J136" s="1"/>
      <c r="K136" s="3"/>
      <c r="L136" s="1"/>
      <c r="M136">
        <v>51.03</v>
      </c>
      <c r="N136">
        <v>-114.04</v>
      </c>
      <c r="O136" t="s">
        <v>549</v>
      </c>
      <c r="P136" s="4" t="s">
        <v>371</v>
      </c>
      <c r="Q136" s="1" t="s">
        <v>75</v>
      </c>
      <c r="R136" s="1" t="s">
        <v>2186</v>
      </c>
      <c r="S136" s="3">
        <f>IF(R136="south",M136*-1,M136)</f>
        <v>51.03</v>
      </c>
      <c r="T136" s="1">
        <f>N136*-1</f>
        <v>114.04</v>
      </c>
      <c r="U136" s="1"/>
      <c r="V136" s="1"/>
    </row>
    <row r="137" spans="1:22" ht="17" hidden="1">
      <c r="A137" s="3" t="str">
        <f>RIGHT(B137,LEN(B137)-FIND(", ",B137,1)-1)</f>
        <v>India</v>
      </c>
      <c r="B137" s="1" t="s">
        <v>349</v>
      </c>
      <c r="C137" s="1">
        <v>61.180000000000007</v>
      </c>
      <c r="D137" s="1">
        <v>50.47</v>
      </c>
      <c r="E137" s="1">
        <v>21.64</v>
      </c>
      <c r="F137" s="1">
        <v>47.82</v>
      </c>
      <c r="G137" s="1">
        <v>103.41</v>
      </c>
      <c r="H137" s="1">
        <f>SUM(C137:G137)</f>
        <v>284.52</v>
      </c>
      <c r="I137" s="1" t="e">
        <f ca="1">"["&amp;OFFSET($N$1,MATCH(B137,$Q:$Q,0)-1,0,1,1)&amp;", "&amp;OFFSET($M$1,MATCH(B137,$Q:$Q,0)-1,0,1,1)&amp;"]"</f>
        <v>#N/A</v>
      </c>
      <c r="J137" s="1"/>
      <c r="K137" s="3"/>
      <c r="L137" s="1"/>
      <c r="M137">
        <v>46.14</v>
      </c>
      <c r="N137">
        <v>-63.09</v>
      </c>
      <c r="O137" t="s">
        <v>617</v>
      </c>
      <c r="P137" s="4" t="s">
        <v>371</v>
      </c>
      <c r="Q137" s="1" t="s">
        <v>1733</v>
      </c>
      <c r="R137" s="1" t="s">
        <v>2186</v>
      </c>
      <c r="S137" s="3">
        <f>IF(R137="south",M137*-1,M137)</f>
        <v>46.14</v>
      </c>
      <c r="T137" s="1">
        <f>N137*-1</f>
        <v>63.09</v>
      </c>
      <c r="U137" s="1"/>
      <c r="V137" s="1"/>
    </row>
    <row r="138" spans="1:22" ht="17">
      <c r="A138" s="3" t="str">
        <f>RIGHT(B138,LEN(B138)-FIND(", ",B138,1)-1)</f>
        <v>India</v>
      </c>
      <c r="B138" s="1" t="s">
        <v>340</v>
      </c>
      <c r="C138" s="1">
        <v>70.010000000000005</v>
      </c>
      <c r="D138" s="1">
        <v>57.27</v>
      </c>
      <c r="E138" s="1">
        <v>15.18</v>
      </c>
      <c r="F138" s="1">
        <v>85.12</v>
      </c>
      <c r="G138" s="1">
        <v>111.37</v>
      </c>
      <c r="H138" s="1">
        <f>SUM(C138:G138)</f>
        <v>338.95000000000005</v>
      </c>
      <c r="I138" s="1" t="str">
        <f ca="1">"["&amp;OFFSET($N$1,MATCH(B138,$Q:$Q,0)-1,0,1,1)&amp;", "&amp;OFFSET($M$1,MATCH(B138,$Q:$Q,0)-1,0,1,1)&amp;"]"</f>
        <v>[76.47, 30.45]</v>
      </c>
      <c r="J138" s="1"/>
      <c r="K138" s="3"/>
      <c r="L138" s="1"/>
      <c r="M138">
        <v>53.32</v>
      </c>
      <c r="N138">
        <v>-113.3</v>
      </c>
      <c r="O138" t="s">
        <v>500</v>
      </c>
      <c r="P138" s="4" t="s">
        <v>371</v>
      </c>
      <c r="Q138" s="1" t="s">
        <v>100</v>
      </c>
      <c r="R138" s="1" t="s">
        <v>2186</v>
      </c>
      <c r="S138" s="3">
        <f>IF(R138="south",M138*-1,M138)</f>
        <v>53.32</v>
      </c>
      <c r="T138" s="1">
        <f>N138*-1</f>
        <v>113.3</v>
      </c>
      <c r="U138" s="1"/>
      <c r="V138" s="1"/>
    </row>
    <row r="139" spans="1:22" ht="17" hidden="1">
      <c r="A139" s="3" t="str">
        <f>RIGHT(B139,LEN(B139)-FIND(", ",B139,1)-1)</f>
        <v>India</v>
      </c>
      <c r="B139" s="1" t="s">
        <v>356</v>
      </c>
      <c r="C139" s="1">
        <v>56.17</v>
      </c>
      <c r="D139" s="1">
        <v>60.27</v>
      </c>
      <c r="E139" s="1">
        <v>32.46</v>
      </c>
      <c r="F139" s="1">
        <v>55.68</v>
      </c>
      <c r="G139" s="1">
        <v>159.1</v>
      </c>
      <c r="H139" s="1">
        <f>SUM(C139:G139)</f>
        <v>363.68</v>
      </c>
      <c r="I139" s="1" t="e">
        <f ca="1">"["&amp;OFFSET($N$1,MATCH(B139,$Q:$Q,0)-1,0,1,1)&amp;", "&amp;OFFSET($M$1,MATCH(B139,$Q:$Q,0)-1,0,1,1)&amp;"]"</f>
        <v>#N/A</v>
      </c>
      <c r="J139" s="1"/>
      <c r="K139" s="3"/>
      <c r="L139" s="1"/>
      <c r="M139">
        <v>79.59</v>
      </c>
      <c r="N139">
        <v>-85.56</v>
      </c>
      <c r="O139" t="s">
        <v>374</v>
      </c>
      <c r="P139" s="4" t="s">
        <v>371</v>
      </c>
      <c r="Q139" s="1" t="s">
        <v>1610</v>
      </c>
      <c r="R139" s="1" t="s">
        <v>2186</v>
      </c>
      <c r="S139" s="3">
        <f>IF(R139="south",M139*-1,M139)</f>
        <v>79.59</v>
      </c>
      <c r="T139" s="1">
        <f>N139*-1</f>
        <v>85.56</v>
      </c>
      <c r="U139" s="1"/>
      <c r="V139" s="1"/>
    </row>
    <row r="140" spans="1:22" ht="17" hidden="1">
      <c r="A140" s="3" t="str">
        <f>RIGHT(B140,LEN(B140)-FIND(", ",B140,1)-1)</f>
        <v>India</v>
      </c>
      <c r="B140" s="1" t="s">
        <v>359</v>
      </c>
      <c r="C140" s="1">
        <v>43.4</v>
      </c>
      <c r="D140" s="1">
        <v>55.78</v>
      </c>
      <c r="E140" s="1">
        <v>15.99</v>
      </c>
      <c r="F140" s="1">
        <v>44.14</v>
      </c>
      <c r="G140" s="1">
        <v>135.22999999999999</v>
      </c>
      <c r="H140" s="1">
        <f>SUM(C140:G140)</f>
        <v>294.53999999999996</v>
      </c>
      <c r="I140" s="1" t="e">
        <f ca="1">"["&amp;OFFSET($N$1,MATCH(B140,$Q:$Q,0)-1,0,1,1)&amp;", "&amp;OFFSET($M$1,MATCH(B140,$Q:$Q,0)-1,0,1,1)&amp;"]"</f>
        <v>#N/A</v>
      </c>
      <c r="J140" s="1"/>
      <c r="K140" s="3"/>
      <c r="L140" s="1"/>
      <c r="M140">
        <v>56.44</v>
      </c>
      <c r="N140">
        <v>-111.23</v>
      </c>
      <c r="O140" t="s">
        <v>466</v>
      </c>
      <c r="P140" s="4" t="s">
        <v>371</v>
      </c>
      <c r="Q140" s="1" t="s">
        <v>1671</v>
      </c>
      <c r="R140" s="1" t="s">
        <v>2186</v>
      </c>
      <c r="S140" s="3">
        <f>IF(R140="south",M140*-1,M140)</f>
        <v>56.44</v>
      </c>
      <c r="T140" s="1">
        <f>N140*-1</f>
        <v>111.23</v>
      </c>
      <c r="U140" s="1"/>
      <c r="V140" s="1"/>
    </row>
    <row r="141" spans="1:22" ht="17" hidden="1">
      <c r="A141" s="3" t="str">
        <f>RIGHT(B141,LEN(B141)-FIND(", ",B141,1)-1)</f>
        <v>India</v>
      </c>
      <c r="B141" s="1" t="s">
        <v>332</v>
      </c>
      <c r="C141" s="1">
        <v>93.07</v>
      </c>
      <c r="D141" s="1">
        <v>59.1</v>
      </c>
      <c r="E141" s="1">
        <v>25.61</v>
      </c>
      <c r="F141" s="1">
        <v>66.819999999999993</v>
      </c>
      <c r="G141" s="1">
        <v>190.92</v>
      </c>
      <c r="H141" s="1">
        <f>SUM(C141:G141)</f>
        <v>435.52</v>
      </c>
      <c r="I141" s="1" t="e">
        <f ca="1">"["&amp;OFFSET($N$1,MATCH(B141,$Q:$Q,0)-1,0,1,1)&amp;", "&amp;OFFSET($M$1,MATCH(B141,$Q:$Q,0)-1,0,1,1)&amp;"]"</f>
        <v>#N/A</v>
      </c>
      <c r="J141" s="1"/>
      <c r="K141" s="3"/>
      <c r="L141" s="1"/>
      <c r="M141">
        <v>45.57</v>
      </c>
      <c r="N141">
        <v>-66.400000000000006</v>
      </c>
      <c r="O141" t="s">
        <v>622</v>
      </c>
      <c r="P141" s="4" t="s">
        <v>371</v>
      </c>
      <c r="Q141" s="1" t="s">
        <v>1735</v>
      </c>
      <c r="R141" s="1" t="s">
        <v>2186</v>
      </c>
      <c r="S141" s="3">
        <f>IF(R141="south",M141*-1,M141)</f>
        <v>45.57</v>
      </c>
      <c r="T141" s="1">
        <f>N141*-1</f>
        <v>66.400000000000006</v>
      </c>
      <c r="U141" s="1"/>
      <c r="V141" s="1"/>
    </row>
    <row r="142" spans="1:22" ht="17" hidden="1">
      <c r="A142" s="3" t="str">
        <f>RIGHT(B142,LEN(B142)-FIND(", ",B142,1)-1)</f>
        <v>India</v>
      </c>
      <c r="B142" s="1" t="s">
        <v>325</v>
      </c>
      <c r="C142" s="1">
        <v>101.82</v>
      </c>
      <c r="D142" s="1">
        <v>70.7</v>
      </c>
      <c r="E142" s="1">
        <v>31.82</v>
      </c>
      <c r="F142" s="1">
        <v>51.71</v>
      </c>
      <c r="G142" s="1">
        <v>238.64</v>
      </c>
      <c r="H142" s="1">
        <f>SUM(C142:G142)</f>
        <v>494.68999999999994</v>
      </c>
      <c r="I142" s="1" t="e">
        <f ca="1">"["&amp;OFFSET($N$1,MATCH(B142,$Q:$Q,0)-1,0,1,1)&amp;", "&amp;OFFSET($M$1,MATCH(B142,$Q:$Q,0)-1,0,1,1)&amp;"]"</f>
        <v>#N/A</v>
      </c>
      <c r="J142" s="1"/>
      <c r="K142" s="3"/>
      <c r="L142" s="1"/>
      <c r="M142">
        <v>55.1</v>
      </c>
      <c r="N142">
        <v>-118.48</v>
      </c>
      <c r="O142" t="s">
        <v>479</v>
      </c>
      <c r="P142" s="4" t="s">
        <v>371</v>
      </c>
      <c r="Q142" s="1" t="s">
        <v>1679</v>
      </c>
      <c r="R142" s="1" t="s">
        <v>2186</v>
      </c>
      <c r="S142" s="3">
        <f>IF(R142="south",M142*-1,M142)</f>
        <v>55.1</v>
      </c>
      <c r="T142" s="1">
        <f>N142*-1</f>
        <v>118.48</v>
      </c>
      <c r="U142" s="1"/>
      <c r="V142" s="1"/>
    </row>
    <row r="143" spans="1:22" ht="17">
      <c r="A143" s="3" t="str">
        <f>RIGHT(B143,LEN(B143)-FIND(", ",B143,1)-1)</f>
        <v>India</v>
      </c>
      <c r="B143" s="1" t="s">
        <v>353</v>
      </c>
      <c r="C143" s="1">
        <v>58.47</v>
      </c>
      <c r="D143" s="1">
        <v>59.22</v>
      </c>
      <c r="E143" s="1">
        <v>22.27</v>
      </c>
      <c r="F143" s="1">
        <v>39.770000000000003</v>
      </c>
      <c r="G143" s="1">
        <v>127.28</v>
      </c>
      <c r="H143" s="1">
        <f>SUM(C143:G143)</f>
        <v>307.01</v>
      </c>
      <c r="I143" s="1" t="str">
        <f ca="1">"["&amp;OFFSET($N$1,MATCH(B143,$Q:$Q,0)-1,0,1,1)&amp;", "&amp;OFFSET($M$1,MATCH(B143,$Q:$Q,0)-1,0,1,1)&amp;"]"</f>
        <v>[78.29, 17.22]</v>
      </c>
      <c r="J143" s="1"/>
      <c r="K143" s="3"/>
      <c r="L143" s="1"/>
      <c r="M143">
        <v>76.25</v>
      </c>
      <c r="N143">
        <v>-82.54</v>
      </c>
      <c r="O143" t="s">
        <v>379</v>
      </c>
      <c r="P143" s="4" t="s">
        <v>371</v>
      </c>
      <c r="Q143" s="1" t="s">
        <v>1614</v>
      </c>
      <c r="R143" s="1" t="s">
        <v>2186</v>
      </c>
      <c r="S143" s="3">
        <f>IF(R143="south",M143*-1,M143)</f>
        <v>76.25</v>
      </c>
      <c r="T143" s="1">
        <f>N143*-1</f>
        <v>82.54</v>
      </c>
      <c r="U143" s="1"/>
      <c r="V143" s="1"/>
    </row>
    <row r="144" spans="1:22" ht="17" hidden="1">
      <c r="A144" s="3" t="str">
        <f>RIGHT(B144,LEN(B144)-FIND(", ",B144,1)-1)</f>
        <v>India</v>
      </c>
      <c r="B144" s="1" t="s">
        <v>355</v>
      </c>
      <c r="C144" s="1">
        <v>57.99</v>
      </c>
      <c r="D144" s="1">
        <v>48.62</v>
      </c>
      <c r="E144" s="1">
        <v>20.21</v>
      </c>
      <c r="F144" s="1">
        <v>33.409999999999997</v>
      </c>
      <c r="G144" s="1">
        <v>143.19</v>
      </c>
      <c r="H144" s="1">
        <f>SUM(C144:G144)</f>
        <v>303.41999999999996</v>
      </c>
      <c r="I144" s="1" t="e">
        <f ca="1">"["&amp;OFFSET($N$1,MATCH(B144,$Q:$Q,0)-1,0,1,1)&amp;", "&amp;OFFSET($M$1,MATCH(B144,$Q:$Q,0)-1,0,1,1)&amp;"]"</f>
        <v>#N/A</v>
      </c>
      <c r="J144" s="1"/>
      <c r="K144" s="3"/>
      <c r="L144" s="1"/>
      <c r="M144">
        <v>44.51</v>
      </c>
      <c r="N144">
        <v>-63.12</v>
      </c>
      <c r="O144" t="s">
        <v>638</v>
      </c>
      <c r="P144" s="4" t="s">
        <v>371</v>
      </c>
      <c r="Q144" s="1" t="s">
        <v>130</v>
      </c>
      <c r="R144" s="1" t="s">
        <v>2186</v>
      </c>
      <c r="S144" s="3">
        <f>IF(R144="south",M144*-1,M144)</f>
        <v>44.51</v>
      </c>
      <c r="T144" s="1">
        <f>N144*-1</f>
        <v>63.12</v>
      </c>
      <c r="U144" s="1"/>
      <c r="V144" s="1"/>
    </row>
    <row r="145" spans="1:22" ht="17">
      <c r="A145" s="3" t="str">
        <f>RIGHT(B145,LEN(B145)-FIND(", ",B145,1)-1)</f>
        <v>India</v>
      </c>
      <c r="B145" s="1" t="s">
        <v>352</v>
      </c>
      <c r="C145" s="1">
        <v>58.55</v>
      </c>
      <c r="D145" s="1">
        <v>69.319999999999993</v>
      </c>
      <c r="E145" s="1">
        <v>23.07</v>
      </c>
      <c r="F145" s="1">
        <v>42.96</v>
      </c>
      <c r="G145" s="1">
        <v>95.46</v>
      </c>
      <c r="H145" s="1">
        <f>SUM(C145:G145)</f>
        <v>289.36</v>
      </c>
      <c r="I145" s="1" t="str">
        <f ca="1">"["&amp;OFFSET($N$1,MATCH(B145,$Q:$Q,0)-1,0,1,1)&amp;", "&amp;OFFSET($M$1,MATCH(B145,$Q:$Q,0)-1,0,1,1)&amp;"]"</f>
        <v>[75.49, 26.56]</v>
      </c>
      <c r="J145" s="1"/>
      <c r="K145" s="3"/>
      <c r="L145" s="1"/>
      <c r="M145">
        <v>63.45</v>
      </c>
      <c r="N145">
        <v>-68.31</v>
      </c>
      <c r="O145" t="s">
        <v>421</v>
      </c>
      <c r="P145" s="4" t="s">
        <v>371</v>
      </c>
      <c r="Q145" s="1" t="s">
        <v>1647</v>
      </c>
      <c r="R145" s="1" t="s">
        <v>2186</v>
      </c>
      <c r="S145" s="3">
        <f>IF(R145="south",M145*-1,M145)</f>
        <v>63.45</v>
      </c>
      <c r="T145" s="1">
        <f>N145*-1</f>
        <v>68.31</v>
      </c>
      <c r="U145" s="1"/>
      <c r="V145" s="1"/>
    </row>
    <row r="146" spans="1:22" ht="17">
      <c r="A146" s="3" t="str">
        <f>RIGHT(B146,LEN(B146)-FIND(", ",B146,1)-1)</f>
        <v>India</v>
      </c>
      <c r="B146" s="1" t="s">
        <v>357</v>
      </c>
      <c r="C146" s="1">
        <v>47.730000000000004</v>
      </c>
      <c r="D146" s="1">
        <v>67.39</v>
      </c>
      <c r="E146" s="1">
        <v>20.76</v>
      </c>
      <c r="F146" s="1">
        <v>46.54</v>
      </c>
      <c r="G146" s="1">
        <v>111.37</v>
      </c>
      <c r="H146" s="1">
        <f>SUM(C146:G146)</f>
        <v>293.78999999999996</v>
      </c>
      <c r="I146" s="1" t="str">
        <f ca="1">"["&amp;OFFSET($N$1,MATCH(B146,$Q:$Q,0)-1,0,1,1)&amp;", "&amp;OFFSET($M$1,MATCH(B146,$Q:$Q,0)-1,0,1,1)&amp;"]"</f>
        <v>[76.17, 9.58]</v>
      </c>
      <c r="J146" s="1"/>
      <c r="K146" s="3"/>
      <c r="L146" s="1"/>
      <c r="M146">
        <v>50.41</v>
      </c>
      <c r="N146">
        <v>-120.2</v>
      </c>
      <c r="O146" t="s">
        <v>558</v>
      </c>
      <c r="P146" s="4" t="s">
        <v>371</v>
      </c>
      <c r="Q146" s="1" t="s">
        <v>1714</v>
      </c>
      <c r="R146" s="1" t="s">
        <v>2186</v>
      </c>
      <c r="S146" s="3">
        <f>IF(R146="south",M146*-1,M146)</f>
        <v>50.41</v>
      </c>
      <c r="T146" s="1">
        <f>N146*-1</f>
        <v>120.2</v>
      </c>
      <c r="U146" s="1"/>
      <c r="V146" s="1"/>
    </row>
    <row r="147" spans="1:22" ht="17" hidden="1">
      <c r="A147" s="3" t="str">
        <f>RIGHT(B147,LEN(B147)-FIND(", ",B147,1)-1)</f>
        <v>India</v>
      </c>
      <c r="B147" s="1" t="s">
        <v>345</v>
      </c>
      <c r="C147" s="1">
        <v>66.820000000000007</v>
      </c>
      <c r="D147" s="1">
        <v>59.33</v>
      </c>
      <c r="E147" s="1">
        <v>15.05</v>
      </c>
      <c r="F147" s="1">
        <v>47.73</v>
      </c>
      <c r="G147" s="1">
        <v>127.28</v>
      </c>
      <c r="H147" s="1">
        <f>SUM(C147:G147)</f>
        <v>316.21000000000004</v>
      </c>
      <c r="I147" s="1" t="e">
        <f ca="1">"["&amp;OFFSET($N$1,MATCH(B147,$Q:$Q,0)-1,0,1,1)&amp;", "&amp;OFFSET($M$1,MATCH(B147,$Q:$Q,0)-1,0,1,1)&amp;"]"</f>
        <v>#N/A</v>
      </c>
      <c r="J147" s="1"/>
      <c r="K147" s="3"/>
      <c r="L147" s="1"/>
      <c r="M147">
        <v>49.53</v>
      </c>
      <c r="N147">
        <v>-119.3</v>
      </c>
      <c r="O147" t="s">
        <v>569</v>
      </c>
      <c r="P147" s="4" t="s">
        <v>371</v>
      </c>
      <c r="Q147" s="1" t="s">
        <v>131</v>
      </c>
      <c r="R147" s="1" t="s">
        <v>2186</v>
      </c>
      <c r="S147" s="3">
        <f>IF(R147="south",M147*-1,M147)</f>
        <v>49.53</v>
      </c>
      <c r="T147" s="1">
        <f>N147*-1</f>
        <v>119.3</v>
      </c>
      <c r="U147" s="1"/>
      <c r="V147" s="1"/>
    </row>
    <row r="148" spans="1:22" ht="17">
      <c r="A148" s="3" t="str">
        <f>RIGHT(B148,LEN(B148)-FIND(", ",B148,1)-1)</f>
        <v>India</v>
      </c>
      <c r="B148" s="1" t="s">
        <v>346</v>
      </c>
      <c r="C148" s="1">
        <v>63.64</v>
      </c>
      <c r="D148" s="1">
        <v>57.9</v>
      </c>
      <c r="E148" s="1">
        <v>17.18</v>
      </c>
      <c r="F148" s="1">
        <v>69.209999999999994</v>
      </c>
      <c r="G148" s="1">
        <v>79.55</v>
      </c>
      <c r="H148" s="1">
        <f>SUM(C148:G148)</f>
        <v>287.48</v>
      </c>
      <c r="I148" s="1" t="str">
        <f ca="1">"["&amp;OFFSET($N$1,MATCH(B148,$Q:$Q,0)-1,0,1,1)&amp;", "&amp;OFFSET($M$1,MATCH(B148,$Q:$Q,0)-1,0,1,1)&amp;"]"</f>
        <v>[75.51, 30.55]</v>
      </c>
      <c r="J148" s="1"/>
      <c r="K148" s="3"/>
      <c r="L148" s="1"/>
      <c r="M148">
        <v>46.08</v>
      </c>
      <c r="N148">
        <v>-64.459999999999994</v>
      </c>
      <c r="O148" t="s">
        <v>619</v>
      </c>
      <c r="P148" s="4" t="s">
        <v>371</v>
      </c>
      <c r="Q148" s="1" t="s">
        <v>1734</v>
      </c>
      <c r="R148" s="1" t="s">
        <v>2186</v>
      </c>
      <c r="S148" s="3">
        <f>IF(R148="south",M148*-1,M148)</f>
        <v>46.08</v>
      </c>
      <c r="T148" s="1">
        <f>N148*-1</f>
        <v>64.459999999999994</v>
      </c>
      <c r="U148" s="1"/>
      <c r="V148" s="1"/>
    </row>
    <row r="149" spans="1:22" ht="17" hidden="1">
      <c r="A149" s="3" t="str">
        <f>RIGHT(B149,LEN(B149)-FIND(", ",B149,1)-1)</f>
        <v>India</v>
      </c>
      <c r="B149" s="1" t="s">
        <v>327</v>
      </c>
      <c r="C149" s="1">
        <v>101.03</v>
      </c>
      <c r="D149" s="1">
        <v>68.16</v>
      </c>
      <c r="E149" s="1">
        <v>20.62</v>
      </c>
      <c r="F149" s="1">
        <v>54.89</v>
      </c>
      <c r="G149" s="1">
        <v>477.29</v>
      </c>
      <c r="H149" s="1">
        <f>SUM(C149:G149)</f>
        <v>721.99</v>
      </c>
      <c r="I149" s="1" t="e">
        <f ca="1">"["&amp;OFFSET($N$1,MATCH(B149,$Q:$Q,0)-1,0,1,1)&amp;", "&amp;OFFSET($M$1,MATCH(B149,$Q:$Q,0)-1,0,1,1)&amp;"]"</f>
        <v>#N/A</v>
      </c>
      <c r="J149" s="1"/>
      <c r="K149" s="3"/>
      <c r="L149" s="1"/>
      <c r="M149">
        <v>45.3</v>
      </c>
      <c r="N149">
        <v>-73.34</v>
      </c>
      <c r="O149" t="s">
        <v>628</v>
      </c>
      <c r="P149" s="4" t="s">
        <v>371</v>
      </c>
      <c r="Q149" s="1" t="s">
        <v>119</v>
      </c>
      <c r="R149" s="1" t="s">
        <v>2186</v>
      </c>
      <c r="S149" s="3">
        <f>IF(R149="south",M149*-1,M149)</f>
        <v>45.3</v>
      </c>
      <c r="T149" s="1">
        <f>N149*-1</f>
        <v>73.34</v>
      </c>
      <c r="U149" s="1"/>
      <c r="V149" s="1"/>
    </row>
    <row r="150" spans="1:22" ht="17">
      <c r="A150" s="3" t="str">
        <f>RIGHT(B150,LEN(B150)-FIND(", ",B150,1)-1)</f>
        <v>India</v>
      </c>
      <c r="B150" s="1" t="s">
        <v>343</v>
      </c>
      <c r="C150" s="1">
        <v>70.239999999999995</v>
      </c>
      <c r="D150" s="1">
        <v>53.27</v>
      </c>
      <c r="E150" s="1">
        <v>28.64</v>
      </c>
      <c r="F150" s="1">
        <v>51.71</v>
      </c>
      <c r="G150" s="1">
        <v>79.55</v>
      </c>
      <c r="H150" s="1">
        <f>SUM(C150:G150)</f>
        <v>283.40999999999997</v>
      </c>
      <c r="I150" s="1" t="str">
        <f ca="1">"["&amp;OFFSET($N$1,MATCH(B150,$Q:$Q,0)-1,0,1,1)&amp;", "&amp;OFFSET($M$1,MATCH(B150,$Q:$Q,0)-1,0,1,1)&amp;"]"</f>
        <v>[79.05, 21.08]</v>
      </c>
      <c r="J150" s="1"/>
      <c r="K150" s="3"/>
      <c r="L150" s="1"/>
      <c r="M150">
        <v>46.18</v>
      </c>
      <c r="N150">
        <v>-79.27</v>
      </c>
      <c r="O150" t="s">
        <v>616</v>
      </c>
      <c r="P150" s="4" t="s">
        <v>371</v>
      </c>
      <c r="Q150" s="1" t="s">
        <v>1732</v>
      </c>
      <c r="R150" s="1" t="s">
        <v>2186</v>
      </c>
      <c r="S150" s="3">
        <f>IF(R150="south",M150*-1,M150)</f>
        <v>46.18</v>
      </c>
      <c r="T150" s="1">
        <f>N150*-1</f>
        <v>79.27</v>
      </c>
      <c r="U150" s="1"/>
      <c r="V150" s="1"/>
    </row>
    <row r="151" spans="1:22" ht="17" hidden="1">
      <c r="A151" s="3" t="str">
        <f>RIGHT(B151,LEN(B151)-FIND(", ",B151,1)-1)</f>
        <v>India</v>
      </c>
      <c r="B151" s="1" t="s">
        <v>348</v>
      </c>
      <c r="C151" s="1">
        <v>60.45</v>
      </c>
      <c r="D151" s="1">
        <v>77.930000000000007</v>
      </c>
      <c r="E151" s="1">
        <v>28.96</v>
      </c>
      <c r="F151" s="1">
        <v>38.18</v>
      </c>
      <c r="G151" s="1">
        <v>95.46</v>
      </c>
      <c r="H151" s="1">
        <f>SUM(C151:G151)</f>
        <v>300.98</v>
      </c>
      <c r="I151" s="1" t="e">
        <f ca="1">"["&amp;OFFSET($N$1,MATCH(B151,$Q:$Q,0)-1,0,1,1)&amp;", "&amp;OFFSET($M$1,MATCH(B151,$Q:$Q,0)-1,0,1,1)&amp;"]"</f>
        <v>#N/A</v>
      </c>
      <c r="J151" s="1"/>
      <c r="K151" s="3"/>
      <c r="L151" s="1"/>
      <c r="M151">
        <v>45.25</v>
      </c>
      <c r="N151">
        <v>-75.41</v>
      </c>
      <c r="O151" t="s">
        <v>632</v>
      </c>
      <c r="P151" s="4" t="s">
        <v>371</v>
      </c>
      <c r="Q151" s="1" t="s">
        <v>107</v>
      </c>
      <c r="R151" s="1" t="s">
        <v>2186</v>
      </c>
      <c r="S151" s="3">
        <f>IF(R151="south",M151*-1,M151)</f>
        <v>45.25</v>
      </c>
      <c r="T151" s="1">
        <f>N151*-1</f>
        <v>75.41</v>
      </c>
      <c r="U151" s="1"/>
      <c r="V151" s="1"/>
    </row>
    <row r="152" spans="1:22" ht="17" hidden="1">
      <c r="A152" s="3" t="str">
        <f>RIGHT(B152,LEN(B152)-FIND(", ",B152,1)-1)</f>
        <v>India</v>
      </c>
      <c r="B152" s="1" t="s">
        <v>337</v>
      </c>
      <c r="C152" s="1">
        <v>78.430000000000007</v>
      </c>
      <c r="D152" s="1">
        <v>63.87</v>
      </c>
      <c r="E152" s="1">
        <v>18.149999999999999</v>
      </c>
      <c r="F152" s="1">
        <v>63.64</v>
      </c>
      <c r="G152" s="1">
        <v>246.6</v>
      </c>
      <c r="H152" s="1">
        <f>SUM(C152:G152)</f>
        <v>470.69000000000005</v>
      </c>
      <c r="I152" s="1" t="e">
        <f ca="1">"["&amp;OFFSET($N$1,MATCH(B152,$Q:$Q,0)-1,0,1,1)&amp;", "&amp;OFFSET($M$1,MATCH(B152,$Q:$Q,0)-1,0,1,1)&amp;"]"</f>
        <v>#N/A</v>
      </c>
      <c r="J152" s="1"/>
      <c r="K152" s="3"/>
      <c r="L152" s="1"/>
      <c r="M152">
        <v>46.49</v>
      </c>
      <c r="N152">
        <v>-71.13</v>
      </c>
      <c r="O152" t="s">
        <v>606</v>
      </c>
      <c r="P152" s="4" t="s">
        <v>371</v>
      </c>
      <c r="Q152" s="1" t="s">
        <v>101</v>
      </c>
      <c r="R152" s="1" t="s">
        <v>2186</v>
      </c>
      <c r="S152" s="3">
        <f>IF(R152="south",M152*-1,M152)</f>
        <v>46.49</v>
      </c>
      <c r="T152" s="1">
        <f>N152*-1</f>
        <v>71.13</v>
      </c>
      <c r="U152" s="1"/>
      <c r="V152" s="1"/>
    </row>
    <row r="153" spans="1:22" ht="17" hidden="1">
      <c r="A153" s="3" t="str">
        <f>RIGHT(B153,LEN(B153)-FIND(", ",B153,1)-1)</f>
        <v>India</v>
      </c>
      <c r="B153" s="1" t="s">
        <v>319</v>
      </c>
      <c r="C153" s="1">
        <v>104.2</v>
      </c>
      <c r="D153" s="1">
        <v>59.74</v>
      </c>
      <c r="E153" s="1">
        <v>21.96</v>
      </c>
      <c r="F153" s="1">
        <v>50.12</v>
      </c>
      <c r="G153" s="1">
        <v>159.1</v>
      </c>
      <c r="H153" s="1">
        <f>SUM(C153:G153)</f>
        <v>395.12</v>
      </c>
      <c r="I153" s="1" t="e">
        <f ca="1">"["&amp;OFFSET($N$1,MATCH(B153,$Q:$Q,0)-1,0,1,1)&amp;", "&amp;OFFSET($M$1,MATCH(B153,$Q:$Q,0)-1,0,1,1)&amp;"]"</f>
        <v>#N/A</v>
      </c>
      <c r="J153" s="1"/>
      <c r="K153" s="3"/>
      <c r="L153" s="1"/>
      <c r="M153">
        <v>50.27</v>
      </c>
      <c r="N153">
        <v>-104.36</v>
      </c>
      <c r="O153" t="s">
        <v>559</v>
      </c>
      <c r="P153" s="4" t="s">
        <v>371</v>
      </c>
      <c r="Q153" s="1" t="s">
        <v>102</v>
      </c>
      <c r="R153" s="1" t="s">
        <v>2186</v>
      </c>
      <c r="S153" s="3">
        <f>IF(R153="south",M153*-1,M153)</f>
        <v>50.27</v>
      </c>
      <c r="T153" s="1">
        <f>N153*-1</f>
        <v>104.36</v>
      </c>
      <c r="U153" s="1"/>
      <c r="V153" s="1"/>
    </row>
    <row r="154" spans="1:22" ht="17" hidden="1">
      <c r="A154" s="3" t="str">
        <f>RIGHT(B154,LEN(B154)-FIND(", ",B154,1)-1)</f>
        <v>India</v>
      </c>
      <c r="B154" s="1" t="s">
        <v>354</v>
      </c>
      <c r="C154" s="1">
        <v>69.53</v>
      </c>
      <c r="D154" s="1">
        <v>68.19</v>
      </c>
      <c r="E154" s="1">
        <v>11.34</v>
      </c>
      <c r="F154" s="1">
        <v>37.39</v>
      </c>
      <c r="G154" s="1">
        <v>111.37</v>
      </c>
      <c r="H154" s="1">
        <f>SUM(C154:G154)</f>
        <v>297.82</v>
      </c>
      <c r="I154" s="1" t="e">
        <f ca="1">"["&amp;OFFSET($N$1,MATCH(B154,$Q:$Q,0)-1,0,1,1)&amp;", "&amp;OFFSET($M$1,MATCH(B154,$Q:$Q,0)-1,0,1,1)&amp;"]"</f>
        <v>#N/A</v>
      </c>
      <c r="J154" s="1"/>
      <c r="K154" s="3"/>
      <c r="L154" s="1"/>
      <c r="M154">
        <v>45.17</v>
      </c>
      <c r="N154">
        <v>-66.05</v>
      </c>
      <c r="O154" t="s">
        <v>633</v>
      </c>
      <c r="P154" s="4" t="s">
        <v>371</v>
      </c>
      <c r="Q154" s="1" t="s">
        <v>1736</v>
      </c>
      <c r="R154" s="1" t="s">
        <v>2186</v>
      </c>
      <c r="S154" s="3">
        <f>IF(R154="south",M154*-1,M154)</f>
        <v>45.17</v>
      </c>
      <c r="T154" s="1">
        <f>N154*-1</f>
        <v>66.05</v>
      </c>
      <c r="U154" s="1"/>
      <c r="V154" s="1"/>
    </row>
    <row r="155" spans="1:22" ht="17">
      <c r="A155" s="3" t="str">
        <f>RIGHT(B155,LEN(B155)-FIND(", ",B155,1)-1)</f>
        <v>India</v>
      </c>
      <c r="B155" s="1" t="s">
        <v>344</v>
      </c>
      <c r="C155" s="1">
        <v>70</v>
      </c>
      <c r="D155" s="1">
        <v>64.55</v>
      </c>
      <c r="E155" s="1">
        <v>24.02</v>
      </c>
      <c r="F155" s="1">
        <v>46.14</v>
      </c>
      <c r="G155" s="1">
        <v>190.92</v>
      </c>
      <c r="H155" s="1">
        <f>SUM(C155:G155)</f>
        <v>395.63</v>
      </c>
      <c r="I155" s="1" t="str">
        <f ca="1">"["&amp;OFFSET($N$1,MATCH(B155,$Q:$Q,0)-1,0,1,1)&amp;", "&amp;OFFSET($M$1,MATCH(B155,$Q:$Q,0)-1,0,1,1)&amp;"]"</f>
        <v>[73.51, 18.31]</v>
      </c>
      <c r="J155" s="1"/>
      <c r="K155" s="3"/>
      <c r="L155" s="1"/>
      <c r="M155">
        <v>52.08</v>
      </c>
      <c r="N155">
        <v>-106.41</v>
      </c>
      <c r="O155" t="s">
        <v>528</v>
      </c>
      <c r="P155" s="4" t="s">
        <v>371</v>
      </c>
      <c r="Q155" s="1" t="s">
        <v>132</v>
      </c>
      <c r="R155" s="1" t="s">
        <v>2186</v>
      </c>
      <c r="S155" s="3">
        <f>IF(R155="south",M155*-1,M155)</f>
        <v>52.08</v>
      </c>
      <c r="T155" s="1">
        <f>N155*-1</f>
        <v>106.41</v>
      </c>
      <c r="U155" s="1"/>
      <c r="V155" s="1"/>
    </row>
    <row r="156" spans="1:22" ht="17">
      <c r="A156" s="3" t="str">
        <f>RIGHT(B156,LEN(B156)-FIND(", ",B156,1)-1)</f>
        <v>India</v>
      </c>
      <c r="B156" s="1" t="s">
        <v>350</v>
      </c>
      <c r="C156" s="1">
        <v>60.46</v>
      </c>
      <c r="D156" s="1">
        <v>65.69</v>
      </c>
      <c r="E156" s="1">
        <v>15.91</v>
      </c>
      <c r="F156" s="1">
        <v>55.68</v>
      </c>
      <c r="G156" s="1">
        <v>79.55</v>
      </c>
      <c r="H156" s="1">
        <f>SUM(C156:G156)</f>
        <v>277.29000000000002</v>
      </c>
      <c r="I156" s="1" t="str">
        <f ca="1">"["&amp;OFFSET($N$1,MATCH(B156,$Q:$Q,0)-1,0,1,1)&amp;", "&amp;OFFSET($M$1,MATCH(B156,$Q:$Q,0)-1,0,1,1)&amp;"]"</f>
        <v>[72.5, 21.1]</v>
      </c>
      <c r="J156" s="1"/>
      <c r="K156" s="3"/>
      <c r="L156" s="1"/>
      <c r="M156">
        <v>46.32</v>
      </c>
      <c r="N156">
        <v>-84.21</v>
      </c>
      <c r="O156" t="s">
        <v>612</v>
      </c>
      <c r="P156" s="4" t="s">
        <v>371</v>
      </c>
      <c r="Q156" s="1" t="s">
        <v>1729</v>
      </c>
      <c r="R156" s="1" t="s">
        <v>2186</v>
      </c>
      <c r="S156" s="3">
        <f>IF(R156="south",M156*-1,M156)</f>
        <v>46.32</v>
      </c>
      <c r="T156" s="1">
        <f>N156*-1</f>
        <v>84.21</v>
      </c>
      <c r="U156" s="1"/>
      <c r="V156" s="1"/>
    </row>
    <row r="157" spans="1:22" ht="17" hidden="1">
      <c r="A157" s="3" t="str">
        <f>RIGHT(B157,LEN(B157)-FIND(", ",B157,1)-1)</f>
        <v>India</v>
      </c>
      <c r="B157" s="1" t="s">
        <v>358</v>
      </c>
      <c r="C157" s="1">
        <v>40.410000000000004</v>
      </c>
      <c r="D157" s="1">
        <v>46.58</v>
      </c>
      <c r="E157" s="1">
        <v>16.32</v>
      </c>
      <c r="F157" s="1">
        <v>30.63</v>
      </c>
      <c r="G157" s="1">
        <v>71.59</v>
      </c>
      <c r="H157" s="1">
        <f>SUM(C157:G157)</f>
        <v>205.53</v>
      </c>
      <c r="I157" s="1" t="e">
        <f ca="1">"["&amp;OFFSET($N$1,MATCH(B157,$Q:$Q,0)-1,0,1,1)&amp;", "&amp;OFFSET($M$1,MATCH(B157,$Q:$Q,0)-1,0,1,1)&amp;"]"</f>
        <v>#N/A</v>
      </c>
      <c r="J157" s="1"/>
      <c r="K157" s="3"/>
      <c r="L157" s="1"/>
      <c r="M157">
        <v>47.34</v>
      </c>
      <c r="N157">
        <v>-52.42</v>
      </c>
      <c r="O157" t="s">
        <v>591</v>
      </c>
      <c r="P157" s="4" t="s">
        <v>371</v>
      </c>
      <c r="Q157" s="1" t="s">
        <v>1720</v>
      </c>
      <c r="R157" s="1" t="s">
        <v>2186</v>
      </c>
      <c r="S157" s="3">
        <f>IF(R157="south",M157*-1,M157)</f>
        <v>47.34</v>
      </c>
      <c r="T157" s="1">
        <f>N157*-1</f>
        <v>52.42</v>
      </c>
      <c r="U157" s="1"/>
      <c r="V157" s="1"/>
    </row>
    <row r="158" spans="1:22" ht="17" hidden="1">
      <c r="A158" s="3" t="str">
        <f>RIGHT(B158,LEN(B158)-FIND(", ",B158,1)-1)</f>
        <v>India</v>
      </c>
      <c r="B158" s="1" t="s">
        <v>2548</v>
      </c>
      <c r="C158" s="1">
        <v>48.370000000000005</v>
      </c>
      <c r="D158" s="1">
        <v>53.73</v>
      </c>
      <c r="E158" s="1">
        <v>29.43</v>
      </c>
      <c r="F158" s="1">
        <v>36.19</v>
      </c>
      <c r="G158" s="1">
        <v>167.05</v>
      </c>
      <c r="H158" s="1">
        <f>SUM(C158:G158)</f>
        <v>334.77</v>
      </c>
      <c r="I158" s="1" t="e">
        <f ca="1">"["&amp;OFFSET($N$1,MATCH(B158,$Q:$Q,0)-1,0,1,1)&amp;", "&amp;OFFSET($M$1,MATCH(B158,$Q:$Q,0)-1,0,1,1)&amp;"]"</f>
        <v>#N/A</v>
      </c>
      <c r="J158" s="1"/>
      <c r="K158" s="3"/>
      <c r="L158" s="1"/>
      <c r="M158">
        <v>46.29</v>
      </c>
      <c r="N158">
        <v>-81.010000000000005</v>
      </c>
      <c r="O158" t="s">
        <v>614</v>
      </c>
      <c r="P158" s="4" t="s">
        <v>371</v>
      </c>
      <c r="Q158" s="1" t="s">
        <v>1730</v>
      </c>
      <c r="R158" s="1" t="s">
        <v>2186</v>
      </c>
      <c r="S158" s="3">
        <f>IF(R158="south",M158*-1,M158)</f>
        <v>46.29</v>
      </c>
      <c r="T158" s="1">
        <f>N158*-1</f>
        <v>81.010000000000005</v>
      </c>
      <c r="U158" s="1"/>
      <c r="V158" s="1"/>
    </row>
    <row r="159" spans="1:22" ht="17" hidden="1">
      <c r="A159" s="3" t="str">
        <f>RIGHT(B159,LEN(B159)-FIND(", ",B159,1)-1)</f>
        <v>India</v>
      </c>
      <c r="B159" s="1" t="s">
        <v>339</v>
      </c>
      <c r="C159" s="1">
        <v>70.8</v>
      </c>
      <c r="D159" s="1">
        <v>58.17</v>
      </c>
      <c r="E159" s="1">
        <v>19.329999999999998</v>
      </c>
      <c r="F159" s="1">
        <v>55.68</v>
      </c>
      <c r="G159" s="1">
        <v>83.53</v>
      </c>
      <c r="H159" s="1">
        <f>SUM(C159:G159)</f>
        <v>287.51</v>
      </c>
      <c r="I159" s="1" t="e">
        <f ca="1">"["&amp;OFFSET($N$1,MATCH(B159,$Q:$Q,0)-1,0,1,1)&amp;", "&amp;OFFSET($M$1,MATCH(B159,$Q:$Q,0)-1,0,1,1)&amp;"]"</f>
        <v>#N/A</v>
      </c>
      <c r="J159" s="1"/>
      <c r="K159" s="3"/>
      <c r="L159" s="1"/>
      <c r="M159">
        <v>48.23</v>
      </c>
      <c r="N159">
        <v>-89.15</v>
      </c>
      <c r="O159" t="s">
        <v>580</v>
      </c>
      <c r="P159" s="4" t="s">
        <v>371</v>
      </c>
      <c r="Q159" s="1" t="s">
        <v>1717</v>
      </c>
      <c r="R159" s="1" t="s">
        <v>2186</v>
      </c>
      <c r="S159" s="3">
        <f>IF(R159="south",M159*-1,M159)</f>
        <v>48.23</v>
      </c>
      <c r="T159" s="1">
        <f>N159*-1</f>
        <v>89.15</v>
      </c>
      <c r="U159" s="1"/>
      <c r="V159" s="1"/>
    </row>
    <row r="160" spans="1:22" ht="17">
      <c r="A160" s="3" t="str">
        <f>RIGHT(B160,LEN(B160)-FIND(", ",B160,1)-1)</f>
        <v>India</v>
      </c>
      <c r="B160" s="1" t="s">
        <v>351</v>
      </c>
      <c r="C160" s="1">
        <v>57.27</v>
      </c>
      <c r="D160" s="1">
        <v>66.739999999999995</v>
      </c>
      <c r="E160" s="1">
        <v>21</v>
      </c>
      <c r="F160" s="1">
        <v>36.590000000000003</v>
      </c>
      <c r="G160" s="1">
        <v>87.5</v>
      </c>
      <c r="H160" s="1">
        <f>SUM(C160:G160)</f>
        <v>269.10000000000002</v>
      </c>
      <c r="I160" s="1" t="str">
        <f ca="1">"["&amp;OFFSET($N$1,MATCH(B160,$Q:$Q,0)-1,0,1,1)&amp;", "&amp;OFFSET($M$1,MATCH(B160,$Q:$Q,0)-1,0,1,1)&amp;"]"</f>
        <v>[83.13, 17.41]</v>
      </c>
      <c r="J160" s="1"/>
      <c r="K160" s="3"/>
      <c r="L160" s="1"/>
      <c r="M160">
        <v>43.42</v>
      </c>
      <c r="N160">
        <v>-79.239999999999995</v>
      </c>
      <c r="O160" t="s">
        <v>658</v>
      </c>
      <c r="P160" s="4" t="s">
        <v>371</v>
      </c>
      <c r="Q160" s="1" t="s">
        <v>108</v>
      </c>
      <c r="R160" s="1" t="s">
        <v>2186</v>
      </c>
      <c r="S160" s="3">
        <f>IF(R160="south",M160*-1,M160)</f>
        <v>43.42</v>
      </c>
      <c r="T160" s="1">
        <f>N160*-1</f>
        <v>79.239999999999995</v>
      </c>
      <c r="U160" s="1"/>
      <c r="V160" s="1"/>
    </row>
    <row r="161" spans="1:22" ht="17">
      <c r="A161" s="3" t="str">
        <f>RIGHT(B161,LEN(B161)-FIND(", ",B161,1)-1)</f>
        <v>Indonesia</v>
      </c>
      <c r="B161" s="1" t="s">
        <v>341</v>
      </c>
      <c r="C161" s="1">
        <v>70.28</v>
      </c>
      <c r="D161" s="1">
        <v>115.39</v>
      </c>
      <c r="E161" s="1">
        <v>40.549999999999997</v>
      </c>
      <c r="F161" s="1">
        <v>64.16</v>
      </c>
      <c r="G161" s="1">
        <v>285.54000000000002</v>
      </c>
      <c r="H161" s="1">
        <f>SUM(C161:G161)</f>
        <v>575.92000000000007</v>
      </c>
      <c r="I161" s="1" t="str">
        <f ca="1">"["&amp;OFFSET($N$1,MATCH(B161,$Q:$Q,0)-1,0,1,1)&amp;", "&amp;OFFSET($M$1,MATCH(B161,$Q:$Q,0)-1,0,1,1)&amp;"]"</f>
        <v>[107.37, -6.55]</v>
      </c>
      <c r="J161" s="1"/>
      <c r="K161" s="3"/>
      <c r="L161" s="1"/>
      <c r="M161">
        <v>69.27</v>
      </c>
      <c r="N161">
        <v>-133.02000000000001</v>
      </c>
      <c r="O161" t="s">
        <v>394</v>
      </c>
      <c r="P161" s="4" t="s">
        <v>371</v>
      </c>
      <c r="Q161" s="1" t="s">
        <v>1626</v>
      </c>
      <c r="R161" s="1" t="s">
        <v>2186</v>
      </c>
      <c r="S161" s="3">
        <f>IF(R161="south",M161*-1,M161)</f>
        <v>69.27</v>
      </c>
      <c r="T161" s="1">
        <f>N161*-1</f>
        <v>133.02000000000001</v>
      </c>
      <c r="U161" s="1"/>
      <c r="V161" s="1"/>
    </row>
    <row r="162" spans="1:22" ht="17">
      <c r="A162" s="3" t="str">
        <f>RIGHT(B162,LEN(B162)-FIND(", ",B162,1)-1)</f>
        <v>Indonesia</v>
      </c>
      <c r="B162" s="1" t="s">
        <v>312</v>
      </c>
      <c r="C162" s="1">
        <v>112.83</v>
      </c>
      <c r="D162" s="1">
        <v>109.31</v>
      </c>
      <c r="E162" s="1">
        <v>26.86</v>
      </c>
      <c r="F162" s="1">
        <v>115.48</v>
      </c>
      <c r="G162" s="1">
        <v>513.26</v>
      </c>
      <c r="H162" s="1">
        <f>SUM(C162:G162)</f>
        <v>877.74</v>
      </c>
      <c r="I162" s="1" t="str">
        <f ca="1">"["&amp;OFFSET($N$1,MATCH(B162,$Q:$Q,0)-1,0,1,1)&amp;", "&amp;OFFSET($M$1,MATCH(B162,$Q:$Q,0)-1,0,1,1)&amp;"]"</f>
        <v>[106.48, -6.12]</v>
      </c>
      <c r="J162" s="1"/>
      <c r="K162" s="3"/>
      <c r="L162" s="1"/>
      <c r="M162">
        <v>49.15</v>
      </c>
      <c r="N162">
        <v>-123.06</v>
      </c>
      <c r="O162" t="s">
        <v>573</v>
      </c>
      <c r="P162" s="4" t="s">
        <v>371</v>
      </c>
      <c r="Q162" s="1" t="s">
        <v>94</v>
      </c>
      <c r="R162" s="1" t="s">
        <v>2186</v>
      </c>
      <c r="S162" s="3">
        <f>IF(R162="south",M162*-1,M162)</f>
        <v>49.15</v>
      </c>
      <c r="T162" s="1">
        <f>N162*-1</f>
        <v>123.06</v>
      </c>
      <c r="U162" s="1"/>
      <c r="V162" s="1"/>
    </row>
    <row r="163" spans="1:22" ht="17" hidden="1">
      <c r="A163" s="3" t="str">
        <f>RIGHT(B163,LEN(B163)-FIND(", ",B163,1)-1)</f>
        <v>Iran</v>
      </c>
      <c r="B163" s="1" t="s">
        <v>232</v>
      </c>
      <c r="C163" s="1">
        <v>165.81</v>
      </c>
      <c r="D163" s="1">
        <v>77.150000000000006</v>
      </c>
      <c r="E163" s="1">
        <v>52.08</v>
      </c>
      <c r="F163" s="1">
        <v>75</v>
      </c>
      <c r="G163" s="1">
        <v>350</v>
      </c>
      <c r="H163" s="1">
        <f>SUM(C163:G163)</f>
        <v>720.04</v>
      </c>
      <c r="I163" s="1" t="e">
        <f ca="1">"["&amp;OFFSET($N$1,MATCH(B163,$Q:$Q,0)-1,0,1,1)&amp;", "&amp;OFFSET($M$1,MATCH(B163,$Q:$Q,0)-1,0,1,1)&amp;"]"</f>
        <v>#N/A</v>
      </c>
      <c r="J163" s="1"/>
      <c r="K163" s="3"/>
      <c r="L163" s="1"/>
      <c r="M163">
        <v>48.26</v>
      </c>
      <c r="N163">
        <v>-123.22</v>
      </c>
      <c r="O163" t="s">
        <v>579</v>
      </c>
      <c r="P163" s="4" t="s">
        <v>371</v>
      </c>
      <c r="Q163" s="1" t="s">
        <v>126</v>
      </c>
      <c r="R163" s="1" t="s">
        <v>2186</v>
      </c>
      <c r="S163" s="3">
        <f>IF(R163="south",M163*-1,M163)</f>
        <v>48.26</v>
      </c>
      <c r="T163" s="1">
        <f>N163*-1</f>
        <v>123.22</v>
      </c>
      <c r="U163" s="1"/>
      <c r="V163" s="1"/>
    </row>
    <row r="164" spans="1:22" ht="17">
      <c r="A164" s="3" t="str">
        <f>RIGHT(B164,LEN(B164)-FIND(", ",B164,1)-1)</f>
        <v>Iran</v>
      </c>
      <c r="B164" s="1" t="s">
        <v>269</v>
      </c>
      <c r="C164" s="1">
        <v>147.25</v>
      </c>
      <c r="D164" s="1">
        <v>83.1</v>
      </c>
      <c r="E164" s="1">
        <v>37.909999999999997</v>
      </c>
      <c r="F164" s="1">
        <v>117.58</v>
      </c>
      <c r="G164" s="1">
        <v>300</v>
      </c>
      <c r="H164" s="1">
        <f>SUM(C164:G164)</f>
        <v>685.83999999999992</v>
      </c>
      <c r="I164" s="1" t="str">
        <f ca="1">"["&amp;OFFSET($N$1,MATCH(B164,$Q:$Q,0)-1,0,1,1)&amp;", "&amp;OFFSET($M$1,MATCH(B164,$Q:$Q,0)-1,0,1,1)&amp;"]"</f>
        <v>[59.36, 36.18]</v>
      </c>
      <c r="J164" s="1"/>
      <c r="K164" s="3"/>
      <c r="L164" s="1"/>
      <c r="M164">
        <v>60.43</v>
      </c>
      <c r="N164">
        <v>-135.03</v>
      </c>
      <c r="O164" t="s">
        <v>438</v>
      </c>
      <c r="P164" s="4" t="s">
        <v>371</v>
      </c>
      <c r="Q164" s="1" t="s">
        <v>1659</v>
      </c>
      <c r="R164" s="1" t="s">
        <v>2186</v>
      </c>
      <c r="S164" s="3">
        <f>IF(R164="south",M164*-1,M164)</f>
        <v>60.43</v>
      </c>
      <c r="T164" s="1">
        <f>N164*-1</f>
        <v>135.03</v>
      </c>
      <c r="U164" s="1"/>
      <c r="V164" s="1"/>
    </row>
    <row r="165" spans="1:22" ht="17" hidden="1">
      <c r="A165" s="3" t="str">
        <f>RIGHT(B165,LEN(B165)-FIND(", ",B165,1)-1)</f>
        <v>Iran</v>
      </c>
      <c r="B165" s="1" t="s">
        <v>264</v>
      </c>
      <c r="C165" s="1">
        <v>143.86000000000001</v>
      </c>
      <c r="D165" s="1">
        <v>85.6</v>
      </c>
      <c r="E165" s="1">
        <v>19.57</v>
      </c>
      <c r="F165" s="1">
        <v>135</v>
      </c>
      <c r="G165" s="1">
        <v>326.52999999999997</v>
      </c>
      <c r="H165" s="1">
        <f>SUM(C165:G165)</f>
        <v>710.56</v>
      </c>
      <c r="I165" s="1" t="e">
        <f ca="1">"["&amp;OFFSET($N$1,MATCH(B165,$Q:$Q,0)-1,0,1,1)&amp;", "&amp;OFFSET($M$1,MATCH(B165,$Q:$Q,0)-1,0,1,1)&amp;"]"</f>
        <v>#N/A</v>
      </c>
      <c r="J165" s="1"/>
      <c r="K165" s="3"/>
      <c r="L165" s="1"/>
      <c r="M165">
        <v>42.17</v>
      </c>
      <c r="N165">
        <v>-83</v>
      </c>
      <c r="O165" t="s">
        <v>692</v>
      </c>
      <c r="P165" s="4" t="s">
        <v>371</v>
      </c>
      <c r="Q165" s="1" t="s">
        <v>170</v>
      </c>
      <c r="R165" s="1" t="s">
        <v>2186</v>
      </c>
      <c r="S165" s="3">
        <f>IF(R165="south",M165*-1,M165)</f>
        <v>42.17</v>
      </c>
      <c r="T165" s="1">
        <f>N165*-1</f>
        <v>83</v>
      </c>
      <c r="U165" s="1"/>
      <c r="V165" s="1"/>
    </row>
    <row r="166" spans="1:22" ht="17">
      <c r="A166" s="3" t="str">
        <f>RIGHT(B166,LEN(B166)-FIND(", ",B166,1)-1)</f>
        <v>Iran</v>
      </c>
      <c r="B166" s="1" t="s">
        <v>171</v>
      </c>
      <c r="C166" s="1">
        <v>222.4</v>
      </c>
      <c r="D166" s="1">
        <v>94.64</v>
      </c>
      <c r="E166" s="1">
        <v>33.880000000000003</v>
      </c>
      <c r="F166" s="1">
        <v>105.84</v>
      </c>
      <c r="G166" s="1">
        <v>800</v>
      </c>
      <c r="H166" s="1">
        <f>SUM(C166:G166)</f>
        <v>1256.76</v>
      </c>
      <c r="I166" s="1" t="str">
        <f ca="1">"["&amp;OFFSET($N$1,MATCH(B166,$Q:$Q,0)-1,0,1,1)&amp;", "&amp;OFFSET($M$1,MATCH(B166,$Q:$Q,0)-1,0,1,1)&amp;"]"</f>
        <v>[51.25, 35.42]</v>
      </c>
      <c r="J166" s="1"/>
      <c r="K166" s="3"/>
      <c r="L166" s="1"/>
      <c r="M166">
        <v>49.54</v>
      </c>
      <c r="N166">
        <v>-97.08</v>
      </c>
      <c r="O166" t="s">
        <v>568</v>
      </c>
      <c r="P166" s="4" t="s">
        <v>371</v>
      </c>
      <c r="Q166" s="1" t="s">
        <v>115</v>
      </c>
      <c r="R166" s="1" t="s">
        <v>2186</v>
      </c>
      <c r="S166" s="3">
        <f>IF(R166="south",M166*-1,M166)</f>
        <v>49.54</v>
      </c>
      <c r="T166" s="1">
        <f>N166*-1</f>
        <v>97.08</v>
      </c>
      <c r="U166" s="1"/>
      <c r="V166" s="1"/>
    </row>
    <row r="167" spans="1:22" ht="17">
      <c r="A167" s="3" t="str">
        <f>RIGHT(B167,LEN(B167)-FIND(", ",B167,1)-1)</f>
        <v>Iraq</v>
      </c>
      <c r="B167" s="1" t="s">
        <v>233</v>
      </c>
      <c r="C167" s="1">
        <v>187.5</v>
      </c>
      <c r="D167" s="1">
        <v>98.21</v>
      </c>
      <c r="E167" s="1">
        <v>108</v>
      </c>
      <c r="F167" s="1">
        <v>215</v>
      </c>
      <c r="G167" s="1">
        <v>500</v>
      </c>
      <c r="H167" s="1">
        <f>SUM(C167:G167)</f>
        <v>1108.71</v>
      </c>
      <c r="I167" s="1" t="str">
        <f ca="1">"["&amp;OFFSET($N$1,MATCH(B167,$Q:$Q,0)-1,0,1,1)&amp;", "&amp;OFFSET($M$1,MATCH(B167,$Q:$Q,0)-1,0,1,1)&amp;"]"</f>
        <v>[44.26, 33.2]</v>
      </c>
      <c r="J167" s="1"/>
      <c r="K167" s="3"/>
      <c r="L167" s="1"/>
      <c r="M167">
        <v>43.5</v>
      </c>
      <c r="N167">
        <v>-66.069999999999993</v>
      </c>
      <c r="O167" t="s">
        <v>653</v>
      </c>
      <c r="P167" s="4" t="s">
        <v>371</v>
      </c>
      <c r="Q167" s="1" t="s">
        <v>1743</v>
      </c>
      <c r="R167" s="1" t="s">
        <v>2186</v>
      </c>
      <c r="S167" s="3">
        <f>IF(R167="south",M167*-1,M167)</f>
        <v>43.5</v>
      </c>
      <c r="T167" s="1">
        <f>N167*-1</f>
        <v>66.069999999999993</v>
      </c>
      <c r="U167" s="1"/>
      <c r="V167" s="1"/>
    </row>
    <row r="168" spans="1:22" ht="17" hidden="1">
      <c r="A168" s="3" t="str">
        <f>RIGHT(B168,LEN(B168)-FIND(", ",B168,1)-1)</f>
        <v>Iraq</v>
      </c>
      <c r="B168" s="1" t="s">
        <v>161</v>
      </c>
      <c r="C168" s="1">
        <v>258.53999999999996</v>
      </c>
      <c r="D168" s="1">
        <v>100.91</v>
      </c>
      <c r="E168" s="1">
        <v>107.85</v>
      </c>
      <c r="F168" s="1">
        <v>211.72</v>
      </c>
      <c r="G168" s="1">
        <v>1000</v>
      </c>
      <c r="H168" s="1">
        <f>SUM(C168:G168)</f>
        <v>1679.02</v>
      </c>
      <c r="I168" s="1" t="e">
        <f ca="1">"["&amp;OFFSET($N$1,MATCH(B168,$Q:$Q,0)-1,0,1,1)&amp;", "&amp;OFFSET($M$1,MATCH(B168,$Q:$Q,0)-1,0,1,1)&amp;"]"</f>
        <v>#N/A</v>
      </c>
      <c r="J168" s="1"/>
      <c r="K168" s="3"/>
      <c r="L168" s="1"/>
      <c r="M168">
        <v>62.27</v>
      </c>
      <c r="N168">
        <v>-114.24</v>
      </c>
      <c r="O168" t="s">
        <v>428</v>
      </c>
      <c r="P168" s="4" t="s">
        <v>371</v>
      </c>
      <c r="Q168" s="1" t="s">
        <v>1651</v>
      </c>
      <c r="R168" s="1" t="s">
        <v>2186</v>
      </c>
      <c r="S168" s="3">
        <f>IF(R168="south",M168*-1,M168)</f>
        <v>62.27</v>
      </c>
      <c r="T168" s="1">
        <f>N168*-1</f>
        <v>114.24</v>
      </c>
      <c r="U168" s="1"/>
      <c r="V168" s="1"/>
    </row>
    <row r="169" spans="1:22" ht="17">
      <c r="A169" s="3" t="str">
        <f>RIGHT(B169,LEN(B169)-FIND(", ",B169,1)-1)</f>
        <v>Ireland</v>
      </c>
      <c r="B169" s="1" t="s">
        <v>59</v>
      </c>
      <c r="C169" s="1">
        <v>415.19</v>
      </c>
      <c r="D169" s="1">
        <v>246.44</v>
      </c>
      <c r="E169" s="1">
        <v>172.34</v>
      </c>
      <c r="F169" s="1">
        <v>216.95</v>
      </c>
      <c r="G169" s="1">
        <v>847.46</v>
      </c>
      <c r="H169" s="1">
        <f>SUM(C169:G169)</f>
        <v>1898.38</v>
      </c>
      <c r="I169" s="1" t="str">
        <f ca="1">"["&amp;OFFSET($N$1,MATCH(B169,$Q:$Q,0)-1,0,1,1)&amp;", "&amp;OFFSET($M$1,MATCH(B169,$Q:$Q,0)-1,0,1,1)&amp;"]"</f>
        <v>[-8.28, 51.54]</v>
      </c>
      <c r="J169" s="1"/>
      <c r="K169" s="3"/>
      <c r="L169" s="1"/>
      <c r="M169">
        <v>14.55</v>
      </c>
      <c r="N169">
        <v>-23.31</v>
      </c>
      <c r="O169" t="s">
        <v>1055</v>
      </c>
      <c r="P169" s="4" t="s">
        <v>1056</v>
      </c>
      <c r="Q169" s="1" t="s">
        <v>1934</v>
      </c>
      <c r="R169" s="1" t="s">
        <v>2186</v>
      </c>
      <c r="S169" s="3">
        <f>IF(R169="south",M169*-1,M169)</f>
        <v>14.55</v>
      </c>
      <c r="T169" s="1">
        <f>N169*-1</f>
        <v>23.31</v>
      </c>
      <c r="U169" s="1"/>
      <c r="V169" s="1"/>
    </row>
    <row r="170" spans="1:22" ht="17">
      <c r="A170" s="3" t="str">
        <f>RIGHT(B170,LEN(B170)-FIND(", ",B170,1)-1)</f>
        <v>Ireland</v>
      </c>
      <c r="B170" s="1" t="s">
        <v>29</v>
      </c>
      <c r="C170" s="1">
        <v>473.22</v>
      </c>
      <c r="D170" s="1">
        <v>227.51</v>
      </c>
      <c r="E170" s="1">
        <v>229.97</v>
      </c>
      <c r="F170" s="1">
        <v>250.85</v>
      </c>
      <c r="G170" s="1">
        <v>1220.3399999999999</v>
      </c>
      <c r="H170" s="1">
        <f>SUM(C170:G170)</f>
        <v>2401.89</v>
      </c>
      <c r="I170" s="1" t="str">
        <f ca="1">"["&amp;OFFSET($N$1,MATCH(B170,$Q:$Q,0)-1,0,1,1)&amp;", "&amp;OFFSET($M$1,MATCH(B170,$Q:$Q,0)-1,0,1,1)&amp;"]"</f>
        <v>[-6.16, 53.21]</v>
      </c>
      <c r="J170" s="1"/>
      <c r="K170" s="3"/>
      <c r="L170" s="1"/>
      <c r="M170">
        <v>4.22</v>
      </c>
      <c r="N170">
        <v>18.350000000000001</v>
      </c>
      <c r="O170" t="s">
        <v>1206</v>
      </c>
      <c r="P170" s="4" t="s">
        <v>1207</v>
      </c>
      <c r="Q170" s="1" t="s">
        <v>2023</v>
      </c>
      <c r="R170" s="1" t="s">
        <v>2186</v>
      </c>
      <c r="S170" s="3">
        <f>IF(R170="south",M170*-1,M170)</f>
        <v>4.22</v>
      </c>
      <c r="T170" s="1">
        <f>N170*-1</f>
        <v>-18.350000000000001</v>
      </c>
      <c r="U170" s="1"/>
      <c r="V170" s="1"/>
    </row>
    <row r="171" spans="1:22" ht="17" hidden="1">
      <c r="A171" s="3" t="str">
        <f>RIGHT(B171,LEN(B171)-FIND(", ",B171,1)-1)</f>
        <v>Ireland</v>
      </c>
      <c r="B171" s="1" t="s">
        <v>52</v>
      </c>
      <c r="C171" s="1">
        <v>432.54</v>
      </c>
      <c r="D171" s="1">
        <v>210.48</v>
      </c>
      <c r="E171" s="1">
        <v>152.34</v>
      </c>
      <c r="F171" s="1">
        <v>196.61</v>
      </c>
      <c r="G171" s="1">
        <v>949.15</v>
      </c>
      <c r="H171" s="1">
        <f>SUM(C171:G171)</f>
        <v>1941.12</v>
      </c>
      <c r="I171" s="1" t="e">
        <f ca="1">"["&amp;OFFSET($N$1,MATCH(B171,$Q:$Q,0)-1,0,1,1)&amp;", "&amp;OFFSET($M$1,MATCH(B171,$Q:$Q,0)-1,0,1,1)&amp;"]"</f>
        <v>#N/A</v>
      </c>
      <c r="J171" s="1"/>
      <c r="K171" s="3"/>
      <c r="L171" s="1"/>
      <c r="M171">
        <v>8.34</v>
      </c>
      <c r="N171">
        <v>16.05</v>
      </c>
      <c r="O171" t="s">
        <v>1149</v>
      </c>
      <c r="P171" s="4" t="s">
        <v>1104</v>
      </c>
      <c r="Q171" s="1" t="s">
        <v>1985</v>
      </c>
      <c r="R171" s="1" t="s">
        <v>2186</v>
      </c>
      <c r="S171" s="3">
        <f>IF(R171="south",M171*-1,M171)</f>
        <v>8.34</v>
      </c>
      <c r="T171" s="1">
        <f>N171*-1</f>
        <v>-16.05</v>
      </c>
      <c r="U171" s="1"/>
      <c r="V171" s="1"/>
    </row>
    <row r="172" spans="1:22" ht="17" hidden="1">
      <c r="A172" s="3" t="str">
        <f>RIGHT(B172,LEN(B172)-FIND(", ",B172,1)-1)</f>
        <v>Ireland</v>
      </c>
      <c r="B172" s="1" t="s">
        <v>87</v>
      </c>
      <c r="C172" s="1">
        <v>393.90000000000003</v>
      </c>
      <c r="D172" s="1">
        <v>215.43</v>
      </c>
      <c r="E172" s="1">
        <v>160.81</v>
      </c>
      <c r="F172" s="1">
        <v>177.97</v>
      </c>
      <c r="G172" s="1">
        <v>610.16999999999996</v>
      </c>
      <c r="H172" s="1">
        <f>SUM(C172:G172)</f>
        <v>1558.2800000000002</v>
      </c>
      <c r="I172" s="1" t="e">
        <f ca="1">"["&amp;OFFSET($N$1,MATCH(B172,$Q:$Q,0)-1,0,1,1)&amp;", "&amp;OFFSET($M$1,MATCH(B172,$Q:$Q,0)-1,0,1,1)&amp;"]"</f>
        <v>#N/A</v>
      </c>
      <c r="J172" s="1"/>
      <c r="K172" s="3"/>
      <c r="L172" s="1"/>
      <c r="M172">
        <v>12.07</v>
      </c>
      <c r="N172">
        <v>15.03</v>
      </c>
      <c r="O172" t="s">
        <v>1103</v>
      </c>
      <c r="P172" s="4" t="s">
        <v>1104</v>
      </c>
      <c r="Q172" s="1" t="s">
        <v>1960</v>
      </c>
      <c r="R172" s="1" t="s">
        <v>2186</v>
      </c>
      <c r="S172" s="3">
        <f>IF(R172="south",M172*-1,M172)</f>
        <v>12.07</v>
      </c>
      <c r="T172" s="1">
        <f>N172*-1</f>
        <v>-15.03</v>
      </c>
      <c r="U172" s="1"/>
      <c r="V172" s="1"/>
    </row>
    <row r="173" spans="1:22" ht="17" hidden="1">
      <c r="A173" s="3" t="str">
        <f>RIGHT(B173,LEN(B173)-FIND(", ",B173,1)-1)</f>
        <v>Israel</v>
      </c>
      <c r="B173" s="1" t="s">
        <v>58</v>
      </c>
      <c r="C173" s="1">
        <v>412.34999999999997</v>
      </c>
      <c r="D173" s="1">
        <v>160.25</v>
      </c>
      <c r="E173" s="1">
        <v>113.76</v>
      </c>
      <c r="F173" s="1">
        <v>192.41</v>
      </c>
      <c r="G173" s="1">
        <v>702.23</v>
      </c>
      <c r="H173" s="1">
        <f>SUM(C173:G173)</f>
        <v>1581</v>
      </c>
      <c r="I173" s="1" t="e">
        <f ca="1">"["&amp;OFFSET($N$1,MATCH(B173,$Q:$Q,0)-1,0,1,1)&amp;", "&amp;OFFSET($M$1,MATCH(B173,$Q:$Q,0)-1,0,1,1)&amp;"]"</f>
        <v>#N/A</v>
      </c>
      <c r="J173" s="1"/>
      <c r="K173" s="3"/>
      <c r="L173" s="1"/>
      <c r="M173">
        <v>-23.39</v>
      </c>
      <c r="N173">
        <v>-70.239999999999995</v>
      </c>
      <c r="O173" t="s">
        <v>1376</v>
      </c>
      <c r="P173" s="4" t="s">
        <v>1342</v>
      </c>
      <c r="Q173" s="1" t="s">
        <v>2137</v>
      </c>
      <c r="R173" s="1" t="s">
        <v>2187</v>
      </c>
      <c r="S173" s="3">
        <f>IF(R173="south",M173*-1,M173)</f>
        <v>23.39</v>
      </c>
      <c r="T173" s="1">
        <f>N173*-1</f>
        <v>70.239999999999995</v>
      </c>
      <c r="U173" s="1"/>
      <c r="V173" s="1"/>
    </row>
    <row r="174" spans="1:22" ht="17">
      <c r="A174" s="3" t="str">
        <f>RIGHT(B174,LEN(B174)-FIND(", ",B174,1)-1)</f>
        <v>Israel</v>
      </c>
      <c r="B174" s="1" t="s">
        <v>57</v>
      </c>
      <c r="C174" s="1">
        <v>417.40999999999997</v>
      </c>
      <c r="D174" s="1">
        <v>165.39</v>
      </c>
      <c r="E174" s="1">
        <v>125.46</v>
      </c>
      <c r="F174" s="1">
        <v>213.13</v>
      </c>
      <c r="G174" s="1">
        <v>898.85</v>
      </c>
      <c r="H174" s="1">
        <f>SUM(C174:G174)</f>
        <v>1820.24</v>
      </c>
      <c r="I174" s="1" t="str">
        <f ca="1">"["&amp;OFFSET($N$1,MATCH(B174,$Q:$Q,0)-1,0,1,1)&amp;", "&amp;OFFSET($M$1,MATCH(B174,$Q:$Q,0)-1,0,1,1)&amp;"]"</f>
        <v>[35.13, 31.47]</v>
      </c>
      <c r="J174" s="1"/>
      <c r="K174" s="3"/>
      <c r="L174" s="1"/>
      <c r="M174">
        <v>-18.29</v>
      </c>
      <c r="N174">
        <v>-70.2</v>
      </c>
      <c r="O174" t="s">
        <v>1341</v>
      </c>
      <c r="P174" s="4" t="s">
        <v>1342</v>
      </c>
      <c r="Q174" s="1" t="s">
        <v>2112</v>
      </c>
      <c r="R174" s="1" t="s">
        <v>2187</v>
      </c>
      <c r="S174" s="3">
        <f>IF(R174="south",M174*-1,M174)</f>
        <v>18.29</v>
      </c>
      <c r="T174" s="1">
        <f>N174*-1</f>
        <v>70.2</v>
      </c>
      <c r="U174" s="1"/>
      <c r="V174" s="1"/>
    </row>
    <row r="175" spans="1:22" ht="17">
      <c r="A175" s="3" t="str">
        <f>RIGHT(B175,LEN(B175)-FIND(", ",B175,1)-1)</f>
        <v>Israel</v>
      </c>
      <c r="B175" s="1" t="s">
        <v>1841</v>
      </c>
      <c r="C175" s="1">
        <v>407.86</v>
      </c>
      <c r="D175" s="1">
        <v>189.72</v>
      </c>
      <c r="E175" s="1">
        <v>122.3</v>
      </c>
      <c r="F175" s="1">
        <v>249.99</v>
      </c>
      <c r="G175" s="1">
        <v>1123.56</v>
      </c>
      <c r="H175" s="1">
        <f>SUM(C175:G175)</f>
        <v>2093.4299999999998</v>
      </c>
      <c r="I175" s="1" t="str">
        <f ca="1">"["&amp;OFFSET($N$1,MATCH(B175,$Q:$Q,0)-1,0,1,1)&amp;", "&amp;OFFSET($M$1,MATCH(B175,$Q:$Q,0)-1,0,1,1)&amp;"]"</f>
        <v>[34.47, 32.04]</v>
      </c>
      <c r="J175" s="1"/>
      <c r="K175" s="3"/>
      <c r="L175" s="1"/>
      <c r="M175">
        <v>-22.28</v>
      </c>
      <c r="N175">
        <v>-68.56</v>
      </c>
      <c r="O175" t="s">
        <v>1369</v>
      </c>
      <c r="P175" s="4" t="s">
        <v>1342</v>
      </c>
      <c r="Q175" s="1" t="s">
        <v>2133</v>
      </c>
      <c r="R175" s="1" t="s">
        <v>2187</v>
      </c>
      <c r="S175" s="3">
        <f>IF(R175="south",M175*-1,M175)</f>
        <v>22.28</v>
      </c>
      <c r="T175" s="1">
        <f>N175*-1</f>
        <v>68.56</v>
      </c>
      <c r="U175" s="1"/>
      <c r="V175" s="1"/>
    </row>
    <row r="176" spans="1:22" ht="17">
      <c r="A176" s="3" t="str">
        <f>RIGHT(B176,LEN(B176)-FIND(", ",B176,1)-1)</f>
        <v>Italy</v>
      </c>
      <c r="B176" s="1" t="s">
        <v>68</v>
      </c>
      <c r="C176" s="1">
        <v>405.41999999999996</v>
      </c>
      <c r="D176" s="1">
        <v>220.33</v>
      </c>
      <c r="E176" s="1">
        <v>147.80000000000001</v>
      </c>
      <c r="F176" s="1">
        <v>201.29</v>
      </c>
      <c r="G176" s="1">
        <v>881.36</v>
      </c>
      <c r="H176" s="1">
        <f>SUM(C176:G176)</f>
        <v>1856.1999999999998</v>
      </c>
      <c r="I176" s="1" t="str">
        <f ca="1">"["&amp;OFFSET($N$1,MATCH(B176,$Q:$Q,0)-1,0,1,1)&amp;", "&amp;OFFSET($M$1,MATCH(B176,$Q:$Q,0)-1,0,1,1)&amp;"]"</f>
        <v>[11.21, 44.3]</v>
      </c>
      <c r="J176" s="1"/>
      <c r="K176" s="3"/>
      <c r="L176" s="1"/>
      <c r="M176">
        <v>-45.34</v>
      </c>
      <c r="N176">
        <v>-72.040000000000006</v>
      </c>
      <c r="O176" t="s">
        <v>1442</v>
      </c>
      <c r="P176" s="4" t="s">
        <v>1342</v>
      </c>
      <c r="Q176" s="1" t="s">
        <v>2176</v>
      </c>
      <c r="R176" s="1" t="s">
        <v>2187</v>
      </c>
      <c r="S176" s="3">
        <f>IF(R176="south",M176*-1,M176)</f>
        <v>45.34</v>
      </c>
      <c r="T176" s="1">
        <f>N176*-1</f>
        <v>72.040000000000006</v>
      </c>
      <c r="U176" s="1"/>
      <c r="V176" s="1"/>
    </row>
    <row r="177" spans="1:22" ht="17">
      <c r="A177" s="3" t="str">
        <f>RIGHT(B177,LEN(B177)-FIND(", ",B177,1)-1)</f>
        <v>Italy</v>
      </c>
      <c r="B177" s="1" t="s">
        <v>31</v>
      </c>
      <c r="C177" s="1">
        <v>462.03</v>
      </c>
      <c r="D177" s="1">
        <v>249.76</v>
      </c>
      <c r="E177" s="1">
        <v>130.44</v>
      </c>
      <c r="F177" s="1">
        <v>284.75</v>
      </c>
      <c r="G177" s="1">
        <v>959.21</v>
      </c>
      <c r="H177" s="1">
        <f>SUM(C177:G177)</f>
        <v>2086.19</v>
      </c>
      <c r="I177" s="1" t="str">
        <f ca="1">"["&amp;OFFSET($N$1,MATCH(B177,$Q:$Q,0)-1,0,1,1)&amp;", "&amp;OFFSET($M$1,MATCH(B177,$Q:$Q,0)-1,0,1,1)&amp;"]"</f>
        <v>[11.15, 43.47]</v>
      </c>
      <c r="J177" s="1"/>
      <c r="K177" s="3"/>
      <c r="L177" s="1"/>
      <c r="M177">
        <v>-36.5</v>
      </c>
      <c r="N177">
        <v>-73.03</v>
      </c>
      <c r="O177" t="s">
        <v>1428</v>
      </c>
      <c r="P177" s="4" t="s">
        <v>1342</v>
      </c>
      <c r="Q177" s="1" t="s">
        <v>2165</v>
      </c>
      <c r="R177" s="1" t="s">
        <v>2187</v>
      </c>
      <c r="S177" s="3">
        <f>IF(R177="south",M177*-1,M177)</f>
        <v>36.5</v>
      </c>
      <c r="T177" s="1">
        <f>N177*-1</f>
        <v>73.03</v>
      </c>
      <c r="U177" s="1"/>
      <c r="V177" s="1"/>
    </row>
    <row r="178" spans="1:22" ht="17" hidden="1">
      <c r="A178" s="3" t="str">
        <f>RIGHT(B178,LEN(B178)-FIND(", ",B178,1)-1)</f>
        <v>Italy</v>
      </c>
      <c r="B178" s="1" t="s">
        <v>32</v>
      </c>
      <c r="C178" s="1">
        <v>459.65999999999997</v>
      </c>
      <c r="D178" s="1">
        <v>215.66</v>
      </c>
      <c r="E178" s="1">
        <v>141.69</v>
      </c>
      <c r="F178" s="1">
        <v>301.69</v>
      </c>
      <c r="G178" s="1">
        <v>949.15</v>
      </c>
      <c r="H178" s="1">
        <f>SUM(C178:G178)</f>
        <v>2067.85</v>
      </c>
      <c r="I178" s="1" t="e">
        <f ca="1">"["&amp;OFFSET($N$1,MATCH(B178,$Q:$Q,0)-1,0,1,1)&amp;", "&amp;OFFSET($M$1,MATCH(B178,$Q:$Q,0)-1,0,1,1)&amp;"]"</f>
        <v>#N/A</v>
      </c>
      <c r="J178" s="1"/>
      <c r="K178" s="3"/>
      <c r="L178" s="1"/>
      <c r="M178">
        <v>-27.22</v>
      </c>
      <c r="N178">
        <v>-70.2</v>
      </c>
      <c r="O178" t="s">
        <v>1398</v>
      </c>
      <c r="P178" s="4" t="s">
        <v>1342</v>
      </c>
      <c r="Q178" s="1" t="s">
        <v>2150</v>
      </c>
      <c r="R178" s="1" t="s">
        <v>2187</v>
      </c>
      <c r="S178" s="3">
        <f>IF(R178="south",M178*-1,M178)</f>
        <v>27.22</v>
      </c>
      <c r="T178" s="1">
        <f>N178*-1</f>
        <v>70.2</v>
      </c>
      <c r="U178" s="1"/>
      <c r="V178" s="1"/>
    </row>
    <row r="179" spans="1:22" ht="17">
      <c r="A179" s="3" t="str">
        <f>RIGHT(B179,LEN(B179)-FIND(", ",B179,1)-1)</f>
        <v>Italy</v>
      </c>
      <c r="B179" s="1" t="s">
        <v>20</v>
      </c>
      <c r="C179" s="1">
        <v>486.78</v>
      </c>
      <c r="D179" s="1">
        <v>216.68</v>
      </c>
      <c r="E179" s="1">
        <v>124.88</v>
      </c>
      <c r="F179" s="1">
        <v>222.37</v>
      </c>
      <c r="G179" s="1">
        <v>1288.1400000000001</v>
      </c>
      <c r="H179" s="1">
        <f>SUM(C179:G179)</f>
        <v>2338.8500000000004</v>
      </c>
      <c r="I179" s="1" t="str">
        <f ca="1">"["&amp;OFFSET($N$1,MATCH(B179,$Q:$Q,0)-1,0,1,1)&amp;", "&amp;OFFSET($M$1,MATCH(B179,$Q:$Q,0)-1,0,1,1)&amp;"]"</f>
        <v>[9.11, 45.28]</v>
      </c>
      <c r="J179" s="1"/>
      <c r="K179" s="3"/>
      <c r="L179" s="1"/>
      <c r="M179">
        <v>-27.09</v>
      </c>
      <c r="N179">
        <v>-109.26</v>
      </c>
      <c r="O179" t="s">
        <v>1397</v>
      </c>
      <c r="P179" s="4" t="s">
        <v>1342</v>
      </c>
      <c r="Q179" s="1" t="s">
        <v>2149</v>
      </c>
      <c r="R179" s="1" t="s">
        <v>2187</v>
      </c>
      <c r="S179" s="3">
        <f>IF(R179="south",M179*-1,M179)</f>
        <v>27.09</v>
      </c>
      <c r="T179" s="1">
        <f>N179*-1</f>
        <v>109.26</v>
      </c>
      <c r="U179" s="1"/>
      <c r="V179" s="1"/>
    </row>
    <row r="180" spans="1:22" ht="17">
      <c r="A180" s="3" t="str">
        <f>RIGHT(B180,LEN(B180)-FIND(", ",B180,1)-1)</f>
        <v>Italy</v>
      </c>
      <c r="B180" s="1" t="s">
        <v>95</v>
      </c>
      <c r="C180" s="1">
        <v>372.88</v>
      </c>
      <c r="D180" s="1">
        <v>190.18</v>
      </c>
      <c r="E180" s="1">
        <v>128</v>
      </c>
      <c r="F180" s="1">
        <v>244.07</v>
      </c>
      <c r="G180" s="1">
        <v>677.97</v>
      </c>
      <c r="H180" s="1">
        <f>SUM(C180:G180)</f>
        <v>1613.1</v>
      </c>
      <c r="I180" s="1" t="str">
        <f ca="1">"["&amp;OFFSET($N$1,MATCH(B180,$Q:$Q,0)-1,0,1,1)&amp;", "&amp;OFFSET($M$1,MATCH(B180,$Q:$Q,0)-1,0,1,1)&amp;"]"</f>
        <v>[14.16, 40.51]</v>
      </c>
      <c r="J180" s="1"/>
      <c r="K180" s="3"/>
      <c r="L180" s="1"/>
      <c r="M180">
        <v>-20.13</v>
      </c>
      <c r="N180">
        <v>-70.09</v>
      </c>
      <c r="O180" t="s">
        <v>1355</v>
      </c>
      <c r="P180" s="4" t="s">
        <v>1342</v>
      </c>
      <c r="Q180" s="1" t="s">
        <v>2121</v>
      </c>
      <c r="R180" s="1" t="s">
        <v>2187</v>
      </c>
      <c r="S180" s="3">
        <f>IF(R180="south",M180*-1,M180)</f>
        <v>20.13</v>
      </c>
      <c r="T180" s="1">
        <f>N180*-1</f>
        <v>70.09</v>
      </c>
      <c r="U180" s="1"/>
      <c r="V180" s="1"/>
    </row>
    <row r="181" spans="1:22" ht="17" hidden="1">
      <c r="A181" s="3" t="str">
        <f>RIGHT(B181,LEN(B181)-FIND(", ",B181,1)-1)</f>
        <v>Italy</v>
      </c>
      <c r="B181" s="1" t="s">
        <v>61</v>
      </c>
      <c r="C181" s="1">
        <v>410.16999999999996</v>
      </c>
      <c r="D181" s="1">
        <v>205.85</v>
      </c>
      <c r="E181" s="1">
        <v>129.63</v>
      </c>
      <c r="F181" s="1">
        <v>285.58999999999997</v>
      </c>
      <c r="G181" s="1">
        <v>677.97</v>
      </c>
      <c r="H181" s="1">
        <f>SUM(C181:G181)</f>
        <v>1709.21</v>
      </c>
      <c r="I181" s="1" t="e">
        <f ca="1">"["&amp;OFFSET($N$1,MATCH(B181,$Q:$Q,0)-1,0,1,1)&amp;", "&amp;OFFSET($M$1,MATCH(B181,$Q:$Q,0)-1,0,1,1)&amp;"]"</f>
        <v>#N/A</v>
      </c>
      <c r="J181" s="1"/>
      <c r="K181" s="3"/>
      <c r="L181" s="1"/>
      <c r="M181">
        <v>-29.54</v>
      </c>
      <c r="N181">
        <v>-71.150000000000006</v>
      </c>
      <c r="O181" t="s">
        <v>1408</v>
      </c>
      <c r="P181" s="4" t="s">
        <v>1342</v>
      </c>
      <c r="Q181" s="1" t="s">
        <v>2157</v>
      </c>
      <c r="R181" s="1" t="s">
        <v>2187</v>
      </c>
      <c r="S181" s="3">
        <f>IF(R181="south",M181*-1,M181)</f>
        <v>29.54</v>
      </c>
      <c r="T181" s="1">
        <f>N181*-1</f>
        <v>71.150000000000006</v>
      </c>
      <c r="U181" s="1"/>
      <c r="V181" s="1"/>
    </row>
    <row r="182" spans="1:22" ht="17">
      <c r="A182" s="3" t="str">
        <f>RIGHT(B182,LEN(B182)-FIND(", ",B182,1)-1)</f>
        <v>Italy</v>
      </c>
      <c r="B182" s="1" t="s">
        <v>42</v>
      </c>
      <c r="C182" s="1">
        <v>444.07</v>
      </c>
      <c r="D182" s="1">
        <v>210.05</v>
      </c>
      <c r="E182" s="1">
        <v>131.93</v>
      </c>
      <c r="F182" s="1">
        <v>237.29</v>
      </c>
      <c r="G182" s="1">
        <v>1491.53</v>
      </c>
      <c r="H182" s="1">
        <f>SUM(C182:G182)</f>
        <v>2514.87</v>
      </c>
      <c r="I182" s="1" t="str">
        <f ca="1">"["&amp;OFFSET($N$1,MATCH(B182,$Q:$Q,0)-1,0,1,1)&amp;", "&amp;OFFSET($M$1,MATCH(B182,$Q:$Q,0)-1,0,1,1)&amp;"]"</f>
        <v>[12.3, 41.54]</v>
      </c>
      <c r="J182" s="1"/>
      <c r="K182" s="3"/>
      <c r="L182" s="1"/>
      <c r="M182">
        <v>-45.24</v>
      </c>
      <c r="N182">
        <v>-72.41</v>
      </c>
      <c r="O182" t="s">
        <v>2497</v>
      </c>
      <c r="P182" s="4" t="s">
        <v>1342</v>
      </c>
      <c r="Q182" s="1" t="s">
        <v>2498</v>
      </c>
      <c r="R182" s="1" t="s">
        <v>2187</v>
      </c>
      <c r="S182" s="3">
        <f>IF(R182="south",M182*-1,M182)</f>
        <v>45.24</v>
      </c>
      <c r="T182" s="1">
        <f>N182*-1</f>
        <v>72.41</v>
      </c>
      <c r="U182" s="1"/>
      <c r="V182" s="1"/>
    </row>
    <row r="183" spans="1:22" ht="17" hidden="1">
      <c r="A183" s="3" t="str">
        <f>RIGHT(B183,LEN(B183)-FIND(", ",B183,1)-1)</f>
        <v>Italy</v>
      </c>
      <c r="B183" s="1" t="s">
        <v>49</v>
      </c>
      <c r="C183" s="1">
        <v>433.22</v>
      </c>
      <c r="D183" s="1">
        <v>213.7</v>
      </c>
      <c r="E183" s="1">
        <v>120.14</v>
      </c>
      <c r="F183" s="1">
        <v>212.2</v>
      </c>
      <c r="G183" s="1">
        <v>677.97</v>
      </c>
      <c r="H183" s="1">
        <f>SUM(C183:G183)</f>
        <v>1657.23</v>
      </c>
      <c r="I183" s="1" t="e">
        <f ca="1">"["&amp;OFFSET($N$1,MATCH(B183,$Q:$Q,0)-1,0,1,1)&amp;", "&amp;OFFSET($M$1,MATCH(B183,$Q:$Q,0)-1,0,1,1)&amp;"]"</f>
        <v>#N/A</v>
      </c>
      <c r="J183" s="1"/>
      <c r="K183" s="3"/>
      <c r="L183" s="1"/>
      <c r="M183">
        <v>-41.28</v>
      </c>
      <c r="N183">
        <v>-72.56</v>
      </c>
      <c r="O183" t="s">
        <v>1438</v>
      </c>
      <c r="P183" s="4" t="s">
        <v>1342</v>
      </c>
      <c r="Q183" s="1" t="s">
        <v>2173</v>
      </c>
      <c r="R183" s="1" t="s">
        <v>2187</v>
      </c>
      <c r="S183" s="3">
        <f>IF(R183="south",M183*-1,M183)</f>
        <v>41.28</v>
      </c>
      <c r="T183" s="1">
        <f>N183*-1</f>
        <v>72.56</v>
      </c>
      <c r="U183" s="1"/>
      <c r="V183" s="1"/>
    </row>
    <row r="184" spans="1:22" ht="17">
      <c r="A184" s="3" t="str">
        <f>RIGHT(B184,LEN(B184)-FIND(", ",B184,1)-1)</f>
        <v>Italy</v>
      </c>
      <c r="B184" s="1" t="s">
        <v>55</v>
      </c>
      <c r="C184" s="1">
        <v>422.37</v>
      </c>
      <c r="D184" s="1">
        <v>196.54</v>
      </c>
      <c r="E184" s="1">
        <v>138.31</v>
      </c>
      <c r="F184" s="1">
        <v>216.95</v>
      </c>
      <c r="G184" s="1">
        <v>677.97</v>
      </c>
      <c r="H184" s="1">
        <f>SUM(C184:G184)</f>
        <v>1652.14</v>
      </c>
      <c r="I184" s="1" t="str">
        <f ca="1">"["&amp;OFFSET($N$1,MATCH(B184,$Q:$Q,0)-1,0,1,1)&amp;", "&amp;OFFSET($M$1,MATCH(B184,$Q:$Q,0)-1,0,1,1)&amp;"]"</f>
        <v>[7.42, 45.04]</v>
      </c>
      <c r="J184" s="1"/>
      <c r="K184" s="3"/>
      <c r="L184" s="1"/>
      <c r="M184">
        <v>-55.05</v>
      </c>
      <c r="N184">
        <v>-67.05</v>
      </c>
      <c r="O184" t="s">
        <v>1451</v>
      </c>
      <c r="P184" s="4" t="s">
        <v>1342</v>
      </c>
      <c r="Q184" s="1" t="s">
        <v>2185</v>
      </c>
      <c r="R184" s="1" t="s">
        <v>2187</v>
      </c>
      <c r="S184" s="3">
        <f>IF(R184="south",M184*-1,M184)</f>
        <v>55.05</v>
      </c>
      <c r="T184" s="1">
        <f>N184*-1</f>
        <v>67.05</v>
      </c>
      <c r="U184" s="1"/>
      <c r="V184" s="1"/>
    </row>
    <row r="185" spans="1:22" ht="17">
      <c r="A185" s="3" t="str">
        <f>RIGHT(B185,LEN(B185)-FIND(", ",B185,1)-1)</f>
        <v>Italy</v>
      </c>
      <c r="B185" s="1" t="s">
        <v>28</v>
      </c>
      <c r="C185" s="1">
        <v>467.8</v>
      </c>
      <c r="D185" s="1">
        <v>252</v>
      </c>
      <c r="E185" s="1">
        <v>161.36000000000001</v>
      </c>
      <c r="F185" s="1">
        <v>223.73</v>
      </c>
      <c r="G185" s="1">
        <v>1152.54</v>
      </c>
      <c r="H185" s="1">
        <f>SUM(C185:G185)</f>
        <v>2257.4299999999998</v>
      </c>
      <c r="I185" s="1" t="str">
        <f ca="1">"["&amp;OFFSET($N$1,MATCH(B185,$Q:$Q,0)-1,0,1,1)&amp;", "&amp;OFFSET($M$1,MATCH(B185,$Q:$Q,0)-1,0,1,1)&amp;"]"</f>
        <v>[12.2, 45.26]</v>
      </c>
      <c r="J185" s="1"/>
      <c r="K185" s="3"/>
      <c r="L185" s="1"/>
      <c r="M185">
        <v>-54.56</v>
      </c>
      <c r="N185">
        <v>-67.37</v>
      </c>
      <c r="O185" t="s">
        <v>1450</v>
      </c>
      <c r="P185" s="4" t="s">
        <v>1342</v>
      </c>
      <c r="Q185" s="1" t="s">
        <v>2184</v>
      </c>
      <c r="R185" s="1" t="s">
        <v>2187</v>
      </c>
      <c r="S185" s="3">
        <f>IF(R185="south",M185*-1,M185)</f>
        <v>54.56</v>
      </c>
      <c r="T185" s="1">
        <f>N185*-1</f>
        <v>67.37</v>
      </c>
      <c r="U185" s="1"/>
      <c r="V185" s="1"/>
    </row>
    <row r="186" spans="1:22" ht="17" hidden="1">
      <c r="A186" s="3" t="str">
        <f>RIGHT(B186,LEN(B186)-FIND(", ",B186,1)-1)</f>
        <v>Italy</v>
      </c>
      <c r="B186" s="1" t="s">
        <v>90</v>
      </c>
      <c r="C186" s="1">
        <v>386.44</v>
      </c>
      <c r="D186" s="1">
        <v>203.46</v>
      </c>
      <c r="E186" s="1">
        <v>187.12</v>
      </c>
      <c r="F186" s="1">
        <v>243.08</v>
      </c>
      <c r="G186" s="1">
        <v>644.07000000000005</v>
      </c>
      <c r="H186" s="1">
        <f>SUM(C186:G186)</f>
        <v>1664.17</v>
      </c>
      <c r="I186" s="1" t="e">
        <f ca="1">"["&amp;OFFSET($N$1,MATCH(B186,$Q:$Q,0)-1,0,1,1)&amp;", "&amp;OFFSET($M$1,MATCH(B186,$Q:$Q,0)-1,0,1,1)&amp;"]"</f>
        <v>#N/A</v>
      </c>
      <c r="J186" s="1"/>
      <c r="K186" s="3"/>
      <c r="L186" s="1"/>
      <c r="M186">
        <v>-53.1</v>
      </c>
      <c r="N186">
        <v>-70.56</v>
      </c>
      <c r="O186" t="s">
        <v>1447</v>
      </c>
      <c r="P186" s="4" t="s">
        <v>1342</v>
      </c>
      <c r="Q186" s="1" t="s">
        <v>2181</v>
      </c>
      <c r="R186" s="1" t="s">
        <v>2187</v>
      </c>
      <c r="S186" s="3">
        <f>IF(R186="south",M186*-1,M186)</f>
        <v>53.1</v>
      </c>
      <c r="T186" s="1">
        <f>N186*-1</f>
        <v>70.56</v>
      </c>
      <c r="U186" s="1"/>
      <c r="V186" s="1"/>
    </row>
    <row r="187" spans="1:22" ht="17">
      <c r="A187" s="3" t="str">
        <f>RIGHT(B187,LEN(B187)-FIND(", ",B187,1)-1)</f>
        <v>Jamaica</v>
      </c>
      <c r="B187" s="1" t="s">
        <v>206</v>
      </c>
      <c r="C187" s="1">
        <v>206.4</v>
      </c>
      <c r="D187" s="1">
        <v>158.36000000000001</v>
      </c>
      <c r="E187" s="1">
        <v>198.35</v>
      </c>
      <c r="F187" s="1">
        <v>165.65</v>
      </c>
      <c r="G187" s="1">
        <v>534.76</v>
      </c>
      <c r="H187" s="1">
        <f>SUM(C187:G187)</f>
        <v>1263.52</v>
      </c>
      <c r="I187" s="1" t="str">
        <f ca="1">"["&amp;OFFSET($N$1,MATCH(B187,$Q:$Q,0)-1,0,1,1)&amp;", "&amp;OFFSET($M$1,MATCH(B187,$Q:$Q,0)-1,0,1,1)&amp;"]"</f>
        <v>[-76.48, 17.59]</v>
      </c>
      <c r="J187" s="1"/>
      <c r="K187" s="3"/>
      <c r="L187" s="1"/>
      <c r="M187">
        <v>-33.270000000000003</v>
      </c>
      <c r="N187">
        <v>-70.400000000000006</v>
      </c>
      <c r="O187" t="s">
        <v>1418</v>
      </c>
      <c r="P187" s="4" t="s">
        <v>1342</v>
      </c>
      <c r="Q187" s="1" t="s">
        <v>194</v>
      </c>
      <c r="R187" s="1" t="s">
        <v>2187</v>
      </c>
      <c r="S187" s="3">
        <f>IF(R187="south",M187*-1,M187)</f>
        <v>33.270000000000003</v>
      </c>
      <c r="T187" s="1">
        <f>N187*-1</f>
        <v>70.400000000000006</v>
      </c>
      <c r="U187" s="1"/>
      <c r="V187" s="1"/>
    </row>
    <row r="188" spans="1:22" ht="17">
      <c r="A188" s="3" t="str">
        <f>RIGHT(B188,LEN(B188)-FIND(", ",B188,1)-1)</f>
        <v>Japan</v>
      </c>
      <c r="B188" s="1" t="s">
        <v>165</v>
      </c>
      <c r="C188" s="1">
        <v>284.84000000000003</v>
      </c>
      <c r="D188" s="1">
        <v>197.5</v>
      </c>
      <c r="E188" s="1">
        <v>252.54</v>
      </c>
      <c r="F188" s="1">
        <v>344.64</v>
      </c>
      <c r="G188" s="1">
        <v>1085.99</v>
      </c>
      <c r="H188" s="1">
        <f>SUM(C188:G188)</f>
        <v>2165.5100000000002</v>
      </c>
      <c r="I188" s="1" t="str">
        <f ca="1">"["&amp;OFFSET($N$1,MATCH(B188,$Q:$Q,0)-1,0,1,1)&amp;", "&amp;OFFSET($M$1,MATCH(B188,$Q:$Q,0)-1,0,1,1)&amp;"]"</f>
        <v>[135.3, 34.42]</v>
      </c>
      <c r="J188" s="1"/>
      <c r="K188" s="3"/>
      <c r="L188" s="1"/>
      <c r="M188">
        <v>-38.450000000000003</v>
      </c>
      <c r="N188">
        <v>-72.400000000000006</v>
      </c>
      <c r="O188" t="s">
        <v>1432</v>
      </c>
      <c r="P188" s="4" t="s">
        <v>1342</v>
      </c>
      <c r="Q188" s="1" t="s">
        <v>2168</v>
      </c>
      <c r="R188" s="1" t="s">
        <v>2187</v>
      </c>
      <c r="S188" s="3">
        <f>IF(R188="south",M188*-1,M188)</f>
        <v>38.450000000000003</v>
      </c>
      <c r="T188" s="1">
        <f>N188*-1</f>
        <v>72.400000000000006</v>
      </c>
      <c r="U188" s="1"/>
      <c r="V188" s="1"/>
    </row>
    <row r="189" spans="1:22" ht="17">
      <c r="A189" s="3" t="str">
        <f>RIGHT(B189,LEN(B189)-FIND(", ",B189,1)-1)</f>
        <v>Japan</v>
      </c>
      <c r="B189" s="1" t="s">
        <v>136</v>
      </c>
      <c r="C189" s="1">
        <v>337.64</v>
      </c>
      <c r="D189" s="1">
        <v>253.53</v>
      </c>
      <c r="E189" s="1">
        <v>242.08</v>
      </c>
      <c r="F189" s="1">
        <v>224.11</v>
      </c>
      <c r="G189" s="1">
        <v>1332.81</v>
      </c>
      <c r="H189" s="1">
        <f>SUM(C189:G189)</f>
        <v>2390.17</v>
      </c>
      <c r="I189" s="1" t="str">
        <f ca="1">"["&amp;OFFSET($N$1,MATCH(B189,$Q:$Q,0)-1,0,1,1)&amp;", "&amp;OFFSET($M$1,MATCH(B189,$Q:$Q,0)-1,0,1,1)&amp;"]"</f>
        <v>[139.42, 35.41]</v>
      </c>
      <c r="J189" s="1"/>
      <c r="K189" s="3"/>
      <c r="L189" s="1"/>
      <c r="M189">
        <v>-39.49</v>
      </c>
      <c r="N189">
        <v>-73.150000000000006</v>
      </c>
      <c r="O189" t="s">
        <v>1434</v>
      </c>
      <c r="P189" s="4" t="s">
        <v>1342</v>
      </c>
      <c r="Q189" s="1" t="s">
        <v>2170</v>
      </c>
      <c r="R189" s="1" t="s">
        <v>2187</v>
      </c>
      <c r="S189" s="3">
        <f>IF(R189="south",M189*-1,M189)</f>
        <v>39.49</v>
      </c>
      <c r="T189" s="1">
        <f>N189*-1</f>
        <v>73.150000000000006</v>
      </c>
      <c r="U189" s="1"/>
      <c r="V189" s="1"/>
    </row>
    <row r="190" spans="1:22" ht="17">
      <c r="A190" s="3" t="str">
        <f>RIGHT(B190,LEN(B190)-FIND(", ",B190,1)-1)</f>
        <v>Jordan</v>
      </c>
      <c r="B190" s="1" t="s">
        <v>160</v>
      </c>
      <c r="C190" s="1">
        <v>262.25</v>
      </c>
      <c r="D190" s="1">
        <v>115.97</v>
      </c>
      <c r="E190" s="1">
        <v>67.44</v>
      </c>
      <c r="F190" s="1">
        <v>110.67</v>
      </c>
      <c r="G190" s="1">
        <v>376.43</v>
      </c>
      <c r="H190" s="1">
        <f>SUM(C190:G190)</f>
        <v>932.76</v>
      </c>
      <c r="I190" s="1" t="str">
        <f ca="1">"["&amp;OFFSET($N$1,MATCH(B190,$Q:$Q,0)-1,0,1,1)&amp;", "&amp;OFFSET($M$1,MATCH(B190,$Q:$Q,0)-1,0,1,1)&amp;"]"</f>
        <v>[35.56, 31.56]</v>
      </c>
      <c r="J190" s="1"/>
      <c r="K190" s="3"/>
      <c r="L190" s="1"/>
      <c r="M190">
        <v>-33.03</v>
      </c>
      <c r="N190">
        <v>-71.37</v>
      </c>
      <c r="O190" t="s">
        <v>2518</v>
      </c>
      <c r="P190" s="4" t="s">
        <v>1342</v>
      </c>
      <c r="Q190" s="1" t="s">
        <v>2519</v>
      </c>
      <c r="R190" s="1" t="s">
        <v>2187</v>
      </c>
      <c r="S190" s="3">
        <f>IF(R190="south",M190*-1,M190)</f>
        <v>33.03</v>
      </c>
      <c r="T190" s="1">
        <f>N190*-1</f>
        <v>71.37</v>
      </c>
      <c r="U190" s="1"/>
      <c r="V190" s="1"/>
    </row>
    <row r="191" spans="1:22" ht="17">
      <c r="A191" s="3" t="str">
        <f>RIGHT(B191,LEN(B191)-FIND(", ",B191,1)-1)</f>
        <v>Kazakhstan</v>
      </c>
      <c r="B191" s="1" t="s">
        <v>135</v>
      </c>
      <c r="C191" s="1">
        <v>298.14</v>
      </c>
      <c r="D191" s="1">
        <v>133.66999999999999</v>
      </c>
      <c r="E191" s="1">
        <v>81.09</v>
      </c>
      <c r="F191" s="1">
        <v>160.21</v>
      </c>
      <c r="G191" s="1">
        <v>605.08000000000004</v>
      </c>
      <c r="H191" s="1">
        <f>SUM(C191:G191)</f>
        <v>1278.19</v>
      </c>
      <c r="I191" s="1" t="str">
        <f ca="1">"["&amp;OFFSET($N$1,MATCH(B191,$Q:$Q,0)-1,0,1,1)&amp;", "&amp;OFFSET($M$1,MATCH(B191,$Q:$Q,0)-1,0,1,1)&amp;"]"</f>
        <v>[76.54, 43.17]</v>
      </c>
      <c r="J191" s="1"/>
      <c r="K191" s="3"/>
      <c r="L191" s="1"/>
      <c r="M191">
        <v>22.17</v>
      </c>
      <c r="N191">
        <v>114.1</v>
      </c>
      <c r="O191" t="s">
        <v>982</v>
      </c>
      <c r="P191" s="4" t="s">
        <v>2454</v>
      </c>
      <c r="Q191" s="1" t="s">
        <v>140</v>
      </c>
      <c r="R191" s="1" t="s">
        <v>2186</v>
      </c>
      <c r="S191" s="3">
        <f>IF(R191="south",M191*-1,M191)</f>
        <v>22.17</v>
      </c>
      <c r="T191" s="1">
        <f>N191*-1</f>
        <v>-114.1</v>
      </c>
      <c r="U191" s="1"/>
      <c r="V191" s="1"/>
    </row>
    <row r="192" spans="1:22" ht="17">
      <c r="A192" s="3" t="str">
        <f>RIGHT(B192,LEN(B192)-FIND(", ",B192,1)-1)</f>
        <v>Kenya</v>
      </c>
      <c r="B192" s="1" t="s">
        <v>278</v>
      </c>
      <c r="C192" s="1">
        <v>152.66</v>
      </c>
      <c r="D192" s="1">
        <v>145.81</v>
      </c>
      <c r="E192" s="1">
        <v>188.78</v>
      </c>
      <c r="F192" s="1">
        <v>85.55</v>
      </c>
      <c r="G192" s="1">
        <v>503.05</v>
      </c>
      <c r="H192" s="1">
        <f>SUM(C192:G192)</f>
        <v>1075.8499999999999</v>
      </c>
      <c r="I192" s="1" t="str">
        <f ca="1">"["&amp;OFFSET($N$1,MATCH(B192,$Q:$Q,0)-1,0,1,1)&amp;", "&amp;OFFSET($M$1,MATCH(B192,$Q:$Q,0)-1,0,1,1)&amp;"]"</f>
        <v>[36.49, -1.17]</v>
      </c>
      <c r="J192" s="1"/>
      <c r="K192" s="3"/>
      <c r="L192" s="1"/>
      <c r="M192">
        <v>22.1</v>
      </c>
      <c r="N192">
        <v>113.33</v>
      </c>
      <c r="O192" t="s">
        <v>984</v>
      </c>
      <c r="P192" s="4" t="s">
        <v>2454</v>
      </c>
      <c r="Q192" s="1" t="s">
        <v>2547</v>
      </c>
      <c r="R192" s="1" t="s">
        <v>2186</v>
      </c>
      <c r="S192" s="3">
        <f>IF(R192="south",M192*-1,M192)</f>
        <v>22.1</v>
      </c>
      <c r="T192" s="1">
        <f>N192*-1</f>
        <v>-113.33</v>
      </c>
      <c r="U192" s="1"/>
      <c r="V192" s="1"/>
    </row>
    <row r="193" spans="1:22" ht="17">
      <c r="A193" s="3" t="str">
        <f>RIGHT(B193,LEN(B193)-FIND(", ",B193,1)-1)</f>
        <v>Kuwait</v>
      </c>
      <c r="B193" s="1" t="s">
        <v>138</v>
      </c>
      <c r="C193" s="1">
        <v>304.82000000000005</v>
      </c>
      <c r="D193" s="1">
        <v>90.5</v>
      </c>
      <c r="E193" s="1">
        <v>113.68</v>
      </c>
      <c r="F193" s="1">
        <v>211.71</v>
      </c>
      <c r="G193" s="1">
        <v>852.86</v>
      </c>
      <c r="H193" s="1">
        <f>SUM(C193:G193)</f>
        <v>1573.5700000000002</v>
      </c>
      <c r="I193" s="1" t="str">
        <f ca="1">"["&amp;OFFSET($N$1,MATCH(B193,$Q:$Q,0)-1,0,1,1)&amp;", "&amp;OFFSET($M$1,MATCH(B193,$Q:$Q,0)-1,0,1,1)&amp;"]"</f>
        <v>[47.59, 29.22]</v>
      </c>
      <c r="J193" s="1"/>
      <c r="K193" s="3"/>
      <c r="L193" s="1"/>
      <c r="M193">
        <v>43.54</v>
      </c>
      <c r="N193">
        <v>125.12</v>
      </c>
      <c r="O193" t="s">
        <v>650</v>
      </c>
      <c r="P193" s="4" t="s">
        <v>2454</v>
      </c>
      <c r="Q193" s="1" t="s">
        <v>2455</v>
      </c>
      <c r="R193" s="1" t="s">
        <v>2186</v>
      </c>
      <c r="S193" s="3">
        <f>IF(R193="south",M193*-1,M193)</f>
        <v>43.54</v>
      </c>
      <c r="T193" s="1">
        <f>N193*-1</f>
        <v>-125.12</v>
      </c>
      <c r="U193" s="1"/>
      <c r="V193" s="1"/>
    </row>
    <row r="194" spans="1:22" ht="17">
      <c r="A194" s="3" t="str">
        <f>RIGHT(B194,LEN(B194)-FIND(", ",B194,1)-1)</f>
        <v>Latvia</v>
      </c>
      <c r="B194" s="1" t="s">
        <v>179</v>
      </c>
      <c r="C194" s="1">
        <v>230.25</v>
      </c>
      <c r="D194" s="1">
        <v>125.39</v>
      </c>
      <c r="E194" s="1">
        <v>94.41</v>
      </c>
      <c r="F194" s="1">
        <v>251.86</v>
      </c>
      <c r="G194" s="1">
        <v>433.53</v>
      </c>
      <c r="H194" s="1">
        <f>SUM(C194:G194)</f>
        <v>1135.44</v>
      </c>
      <c r="I194" s="1" t="str">
        <f ca="1">"["&amp;OFFSET($N$1,MATCH(B194,$Q:$Q,0)-1,0,1,1)&amp;", "&amp;OFFSET($M$1,MATCH(B194,$Q:$Q,0)-1,0,1,1)&amp;"]"</f>
        <v>[24.06, 56.57]</v>
      </c>
      <c r="J194" s="1"/>
      <c r="K194" s="3"/>
      <c r="L194" s="1"/>
      <c r="M194">
        <v>30.4</v>
      </c>
      <c r="N194">
        <v>104.04</v>
      </c>
      <c r="O194" t="s">
        <v>897</v>
      </c>
      <c r="P194" s="4" t="s">
        <v>2454</v>
      </c>
      <c r="Q194" s="1" t="s">
        <v>2456</v>
      </c>
      <c r="R194" s="1" t="s">
        <v>2186</v>
      </c>
      <c r="S194" s="3">
        <f>IF(R194="south",M194*-1,M194)</f>
        <v>30.4</v>
      </c>
      <c r="T194" s="1">
        <f>N194*-1</f>
        <v>-104.04</v>
      </c>
      <c r="U194" s="1"/>
      <c r="V194" s="1"/>
    </row>
    <row r="195" spans="1:22" ht="17">
      <c r="A195" s="3" t="str">
        <f>RIGHT(B195,LEN(B195)-FIND(", ",B195,1)-1)</f>
        <v>Lebanon</v>
      </c>
      <c r="B195" s="1" t="s">
        <v>125</v>
      </c>
      <c r="C195" s="1">
        <v>314.14999999999998</v>
      </c>
      <c r="D195" s="1">
        <v>141.79</v>
      </c>
      <c r="E195" s="1">
        <v>238.84</v>
      </c>
      <c r="F195" s="1">
        <v>227.52</v>
      </c>
      <c r="G195" s="1">
        <v>797.08</v>
      </c>
      <c r="H195" s="1">
        <f>SUM(C195:G195)</f>
        <v>1719.38</v>
      </c>
      <c r="I195" s="1" t="str">
        <f ca="1">"["&amp;OFFSET($N$1,MATCH(B195,$Q:$Q,0)-1,0,1,1)&amp;", "&amp;OFFSET($M$1,MATCH(B195,$Q:$Q,0)-1,0,1,1)&amp;"]"</f>
        <v>[35.31, 33.53]</v>
      </c>
      <c r="J195" s="1"/>
      <c r="K195" s="3"/>
      <c r="L195" s="1"/>
      <c r="M195">
        <v>29.34</v>
      </c>
      <c r="N195">
        <v>106.34</v>
      </c>
      <c r="O195" t="s">
        <v>909</v>
      </c>
      <c r="P195" s="4" t="s">
        <v>2454</v>
      </c>
      <c r="Q195" s="1" t="s">
        <v>2457</v>
      </c>
      <c r="R195" s="1" t="s">
        <v>2186</v>
      </c>
      <c r="S195" s="3">
        <f>IF(R195="south",M195*-1,M195)</f>
        <v>29.34</v>
      </c>
      <c r="T195" s="1">
        <f>N195*-1</f>
        <v>-106.34</v>
      </c>
      <c r="U195" s="1"/>
      <c r="V195" s="1"/>
    </row>
    <row r="196" spans="1:22" ht="17">
      <c r="A196" s="3" t="str">
        <f>RIGHT(B196,LEN(B196)-FIND(", ",B196,1)-1)</f>
        <v>Libya</v>
      </c>
      <c r="B196" s="1" t="s">
        <v>141</v>
      </c>
      <c r="C196" s="1">
        <v>284.23</v>
      </c>
      <c r="D196" s="1">
        <v>105.05</v>
      </c>
      <c r="E196" s="1">
        <v>136.07</v>
      </c>
      <c r="F196" s="1">
        <v>71.03</v>
      </c>
      <c r="G196" s="1">
        <v>960.46</v>
      </c>
      <c r="H196" s="1">
        <f>SUM(C196:G196)</f>
        <v>1556.8400000000001</v>
      </c>
      <c r="I196" s="1" t="str">
        <f ca="1">"["&amp;OFFSET($N$1,MATCH(B196,$Q:$Q,0)-1,0,1,1)&amp;", "&amp;OFFSET($M$1,MATCH(B196,$Q:$Q,0)-1,0,1,1)&amp;"]"</f>
        <v>[13.11, 32.54]</v>
      </c>
      <c r="J196" s="1"/>
      <c r="K196" s="3"/>
      <c r="L196" s="1"/>
      <c r="M196">
        <v>38.549999999999997</v>
      </c>
      <c r="N196">
        <v>121.38</v>
      </c>
      <c r="O196" t="s">
        <v>753</v>
      </c>
      <c r="P196" s="4" t="s">
        <v>2454</v>
      </c>
      <c r="Q196" s="1" t="s">
        <v>2458</v>
      </c>
      <c r="R196" s="1" t="s">
        <v>2186</v>
      </c>
      <c r="S196" s="3">
        <f>IF(R196="south",M196*-1,M196)</f>
        <v>38.549999999999997</v>
      </c>
      <c r="T196" s="1">
        <f>N196*-1</f>
        <v>-121.38</v>
      </c>
      <c r="U196" s="1"/>
      <c r="V196" s="1"/>
    </row>
    <row r="197" spans="1:22" ht="17" hidden="1">
      <c r="A197" s="3" t="str">
        <f>RIGHT(B197,LEN(B197)-FIND(", ",B197,1)-1)</f>
        <v>Lithuania</v>
      </c>
      <c r="B197" s="1" t="s">
        <v>248</v>
      </c>
      <c r="C197" s="1">
        <v>177.23</v>
      </c>
      <c r="D197" s="1">
        <v>120.22</v>
      </c>
      <c r="E197" s="1">
        <v>70.209999999999994</v>
      </c>
      <c r="F197" s="1">
        <v>286.24</v>
      </c>
      <c r="G197" s="1">
        <v>431.32</v>
      </c>
      <c r="H197" s="1">
        <f>SUM(C197:G197)</f>
        <v>1085.22</v>
      </c>
      <c r="I197" s="1" t="e">
        <f ca="1">"["&amp;OFFSET($N$1,MATCH(B197,$Q:$Q,0)-1,0,1,1)&amp;", "&amp;OFFSET($M$1,MATCH(B197,$Q:$Q,0)-1,0,1,1)&amp;"]"</f>
        <v>#N/A</v>
      </c>
      <c r="J197" s="1"/>
      <c r="K197" s="3"/>
      <c r="L197" s="1"/>
      <c r="M197">
        <v>23.02</v>
      </c>
      <c r="N197">
        <v>113.43</v>
      </c>
      <c r="O197" t="s">
        <v>974</v>
      </c>
      <c r="P197" s="4" t="s">
        <v>2454</v>
      </c>
      <c r="Q197" s="1" t="s">
        <v>2459</v>
      </c>
      <c r="R197" s="1" t="s">
        <v>2186</v>
      </c>
      <c r="S197" s="3">
        <f>IF(R197="south",M197*-1,M197)</f>
        <v>23.02</v>
      </c>
      <c r="T197" s="1">
        <f>N197*-1</f>
        <v>-113.43</v>
      </c>
      <c r="U197" s="1"/>
      <c r="V197" s="1"/>
    </row>
    <row r="198" spans="1:22" ht="17">
      <c r="A198" s="3" t="str">
        <f>RIGHT(B198,LEN(B198)-FIND(", ",B198,1)-1)</f>
        <v>Lithuania</v>
      </c>
      <c r="B198" s="1" t="s">
        <v>245</v>
      </c>
      <c r="C198" s="1">
        <v>179.19</v>
      </c>
      <c r="D198" s="1">
        <v>129.43</v>
      </c>
      <c r="E198" s="1">
        <v>73.72</v>
      </c>
      <c r="F198" s="1">
        <v>178.41</v>
      </c>
      <c r="G198" s="1">
        <v>470.53</v>
      </c>
      <c r="H198" s="1">
        <f>SUM(C198:G198)</f>
        <v>1031.28</v>
      </c>
      <c r="I198" s="1" t="str">
        <f ca="1">"["&amp;OFFSET($N$1,MATCH(B198,$Q:$Q,0)-1,0,1,1)&amp;", "&amp;OFFSET($M$1,MATCH(B198,$Q:$Q,0)-1,0,1,1)&amp;"]"</f>
        <v>[25.17, 54.41]</v>
      </c>
      <c r="J198" s="1"/>
      <c r="K198" s="3"/>
      <c r="L198" s="1"/>
      <c r="M198">
        <v>23.08</v>
      </c>
      <c r="N198">
        <v>113.16</v>
      </c>
      <c r="O198" t="s">
        <v>972</v>
      </c>
      <c r="P198" s="4" t="s">
        <v>2454</v>
      </c>
      <c r="Q198" s="1" t="s">
        <v>324</v>
      </c>
      <c r="R198" s="1" t="s">
        <v>2186</v>
      </c>
      <c r="S198" s="3">
        <f>IF(R198="south",M198*-1,M198)</f>
        <v>23.08</v>
      </c>
      <c r="T198" s="1">
        <f>N198*-1</f>
        <v>-113.16</v>
      </c>
      <c r="U198" s="1"/>
      <c r="V198" s="1"/>
    </row>
    <row r="199" spans="1:22" ht="17">
      <c r="A199" s="3" t="str">
        <f>RIGHT(B199,LEN(B199)-FIND(", ",B199,1)-1)</f>
        <v>Luxembourg</v>
      </c>
      <c r="B199" s="1" t="s">
        <v>16</v>
      </c>
      <c r="C199" s="1">
        <v>518.64</v>
      </c>
      <c r="D199" s="1">
        <v>221.99</v>
      </c>
      <c r="E199" s="1">
        <v>232.41</v>
      </c>
      <c r="F199" s="1">
        <v>303.66000000000003</v>
      </c>
      <c r="G199" s="1">
        <v>1627.12</v>
      </c>
      <c r="H199" s="1">
        <f>SUM(C199:G199)</f>
        <v>2903.8199999999997</v>
      </c>
      <c r="I199" s="1" t="str">
        <f ca="1">"["&amp;OFFSET($N$1,MATCH(B199,$Q:$Q,0)-1,0,1,1)&amp;", "&amp;OFFSET($M$1,MATCH(B199,$Q:$Q,0)-1,0,1,1)&amp;"]"</f>
        <v>[6.07, 49.37]</v>
      </c>
      <c r="J199" s="1"/>
      <c r="K199" s="3"/>
      <c r="L199" s="1"/>
      <c r="M199">
        <v>36.36</v>
      </c>
      <c r="N199">
        <v>114.29</v>
      </c>
      <c r="O199" t="s">
        <v>796</v>
      </c>
      <c r="P199" s="4" t="s">
        <v>2454</v>
      </c>
      <c r="Q199" s="1" t="s">
        <v>2460</v>
      </c>
      <c r="R199" s="1" t="s">
        <v>2186</v>
      </c>
      <c r="S199" s="3">
        <f>IF(R199="south",M199*-1,M199)</f>
        <v>36.36</v>
      </c>
      <c r="T199" s="1">
        <f>N199*-1</f>
        <v>-114.29</v>
      </c>
      <c r="U199" s="1"/>
      <c r="V199" s="1"/>
    </row>
    <row r="200" spans="1:22" ht="17" hidden="1">
      <c r="A200" s="3" t="str">
        <f>RIGHT(B200,LEN(B200)-FIND(", ",B200,1)-1)</f>
        <v>Macao</v>
      </c>
      <c r="B200" s="1" t="s">
        <v>182</v>
      </c>
      <c r="C200" s="1">
        <v>230.83</v>
      </c>
      <c r="D200" s="1">
        <v>179.68</v>
      </c>
      <c r="E200" s="1">
        <v>68.38</v>
      </c>
      <c r="F200" s="1">
        <v>94.6</v>
      </c>
      <c r="G200" s="1">
        <v>902.89</v>
      </c>
      <c r="H200" s="1">
        <f>SUM(C200:G200)</f>
        <v>1476.38</v>
      </c>
      <c r="I200" s="1" t="e">
        <f ca="1">"["&amp;OFFSET($N$1,MATCH(B200,$Q:$Q,0)-1,0,1,1)&amp;", "&amp;OFFSET($M$1,MATCH(B200,$Q:$Q,0)-1,0,1,1)&amp;"]"</f>
        <v>#N/A</v>
      </c>
      <c r="J200" s="1"/>
      <c r="K200" s="3"/>
      <c r="L200" s="1"/>
      <c r="M200">
        <v>30.15</v>
      </c>
      <c r="N200">
        <v>120.1</v>
      </c>
      <c r="O200" t="s">
        <v>902</v>
      </c>
      <c r="P200" s="4" t="s">
        <v>2454</v>
      </c>
      <c r="Q200" s="1" t="s">
        <v>271</v>
      </c>
      <c r="R200" s="1" t="s">
        <v>2186</v>
      </c>
      <c r="S200" s="3">
        <f>IF(R200="south",M200*-1,M200)</f>
        <v>30.15</v>
      </c>
      <c r="T200" s="1">
        <f>N200*-1</f>
        <v>-120.1</v>
      </c>
      <c r="U200" s="1"/>
      <c r="V200" s="1"/>
    </row>
    <row r="201" spans="1:22" ht="17">
      <c r="A201" s="3" t="str">
        <f>RIGHT(B201,LEN(B201)-FIND(", ",B201,1)-1)</f>
        <v>Macedonia</v>
      </c>
      <c r="B201" s="1" t="s">
        <v>267</v>
      </c>
      <c r="C201" s="1">
        <v>151.74</v>
      </c>
      <c r="D201" s="1">
        <v>98.28</v>
      </c>
      <c r="E201" s="1">
        <v>57.97</v>
      </c>
      <c r="F201" s="1">
        <v>201.87</v>
      </c>
      <c r="G201" s="1">
        <v>285.93</v>
      </c>
      <c r="H201" s="1">
        <f>SUM(C201:G201)</f>
        <v>795.79</v>
      </c>
      <c r="I201" s="1" t="str">
        <f ca="1">"["&amp;OFFSET($N$1,MATCH(B201,$Q:$Q,0)-1,0,1,1)&amp;", "&amp;OFFSET($M$1,MATCH(B201,$Q:$Q,0)-1,0,1,1)&amp;"]"</f>
        <v>[21.26, 42]</v>
      </c>
      <c r="J201" s="1"/>
      <c r="K201" s="3"/>
      <c r="L201" s="1"/>
      <c r="M201">
        <v>45.45</v>
      </c>
      <c r="N201">
        <v>126.38</v>
      </c>
      <c r="O201" t="s">
        <v>626</v>
      </c>
      <c r="P201" s="4" t="s">
        <v>2454</v>
      </c>
      <c r="Q201" s="1" t="s">
        <v>2461</v>
      </c>
      <c r="R201" s="1" t="s">
        <v>2186</v>
      </c>
      <c r="S201" s="3">
        <f>IF(R201="south",M201*-1,M201)</f>
        <v>45.45</v>
      </c>
      <c r="T201" s="1">
        <f>N201*-1</f>
        <v>-126.38</v>
      </c>
      <c r="U201" s="1"/>
      <c r="V201" s="1"/>
    </row>
    <row r="202" spans="1:22" ht="17" hidden="1">
      <c r="A202" s="3" t="str">
        <f>RIGHT(B202,LEN(B202)-FIND(", ",B202,1)-1)</f>
        <v>Malaysia</v>
      </c>
      <c r="B202" s="1" t="s">
        <v>308</v>
      </c>
      <c r="C202" s="1">
        <v>116.62</v>
      </c>
      <c r="D202" s="1">
        <v>82.86</v>
      </c>
      <c r="E202" s="1">
        <v>31.72</v>
      </c>
      <c r="F202" s="1">
        <v>101.66</v>
      </c>
      <c r="G202" s="1">
        <v>264.33999999999997</v>
      </c>
      <c r="H202" s="1">
        <f>SUM(C202:G202)</f>
        <v>597.20000000000005</v>
      </c>
      <c r="I202" s="1" t="e">
        <f ca="1">"["&amp;OFFSET($N$1,MATCH(B202,$Q:$Q,0)-1,0,1,1)&amp;", "&amp;OFFSET($M$1,MATCH(B202,$Q:$Q,0)-1,0,1,1)&amp;"]"</f>
        <v>#N/A</v>
      </c>
      <c r="J202" s="1"/>
      <c r="K202" s="3"/>
      <c r="L202" s="1"/>
      <c r="M202">
        <v>36.4</v>
      </c>
      <c r="N202">
        <v>116.59</v>
      </c>
      <c r="O202" t="s">
        <v>794</v>
      </c>
      <c r="P202" s="4" t="s">
        <v>2454</v>
      </c>
      <c r="Q202" s="1" t="s">
        <v>2462</v>
      </c>
      <c r="R202" s="1" t="s">
        <v>2186</v>
      </c>
      <c r="S202" s="3">
        <f>IF(R202="south",M202*-1,M202)</f>
        <v>36.4</v>
      </c>
      <c r="T202" s="1">
        <f>N202*-1</f>
        <v>-116.59</v>
      </c>
      <c r="U202" s="1"/>
      <c r="V202" s="1"/>
    </row>
    <row r="203" spans="1:22" ht="17">
      <c r="A203" s="3" t="str">
        <f>RIGHT(B203,LEN(B203)-FIND(", ",B203,1)-1)</f>
        <v>Malaysia</v>
      </c>
      <c r="B203" s="1" t="s">
        <v>293</v>
      </c>
      <c r="C203" s="1">
        <v>130.53</v>
      </c>
      <c r="D203" s="1">
        <v>115.35</v>
      </c>
      <c r="E203" s="1">
        <v>47.27</v>
      </c>
      <c r="F203" s="1">
        <v>93.14</v>
      </c>
      <c r="G203" s="1">
        <v>684.19</v>
      </c>
      <c r="H203" s="1">
        <f>SUM(C203:G203)</f>
        <v>1070.48</v>
      </c>
      <c r="I203" s="1" t="str">
        <f ca="1">"["&amp;OFFSET($N$1,MATCH(B203,$Q:$Q,0)-1,0,1,1)&amp;", "&amp;OFFSET($M$1,MATCH(B203,$Q:$Q,0)-1,0,1,1)&amp;"]"</f>
        <v>[101.42, 3.09]</v>
      </c>
      <c r="J203" s="1"/>
      <c r="K203" s="3"/>
      <c r="L203" s="1"/>
      <c r="M203">
        <v>25.04</v>
      </c>
      <c r="N203">
        <v>102.41</v>
      </c>
      <c r="O203" t="s">
        <v>956</v>
      </c>
      <c r="P203" s="4" t="s">
        <v>2454</v>
      </c>
      <c r="Q203" s="1" t="s">
        <v>2463</v>
      </c>
      <c r="R203" s="1" t="s">
        <v>2186</v>
      </c>
      <c r="S203" s="3">
        <f>IF(R203="south",M203*-1,M203)</f>
        <v>25.04</v>
      </c>
      <c r="T203" s="1">
        <f>N203*-1</f>
        <v>-102.41</v>
      </c>
      <c r="U203" s="1"/>
      <c r="V203" s="1"/>
    </row>
    <row r="204" spans="1:22" ht="17">
      <c r="A204" s="3" t="str">
        <f>RIGHT(B204,LEN(B204)-FIND(", ",B204,1)-1)</f>
        <v>Malaysia</v>
      </c>
      <c r="B204" s="1" t="s">
        <v>320</v>
      </c>
      <c r="C204" s="1">
        <v>104.88</v>
      </c>
      <c r="D204" s="1">
        <v>94.81</v>
      </c>
      <c r="E204" s="1">
        <v>27.99</v>
      </c>
      <c r="F204" s="1">
        <v>102.63</v>
      </c>
      <c r="G204" s="1">
        <v>155.5</v>
      </c>
      <c r="H204" s="1">
        <f>SUM(C204:G204)</f>
        <v>485.81</v>
      </c>
      <c r="I204" s="1" t="str">
        <f ca="1">"["&amp;OFFSET($N$1,MATCH(B204,$Q:$Q,0)-1,0,1,1)&amp;", "&amp;OFFSET($M$1,MATCH(B204,$Q:$Q,0)-1,0,1,1)&amp;"]"</f>
        <v>[110.21, 1.34]</v>
      </c>
      <c r="J204" s="1"/>
      <c r="K204" s="3"/>
      <c r="L204" s="1"/>
      <c r="M204">
        <v>36.020000000000003</v>
      </c>
      <c r="N204">
        <v>103.48</v>
      </c>
      <c r="O204" t="s">
        <v>806</v>
      </c>
      <c r="P204" s="4" t="s">
        <v>2454</v>
      </c>
      <c r="Q204" s="1" t="s">
        <v>2464</v>
      </c>
      <c r="R204" s="1" t="s">
        <v>2186</v>
      </c>
      <c r="S204" s="3">
        <f>IF(R204="south",M204*-1,M204)</f>
        <v>36.020000000000003</v>
      </c>
      <c r="T204" s="1">
        <f>N204*-1</f>
        <v>-103.48</v>
      </c>
      <c r="U204" s="1"/>
      <c r="V204" s="1"/>
    </row>
    <row r="205" spans="1:22" ht="17" hidden="1">
      <c r="A205" s="3" t="str">
        <f>RIGHT(B205,LEN(B205)-FIND(", ",B205,1)-1)</f>
        <v>Malaysia</v>
      </c>
      <c r="B205" s="1" t="s">
        <v>297</v>
      </c>
      <c r="C205" s="1">
        <v>126.73</v>
      </c>
      <c r="D205" s="1">
        <v>87.47</v>
      </c>
      <c r="E205" s="1">
        <v>67.489999999999995</v>
      </c>
      <c r="F205" s="1">
        <v>102.63</v>
      </c>
      <c r="G205" s="1">
        <v>357.64</v>
      </c>
      <c r="H205" s="1">
        <f>SUM(C205:G205)</f>
        <v>741.96</v>
      </c>
      <c r="I205" s="1" t="e">
        <f ca="1">"["&amp;OFFSET($N$1,MATCH(B205,$Q:$Q,0)-1,0,1,1)&amp;", "&amp;OFFSET($M$1,MATCH(B205,$Q:$Q,0)-1,0,1,1)&amp;"]"</f>
        <v>#N/A</v>
      </c>
      <c r="J205" s="1"/>
      <c r="K205" s="3"/>
      <c r="L205" s="1"/>
      <c r="M205">
        <v>29.39</v>
      </c>
      <c r="N205">
        <v>91.06</v>
      </c>
      <c r="O205" t="s">
        <v>908</v>
      </c>
      <c r="P205" s="4" t="s">
        <v>2454</v>
      </c>
      <c r="Q205" s="1" t="s">
        <v>2465</v>
      </c>
      <c r="R205" s="1" t="s">
        <v>2186</v>
      </c>
      <c r="S205" s="3">
        <f>IF(R205="south",M205*-1,M205)</f>
        <v>29.39</v>
      </c>
      <c r="T205" s="1">
        <f>N205*-1</f>
        <v>-91.06</v>
      </c>
      <c r="U205" s="1"/>
      <c r="V205" s="1"/>
    </row>
    <row r="206" spans="1:22" ht="17" hidden="1">
      <c r="A206" s="3" t="str">
        <f>RIGHT(B206,LEN(B206)-FIND(", ",B206,1)-1)</f>
        <v>Malaysia</v>
      </c>
      <c r="B206" s="1" t="s">
        <v>265</v>
      </c>
      <c r="C206" s="1">
        <v>151.92000000000002</v>
      </c>
      <c r="D206" s="1">
        <v>114.8</v>
      </c>
      <c r="E206" s="1">
        <v>52.87</v>
      </c>
      <c r="F206" s="1">
        <v>108.69</v>
      </c>
      <c r="G206" s="1">
        <v>435.39</v>
      </c>
      <c r="H206" s="1">
        <f>SUM(C206:G206)</f>
        <v>863.67000000000007</v>
      </c>
      <c r="I206" s="1" t="e">
        <f ca="1">"["&amp;OFFSET($N$1,MATCH(B206,$Q:$Q,0)-1,0,1,1)&amp;", "&amp;OFFSET($M$1,MATCH(B206,$Q:$Q,0)-1,0,1,1)&amp;"]"</f>
        <v>#N/A</v>
      </c>
      <c r="J206" s="1"/>
      <c r="K206" s="3"/>
      <c r="L206" s="1"/>
      <c r="M206">
        <v>32.03</v>
      </c>
      <c r="N206">
        <v>118.46</v>
      </c>
      <c r="O206" t="s">
        <v>875</v>
      </c>
      <c r="P206" s="4" t="s">
        <v>2454</v>
      </c>
      <c r="Q206" s="1" t="s">
        <v>281</v>
      </c>
      <c r="R206" s="1" t="s">
        <v>2186</v>
      </c>
      <c r="S206" s="3">
        <f>IF(R206="south",M206*-1,M206)</f>
        <v>32.03</v>
      </c>
      <c r="T206" s="1">
        <f>N206*-1</f>
        <v>-118.46</v>
      </c>
      <c r="U206" s="1"/>
      <c r="V206" s="1"/>
    </row>
    <row r="207" spans="1:22" ht="17" hidden="1">
      <c r="A207" s="3" t="str">
        <f>RIGHT(B207,LEN(B207)-FIND(", ",B207,1)-1)</f>
        <v>Malta</v>
      </c>
      <c r="B207" s="1" t="s">
        <v>121</v>
      </c>
      <c r="C207" s="1">
        <v>332.2</v>
      </c>
      <c r="D207" s="1">
        <v>193.69</v>
      </c>
      <c r="E207" s="1">
        <v>178.98</v>
      </c>
      <c r="F207" s="1">
        <v>162.71</v>
      </c>
      <c r="G207" s="1">
        <v>542.37</v>
      </c>
      <c r="H207" s="1">
        <f>SUM(C207:G207)</f>
        <v>1409.95</v>
      </c>
      <c r="I207" s="1" t="e">
        <f ca="1">"["&amp;OFFSET($N$1,MATCH(B207,$Q:$Q,0)-1,0,1,1)&amp;", "&amp;OFFSET($M$1,MATCH(B207,$Q:$Q,0)-1,0,1,1)&amp;"]"</f>
        <v>#N/A</v>
      </c>
      <c r="J207" s="1"/>
      <c r="K207" s="3"/>
      <c r="L207" s="1"/>
      <c r="M207">
        <v>22.49</v>
      </c>
      <c r="N207">
        <v>108.19</v>
      </c>
      <c r="O207" t="s">
        <v>977</v>
      </c>
      <c r="P207" s="4" t="s">
        <v>2454</v>
      </c>
      <c r="Q207" s="1" t="s">
        <v>2466</v>
      </c>
      <c r="R207" s="1" t="s">
        <v>2186</v>
      </c>
      <c r="S207" s="3">
        <f>IF(R207="south",M207*-1,M207)</f>
        <v>22.49</v>
      </c>
      <c r="T207" s="1">
        <f>N207*-1</f>
        <v>-108.19</v>
      </c>
      <c r="U207" s="1"/>
      <c r="V207" s="1"/>
    </row>
    <row r="208" spans="1:22" ht="17">
      <c r="A208" s="3" t="str">
        <f>RIGHT(B208,LEN(B208)-FIND(", ",B208,1)-1)</f>
        <v>Mexico</v>
      </c>
      <c r="B208" s="1" t="s">
        <v>249</v>
      </c>
      <c r="C208" s="1">
        <v>164.42</v>
      </c>
      <c r="D208" s="1">
        <v>97.17</v>
      </c>
      <c r="E208" s="1">
        <v>49.18</v>
      </c>
      <c r="F208" s="1">
        <v>88.65</v>
      </c>
      <c r="G208" s="1">
        <v>308.33999999999997</v>
      </c>
      <c r="H208" s="1">
        <f>SUM(C208:G208)</f>
        <v>707.76</v>
      </c>
      <c r="I208" s="1" t="str">
        <f ca="1">"["&amp;OFFSET($N$1,MATCH(B208,$Q:$Q,0)-1,0,1,1)&amp;", "&amp;OFFSET($M$1,MATCH(B208,$Q:$Q,0)-1,0,1,1)&amp;"]"</f>
        <v>[-103.21, 20.4]</v>
      </c>
      <c r="J208" s="1"/>
      <c r="K208" s="3"/>
      <c r="L208" s="1"/>
      <c r="M208">
        <v>36.04</v>
      </c>
      <c r="N208">
        <v>120.23</v>
      </c>
      <c r="O208" t="s">
        <v>805</v>
      </c>
      <c r="P208" s="4" t="s">
        <v>2454</v>
      </c>
      <c r="Q208" s="1" t="s">
        <v>2467</v>
      </c>
      <c r="R208" s="1" t="s">
        <v>2186</v>
      </c>
      <c r="S208" s="3">
        <f>IF(R208="south",M208*-1,M208)</f>
        <v>36.04</v>
      </c>
      <c r="T208" s="1">
        <f>N208*-1</f>
        <v>-120.23</v>
      </c>
      <c r="U208" s="1"/>
      <c r="V208" s="1"/>
    </row>
    <row r="209" spans="1:22" ht="17">
      <c r="A209" s="3" t="str">
        <f>RIGHT(B209,LEN(B209)-FIND(", ",B209,1)-1)</f>
        <v>Mexico</v>
      </c>
      <c r="B209" s="1" t="s">
        <v>268</v>
      </c>
      <c r="C209" s="1">
        <v>150.22999999999999</v>
      </c>
      <c r="D209" s="1">
        <v>112.51</v>
      </c>
      <c r="E209" s="1">
        <v>70.92</v>
      </c>
      <c r="F209" s="1">
        <v>172.83</v>
      </c>
      <c r="G209" s="1">
        <v>231.26</v>
      </c>
      <c r="H209" s="1">
        <f>SUM(C209:G209)</f>
        <v>737.75</v>
      </c>
      <c r="I209" s="1" t="str">
        <f ca="1">"["&amp;OFFSET($N$1,MATCH(B209,$Q:$Q,0)-1,0,1,1)&amp;", "&amp;OFFSET($M$1,MATCH(B209,$Q:$Q,0)-1,0,1,1)&amp;"]"</f>
        <v>[-89.37, 20.58]</v>
      </c>
      <c r="J209" s="1"/>
      <c r="K209" s="3"/>
      <c r="L209" s="1"/>
      <c r="M209">
        <v>31.12</v>
      </c>
      <c r="N209">
        <v>121.3</v>
      </c>
      <c r="O209" t="s">
        <v>892</v>
      </c>
      <c r="P209" s="4" t="s">
        <v>2454</v>
      </c>
      <c r="Q209" s="1" t="s">
        <v>184</v>
      </c>
      <c r="R209" s="1" t="s">
        <v>2186</v>
      </c>
      <c r="S209" s="3">
        <f>IF(R209="south",M209*-1,M209)</f>
        <v>31.12</v>
      </c>
      <c r="T209" s="1">
        <f>N209*-1</f>
        <v>-121.3</v>
      </c>
      <c r="U209" s="1"/>
      <c r="V209" s="1"/>
    </row>
    <row r="210" spans="1:22" ht="17">
      <c r="A210" s="3" t="str">
        <f>RIGHT(B210,LEN(B210)-FIND(", ",B210,1)-1)</f>
        <v>Mexico</v>
      </c>
      <c r="B210" s="1" t="s">
        <v>247</v>
      </c>
      <c r="C210" s="1">
        <v>169.10999999999999</v>
      </c>
      <c r="D210" s="1">
        <v>115.17</v>
      </c>
      <c r="E210" s="1">
        <v>31.11</v>
      </c>
      <c r="F210" s="1">
        <v>94.43</v>
      </c>
      <c r="G210" s="1">
        <v>481.79</v>
      </c>
      <c r="H210" s="1">
        <f>SUM(C210:G210)</f>
        <v>891.61</v>
      </c>
      <c r="I210" s="1" t="str">
        <f ca="1">"["&amp;OFFSET($N$1,MATCH(B210,$Q:$Q,0)-1,0,1,1)&amp;", "&amp;OFFSET($M$1,MATCH(B210,$Q:$Q,0)-1,0,1,1)&amp;"]"</f>
        <v>[-99.08, 19.26]</v>
      </c>
      <c r="J210" s="1"/>
      <c r="K210" s="3"/>
      <c r="L210" s="1"/>
      <c r="M210">
        <v>41.49</v>
      </c>
      <c r="N210">
        <v>123.25</v>
      </c>
      <c r="O210" t="s">
        <v>704</v>
      </c>
      <c r="P210" s="4" t="s">
        <v>2454</v>
      </c>
      <c r="Q210" s="1" t="s">
        <v>2468</v>
      </c>
      <c r="R210" s="1" t="s">
        <v>2186</v>
      </c>
      <c r="S210" s="3">
        <f>IF(R210="south",M210*-1,M210)</f>
        <v>41.49</v>
      </c>
      <c r="T210" s="1">
        <f>N210*-1</f>
        <v>-123.25</v>
      </c>
      <c r="U210" s="1"/>
      <c r="V210" s="1"/>
    </row>
    <row r="211" spans="1:22" ht="17">
      <c r="A211" s="3" t="str">
        <f>RIGHT(B211,LEN(B211)-FIND(", ",B211,1)-1)</f>
        <v>Mexico</v>
      </c>
      <c r="B211" s="1" t="s">
        <v>234</v>
      </c>
      <c r="C211" s="1">
        <v>172.29000000000002</v>
      </c>
      <c r="D211" s="1">
        <v>127</v>
      </c>
      <c r="E211" s="1">
        <v>50.57</v>
      </c>
      <c r="F211" s="1">
        <v>133.25</v>
      </c>
      <c r="G211" s="1">
        <v>231.26</v>
      </c>
      <c r="H211" s="1">
        <f>SUM(C211:G211)</f>
        <v>714.37</v>
      </c>
      <c r="I211" s="1" t="str">
        <f ca="1">"["&amp;OFFSET($N$1,MATCH(B211,$Q:$Q,0)-1,0,1,1)&amp;", "&amp;OFFSET($M$1,MATCH(B211,$Q:$Q,0)-1,0,1,1)&amp;"]"</f>
        <v>[-100.18, 25.4]</v>
      </c>
      <c r="J211" s="1"/>
      <c r="K211" s="3"/>
      <c r="L211" s="1"/>
      <c r="M211">
        <v>22.33</v>
      </c>
      <c r="N211">
        <v>114.06</v>
      </c>
      <c r="O211" t="s">
        <v>980</v>
      </c>
      <c r="P211" s="4" t="s">
        <v>2454</v>
      </c>
      <c r="Q211" s="1" t="s">
        <v>151</v>
      </c>
      <c r="R211" s="1" t="s">
        <v>2186</v>
      </c>
      <c r="S211" s="3">
        <f>IF(R211="south",M211*-1,M211)</f>
        <v>22.33</v>
      </c>
      <c r="T211" s="1">
        <f>N211*-1</f>
        <v>-114.06</v>
      </c>
      <c r="U211" s="1"/>
      <c r="V211" s="1"/>
    </row>
    <row r="212" spans="1:22" ht="17">
      <c r="A212" s="3" t="str">
        <f>RIGHT(B212,LEN(B212)-FIND(", ",B212,1)-1)</f>
        <v>Moldova</v>
      </c>
      <c r="B212" s="1" t="s">
        <v>303</v>
      </c>
      <c r="C212" s="1">
        <v>133.1</v>
      </c>
      <c r="D212" s="1">
        <v>94.78</v>
      </c>
      <c r="E212" s="1">
        <v>23.05</v>
      </c>
      <c r="F212" s="1">
        <v>135.05000000000001</v>
      </c>
      <c r="G212" s="1">
        <v>294.77</v>
      </c>
      <c r="H212" s="1">
        <f>SUM(C212:G212)</f>
        <v>680.75</v>
      </c>
      <c r="I212" s="1" t="str">
        <f ca="1">"["&amp;OFFSET($N$1,MATCH(B212,$Q:$Q,0)-1,0,1,1)&amp;", "&amp;OFFSET($M$1,MATCH(B212,$Q:$Q,0)-1,0,1,1)&amp;"]"</f>
        <v>[28.55, 47]</v>
      </c>
      <c r="J212" s="1"/>
      <c r="K212" s="3"/>
      <c r="L212" s="1"/>
      <c r="M212">
        <v>29.16</v>
      </c>
      <c r="N212">
        <v>88.53</v>
      </c>
      <c r="O212" t="s">
        <v>914</v>
      </c>
      <c r="P212" s="4" t="s">
        <v>2454</v>
      </c>
      <c r="Q212" s="1" t="s">
        <v>2469</v>
      </c>
      <c r="R212" s="1" t="s">
        <v>2186</v>
      </c>
      <c r="S212" s="3">
        <f>IF(R212="south",M212*-1,M212)</f>
        <v>29.16</v>
      </c>
      <c r="T212" s="1">
        <f>N212*-1</f>
        <v>-88.53</v>
      </c>
      <c r="U212" s="1"/>
      <c r="V212" s="1"/>
    </row>
    <row r="213" spans="1:22" ht="17">
      <c r="A213" s="3" t="str">
        <f>RIGHT(B213,LEN(B213)-FIND(", ",B213,1)-1)</f>
        <v>Mongolia</v>
      </c>
      <c r="B213" s="1" t="s">
        <v>266</v>
      </c>
      <c r="C213" s="1">
        <v>153.45999999999998</v>
      </c>
      <c r="D213" s="1">
        <v>129.55000000000001</v>
      </c>
      <c r="E213" s="1">
        <v>37.15</v>
      </c>
      <c r="F213" s="1">
        <v>83.82</v>
      </c>
      <c r="G213" s="1">
        <v>602.02</v>
      </c>
      <c r="H213" s="1">
        <f>SUM(C213:G213)</f>
        <v>1006</v>
      </c>
      <c r="I213" s="1" t="str">
        <f ca="1">"["&amp;OFFSET($N$1,MATCH(B213,$Q:$Q,0)-1,0,1,1)&amp;", "&amp;OFFSET($M$1,MATCH(B213,$Q:$Q,0)-1,0,1,1)&amp;"]"</f>
        <v>[106.55, 47.55]</v>
      </c>
      <c r="J213" s="1"/>
      <c r="K213" s="3"/>
      <c r="L213" s="1"/>
      <c r="M213">
        <v>38.03</v>
      </c>
      <c r="N213">
        <v>114.3</v>
      </c>
      <c r="O213" t="s">
        <v>770</v>
      </c>
      <c r="P213" s="4" t="s">
        <v>2454</v>
      </c>
      <c r="Q213" s="1" t="s">
        <v>2470</v>
      </c>
      <c r="R213" s="1" t="s">
        <v>2186</v>
      </c>
      <c r="S213" s="3">
        <f>IF(R213="south",M213*-1,M213)</f>
        <v>38.03</v>
      </c>
      <c r="T213" s="1">
        <f>N213*-1</f>
        <v>-114.3</v>
      </c>
      <c r="U213" s="1"/>
      <c r="V213" s="1"/>
    </row>
    <row r="214" spans="1:22" ht="17">
      <c r="A214" s="3" t="str">
        <f>RIGHT(B214,LEN(B214)-FIND(", ",B214,1)-1)</f>
        <v>Montenegro</v>
      </c>
      <c r="B214" s="1" t="s">
        <v>187</v>
      </c>
      <c r="C214" s="1">
        <v>206.37</v>
      </c>
      <c r="D214" s="1">
        <v>128.47</v>
      </c>
      <c r="E214" s="1">
        <v>59.39</v>
      </c>
      <c r="F214" s="1">
        <v>202.03</v>
      </c>
      <c r="G214" s="1">
        <v>352.54</v>
      </c>
      <c r="H214" s="1">
        <f>SUM(C214:G214)</f>
        <v>948.8</v>
      </c>
      <c r="I214" s="1" t="str">
        <f ca="1">"["&amp;OFFSET($N$1,MATCH(B214,$Q:$Q,0)-1,0,1,1)&amp;", "&amp;OFFSET($M$1,MATCH(B214,$Q:$Q,0)-1,0,1,1)&amp;"]"</f>
        <v>[19.16, 42.26]</v>
      </c>
      <c r="J214" s="1"/>
      <c r="K214" s="3"/>
      <c r="L214" s="1"/>
      <c r="M214">
        <v>37.520000000000003</v>
      </c>
      <c r="N214">
        <v>112.34</v>
      </c>
      <c r="O214" t="s">
        <v>775</v>
      </c>
      <c r="P214" s="4" t="s">
        <v>2454</v>
      </c>
      <c r="Q214" s="1" t="s">
        <v>2471</v>
      </c>
      <c r="R214" s="1" t="s">
        <v>2186</v>
      </c>
      <c r="S214" s="3">
        <f>IF(R214="south",M214*-1,M214)</f>
        <v>37.520000000000003</v>
      </c>
      <c r="T214" s="1">
        <f>N214*-1</f>
        <v>-112.34</v>
      </c>
      <c r="U214" s="1"/>
      <c r="V214" s="1"/>
    </row>
    <row r="215" spans="1:22" ht="17" hidden="1">
      <c r="A215" s="3" t="str">
        <f>RIGHT(B215,LEN(B215)-FIND(", ",B215,1)-1)</f>
        <v>Myanmar</v>
      </c>
      <c r="B215" s="1" t="s">
        <v>315</v>
      </c>
      <c r="C215" s="1">
        <v>101.05</v>
      </c>
      <c r="D215" s="1">
        <v>124.5</v>
      </c>
      <c r="E215" s="1">
        <v>71.48</v>
      </c>
      <c r="F215" s="1">
        <v>127.9</v>
      </c>
      <c r="G215" s="1">
        <v>572.41</v>
      </c>
      <c r="H215" s="1">
        <f>SUM(C215:G215)</f>
        <v>997.34</v>
      </c>
      <c r="I215" s="1" t="e">
        <f ca="1">"["&amp;OFFSET($N$1,MATCH(B215,$Q:$Q,0)-1,0,1,1)&amp;", "&amp;OFFSET($M$1,MATCH(B215,$Q:$Q,0)-1,0,1,1)&amp;"]"</f>
        <v>#N/A</v>
      </c>
      <c r="J215" s="1"/>
      <c r="K215" s="3"/>
      <c r="L215" s="1"/>
      <c r="M215">
        <v>39.08</v>
      </c>
      <c r="N215">
        <v>117.11</v>
      </c>
      <c r="O215" t="s">
        <v>748</v>
      </c>
      <c r="P215" s="4" t="s">
        <v>2454</v>
      </c>
      <c r="Q215" s="1" t="s">
        <v>2472</v>
      </c>
      <c r="R215" s="1" t="s">
        <v>2186</v>
      </c>
      <c r="S215" s="3">
        <f>IF(R215="south",M215*-1,M215)</f>
        <v>39.08</v>
      </c>
      <c r="T215" s="1">
        <f>N215*-1</f>
        <v>-117.11</v>
      </c>
      <c r="U215" s="1"/>
      <c r="V215" s="1"/>
    </row>
    <row r="216" spans="1:22" ht="17">
      <c r="A216" s="3" t="str">
        <f>RIGHT(B216,LEN(B216)-FIND(", ",B216,1)-1)</f>
        <v>Namibia</v>
      </c>
      <c r="B216" s="1" t="s">
        <v>236</v>
      </c>
      <c r="C216" s="1">
        <v>170.93</v>
      </c>
      <c r="D216" s="1">
        <v>123.28</v>
      </c>
      <c r="E216" s="1">
        <v>59.09</v>
      </c>
      <c r="F216" s="1">
        <v>223.06</v>
      </c>
      <c r="G216" s="1">
        <v>594.83000000000004</v>
      </c>
      <c r="H216" s="1">
        <f>SUM(C216:G216)</f>
        <v>1171.19</v>
      </c>
      <c r="I216" s="1" t="str">
        <f ca="1">"["&amp;OFFSET($N$1,MATCH(B216,$Q:$Q,0)-1,0,1,1)&amp;", "&amp;OFFSET($M$1,MATCH(B216,$Q:$Q,0)-1,0,1,1)&amp;"]"</f>
        <v>[17.05, -22.34]</v>
      </c>
      <c r="J216" s="1"/>
      <c r="K216" s="3"/>
      <c r="L216" s="1"/>
      <c r="M216">
        <v>43.5</v>
      </c>
      <c r="N216">
        <v>87.36</v>
      </c>
      <c r="O216" t="s">
        <v>2544</v>
      </c>
      <c r="P216" s="4" t="s">
        <v>2454</v>
      </c>
      <c r="Q216" s="1" t="s">
        <v>2545</v>
      </c>
      <c r="R216" s="1" t="s">
        <v>2186</v>
      </c>
      <c r="S216" s="3">
        <f>IF(R216="south",M216*-1,M216)</f>
        <v>43.5</v>
      </c>
      <c r="T216" s="1">
        <f>N216*-1</f>
        <v>-87.36</v>
      </c>
      <c r="U216" s="1"/>
      <c r="V216" s="1"/>
    </row>
    <row r="217" spans="1:22" ht="17">
      <c r="A217" s="3" t="str">
        <f>RIGHT(B217,LEN(B217)-FIND(", ",B217,1)-1)</f>
        <v>Nepal</v>
      </c>
      <c r="B217" s="1" t="s">
        <v>334</v>
      </c>
      <c r="C217" s="1">
        <v>84.78</v>
      </c>
      <c r="D217" s="1">
        <v>71.569999999999993</v>
      </c>
      <c r="E217" s="1">
        <v>28.23</v>
      </c>
      <c r="F217" s="1">
        <v>46.07</v>
      </c>
      <c r="G217" s="1">
        <v>98.87</v>
      </c>
      <c r="H217" s="1">
        <f>SUM(C217:G217)</f>
        <v>329.52</v>
      </c>
      <c r="I217" s="1" t="str">
        <f ca="1">"["&amp;OFFSET($N$1,MATCH(B217,$Q:$Q,0)-1,0,1,1)&amp;", "&amp;OFFSET($M$1,MATCH(B217,$Q:$Q,0)-1,0,1,1)&amp;"]"</f>
        <v>[85.2, 27.42]</v>
      </c>
      <c r="J217" s="1"/>
      <c r="K217" s="3"/>
      <c r="L217" s="1"/>
      <c r="M217">
        <v>30.35</v>
      </c>
      <c r="N217">
        <v>114.17</v>
      </c>
      <c r="O217" t="s">
        <v>898</v>
      </c>
      <c r="P217" s="4" t="s">
        <v>2454</v>
      </c>
      <c r="Q217" s="1" t="s">
        <v>2473</v>
      </c>
      <c r="R217" s="1" t="s">
        <v>2186</v>
      </c>
      <c r="S217" s="3">
        <f>IF(R217="south",M217*-1,M217)</f>
        <v>30.35</v>
      </c>
      <c r="T217" s="1">
        <f>N217*-1</f>
        <v>-114.17</v>
      </c>
      <c r="U217" s="1"/>
      <c r="V217" s="1"/>
    </row>
    <row r="218" spans="1:22" ht="17">
      <c r="A218" s="3" t="str">
        <f>RIGHT(B218,LEN(B218)-FIND(", ",B218,1)-1)</f>
        <v>Netherlands</v>
      </c>
      <c r="B218" s="1" t="s">
        <v>21</v>
      </c>
      <c r="C218" s="1">
        <v>492.82</v>
      </c>
      <c r="D218" s="1">
        <v>182.16</v>
      </c>
      <c r="E218" s="1">
        <v>225.14</v>
      </c>
      <c r="F218" s="1">
        <v>238.04</v>
      </c>
      <c r="G218" s="1">
        <v>1627.12</v>
      </c>
      <c r="H218" s="1">
        <f>SUM(C218:G218)</f>
        <v>2765.2799999999997</v>
      </c>
      <c r="I218" s="1" t="str">
        <f ca="1">"["&amp;OFFSET($N$1,MATCH(B218,$Q:$Q,0)-1,0,1,1)&amp;", "&amp;OFFSET($M$1,MATCH(B218,$Q:$Q,0)-1,0,1,1)&amp;"]"</f>
        <v>[4.54, 52.22]</v>
      </c>
      <c r="J218" s="1"/>
      <c r="K218" s="3"/>
      <c r="L218" s="1"/>
      <c r="M218">
        <v>34.159999999999997</v>
      </c>
      <c r="N218">
        <v>108.54</v>
      </c>
      <c r="O218" t="s">
        <v>840</v>
      </c>
      <c r="P218" s="4" t="s">
        <v>2454</v>
      </c>
      <c r="Q218" s="1" t="s">
        <v>2474</v>
      </c>
      <c r="R218" s="1" t="s">
        <v>2186</v>
      </c>
      <c r="S218" s="3">
        <f>IF(R218="south",M218*-1,M218)</f>
        <v>34.159999999999997</v>
      </c>
      <c r="T218" s="1">
        <f>N218*-1</f>
        <v>-108.54</v>
      </c>
      <c r="U218" s="1"/>
      <c r="V218" s="1"/>
    </row>
    <row r="219" spans="1:22" ht="17" hidden="1">
      <c r="A219" s="3" t="str">
        <f>RIGHT(B219,LEN(B219)-FIND(", ",B219,1)-1)</f>
        <v>Netherlands</v>
      </c>
      <c r="B219" s="1" t="s">
        <v>25</v>
      </c>
      <c r="C219" s="1">
        <v>484.07</v>
      </c>
      <c r="D219" s="1">
        <v>161.41999999999999</v>
      </c>
      <c r="E219" s="1">
        <v>235.25</v>
      </c>
      <c r="F219" s="1">
        <v>299.66000000000003</v>
      </c>
      <c r="G219" s="1">
        <v>1084.75</v>
      </c>
      <c r="H219" s="1">
        <f>SUM(C219:G219)</f>
        <v>2265.15</v>
      </c>
      <c r="I219" s="1" t="e">
        <f ca="1">"["&amp;OFFSET($N$1,MATCH(B219,$Q:$Q,0)-1,0,1,1)&amp;", "&amp;OFFSET($M$1,MATCH(B219,$Q:$Q,0)-1,0,1,1)&amp;"]"</f>
        <v>#N/A</v>
      </c>
      <c r="J219" s="1"/>
      <c r="K219" s="3"/>
      <c r="L219" s="1"/>
      <c r="M219">
        <v>36.380000000000003</v>
      </c>
      <c r="N219">
        <v>101.46</v>
      </c>
      <c r="O219" t="s">
        <v>795</v>
      </c>
      <c r="P219" s="4" t="s">
        <v>2454</v>
      </c>
      <c r="Q219" s="1" t="s">
        <v>2475</v>
      </c>
      <c r="R219" s="1" t="s">
        <v>2186</v>
      </c>
      <c r="S219" s="3">
        <f>IF(R219="south",M219*-1,M219)</f>
        <v>36.380000000000003</v>
      </c>
      <c r="T219" s="1">
        <f>N219*-1</f>
        <v>-101.46</v>
      </c>
      <c r="U219" s="1"/>
      <c r="V219" s="1"/>
    </row>
    <row r="220" spans="1:22" ht="17">
      <c r="A220" s="3" t="str">
        <f>RIGHT(B220,LEN(B220)-FIND(", ",B220,1)-1)</f>
        <v>Netherlands</v>
      </c>
      <c r="B220" s="1" t="s">
        <v>60</v>
      </c>
      <c r="C220" s="1">
        <v>415.59999999999997</v>
      </c>
      <c r="D220" s="1">
        <v>169.94</v>
      </c>
      <c r="E220" s="1">
        <v>283.39</v>
      </c>
      <c r="F220" s="1">
        <v>247.46</v>
      </c>
      <c r="G220" s="1">
        <v>1016.95</v>
      </c>
      <c r="H220" s="1">
        <f>SUM(C220:G220)</f>
        <v>2133.34</v>
      </c>
      <c r="I220" s="1" t="str">
        <f ca="1">"["&amp;OFFSET($N$1,MATCH(B220,$Q:$Q,0)-1,0,1,1)&amp;", "&amp;OFFSET($M$1,MATCH(B220,$Q:$Q,0)-1,0,1,1)&amp;"]"</f>
        <v>[6.33, 53.13]</v>
      </c>
      <c r="J220" s="1"/>
      <c r="K220" s="3"/>
      <c r="L220" s="1"/>
      <c r="M220">
        <v>34.46</v>
      </c>
      <c r="N220">
        <v>113.39</v>
      </c>
      <c r="O220" t="s">
        <v>831</v>
      </c>
      <c r="P220" s="4" t="s">
        <v>2454</v>
      </c>
      <c r="Q220" s="1" t="s">
        <v>2476</v>
      </c>
      <c r="R220" s="1" t="s">
        <v>2186</v>
      </c>
      <c r="S220" s="3">
        <f>IF(R220="south",M220*-1,M220)</f>
        <v>34.46</v>
      </c>
      <c r="T220" s="1">
        <f>N220*-1</f>
        <v>-113.39</v>
      </c>
      <c r="U220" s="1"/>
      <c r="V220" s="1"/>
    </row>
    <row r="221" spans="1:22" ht="17">
      <c r="A221" s="3" t="str">
        <f>RIGHT(B221,LEN(B221)-FIND(", ",B221,1)-1)</f>
        <v>Netherlands</v>
      </c>
      <c r="B221" s="1" t="s">
        <v>26</v>
      </c>
      <c r="C221" s="1">
        <v>480</v>
      </c>
      <c r="D221" s="1">
        <v>166.71</v>
      </c>
      <c r="E221" s="1">
        <v>252.2</v>
      </c>
      <c r="F221" s="1">
        <v>264.41000000000003</v>
      </c>
      <c r="G221" s="1">
        <v>1050.8499999999999</v>
      </c>
      <c r="H221" s="1">
        <f>SUM(C221:G221)</f>
        <v>2214.17</v>
      </c>
      <c r="I221" s="1" t="str">
        <f ca="1">"["&amp;OFFSET($N$1,MATCH(B221,$Q:$Q,0)-1,0,1,1)&amp;", "&amp;OFFSET($M$1,MATCH(B221,$Q:$Q,0)-1,0,1,1)&amp;"]"</f>
        <v>[4.29, 52.1]</v>
      </c>
      <c r="J221" s="1"/>
      <c r="K221" s="3"/>
      <c r="L221" s="1"/>
      <c r="M221">
        <v>10.58</v>
      </c>
      <c r="N221">
        <v>-74.48</v>
      </c>
      <c r="O221" t="s">
        <v>1116</v>
      </c>
      <c r="P221" s="4" t="s">
        <v>1117</v>
      </c>
      <c r="Q221" s="1" t="s">
        <v>1968</v>
      </c>
      <c r="R221" s="1" t="s">
        <v>2186</v>
      </c>
      <c r="S221" s="3">
        <f>IF(R221="south",M221*-1,M221)</f>
        <v>10.58</v>
      </c>
      <c r="T221" s="1">
        <f>N221*-1</f>
        <v>74.48</v>
      </c>
      <c r="U221" s="1"/>
      <c r="V221" s="1"/>
    </row>
    <row r="222" spans="1:22" ht="17">
      <c r="A222" s="3" t="str">
        <f>RIGHT(B222,LEN(B222)-FIND(", ",B222,1)-1)</f>
        <v>Netherlands</v>
      </c>
      <c r="B222" s="1" t="s">
        <v>33</v>
      </c>
      <c r="C222" s="1">
        <v>463.05</v>
      </c>
      <c r="D222" s="1">
        <v>168.05</v>
      </c>
      <c r="E222" s="1">
        <v>186.68</v>
      </c>
      <c r="F222" s="1">
        <v>230.51</v>
      </c>
      <c r="G222" s="1">
        <v>1016.95</v>
      </c>
      <c r="H222" s="1">
        <f>SUM(C222:G222)</f>
        <v>2065.2399999999998</v>
      </c>
      <c r="I222" s="1" t="str">
        <f ca="1">"["&amp;OFFSET($N$1,MATCH(B222,$Q:$Q,0)-1,0,1,1)&amp;", "&amp;OFFSET($M$1,MATCH(B222,$Q:$Q,0)-1,0,1,1)&amp;"]"</f>
        <v>[4.29, 51.56]</v>
      </c>
      <c r="J222" s="1"/>
      <c r="K222" s="3"/>
      <c r="L222" s="1"/>
      <c r="M222">
        <v>4.3600000000000003</v>
      </c>
      <c r="N222">
        <v>-74.05</v>
      </c>
      <c r="O222" t="s">
        <v>2483</v>
      </c>
      <c r="P222" s="4" t="s">
        <v>1117</v>
      </c>
      <c r="Q222" s="1" t="s">
        <v>273</v>
      </c>
      <c r="R222" s="1" t="s">
        <v>2186</v>
      </c>
      <c r="S222" s="3">
        <f>IF(R222="south",M222*-1,M222)</f>
        <v>4.3600000000000003</v>
      </c>
      <c r="T222" s="1">
        <f>N222*-1</f>
        <v>74.05</v>
      </c>
      <c r="U222" s="1"/>
      <c r="V222" s="1"/>
    </row>
    <row r="223" spans="1:22" ht="17">
      <c r="A223" s="3" t="str">
        <f>RIGHT(B223,LEN(B223)-FIND(", ",B223,1)-1)</f>
        <v>Netherlands</v>
      </c>
      <c r="B223" s="1" t="s">
        <v>19</v>
      </c>
      <c r="C223" s="1">
        <v>502.59999999999997</v>
      </c>
      <c r="D223" s="1">
        <v>183.78</v>
      </c>
      <c r="E223" s="1">
        <v>237.42</v>
      </c>
      <c r="F223" s="1">
        <v>279.26</v>
      </c>
      <c r="G223" s="1">
        <v>1016.95</v>
      </c>
      <c r="H223" s="1">
        <f>SUM(C223:G223)</f>
        <v>2220.0100000000002</v>
      </c>
      <c r="I223" s="1" t="str">
        <f ca="1">"["&amp;OFFSET($N$1,MATCH(B223,$Q:$Q,0)-1,0,1,1)&amp;", "&amp;OFFSET($M$1,MATCH(B223,$Q:$Q,0)-1,0,1,1)&amp;"]"</f>
        <v>[4.19, 52.05]</v>
      </c>
      <c r="J223" s="1"/>
      <c r="K223" s="3"/>
      <c r="L223" s="1"/>
      <c r="M223">
        <v>10.24</v>
      </c>
      <c r="N223">
        <v>-75.3</v>
      </c>
      <c r="O223" t="s">
        <v>1128</v>
      </c>
      <c r="P223" s="4" t="s">
        <v>1117</v>
      </c>
      <c r="Q223" s="1" t="s">
        <v>1973</v>
      </c>
      <c r="R223" s="1" t="s">
        <v>2186</v>
      </c>
      <c r="S223" s="3">
        <f>IF(R223="south",M223*-1,M223)</f>
        <v>10.24</v>
      </c>
      <c r="T223" s="1">
        <f>N223*-1</f>
        <v>75.3</v>
      </c>
      <c r="U223" s="1"/>
      <c r="V223" s="1"/>
    </row>
    <row r="224" spans="1:22" ht="17">
      <c r="A224" s="3" t="str">
        <f>RIGHT(B224,LEN(B224)-FIND(", ",B224,1)-1)</f>
        <v>Netherlands</v>
      </c>
      <c r="B224" s="1" t="s">
        <v>22</v>
      </c>
      <c r="C224" s="1">
        <v>486.1</v>
      </c>
      <c r="D224" s="1">
        <v>176.79</v>
      </c>
      <c r="E224" s="1">
        <v>254.24</v>
      </c>
      <c r="F224" s="1">
        <v>238.28</v>
      </c>
      <c r="G224" s="1">
        <v>1220.3399999999999</v>
      </c>
      <c r="H224" s="1">
        <f>SUM(C224:G224)</f>
        <v>2375.75</v>
      </c>
      <c r="I224" s="1" t="str">
        <f ca="1">"["&amp;OFFSET($N$1,MATCH(B224,$Q:$Q,0)-1,0,1,1)&amp;", "&amp;OFFSET($M$1,MATCH(B224,$Q:$Q,0)-1,0,1,1)&amp;"]"</f>
        <v>[5.07, 52.06]</v>
      </c>
      <c r="J224" s="1"/>
      <c r="K224" s="3"/>
      <c r="L224" s="1"/>
      <c r="M224">
        <v>7.54</v>
      </c>
      <c r="N224">
        <v>-72.3</v>
      </c>
      <c r="O224" t="s">
        <v>1153</v>
      </c>
      <c r="P224" s="4" t="s">
        <v>1117</v>
      </c>
      <c r="Q224" s="1" t="s">
        <v>1988</v>
      </c>
      <c r="R224" s="1" t="s">
        <v>2186</v>
      </c>
      <c r="S224" s="3">
        <f>IF(R224="south",M224*-1,M224)</f>
        <v>7.54</v>
      </c>
      <c r="T224" s="1">
        <f>N224*-1</f>
        <v>72.3</v>
      </c>
      <c r="U224" s="1"/>
      <c r="V224" s="1"/>
    </row>
    <row r="225" spans="1:22" ht="17">
      <c r="A225" s="3" t="str">
        <f>RIGHT(B225,LEN(B225)-FIND(", ",B225,1)-1)</f>
        <v>New Zealand</v>
      </c>
      <c r="B225" s="1" t="s">
        <v>93</v>
      </c>
      <c r="C225" s="1">
        <v>386.25</v>
      </c>
      <c r="D225" s="1">
        <v>198.44</v>
      </c>
      <c r="E225" s="1">
        <v>209.31</v>
      </c>
      <c r="F225" s="1">
        <v>279.98</v>
      </c>
      <c r="G225" s="1">
        <v>1171.46</v>
      </c>
      <c r="H225" s="1">
        <f>SUM(C225:G225)</f>
        <v>2245.44</v>
      </c>
      <c r="I225" s="1" t="str">
        <f ca="1">"["&amp;OFFSET($N$1,MATCH(B225,$Q:$Q,0)-1,0,1,1)&amp;", "&amp;OFFSET($M$1,MATCH(B225,$Q:$Q,0)-1,0,1,1)&amp;"]"</f>
        <v>[174.44, -36.5]</v>
      </c>
      <c r="J225" s="1"/>
      <c r="K225" s="3"/>
      <c r="L225" s="1"/>
      <c r="M225">
        <v>6.14</v>
      </c>
      <c r="N225">
        <v>-75.349999999999994</v>
      </c>
      <c r="O225" t="s">
        <v>2520</v>
      </c>
      <c r="P225" s="4" t="s">
        <v>1117</v>
      </c>
      <c r="Q225" s="1" t="s">
        <v>291</v>
      </c>
      <c r="R225" s="1" t="s">
        <v>2186</v>
      </c>
      <c r="S225" s="3">
        <f>IF(R225="south",M225*-1,M225)</f>
        <v>6.14</v>
      </c>
      <c r="T225" s="1">
        <f>N225*-1</f>
        <v>75.349999999999994</v>
      </c>
      <c r="U225" s="1"/>
      <c r="V225" s="1"/>
    </row>
    <row r="226" spans="1:22" ht="17">
      <c r="A226" s="3" t="str">
        <f>RIGHT(B226,LEN(B226)-FIND(", ",B226,1)-1)</f>
        <v>New Zealand</v>
      </c>
      <c r="B226" s="1" t="s">
        <v>36</v>
      </c>
      <c r="C226" s="1">
        <v>457.94</v>
      </c>
      <c r="D226" s="1">
        <v>201.39</v>
      </c>
      <c r="E226" s="1">
        <v>176.62</v>
      </c>
      <c r="F226" s="1">
        <v>162.13</v>
      </c>
      <c r="G226" s="1">
        <v>917.51</v>
      </c>
      <c r="H226" s="1">
        <f>SUM(C226:G226)</f>
        <v>1915.59</v>
      </c>
      <c r="I226" s="1" t="str">
        <f ca="1">"["&amp;OFFSET($N$1,MATCH(B226,$Q:$Q,0)-1,0,1,1)&amp;", "&amp;OFFSET($M$1,MATCH(B226,$Q:$Q,0)-1,0,1,1)&amp;"]"</f>
        <v>[172.37, -43.32]</v>
      </c>
      <c r="J226" s="1"/>
      <c r="K226" s="3"/>
      <c r="L226" s="1"/>
      <c r="M226">
        <v>3.25</v>
      </c>
      <c r="N226">
        <v>-76.31</v>
      </c>
      <c r="O226" t="s">
        <v>1214</v>
      </c>
      <c r="P226" s="4" t="s">
        <v>1117</v>
      </c>
      <c r="Q226" s="1" t="s">
        <v>2027</v>
      </c>
      <c r="R226" s="1" t="s">
        <v>2186</v>
      </c>
      <c r="S226" s="3">
        <f>IF(R226="south",M226*-1,M226)</f>
        <v>3.25</v>
      </c>
      <c r="T226" s="1">
        <f>N226*-1</f>
        <v>76.31</v>
      </c>
      <c r="U226" s="1"/>
      <c r="V226" s="1"/>
    </row>
    <row r="227" spans="1:22" ht="17">
      <c r="A227" s="3" t="str">
        <f>RIGHT(B227,LEN(B227)-FIND(", ",B227,1)-1)</f>
        <v>New Zealand</v>
      </c>
      <c r="B227" s="1" t="s">
        <v>99</v>
      </c>
      <c r="C227" s="1">
        <v>379.28999999999996</v>
      </c>
      <c r="D227" s="1">
        <v>215.38</v>
      </c>
      <c r="E227" s="1">
        <v>222.82</v>
      </c>
      <c r="F227" s="1">
        <v>208.9</v>
      </c>
      <c r="G227" s="1">
        <v>1146.8800000000001</v>
      </c>
      <c r="H227" s="1">
        <f>SUM(C227:G227)</f>
        <v>2173.2700000000004</v>
      </c>
      <c r="I227" s="1" t="str">
        <f ca="1">"["&amp;OFFSET($N$1,MATCH(B227,$Q:$Q,0)-1,0,1,1)&amp;", "&amp;OFFSET($M$1,MATCH(B227,$Q:$Q,0)-1,0,1,1)&amp;"]"</f>
        <v>[174.47, -41.17]</v>
      </c>
      <c r="J227" s="1"/>
      <c r="K227" s="3"/>
      <c r="L227" s="1"/>
      <c r="M227">
        <v>-11.45</v>
      </c>
      <c r="N227">
        <v>43.12</v>
      </c>
      <c r="O227" t="s">
        <v>1303</v>
      </c>
      <c r="P227" s="4" t="s">
        <v>1304</v>
      </c>
      <c r="Q227" s="1" t="s">
        <v>2088</v>
      </c>
      <c r="R227" s="1" t="s">
        <v>2187</v>
      </c>
      <c r="S227" s="3">
        <f>IF(R227="south",M227*-1,M227)</f>
        <v>11.45</v>
      </c>
      <c r="T227" s="1">
        <f>N227*-1</f>
        <v>-43.12</v>
      </c>
      <c r="U227" s="1"/>
      <c r="V227" s="1"/>
    </row>
    <row r="228" spans="1:22" ht="17">
      <c r="A228" s="3" t="str">
        <f>RIGHT(B228,LEN(B228)-FIND(", ",B228,1)-1)</f>
        <v>Nigeria</v>
      </c>
      <c r="B228" s="1" t="s">
        <v>162</v>
      </c>
      <c r="C228" s="1">
        <v>260.14</v>
      </c>
      <c r="D228" s="1">
        <v>208.21</v>
      </c>
      <c r="E228" s="1">
        <v>190.66</v>
      </c>
      <c r="F228" s="1">
        <v>199.73</v>
      </c>
      <c r="G228" s="1">
        <v>500</v>
      </c>
      <c r="H228" s="1">
        <f>SUM(C228:G228)</f>
        <v>1358.74</v>
      </c>
      <c r="I228" s="1" t="str">
        <f ca="1">"["&amp;OFFSET($N$1,MATCH(B228,$Q:$Q,0)-1,0,1,1)&amp;", "&amp;OFFSET($M$1,MATCH(B228,$Q:$Q,0)-1,0,1,1)&amp;"]"</f>
        <v>[3.24, 6.27]</v>
      </c>
      <c r="J228" s="1"/>
      <c r="K228" s="3"/>
      <c r="L228" s="1"/>
      <c r="M228">
        <v>10.01</v>
      </c>
      <c r="N228">
        <v>-84.13</v>
      </c>
      <c r="O228" t="s">
        <v>1132</v>
      </c>
      <c r="P228" s="4" t="s">
        <v>1125</v>
      </c>
      <c r="Q228" s="1" t="s">
        <v>1976</v>
      </c>
      <c r="R228" s="1" t="s">
        <v>2186</v>
      </c>
      <c r="S228" s="3">
        <f>IF(R228="south",M228*-1,M228)</f>
        <v>10.01</v>
      </c>
      <c r="T228" s="1">
        <f>N228*-1</f>
        <v>84.13</v>
      </c>
      <c r="U228" s="1"/>
      <c r="V228" s="1"/>
    </row>
    <row r="229" spans="1:22" ht="17">
      <c r="A229" s="3" t="str">
        <f>RIGHT(B229,LEN(B229)-FIND(", ",B229,1)-1)</f>
        <v>Norway</v>
      </c>
      <c r="B229" s="1" t="s">
        <v>2</v>
      </c>
      <c r="C229" s="1">
        <v>701.05</v>
      </c>
      <c r="D229" s="1">
        <v>281.33</v>
      </c>
      <c r="E229" s="1">
        <v>207.48</v>
      </c>
      <c r="F229" s="1">
        <v>284.75</v>
      </c>
      <c r="G229" s="1">
        <v>1319.41</v>
      </c>
      <c r="H229" s="1">
        <f>SUM(C229:G229)</f>
        <v>2794.02</v>
      </c>
      <c r="I229" s="1" t="str">
        <f ca="1">"["&amp;OFFSET($N$1,MATCH(B229,$Q:$Q,0)-1,0,1,1)&amp;", "&amp;OFFSET($M$1,MATCH(B229,$Q:$Q,0)-1,0,1,1)&amp;"]"</f>
        <v>[5.2, 60.23]</v>
      </c>
      <c r="J229" s="1"/>
      <c r="K229" s="3"/>
      <c r="L229" s="1"/>
      <c r="M229">
        <v>10.38</v>
      </c>
      <c r="N229">
        <v>-85.26</v>
      </c>
      <c r="O229" t="s">
        <v>1124</v>
      </c>
      <c r="P229" s="4" t="s">
        <v>1125</v>
      </c>
      <c r="Q229" s="1" t="s">
        <v>1971</v>
      </c>
      <c r="R229" s="1" t="s">
        <v>2186</v>
      </c>
      <c r="S229" s="3">
        <f>IF(R229="south",M229*-1,M229)</f>
        <v>10.38</v>
      </c>
      <c r="T229" s="1">
        <f>N229*-1</f>
        <v>85.26</v>
      </c>
      <c r="U229" s="1"/>
      <c r="V229" s="1"/>
    </row>
    <row r="230" spans="1:22" ht="17">
      <c r="A230" s="3" t="str">
        <f>RIGHT(B230,LEN(B230)-FIND(", ",B230,1)-1)</f>
        <v>Norway</v>
      </c>
      <c r="B230" s="1" t="s">
        <v>3</v>
      </c>
      <c r="C230" s="1">
        <v>693.33</v>
      </c>
      <c r="D230" s="1">
        <v>276.10000000000002</v>
      </c>
      <c r="E230" s="1">
        <v>227.6</v>
      </c>
      <c r="F230" s="1">
        <v>283.39999999999998</v>
      </c>
      <c r="G230" s="1">
        <v>1649.27</v>
      </c>
      <c r="H230" s="1">
        <f>SUM(C230:G230)</f>
        <v>3129.7</v>
      </c>
      <c r="I230" s="1" t="str">
        <f ca="1">"["&amp;OFFSET($N$1,MATCH(B230,$Q:$Q,0)-1,0,1,1)&amp;", "&amp;OFFSET($M$1,MATCH(B230,$Q:$Q,0)-1,0,1,1)&amp;"]"</f>
        <v>[10.45, 59.57]</v>
      </c>
      <c r="J230" s="1"/>
      <c r="K230" s="3"/>
      <c r="L230" s="1"/>
      <c r="M230">
        <v>9.59</v>
      </c>
      <c r="N230">
        <v>-83.02</v>
      </c>
      <c r="O230" t="s">
        <v>1135</v>
      </c>
      <c r="P230" s="4" t="s">
        <v>1125</v>
      </c>
      <c r="Q230" s="1" t="s">
        <v>1978</v>
      </c>
      <c r="R230" s="1" t="s">
        <v>2186</v>
      </c>
      <c r="S230" s="3">
        <f>IF(R230="south",M230*-1,M230)</f>
        <v>9.59</v>
      </c>
      <c r="T230" s="1">
        <f>N230*-1</f>
        <v>83.02</v>
      </c>
      <c r="U230" s="1"/>
      <c r="V230" s="1"/>
    </row>
    <row r="231" spans="1:22" ht="17" hidden="1">
      <c r="A231" s="3" t="str">
        <f>RIGHT(B231,LEN(B231)-FIND(", ",B231,1)-1)</f>
        <v>Norway</v>
      </c>
      <c r="B231" s="1" t="s">
        <v>0</v>
      </c>
      <c r="C231" s="1">
        <v>753.72</v>
      </c>
      <c r="D231" s="1">
        <v>308.23</v>
      </c>
      <c r="E231" s="1">
        <v>249.96</v>
      </c>
      <c r="F231" s="1">
        <v>322.98</v>
      </c>
      <c r="G231" s="1">
        <v>2061.58</v>
      </c>
      <c r="H231" s="1">
        <f>SUM(C231:G231)</f>
        <v>3696.4700000000003</v>
      </c>
      <c r="I231" s="1" t="e">
        <f ca="1">"["&amp;OFFSET($N$1,MATCH(B231,$Q:$Q,0)-1,0,1,1)&amp;", "&amp;OFFSET($M$1,MATCH(B231,$Q:$Q,0)-1,0,1,1)&amp;"]"</f>
        <v>#N/A</v>
      </c>
      <c r="J231" s="1"/>
      <c r="K231" s="3"/>
      <c r="L231" s="1"/>
      <c r="M231">
        <v>9.58</v>
      </c>
      <c r="N231">
        <v>-84.5</v>
      </c>
      <c r="O231" t="s">
        <v>1136</v>
      </c>
      <c r="P231" s="4" t="s">
        <v>1125</v>
      </c>
      <c r="Q231" s="1" t="s">
        <v>1979</v>
      </c>
      <c r="R231" s="1" t="s">
        <v>2186</v>
      </c>
      <c r="S231" s="3">
        <f>IF(R231="south",M231*-1,M231)</f>
        <v>9.58</v>
      </c>
      <c r="T231" s="1">
        <f>N231*-1</f>
        <v>84.5</v>
      </c>
      <c r="U231" s="1"/>
      <c r="V231" s="1"/>
    </row>
    <row r="232" spans="1:22" ht="17">
      <c r="A232" s="3" t="str">
        <f>RIGHT(B232,LEN(B232)-FIND(", ",B232,1)-1)</f>
        <v>Norway</v>
      </c>
      <c r="B232" s="1" t="s">
        <v>1</v>
      </c>
      <c r="C232" s="1">
        <v>730.62999999999988</v>
      </c>
      <c r="D232" s="1">
        <v>298.68</v>
      </c>
      <c r="E232" s="1">
        <v>291.10000000000002</v>
      </c>
      <c r="F232" s="1">
        <v>559.72</v>
      </c>
      <c r="G232" s="1">
        <v>1484.34</v>
      </c>
      <c r="H232" s="1">
        <f>SUM(C232:G232)</f>
        <v>3364.47</v>
      </c>
      <c r="I232" s="1" t="str">
        <f ca="1">"["&amp;OFFSET($N$1,MATCH(B232,$Q:$Q,0)-1,0,1,1)&amp;", "&amp;OFFSET($M$1,MATCH(B232,$Q:$Q,0)-1,0,1,1)&amp;"]"</f>
        <v>[10.24, 63.26]</v>
      </c>
      <c r="J232" s="1"/>
      <c r="K232" s="3"/>
      <c r="L232" s="1"/>
      <c r="M232">
        <v>9.56</v>
      </c>
      <c r="N232">
        <v>-84.05</v>
      </c>
      <c r="O232" t="s">
        <v>2499</v>
      </c>
      <c r="P232" s="4" t="s">
        <v>1125</v>
      </c>
      <c r="Q232" s="1" t="s">
        <v>177</v>
      </c>
      <c r="R232" s="1" t="s">
        <v>2186</v>
      </c>
      <c r="S232" s="3">
        <f>IF(R232="south",M232*-1,M232)</f>
        <v>9.56</v>
      </c>
      <c r="T232" s="1">
        <f>N232*-1</f>
        <v>84.05</v>
      </c>
      <c r="U232" s="1"/>
      <c r="V232" s="1"/>
    </row>
    <row r="233" spans="1:22" ht="17">
      <c r="A233" s="3" t="str">
        <f>RIGHT(B233,LEN(B233)-FIND(", ",B233,1)-1)</f>
        <v>Oman</v>
      </c>
      <c r="B233" s="1" t="s">
        <v>180</v>
      </c>
      <c r="C233" s="1">
        <v>229.81</v>
      </c>
      <c r="D233" s="1">
        <v>151.94</v>
      </c>
      <c r="E233" s="1">
        <v>174.5</v>
      </c>
      <c r="F233" s="1">
        <v>116.85</v>
      </c>
      <c r="G233" s="1">
        <v>780</v>
      </c>
      <c r="H233" s="1">
        <f>SUM(C233:G233)</f>
        <v>1453.1</v>
      </c>
      <c r="I233" s="1" t="str">
        <f ca="1">"["&amp;OFFSET($N$1,MATCH(B233,$Q:$Q,0)-1,0,1,1)&amp;", "&amp;OFFSET($M$1,MATCH(B233,$Q:$Q,0)-1,0,1,1)&amp;"]"</f>
        <v>[58.36, 23.37]</v>
      </c>
      <c r="J233" s="1"/>
      <c r="K233" s="3"/>
      <c r="L233" s="1"/>
      <c r="M233">
        <v>43.3</v>
      </c>
      <c r="N233">
        <v>16.260000000000002</v>
      </c>
      <c r="O233" t="s">
        <v>665</v>
      </c>
      <c r="P233" s="4" t="s">
        <v>624</v>
      </c>
      <c r="Q233" s="1" t="s">
        <v>157</v>
      </c>
      <c r="R233" s="1" t="s">
        <v>2186</v>
      </c>
      <c r="S233" s="3">
        <f>IF(R233="south",M233*-1,M233)</f>
        <v>43.3</v>
      </c>
      <c r="T233" s="1">
        <f>N233*-1</f>
        <v>-16.260000000000002</v>
      </c>
      <c r="U233" s="1"/>
      <c r="V233" s="1"/>
    </row>
    <row r="234" spans="1:22" ht="17">
      <c r="A234" s="3" t="str">
        <f>RIGHT(B234,LEN(B234)-FIND(", ",B234,1)-1)</f>
        <v>Pakistan</v>
      </c>
      <c r="B234" s="1" t="s">
        <v>304</v>
      </c>
      <c r="C234" s="1">
        <v>124.17</v>
      </c>
      <c r="D234" s="1">
        <v>58.42</v>
      </c>
      <c r="E234" s="1">
        <v>31.6</v>
      </c>
      <c r="F234" s="1">
        <v>79</v>
      </c>
      <c r="G234" s="1">
        <v>139.41</v>
      </c>
      <c r="H234" s="1">
        <f>SUM(C234:G234)</f>
        <v>432.6</v>
      </c>
      <c r="I234" s="1" t="str">
        <f ca="1">"["&amp;OFFSET($N$1,MATCH(B234,$Q:$Q,0)-1,0,1,1)&amp;", "&amp;OFFSET($M$1,MATCH(B234,$Q:$Q,0)-1,0,1,1)&amp;"]"</f>
        <v>[73.04, 33.43]</v>
      </c>
      <c r="J234" s="1"/>
      <c r="K234" s="3"/>
      <c r="L234" s="1"/>
      <c r="M234">
        <v>45.49</v>
      </c>
      <c r="N234">
        <v>15.59</v>
      </c>
      <c r="O234" t="s">
        <v>623</v>
      </c>
      <c r="P234" s="4" t="s">
        <v>624</v>
      </c>
      <c r="Q234" s="1" t="s">
        <v>200</v>
      </c>
      <c r="R234" s="1" t="s">
        <v>2186</v>
      </c>
      <c r="S234" s="3">
        <f>IF(R234="south",M234*-1,M234)</f>
        <v>45.49</v>
      </c>
      <c r="T234" s="1">
        <f>N234*-1</f>
        <v>-15.59</v>
      </c>
      <c r="U234" s="1"/>
      <c r="V234" s="1"/>
    </row>
    <row r="235" spans="1:22" ht="17">
      <c r="A235" s="3" t="str">
        <f>RIGHT(B235,LEN(B235)-FIND(", ",B235,1)-1)</f>
        <v>Pakistan</v>
      </c>
      <c r="B235" s="1" t="s">
        <v>335</v>
      </c>
      <c r="C235" s="1">
        <v>90.15</v>
      </c>
      <c r="D235" s="1">
        <v>57.97</v>
      </c>
      <c r="E235" s="1">
        <v>22.68</v>
      </c>
      <c r="F235" s="1">
        <v>69.7</v>
      </c>
      <c r="G235" s="1">
        <v>92.94</v>
      </c>
      <c r="H235" s="1">
        <f>SUM(C235:G235)</f>
        <v>333.44</v>
      </c>
      <c r="I235" s="1" t="str">
        <f ca="1">"["&amp;OFFSET($N$1,MATCH(B235,$Q:$Q,0)-1,0,1,1)&amp;", "&amp;OFFSET($M$1,MATCH(B235,$Q:$Q,0)-1,0,1,1)&amp;"]"</f>
        <v>[67.01, 24.52]</v>
      </c>
      <c r="J235" s="1"/>
      <c r="K235" s="3"/>
      <c r="L235" s="1"/>
      <c r="M235">
        <v>23.08</v>
      </c>
      <c r="N235">
        <v>-82.23</v>
      </c>
      <c r="O235" t="s">
        <v>970</v>
      </c>
      <c r="P235" s="4" t="s">
        <v>971</v>
      </c>
      <c r="Q235" s="1" t="s">
        <v>1887</v>
      </c>
      <c r="R235" s="1" t="s">
        <v>2186</v>
      </c>
      <c r="S235" s="3">
        <f>IF(R235="south",M235*-1,M235)</f>
        <v>23.08</v>
      </c>
      <c r="T235" s="1">
        <f>N235*-1</f>
        <v>82.23</v>
      </c>
      <c r="U235" s="1"/>
      <c r="V235" s="1"/>
    </row>
    <row r="236" spans="1:22" ht="17">
      <c r="A236" s="3" t="str">
        <f>RIGHT(B236,LEN(B236)-FIND(", ",B236,1)-1)</f>
        <v>Pakistan</v>
      </c>
      <c r="B236" s="1" t="s">
        <v>316</v>
      </c>
      <c r="C236" s="1">
        <v>109.2</v>
      </c>
      <c r="D236" s="1">
        <v>66.430000000000007</v>
      </c>
      <c r="E236" s="1">
        <v>29.48</v>
      </c>
      <c r="F236" s="1">
        <v>164.16</v>
      </c>
      <c r="G236" s="1">
        <v>139.41</v>
      </c>
      <c r="H236" s="1">
        <f>SUM(C236:G236)</f>
        <v>508.67999999999995</v>
      </c>
      <c r="I236" s="1" t="str">
        <f ca="1">"["&amp;OFFSET($N$1,MATCH(B236,$Q:$Q,0)-1,0,1,1)&amp;", "&amp;OFFSET($M$1,MATCH(B236,$Q:$Q,0)-1,0,1,1)&amp;"]"</f>
        <v>[74.21, 31.33]</v>
      </c>
      <c r="J236" s="1"/>
      <c r="K236" s="3"/>
      <c r="L236" s="1"/>
      <c r="M236">
        <v>20.010000000000002</v>
      </c>
      <c r="N236">
        <v>-75.489999999999995</v>
      </c>
      <c r="O236" t="s">
        <v>1000</v>
      </c>
      <c r="P236" s="4" t="s">
        <v>971</v>
      </c>
      <c r="Q236" s="1" t="s">
        <v>1901</v>
      </c>
      <c r="R236" s="1" t="s">
        <v>2186</v>
      </c>
      <c r="S236" s="3">
        <f>IF(R236="south",M236*-1,M236)</f>
        <v>20.010000000000002</v>
      </c>
      <c r="T236" s="1">
        <f>N236*-1</f>
        <v>75.489999999999995</v>
      </c>
      <c r="U236" s="1"/>
      <c r="V236" s="1"/>
    </row>
    <row r="237" spans="1:22" ht="17">
      <c r="A237" s="3" t="str">
        <f>RIGHT(B237,LEN(B237)-FIND(", ",B237,1)-1)</f>
        <v>Panama</v>
      </c>
      <c r="B237" s="1" t="s">
        <v>199</v>
      </c>
      <c r="C237" s="1">
        <v>197</v>
      </c>
      <c r="D237" s="1">
        <v>136.96</v>
      </c>
      <c r="E237" s="1">
        <v>55.8</v>
      </c>
      <c r="F237" s="1">
        <v>155</v>
      </c>
      <c r="G237" s="1">
        <v>900</v>
      </c>
      <c r="H237" s="1">
        <f>SUM(C237:G237)</f>
        <v>1444.76</v>
      </c>
      <c r="I237" s="1" t="str">
        <f ca="1">"["&amp;OFFSET($N$1,MATCH(B237,$Q:$Q,0)-1,0,1,1)&amp;", "&amp;OFFSET($M$1,MATCH(B237,$Q:$Q,0)-1,0,1,1)&amp;"]"</f>
        <v>[-79.31, 8.59]</v>
      </c>
      <c r="J237" s="1"/>
      <c r="K237" s="3"/>
      <c r="L237" s="1"/>
      <c r="M237">
        <v>35.1</v>
      </c>
      <c r="N237">
        <v>33.22</v>
      </c>
      <c r="O237" t="s">
        <v>826</v>
      </c>
      <c r="P237" s="4" t="s">
        <v>827</v>
      </c>
      <c r="Q237" s="1" t="s">
        <v>56</v>
      </c>
      <c r="R237" s="1" t="s">
        <v>2186</v>
      </c>
      <c r="S237" s="3">
        <f>IF(R237="south",M237*-1,M237)</f>
        <v>35.1</v>
      </c>
      <c r="T237" s="1">
        <f>N237*-1</f>
        <v>-33.22</v>
      </c>
      <c r="U237" s="1"/>
      <c r="V237" s="1"/>
    </row>
    <row r="238" spans="1:22" ht="17">
      <c r="A238" s="3" t="str">
        <f>RIGHT(B238,LEN(B238)-FIND(", ",B238,1)-1)</f>
        <v>Peru</v>
      </c>
      <c r="B238" s="1" t="s">
        <v>257</v>
      </c>
      <c r="C238" s="1">
        <v>162.03</v>
      </c>
      <c r="D238" s="1">
        <v>103.21</v>
      </c>
      <c r="E238" s="1">
        <v>108.13</v>
      </c>
      <c r="F238" s="1">
        <v>119</v>
      </c>
      <c r="G238" s="1">
        <v>600</v>
      </c>
      <c r="H238" s="1">
        <f>SUM(C238:G238)</f>
        <v>1092.3699999999999</v>
      </c>
      <c r="I238" s="1" t="str">
        <f ca="1">"["&amp;OFFSET($N$1,MATCH(B238,$Q:$Q,0)-1,0,1,1)&amp;", "&amp;OFFSET($M$1,MATCH(B238,$Q:$Q,0)-1,0,1,1)&amp;"]"</f>
        <v>[-77.02, -12.03]</v>
      </c>
      <c r="J238" s="1"/>
      <c r="K238" s="3"/>
      <c r="L238" s="1"/>
      <c r="M238">
        <v>50.05</v>
      </c>
      <c r="N238">
        <v>14.25</v>
      </c>
      <c r="O238" t="s">
        <v>564</v>
      </c>
      <c r="P238" s="4" t="s">
        <v>565</v>
      </c>
      <c r="Q238" s="1" t="s">
        <v>260</v>
      </c>
      <c r="R238" s="1" t="s">
        <v>2186</v>
      </c>
      <c r="S238" s="3">
        <f>IF(R238="south",M238*-1,M238)</f>
        <v>50.05</v>
      </c>
      <c r="T238" s="1">
        <f>N238*-1</f>
        <v>-14.25</v>
      </c>
      <c r="U238" s="1"/>
      <c r="V238" s="1"/>
    </row>
    <row r="239" spans="1:22" ht="17">
      <c r="A239" s="3" t="str">
        <f>RIGHT(B239,LEN(B239)-FIND(", ",B239,1)-1)</f>
        <v>Philippines</v>
      </c>
      <c r="B239" s="1" t="s">
        <v>330</v>
      </c>
      <c r="C239" s="1">
        <v>96.79</v>
      </c>
      <c r="D239" s="1">
        <v>108.53</v>
      </c>
      <c r="E239" s="1">
        <v>24.28</v>
      </c>
      <c r="F239" s="1">
        <v>133.54</v>
      </c>
      <c r="G239" s="1">
        <v>456.05</v>
      </c>
      <c r="H239" s="1">
        <f>SUM(C239:G239)</f>
        <v>819.19</v>
      </c>
      <c r="I239" s="1" t="str">
        <f ca="1">"["&amp;OFFSET($N$1,MATCH(B239,$Q:$Q,0)-1,0,1,1)&amp;", "&amp;OFFSET($M$1,MATCH(B239,$Q:$Q,0)-1,0,1,1)&amp;"]"</f>
        <v>[123.54, 10.17]</v>
      </c>
      <c r="J239" s="1"/>
      <c r="K239" s="3"/>
      <c r="L239" s="1"/>
      <c r="M239">
        <v>-4.2</v>
      </c>
      <c r="N239">
        <v>15.19</v>
      </c>
      <c r="O239" t="s">
        <v>1261</v>
      </c>
      <c r="P239" s="4" t="s">
        <v>1262</v>
      </c>
      <c r="Q239" s="1" t="s">
        <v>2055</v>
      </c>
      <c r="R239" s="1" t="s">
        <v>2187</v>
      </c>
      <c r="S239" s="3">
        <f>IF(R239="south",M239*-1,M239)</f>
        <v>4.2</v>
      </c>
      <c r="T239" s="1">
        <f>N239*-1</f>
        <v>-15.19</v>
      </c>
      <c r="U239" s="1"/>
      <c r="V239" s="1"/>
    </row>
    <row r="240" spans="1:22" ht="17">
      <c r="A240" s="3" t="str">
        <f>RIGHT(B240,LEN(B240)-FIND(", ",B240,1)-1)</f>
        <v>Philippines</v>
      </c>
      <c r="B240" s="1" t="s">
        <v>336</v>
      </c>
      <c r="C240" s="1">
        <v>81.97</v>
      </c>
      <c r="D240" s="1">
        <v>92.08</v>
      </c>
      <c r="E240" s="1">
        <v>40.130000000000003</v>
      </c>
      <c r="F240" s="1">
        <v>85.51</v>
      </c>
      <c r="G240" s="1">
        <v>125.41</v>
      </c>
      <c r="H240" s="1">
        <f>SUM(C240:G240)</f>
        <v>425.1</v>
      </c>
      <c r="I240" s="1" t="str">
        <f ca="1">"["&amp;OFFSET($N$1,MATCH(B240,$Q:$Q,0)-1,0,1,1)&amp;", "&amp;OFFSET($M$1,MATCH(B240,$Q:$Q,0)-1,0,1,1)&amp;"]"</f>
        <v>[125.36, 7.04]</v>
      </c>
      <c r="J240" s="1"/>
      <c r="K240" s="3"/>
      <c r="L240" s="1"/>
      <c r="M240">
        <v>-11.4</v>
      </c>
      <c r="N240">
        <v>27.28</v>
      </c>
      <c r="O240" t="s">
        <v>1302</v>
      </c>
      <c r="P240" s="4" t="s">
        <v>1262</v>
      </c>
      <c r="Q240" s="1" t="s">
        <v>2087</v>
      </c>
      <c r="R240" s="1" t="s">
        <v>2187</v>
      </c>
      <c r="S240" s="3">
        <f>IF(R240="south",M240*-1,M240)</f>
        <v>11.4</v>
      </c>
      <c r="T240" s="1">
        <f>N240*-1</f>
        <v>-27.28</v>
      </c>
      <c r="U240" s="1"/>
      <c r="V240" s="1"/>
    </row>
    <row r="241" spans="1:22" ht="17">
      <c r="A241" s="3" t="str">
        <f>RIGHT(B241,LEN(B241)-FIND(", ",B241,1)-1)</f>
        <v>Philippines</v>
      </c>
      <c r="B241" s="1" t="s">
        <v>298</v>
      </c>
      <c r="C241" s="1">
        <v>128.72</v>
      </c>
      <c r="D241" s="1">
        <v>108.61</v>
      </c>
      <c r="E241" s="1">
        <v>21.43</v>
      </c>
      <c r="F241" s="1">
        <v>228.02</v>
      </c>
      <c r="G241" s="1">
        <v>570.05999999999995</v>
      </c>
      <c r="H241" s="1">
        <f>SUM(C241:G241)</f>
        <v>1056.8399999999999</v>
      </c>
      <c r="I241" s="1" t="str">
        <f ca="1">"["&amp;OFFSET($N$1,MATCH(B241,$Q:$Q,0)-1,0,1,1)&amp;", "&amp;OFFSET($M$1,MATCH(B241,$Q:$Q,0)-1,0,1,1)&amp;"]"</f>
        <v>[121.02, 14.33]</v>
      </c>
      <c r="J241" s="1"/>
      <c r="K241" s="3"/>
      <c r="L241" s="1"/>
      <c r="M241">
        <v>56.09</v>
      </c>
      <c r="N241">
        <v>10.130000000000001</v>
      </c>
      <c r="O241" t="s">
        <v>469</v>
      </c>
      <c r="P241" s="4" t="s">
        <v>373</v>
      </c>
      <c r="Q241" s="1" t="s">
        <v>1674</v>
      </c>
      <c r="R241" s="1" t="s">
        <v>2186</v>
      </c>
      <c r="S241" s="3">
        <f>IF(R241="south",M241*-1,M241)</f>
        <v>56.09</v>
      </c>
      <c r="T241" s="1">
        <f>N241*-1</f>
        <v>-10.130000000000001</v>
      </c>
      <c r="U241" s="1"/>
      <c r="V241" s="1"/>
    </row>
    <row r="242" spans="1:22" ht="17">
      <c r="A242" s="3" t="str">
        <f>RIGHT(B242,LEN(B242)-FIND(", ",B242,1)-1)</f>
        <v>Philippines</v>
      </c>
      <c r="B242" s="1" t="s">
        <v>313</v>
      </c>
      <c r="C242" s="1">
        <v>109.35</v>
      </c>
      <c r="D242" s="1">
        <v>94.01</v>
      </c>
      <c r="E242" s="1">
        <v>30.87</v>
      </c>
      <c r="F242" s="1">
        <v>135.06</v>
      </c>
      <c r="G242" s="1">
        <v>410.44</v>
      </c>
      <c r="H242" s="1">
        <f>SUM(C242:G242)</f>
        <v>779.73</v>
      </c>
      <c r="I242" s="1" t="str">
        <f ca="1">"["&amp;OFFSET($N$1,MATCH(B242,$Q:$Q,0)-1,0,1,1)&amp;", "&amp;OFFSET($M$1,MATCH(B242,$Q:$Q,0)-1,0,1,1)&amp;"]"</f>
        <v>[120.58, 14.35]</v>
      </c>
      <c r="J242" s="1"/>
      <c r="K242" s="3"/>
      <c r="L242" s="1"/>
      <c r="M242">
        <v>55.41</v>
      </c>
      <c r="N242">
        <v>12.34</v>
      </c>
      <c r="O242" t="s">
        <v>475</v>
      </c>
      <c r="P242" s="4" t="s">
        <v>373</v>
      </c>
      <c r="Q242" s="1" t="s">
        <v>7</v>
      </c>
      <c r="R242" s="1" t="s">
        <v>2186</v>
      </c>
      <c r="S242" s="3">
        <f>IF(R242="south",M242*-1,M242)</f>
        <v>55.41</v>
      </c>
      <c r="T242" s="1">
        <f>N242*-1</f>
        <v>-12.34</v>
      </c>
      <c r="U242" s="1"/>
      <c r="V242" s="1"/>
    </row>
    <row r="243" spans="1:22" ht="17">
      <c r="A243" s="3" t="str">
        <f>RIGHT(B243,LEN(B243)-FIND(", ",B243,1)-1)</f>
        <v>Philippines</v>
      </c>
      <c r="B243" s="1" t="s">
        <v>326</v>
      </c>
      <c r="C243" s="1">
        <v>103.75</v>
      </c>
      <c r="D243" s="1">
        <v>126.77</v>
      </c>
      <c r="E243" s="1">
        <v>45.7</v>
      </c>
      <c r="F243" s="1">
        <v>148.22</v>
      </c>
      <c r="G243" s="1">
        <v>205.22</v>
      </c>
      <c r="H243" s="1">
        <f>SUM(C243:G243)</f>
        <v>629.66</v>
      </c>
      <c r="I243" s="1" t="str">
        <f ca="1">"["&amp;OFFSET($N$1,MATCH(B243,$Q:$Q,0)-1,0,1,1)&amp;", "&amp;OFFSET($M$1,MATCH(B243,$Q:$Q,0)-1,0,1,1)&amp;"]"</f>
        <v>[121.02, 14.38]</v>
      </c>
      <c r="J243" s="1"/>
      <c r="K243" s="3"/>
      <c r="L243" s="1"/>
      <c r="M243">
        <v>55.29</v>
      </c>
      <c r="N243">
        <v>8.27</v>
      </c>
      <c r="O243" t="s">
        <v>477</v>
      </c>
      <c r="P243" s="4" t="s">
        <v>373</v>
      </c>
      <c r="Q243" s="1" t="s">
        <v>1678</v>
      </c>
      <c r="R243" s="1" t="s">
        <v>2186</v>
      </c>
      <c r="S243" s="3">
        <f>IF(R243="south",M243*-1,M243)</f>
        <v>55.29</v>
      </c>
      <c r="T243" s="1">
        <f>N243*-1</f>
        <v>-8.27</v>
      </c>
      <c r="U243" s="1"/>
      <c r="V243" s="1"/>
    </row>
    <row r="244" spans="1:22" ht="17" hidden="1">
      <c r="A244" s="3" t="str">
        <f>RIGHT(B244,LEN(B244)-FIND(", ",B244,1)-1)</f>
        <v>Poland</v>
      </c>
      <c r="B244" s="1" t="s">
        <v>296</v>
      </c>
      <c r="C244" s="1">
        <v>138.91999999999999</v>
      </c>
      <c r="D244" s="1">
        <v>98.02</v>
      </c>
      <c r="E244" s="1">
        <v>58.15</v>
      </c>
      <c r="F244" s="1">
        <v>234.23</v>
      </c>
      <c r="G244" s="1">
        <v>290.76</v>
      </c>
      <c r="H244" s="1">
        <f>SUM(C244:G244)</f>
        <v>820.07999999999993</v>
      </c>
      <c r="I244" s="1" t="e">
        <f ca="1">"["&amp;OFFSET($N$1,MATCH(B244,$Q:$Q,0)-1,0,1,1)&amp;", "&amp;OFFSET($M$1,MATCH(B244,$Q:$Q,0)-1,0,1,1)&amp;"]"</f>
        <v>#N/A</v>
      </c>
      <c r="J244" s="1"/>
      <c r="K244" s="3"/>
      <c r="L244" s="1"/>
      <c r="M244">
        <v>81.36</v>
      </c>
      <c r="N244">
        <v>-16.399999999999999</v>
      </c>
      <c r="O244" t="s">
        <v>372</v>
      </c>
      <c r="P244" s="4" t="s">
        <v>373</v>
      </c>
      <c r="Q244" s="1" t="s">
        <v>1609</v>
      </c>
      <c r="R244" s="1" t="s">
        <v>2186</v>
      </c>
      <c r="S244" s="3">
        <f>IF(R244="south",M244*-1,M244)</f>
        <v>81.36</v>
      </c>
      <c r="T244" s="1">
        <f>N244*-1</f>
        <v>16.399999999999999</v>
      </c>
      <c r="U244" s="1"/>
      <c r="V244" s="1"/>
    </row>
    <row r="245" spans="1:22" ht="17" hidden="1">
      <c r="A245" s="3" t="str">
        <f>RIGHT(B245,LEN(B245)-FIND(", ",B245,1)-1)</f>
        <v>Poland</v>
      </c>
      <c r="B245" s="1" t="s">
        <v>240</v>
      </c>
      <c r="C245" s="1">
        <v>178.01000000000002</v>
      </c>
      <c r="D245" s="1">
        <v>102.01</v>
      </c>
      <c r="E245" s="1">
        <v>66.55</v>
      </c>
      <c r="F245" s="1">
        <v>144.51</v>
      </c>
      <c r="G245" s="1">
        <v>355.38</v>
      </c>
      <c r="H245" s="1">
        <f>SUM(C245:G245)</f>
        <v>846.46</v>
      </c>
      <c r="I245" s="1" t="e">
        <f ca="1">"["&amp;OFFSET($N$1,MATCH(B245,$Q:$Q,0)-1,0,1,1)&amp;", "&amp;OFFSET($M$1,MATCH(B245,$Q:$Q,0)-1,0,1,1)&amp;"]"</f>
        <v>#N/A</v>
      </c>
      <c r="J245" s="1"/>
      <c r="K245" s="3"/>
      <c r="L245" s="1"/>
      <c r="M245">
        <v>64.11</v>
      </c>
      <c r="N245">
        <v>-51.44</v>
      </c>
      <c r="O245" t="s">
        <v>419</v>
      </c>
      <c r="P245" s="4" t="s">
        <v>373</v>
      </c>
      <c r="Q245" s="1" t="s">
        <v>1646</v>
      </c>
      <c r="R245" s="1" t="s">
        <v>2186</v>
      </c>
      <c r="S245" s="3">
        <f>IF(R245="south",M245*-1,M245)</f>
        <v>64.11</v>
      </c>
      <c r="T245" s="1">
        <f>N245*-1</f>
        <v>51.44</v>
      </c>
      <c r="U245" s="1"/>
      <c r="V245" s="1"/>
    </row>
    <row r="246" spans="1:22" ht="17">
      <c r="A246" s="3" t="str">
        <f>RIGHT(B246,LEN(B246)-FIND(", ",B246,1)-1)</f>
        <v>Poland</v>
      </c>
      <c r="B246" s="1" t="s">
        <v>235</v>
      </c>
      <c r="C246" s="1">
        <v>180.92</v>
      </c>
      <c r="D246" s="1">
        <v>92.62</v>
      </c>
      <c r="E246" s="1">
        <v>78.83</v>
      </c>
      <c r="F246" s="1">
        <v>212.3</v>
      </c>
      <c r="G246" s="1">
        <v>484.61</v>
      </c>
      <c r="H246" s="1">
        <f>SUM(C246:G246)</f>
        <v>1049.28</v>
      </c>
      <c r="I246" s="1" t="str">
        <f ca="1">"["&amp;OFFSET($N$1,MATCH(B246,$Q:$Q,0)-1,0,1,1)&amp;", "&amp;OFFSET($M$1,MATCH(B246,$Q:$Q,0)-1,0,1,1)&amp;"]"</f>
        <v>[18.38, 54.22]</v>
      </c>
      <c r="J246" s="1"/>
      <c r="K246" s="3"/>
      <c r="L246" s="1"/>
      <c r="M246">
        <v>55.24</v>
      </c>
      <c r="N246">
        <v>10.23</v>
      </c>
      <c r="O246" t="s">
        <v>478</v>
      </c>
      <c r="P246" s="4" t="s">
        <v>373</v>
      </c>
      <c r="Q246" s="1" t="s">
        <v>6</v>
      </c>
      <c r="R246" s="1" t="s">
        <v>2186</v>
      </c>
      <c r="S246" s="3">
        <f>IF(R246="south",M246*-1,M246)</f>
        <v>55.24</v>
      </c>
      <c r="T246" s="1">
        <f>N246*-1</f>
        <v>-10.23</v>
      </c>
      <c r="U246" s="1"/>
      <c r="V246" s="1"/>
    </row>
    <row r="247" spans="1:22" ht="17" hidden="1">
      <c r="A247" s="3" t="str">
        <f>RIGHT(B247,LEN(B247)-FIND(", ",B247,1)-1)</f>
        <v>Poland</v>
      </c>
      <c r="B247" s="1" t="s">
        <v>252</v>
      </c>
      <c r="C247" s="1">
        <v>169.62</v>
      </c>
      <c r="D247" s="1">
        <v>89.61</v>
      </c>
      <c r="E247" s="1">
        <v>72.040000000000006</v>
      </c>
      <c r="F247" s="1">
        <v>122.4</v>
      </c>
      <c r="G247" s="1">
        <v>347.3</v>
      </c>
      <c r="H247" s="1">
        <f>SUM(C247:G247)</f>
        <v>800.97</v>
      </c>
      <c r="I247" s="1" t="e">
        <f ca="1">"["&amp;OFFSET($N$1,MATCH(B247,$Q:$Q,0)-1,0,1,1)&amp;", "&amp;OFFSET($M$1,MATCH(B247,$Q:$Q,0)-1,0,1,1)&amp;"]"</f>
        <v>#N/A</v>
      </c>
      <c r="J247" s="1"/>
      <c r="K247" s="3"/>
      <c r="L247" s="1"/>
      <c r="M247">
        <v>77.28</v>
      </c>
      <c r="N247">
        <v>-69.14</v>
      </c>
      <c r="O247" t="s">
        <v>378</v>
      </c>
      <c r="P247" s="4" t="s">
        <v>373</v>
      </c>
      <c r="Q247" s="1" t="s">
        <v>1613</v>
      </c>
      <c r="R247" s="1" t="s">
        <v>2186</v>
      </c>
      <c r="S247" s="3">
        <f>IF(R247="south",M247*-1,M247)</f>
        <v>77.28</v>
      </c>
      <c r="T247" s="1">
        <f>N247*-1</f>
        <v>69.14</v>
      </c>
      <c r="U247" s="1"/>
      <c r="V247" s="1"/>
    </row>
    <row r="248" spans="1:22" ht="17">
      <c r="A248" s="3" t="str">
        <f>RIGHT(B248,LEN(B248)-FIND(", ",B248,1)-1)</f>
        <v>Poland</v>
      </c>
      <c r="B248" s="1" t="s">
        <v>2550</v>
      </c>
      <c r="C248" s="1">
        <v>169.62</v>
      </c>
      <c r="D248" s="1">
        <v>100.28</v>
      </c>
      <c r="E248" s="1">
        <v>67.2</v>
      </c>
      <c r="F248" s="1">
        <v>176.32</v>
      </c>
      <c r="G248" s="1">
        <v>484.61</v>
      </c>
      <c r="H248" s="1">
        <f>SUM(C248:G248)</f>
        <v>998.03</v>
      </c>
      <c r="I248" s="1" t="str">
        <f ca="1">"["&amp;OFFSET($N$1,MATCH(B248,$Q:$Q,0)-1,0,1,1)&amp;", "&amp;OFFSET($M$1,MATCH(B248,$Q:$Q,0)-1,0,1,1)&amp;"]"</f>
        <v>[19.56, 50.04]</v>
      </c>
      <c r="J248" s="1"/>
      <c r="K248" s="3"/>
      <c r="L248" s="1"/>
      <c r="M248">
        <v>60.43</v>
      </c>
      <c r="N248">
        <v>-46.02</v>
      </c>
      <c r="O248" t="s">
        <v>437</v>
      </c>
      <c r="P248" s="4" t="s">
        <v>373</v>
      </c>
      <c r="Q248" s="1" t="s">
        <v>1658</v>
      </c>
      <c r="R248" s="1" t="s">
        <v>2186</v>
      </c>
      <c r="S248" s="3">
        <f>IF(R248="south",M248*-1,M248)</f>
        <v>60.43</v>
      </c>
      <c r="T248" s="1">
        <f>N248*-1</f>
        <v>46.02</v>
      </c>
      <c r="U248" s="1"/>
      <c r="V248" s="1"/>
    </row>
    <row r="249" spans="1:22" ht="17" hidden="1">
      <c r="A249" s="3" t="str">
        <f>RIGHT(B249,LEN(B249)-FIND(", ",B249,1)-1)</f>
        <v>Poland</v>
      </c>
      <c r="B249" s="1" t="s">
        <v>241</v>
      </c>
      <c r="C249" s="1">
        <v>184.47</v>
      </c>
      <c r="D249" s="1">
        <v>100.95</v>
      </c>
      <c r="E249" s="1">
        <v>64.61</v>
      </c>
      <c r="F249" s="1">
        <v>156.69</v>
      </c>
      <c r="G249" s="1">
        <v>387.68</v>
      </c>
      <c r="H249" s="1">
        <f>SUM(C249:G249)</f>
        <v>894.40000000000009</v>
      </c>
      <c r="I249" s="1" t="e">
        <f ca="1">"["&amp;OFFSET($N$1,MATCH(B249,$Q:$Q,0)-1,0,1,1)&amp;", "&amp;OFFSET($M$1,MATCH(B249,$Q:$Q,0)-1,0,1,1)&amp;"]"</f>
        <v>#N/A</v>
      </c>
      <c r="J249" s="1"/>
      <c r="K249" s="3"/>
      <c r="L249" s="1"/>
      <c r="M249">
        <v>62.01</v>
      </c>
      <c r="N249">
        <v>-6.46</v>
      </c>
      <c r="O249" t="s">
        <v>432</v>
      </c>
      <c r="P249" s="4" t="s">
        <v>373</v>
      </c>
      <c r="Q249" s="1" t="s">
        <v>1655</v>
      </c>
      <c r="R249" s="1" t="s">
        <v>2186</v>
      </c>
      <c r="S249" s="3">
        <f>IF(R249="south",M249*-1,M249)</f>
        <v>62.01</v>
      </c>
      <c r="T249" s="1">
        <f>N249*-1</f>
        <v>6.46</v>
      </c>
      <c r="U249" s="1"/>
      <c r="V249" s="1"/>
    </row>
    <row r="250" spans="1:22" ht="17" hidden="1">
      <c r="A250" s="3" t="str">
        <f>RIGHT(B250,LEN(B250)-FIND(", ",B250,1)-1)</f>
        <v>Poland</v>
      </c>
      <c r="B250" s="1" t="s">
        <v>253</v>
      </c>
      <c r="C250" s="1">
        <v>170.91000000000003</v>
      </c>
      <c r="D250" s="1">
        <v>100.71</v>
      </c>
      <c r="E250" s="1">
        <v>59.44</v>
      </c>
      <c r="F250" s="1">
        <v>152</v>
      </c>
      <c r="G250" s="1">
        <v>355.38</v>
      </c>
      <c r="H250" s="1">
        <f>SUM(C250:G250)</f>
        <v>838.44</v>
      </c>
      <c r="I250" s="1" t="e">
        <f ca="1">"["&amp;OFFSET($N$1,MATCH(B250,$Q:$Q,0)-1,0,1,1)&amp;", "&amp;OFFSET($M$1,MATCH(B250,$Q:$Q,0)-1,0,1,1)&amp;"]"</f>
        <v>#N/A</v>
      </c>
      <c r="J250" s="1"/>
      <c r="K250" s="3"/>
      <c r="L250" s="1"/>
      <c r="M250">
        <v>72.47</v>
      </c>
      <c r="N250">
        <v>-56.09</v>
      </c>
      <c r="O250" t="s">
        <v>382</v>
      </c>
      <c r="P250" s="4" t="s">
        <v>373</v>
      </c>
      <c r="Q250" s="1" t="s">
        <v>1616</v>
      </c>
      <c r="R250" s="1" t="s">
        <v>2186</v>
      </c>
      <c r="S250" s="3">
        <f>IF(R250="south",M250*-1,M250)</f>
        <v>72.47</v>
      </c>
      <c r="T250" s="1">
        <f>N250*-1</f>
        <v>56.09</v>
      </c>
      <c r="U250" s="1"/>
      <c r="V250" s="1"/>
    </row>
    <row r="251" spans="1:22" ht="17">
      <c r="A251" s="3" t="str">
        <f>RIGHT(B251,LEN(B251)-FIND(", ",B251,1)-1)</f>
        <v>Poland</v>
      </c>
      <c r="B251" s="1" t="s">
        <v>228</v>
      </c>
      <c r="C251" s="1">
        <v>188.02999999999997</v>
      </c>
      <c r="D251" s="1">
        <v>101.82</v>
      </c>
      <c r="E251" s="1">
        <v>73.66</v>
      </c>
      <c r="F251" s="1">
        <v>179.79</v>
      </c>
      <c r="G251" s="1">
        <v>484.61</v>
      </c>
      <c r="H251" s="1">
        <f>SUM(C251:G251)</f>
        <v>1027.9099999999999</v>
      </c>
      <c r="I251" s="1" t="str">
        <f ca="1">"["&amp;OFFSET($N$1,MATCH(B251,$Q:$Q,0)-1,0,1,1)&amp;", "&amp;OFFSET($M$1,MATCH(B251,$Q:$Q,0)-1,0,1,1)&amp;"]"</f>
        <v>[16.55, 52.24]</v>
      </c>
      <c r="J251" s="1"/>
      <c r="K251" s="3"/>
      <c r="L251" s="1"/>
      <c r="M251">
        <v>11.35</v>
      </c>
      <c r="N251">
        <v>43.09</v>
      </c>
      <c r="O251" t="s">
        <v>1112</v>
      </c>
      <c r="P251" s="4" t="s">
        <v>1113</v>
      </c>
      <c r="Q251" s="1" t="s">
        <v>1965</v>
      </c>
      <c r="R251" s="1" t="s">
        <v>2186</v>
      </c>
      <c r="S251" s="3">
        <f>IF(R251="south",M251*-1,M251)</f>
        <v>11.35</v>
      </c>
      <c r="T251" s="1">
        <f>N251*-1</f>
        <v>-43.09</v>
      </c>
      <c r="U251" s="1"/>
      <c r="V251" s="1"/>
    </row>
    <row r="252" spans="1:22" ht="17" hidden="1">
      <c r="A252" s="3" t="str">
        <f>RIGHT(B252,LEN(B252)-FIND(", ",B252,1)-1)</f>
        <v>Poland</v>
      </c>
      <c r="B252" s="1" t="s">
        <v>295</v>
      </c>
      <c r="C252" s="1">
        <v>140.54</v>
      </c>
      <c r="D252" s="1">
        <v>92.2</v>
      </c>
      <c r="E252" s="1">
        <v>70.430000000000007</v>
      </c>
      <c r="F252" s="1">
        <v>126</v>
      </c>
      <c r="G252" s="1">
        <v>419.99</v>
      </c>
      <c r="H252" s="1">
        <f>SUM(C252:G252)</f>
        <v>849.16000000000008</v>
      </c>
      <c r="I252" s="1" t="e">
        <f ca="1">"["&amp;OFFSET($N$1,MATCH(B252,$Q:$Q,0)-1,0,1,1)&amp;", "&amp;OFFSET($M$1,MATCH(B252,$Q:$Q,0)-1,0,1,1)&amp;"]"</f>
        <v>#N/A</v>
      </c>
      <c r="J252" s="1"/>
      <c r="K252" s="3"/>
      <c r="L252" s="1"/>
      <c r="M252">
        <v>15.18</v>
      </c>
      <c r="N252">
        <v>-61.23</v>
      </c>
      <c r="O252" t="s">
        <v>1051</v>
      </c>
      <c r="P252" s="4" t="s">
        <v>1052</v>
      </c>
      <c r="Q252" s="1" t="s">
        <v>1931</v>
      </c>
      <c r="R252" s="1" t="s">
        <v>2186</v>
      </c>
      <c r="S252" s="3">
        <f>IF(R252="south",M252*-1,M252)</f>
        <v>15.18</v>
      </c>
      <c r="T252" s="1">
        <f>N252*-1</f>
        <v>61.23</v>
      </c>
      <c r="U252" s="1"/>
      <c r="V252" s="1"/>
    </row>
    <row r="253" spans="1:22" ht="17" hidden="1">
      <c r="A253" s="3" t="str">
        <f>RIGHT(B253,LEN(B253)-FIND(", ",B253,1)-1)</f>
        <v>Poland</v>
      </c>
      <c r="B253" s="1" t="s">
        <v>216</v>
      </c>
      <c r="C253" s="1">
        <v>193.20000000000002</v>
      </c>
      <c r="D253" s="1">
        <v>94.81</v>
      </c>
      <c r="E253" s="1">
        <v>61.38</v>
      </c>
      <c r="F253" s="1">
        <v>147</v>
      </c>
      <c r="G253" s="1">
        <v>387.68</v>
      </c>
      <c r="H253" s="1">
        <f>SUM(C253:G253)</f>
        <v>884.06999999999994</v>
      </c>
      <c r="I253" s="1" t="e">
        <f ca="1">"["&amp;OFFSET($N$1,MATCH(B253,$Q:$Q,0)-1,0,1,1)&amp;", "&amp;OFFSET($M$1,MATCH(B253,$Q:$Q,0)-1,0,1,1)&amp;"]"</f>
        <v>#N/A</v>
      </c>
      <c r="J253" s="1"/>
      <c r="K253" s="3"/>
      <c r="L253" s="1"/>
      <c r="M253">
        <v>18.28</v>
      </c>
      <c r="N253">
        <v>-69.569999999999993</v>
      </c>
      <c r="O253" t="s">
        <v>1015</v>
      </c>
      <c r="P253" s="4" t="s">
        <v>1016</v>
      </c>
      <c r="Q253" s="1" t="s">
        <v>210</v>
      </c>
      <c r="R253" s="1" t="s">
        <v>2186</v>
      </c>
      <c r="S253" s="3">
        <f>IF(R253="south",M253*-1,M253)</f>
        <v>18.28</v>
      </c>
      <c r="T253" s="1">
        <f>N253*-1</f>
        <v>69.569999999999993</v>
      </c>
      <c r="U253" s="1"/>
      <c r="V253" s="1"/>
    </row>
    <row r="254" spans="1:22" ht="17">
      <c r="A254" s="3" t="str">
        <f>RIGHT(B254,LEN(B254)-FIND(", ",B254,1)-1)</f>
        <v>Poland</v>
      </c>
      <c r="B254" s="1" t="s">
        <v>186</v>
      </c>
      <c r="C254" s="1">
        <v>219.69</v>
      </c>
      <c r="D254" s="1">
        <v>111.54</v>
      </c>
      <c r="E254" s="1">
        <v>73.66</v>
      </c>
      <c r="F254" s="1">
        <v>179.47</v>
      </c>
      <c r="G254" s="1">
        <v>581.53</v>
      </c>
      <c r="H254" s="1">
        <f>SUM(C254:G254)</f>
        <v>1165.8899999999999</v>
      </c>
      <c r="I254" s="1" t="str">
        <f ca="1">"["&amp;OFFSET($N$1,MATCH(B254,$Q:$Q,0)-1,0,1,1)&amp;", "&amp;OFFSET($M$1,MATCH(B254,$Q:$Q,0)-1,0,1,1)&amp;"]"</f>
        <v>[21.01, 52.14]</v>
      </c>
      <c r="J254" s="1"/>
      <c r="K254" s="3"/>
      <c r="L254" s="1"/>
      <c r="M254">
        <v>-2.11</v>
      </c>
      <c r="N254">
        <v>-79.53</v>
      </c>
      <c r="O254" t="s">
        <v>1244</v>
      </c>
      <c r="P254" s="4" t="s">
        <v>1234</v>
      </c>
      <c r="Q254" s="1" t="s">
        <v>2042</v>
      </c>
      <c r="R254" s="1" t="s">
        <v>2187</v>
      </c>
      <c r="S254" s="3">
        <f>IF(R254="south",M254*-1,M254)</f>
        <v>2.11</v>
      </c>
      <c r="T254" s="1">
        <f>N254*-1</f>
        <v>79.53</v>
      </c>
      <c r="U254" s="1"/>
      <c r="V254" s="1"/>
    </row>
    <row r="255" spans="1:22" ht="17" hidden="1">
      <c r="A255" s="3" t="str">
        <f>RIGHT(B255,LEN(B255)-FIND(", ",B255,1)-1)</f>
        <v>Poland</v>
      </c>
      <c r="B255" s="1" t="s">
        <v>243</v>
      </c>
      <c r="C255" s="1">
        <v>177.69</v>
      </c>
      <c r="D255" s="1">
        <v>99.93</v>
      </c>
      <c r="E255" s="1">
        <v>75.599999999999994</v>
      </c>
      <c r="F255" s="1">
        <v>200.84</v>
      </c>
      <c r="G255" s="1">
        <v>516.91</v>
      </c>
      <c r="H255" s="1">
        <f>SUM(C255:G255)</f>
        <v>1070.97</v>
      </c>
      <c r="I255" s="1" t="e">
        <f ca="1">"["&amp;OFFSET($N$1,MATCH(B255,$Q:$Q,0)-1,0,1,1)&amp;", "&amp;OFFSET($M$1,MATCH(B255,$Q:$Q,0)-1,0,1,1)&amp;"]"</f>
        <v>#N/A</v>
      </c>
      <c r="J255" s="1"/>
      <c r="K255" s="3"/>
      <c r="L255" s="1"/>
      <c r="M255">
        <v>-0.15</v>
      </c>
      <c r="N255">
        <v>-78.349999999999994</v>
      </c>
      <c r="O255" t="s">
        <v>1233</v>
      </c>
      <c r="P255" s="4" t="s">
        <v>1234</v>
      </c>
      <c r="Q255" s="1" t="s">
        <v>309</v>
      </c>
      <c r="R255" s="1" t="s">
        <v>2187</v>
      </c>
      <c r="S255" s="3">
        <f>IF(R255="south",M255*-1,M255)</f>
        <v>0.15</v>
      </c>
      <c r="T255" s="1">
        <f>N255*-1</f>
        <v>78.349999999999994</v>
      </c>
      <c r="U255" s="1"/>
      <c r="V255" s="1"/>
    </row>
    <row r="256" spans="1:22" ht="17" hidden="1">
      <c r="A256" s="3" t="str">
        <f>RIGHT(B256,LEN(B256)-FIND(", ",B256,1)-1)</f>
        <v>Portugal</v>
      </c>
      <c r="B256" s="1" t="s">
        <v>211</v>
      </c>
      <c r="C256" s="1">
        <v>202.03</v>
      </c>
      <c r="D256" s="1">
        <v>130.35</v>
      </c>
      <c r="E256" s="1">
        <v>95.32</v>
      </c>
      <c r="F256" s="1">
        <v>128.81</v>
      </c>
      <c r="G256" s="1">
        <v>474.58</v>
      </c>
      <c r="H256" s="1">
        <f>SUM(C256:G256)</f>
        <v>1031.0899999999999</v>
      </c>
      <c r="I256" s="1" t="e">
        <f ca="1">"["&amp;OFFSET($N$1,MATCH(B256,$Q:$Q,0)-1,0,1,1)&amp;", "&amp;OFFSET($M$1,MATCH(B256,$Q:$Q,0)-1,0,1,1)&amp;"]"</f>
        <v>#N/A</v>
      </c>
      <c r="J256" s="1"/>
      <c r="K256" s="3"/>
      <c r="L256" s="1"/>
      <c r="M256">
        <v>31.12</v>
      </c>
      <c r="N256">
        <v>29.55</v>
      </c>
      <c r="O256" t="s">
        <v>891</v>
      </c>
      <c r="P256" s="4" t="s">
        <v>890</v>
      </c>
      <c r="Q256" s="1" t="s">
        <v>301</v>
      </c>
      <c r="R256" s="1" t="s">
        <v>2186</v>
      </c>
      <c r="S256" s="3">
        <f>IF(R256="south",M256*-1,M256)</f>
        <v>31.12</v>
      </c>
      <c r="T256" s="1">
        <f>N256*-1</f>
        <v>-29.55</v>
      </c>
      <c r="U256" s="1"/>
      <c r="V256" s="1"/>
    </row>
    <row r="257" spans="1:22" ht="17" hidden="1">
      <c r="A257" s="3" t="str">
        <f>RIGHT(B257,LEN(B257)-FIND(", ",B257,1)-1)</f>
        <v>Portugal</v>
      </c>
      <c r="B257" s="1" t="s">
        <v>205</v>
      </c>
      <c r="C257" s="1">
        <v>201.9</v>
      </c>
      <c r="D257" s="1">
        <v>126.16</v>
      </c>
      <c r="E257" s="1">
        <v>77.42</v>
      </c>
      <c r="F257" s="1">
        <v>138.24</v>
      </c>
      <c r="G257" s="1">
        <v>542.37</v>
      </c>
      <c r="H257" s="1">
        <f>SUM(C257:G257)</f>
        <v>1086.0900000000001</v>
      </c>
      <c r="I257" s="1" t="e">
        <f ca="1">"["&amp;OFFSET($N$1,MATCH(B257,$Q:$Q,0)-1,0,1,1)&amp;", "&amp;OFFSET($M$1,MATCH(B257,$Q:$Q,0)-1,0,1,1)&amp;"]"</f>
        <v>#N/A</v>
      </c>
      <c r="J257" s="1"/>
      <c r="K257" s="3"/>
      <c r="L257" s="1"/>
      <c r="M257">
        <v>30.03</v>
      </c>
      <c r="N257">
        <v>31.14</v>
      </c>
      <c r="O257" t="s">
        <v>904</v>
      </c>
      <c r="P257" s="4" t="s">
        <v>890</v>
      </c>
      <c r="Q257" s="1" t="s">
        <v>282</v>
      </c>
      <c r="R257" s="1" t="s">
        <v>2186</v>
      </c>
      <c r="S257" s="3">
        <f>IF(R257="south",M257*-1,M257)</f>
        <v>30.03</v>
      </c>
      <c r="T257" s="1">
        <f>N257*-1</f>
        <v>-31.14</v>
      </c>
      <c r="U257" s="1"/>
      <c r="V257" s="1"/>
    </row>
    <row r="258" spans="1:22" ht="17" hidden="1">
      <c r="A258" s="3" t="str">
        <f>RIGHT(B258,LEN(B258)-FIND(", ",B258,1)-1)</f>
        <v>Portugal</v>
      </c>
      <c r="B258" s="1" t="s">
        <v>192</v>
      </c>
      <c r="C258" s="1">
        <v>214.91</v>
      </c>
      <c r="D258" s="1">
        <v>143.41999999999999</v>
      </c>
      <c r="E258" s="1">
        <v>135.86000000000001</v>
      </c>
      <c r="F258" s="1">
        <v>124.52</v>
      </c>
      <c r="G258" s="1">
        <v>474.58</v>
      </c>
      <c r="H258" s="1">
        <f>SUM(C258:G258)</f>
        <v>1093.29</v>
      </c>
      <c r="I258" s="1" t="e">
        <f ca="1">"["&amp;OFFSET($N$1,MATCH(B258,$Q:$Q,0)-1,0,1,1)&amp;", "&amp;OFFSET($M$1,MATCH(B258,$Q:$Q,0)-1,0,1,1)&amp;"]"</f>
        <v>#N/A</v>
      </c>
      <c r="J258" s="1"/>
      <c r="K258" s="3"/>
      <c r="L258" s="1"/>
      <c r="M258">
        <v>25.41</v>
      </c>
      <c r="N258">
        <v>32.39</v>
      </c>
      <c r="O258" t="s">
        <v>943</v>
      </c>
      <c r="P258" s="4" t="s">
        <v>890</v>
      </c>
      <c r="Q258" s="1" t="s">
        <v>1876</v>
      </c>
      <c r="R258" s="1" t="s">
        <v>2186</v>
      </c>
      <c r="S258" s="3">
        <f>IF(R258="south",M258*-1,M258)</f>
        <v>25.41</v>
      </c>
      <c r="T258" s="1">
        <f>N258*-1</f>
        <v>-32.39</v>
      </c>
      <c r="U258" s="1"/>
      <c r="V258" s="1"/>
    </row>
    <row r="259" spans="1:22" ht="17" hidden="1">
      <c r="A259" s="3" t="str">
        <f>RIGHT(B259,LEN(B259)-FIND(", ",B259,1)-1)</f>
        <v>Portugal</v>
      </c>
      <c r="B259" s="1" t="s">
        <v>176</v>
      </c>
      <c r="C259" s="1">
        <v>243.39</v>
      </c>
      <c r="D259" s="1">
        <v>135.07</v>
      </c>
      <c r="E259" s="1">
        <v>99.39</v>
      </c>
      <c r="F259" s="1">
        <v>111.86</v>
      </c>
      <c r="G259" s="1">
        <v>372.88</v>
      </c>
      <c r="H259" s="1">
        <f>SUM(C259:G259)</f>
        <v>962.58999999999992</v>
      </c>
      <c r="I259" s="1" t="e">
        <f ca="1">"["&amp;OFFSET($N$1,MATCH(B259,$Q:$Q,0)-1,0,1,1)&amp;", "&amp;OFFSET($M$1,MATCH(B259,$Q:$Q,0)-1,0,1,1)&amp;"]"</f>
        <v>#N/A</v>
      </c>
      <c r="J259" s="1"/>
      <c r="K259" s="3"/>
      <c r="L259" s="1"/>
      <c r="M259">
        <v>31.15</v>
      </c>
      <c r="N259">
        <v>32.17</v>
      </c>
      <c r="O259" t="s">
        <v>889</v>
      </c>
      <c r="P259" s="4" t="s">
        <v>890</v>
      </c>
      <c r="Q259" s="1" t="s">
        <v>1850</v>
      </c>
      <c r="R259" s="1" t="s">
        <v>2186</v>
      </c>
      <c r="S259" s="3">
        <f>IF(R259="south",M259*-1,M259)</f>
        <v>31.15</v>
      </c>
      <c r="T259" s="1">
        <f>N259*-1</f>
        <v>-32.17</v>
      </c>
      <c r="U259" s="1"/>
      <c r="V259" s="1"/>
    </row>
    <row r="260" spans="1:22" ht="17">
      <c r="A260" s="3" t="str">
        <f>RIGHT(B260,LEN(B260)-FIND(", ",B260,1)-1)</f>
        <v>Portugal</v>
      </c>
      <c r="B260" s="1" t="s">
        <v>168</v>
      </c>
      <c r="C260" s="1">
        <v>247.45999999999998</v>
      </c>
      <c r="D260" s="1">
        <v>148.75</v>
      </c>
      <c r="E260" s="1">
        <v>90.85</v>
      </c>
      <c r="F260" s="1">
        <v>162.71</v>
      </c>
      <c r="G260" s="1">
        <v>745.76</v>
      </c>
      <c r="H260" s="1">
        <f>SUM(C260:G260)</f>
        <v>1395.53</v>
      </c>
      <c r="I260" s="1" t="str">
        <f ca="1">"["&amp;OFFSET($N$1,MATCH(B260,$Q:$Q,0)-1,0,1,1)&amp;", "&amp;OFFSET($M$1,MATCH(B260,$Q:$Q,0)-1,0,1,1)&amp;"]"</f>
        <v>[-9.08, 38.43]</v>
      </c>
      <c r="J260" s="1"/>
      <c r="K260" s="3"/>
      <c r="L260" s="1"/>
      <c r="M260">
        <v>29.58</v>
      </c>
      <c r="N260">
        <v>32.33</v>
      </c>
      <c r="O260" t="s">
        <v>906</v>
      </c>
      <c r="P260" s="4" t="s">
        <v>890</v>
      </c>
      <c r="Q260" s="1" t="s">
        <v>1856</v>
      </c>
      <c r="R260" s="1" t="s">
        <v>2186</v>
      </c>
      <c r="S260" s="3">
        <f>IF(R260="south",M260*-1,M260)</f>
        <v>29.58</v>
      </c>
      <c r="T260" s="1">
        <f>N260*-1</f>
        <v>-32.33</v>
      </c>
      <c r="U260" s="1"/>
      <c r="V260" s="1"/>
    </row>
    <row r="261" spans="1:22" ht="17">
      <c r="A261" s="3" t="str">
        <f>RIGHT(B261,LEN(B261)-FIND(", ",B261,1)-1)</f>
        <v>Portugal</v>
      </c>
      <c r="B261" s="1" t="s">
        <v>197</v>
      </c>
      <c r="C261" s="1">
        <v>211.51999999999998</v>
      </c>
      <c r="D261" s="1">
        <v>126.87</v>
      </c>
      <c r="E261" s="1">
        <v>88.14</v>
      </c>
      <c r="F261" s="1">
        <v>142.37</v>
      </c>
      <c r="G261" s="1">
        <v>528.80999999999995</v>
      </c>
      <c r="H261" s="1">
        <f>SUM(C261:G261)</f>
        <v>1097.71</v>
      </c>
      <c r="I261" s="1" t="str">
        <f ca="1">"["&amp;OFFSET($N$1,MATCH(B261,$Q:$Q,0)-1,0,1,1)&amp;", "&amp;OFFSET($M$1,MATCH(B261,$Q:$Q,0)-1,0,1,1)&amp;"]"</f>
        <v>[-8.37, 41.1]</v>
      </c>
      <c r="J261" s="1"/>
      <c r="K261" s="3"/>
      <c r="L261" s="1"/>
      <c r="M261">
        <v>13.41</v>
      </c>
      <c r="N261">
        <v>-89.11</v>
      </c>
      <c r="O261" t="s">
        <v>1075</v>
      </c>
      <c r="P261" s="4" t="s">
        <v>1076</v>
      </c>
      <c r="Q261" s="1" t="s">
        <v>256</v>
      </c>
      <c r="R261" s="1" t="s">
        <v>2186</v>
      </c>
      <c r="S261" s="3">
        <f>IF(R261="south",M261*-1,M261)</f>
        <v>13.41</v>
      </c>
      <c r="T261" s="1">
        <f>N261*-1</f>
        <v>89.11</v>
      </c>
      <c r="U261" s="1"/>
      <c r="V261" s="1"/>
    </row>
    <row r="262" spans="1:22" ht="17">
      <c r="A262" s="3" t="str">
        <f>RIGHT(B262,LEN(B262)-FIND(", ",B262,1)-1)</f>
        <v>Puerto Rico</v>
      </c>
      <c r="B262" s="1" t="s">
        <v>146</v>
      </c>
      <c r="C262" s="1">
        <v>281</v>
      </c>
      <c r="D262" s="1">
        <v>144.68</v>
      </c>
      <c r="E262" s="1">
        <v>102.96</v>
      </c>
      <c r="F262" s="1">
        <v>330</v>
      </c>
      <c r="G262" s="1">
        <v>800</v>
      </c>
      <c r="H262" s="1">
        <f>SUM(C262:G262)</f>
        <v>1658.6399999999999</v>
      </c>
      <c r="I262" s="1" t="str">
        <f ca="1">"["&amp;OFFSET($N$1,MATCH(B262,$Q:$Q,0)-1,0,1,1)&amp;", "&amp;OFFSET($M$1,MATCH(B262,$Q:$Q,0)-1,0,1,1)&amp;"]"</f>
        <v>[-66.04, 18.27]</v>
      </c>
      <c r="J262" s="1"/>
      <c r="K262" s="3"/>
      <c r="L262" s="1"/>
      <c r="M262">
        <v>3.45</v>
      </c>
      <c r="N262">
        <v>8.4700000000000006</v>
      </c>
      <c r="O262" t="s">
        <v>1211</v>
      </c>
      <c r="P262" s="4" t="s">
        <v>1212</v>
      </c>
      <c r="Q262" s="1" t="s">
        <v>2025</v>
      </c>
      <c r="R262" s="1" t="s">
        <v>2186</v>
      </c>
      <c r="S262" s="3">
        <f>IF(R262="south",M262*-1,M262)</f>
        <v>3.45</v>
      </c>
      <c r="T262" s="1">
        <f>N262*-1</f>
        <v>-8.4700000000000006</v>
      </c>
      <c r="U262" s="1"/>
      <c r="V262" s="1"/>
    </row>
    <row r="263" spans="1:22" ht="17">
      <c r="A263" s="3" t="str">
        <f>RIGHT(B263,LEN(B263)-FIND(", ",B263,1)-1)</f>
        <v>Qatar</v>
      </c>
      <c r="B263" s="1" t="s">
        <v>89</v>
      </c>
      <c r="C263" s="1">
        <v>376.22999999999996</v>
      </c>
      <c r="D263" s="1">
        <v>156.1</v>
      </c>
      <c r="E263" s="1">
        <v>77.52</v>
      </c>
      <c r="F263" s="1">
        <v>154.49</v>
      </c>
      <c r="G263" s="1">
        <v>1673.97</v>
      </c>
      <c r="H263" s="1">
        <f>SUM(C263:G263)</f>
        <v>2438.31</v>
      </c>
      <c r="I263" s="1" t="str">
        <f ca="1">"["&amp;OFFSET($N$1,MATCH(B263,$Q:$Q,0)-1,0,1,1)&amp;", "&amp;OFFSET($M$1,MATCH(B263,$Q:$Q,0)-1,0,1,1)&amp;"]"</f>
        <v>[51.32, 25.17]</v>
      </c>
      <c r="J263" s="1"/>
      <c r="K263" s="3"/>
      <c r="L263" s="1"/>
      <c r="M263">
        <v>15.2</v>
      </c>
      <c r="N263">
        <v>38.56</v>
      </c>
      <c r="O263" t="s">
        <v>1049</v>
      </c>
      <c r="P263" s="4" t="s">
        <v>1050</v>
      </c>
      <c r="Q263" s="1" t="s">
        <v>1930</v>
      </c>
      <c r="R263" s="1" t="s">
        <v>2186</v>
      </c>
      <c r="S263" s="3">
        <f>IF(R263="south",M263*-1,M263)</f>
        <v>15.2</v>
      </c>
      <c r="T263" s="1">
        <f>N263*-1</f>
        <v>-38.56</v>
      </c>
      <c r="U263" s="1"/>
      <c r="V263" s="1"/>
    </row>
    <row r="264" spans="1:22" ht="17" hidden="1">
      <c r="A264" s="3" t="str">
        <f>RIGHT(B264,LEN(B264)-FIND(", ",B264,1)-1)</f>
        <v>Romania</v>
      </c>
      <c r="B264" s="1" t="s">
        <v>276</v>
      </c>
      <c r="C264" s="1">
        <v>157.45000000000002</v>
      </c>
      <c r="D264" s="1">
        <v>102.33</v>
      </c>
      <c r="E264" s="1">
        <v>30.32</v>
      </c>
      <c r="F264" s="1">
        <v>138.57</v>
      </c>
      <c r="G264" s="1">
        <v>338.8</v>
      </c>
      <c r="H264" s="1">
        <f>SUM(C264:G264)</f>
        <v>767.47</v>
      </c>
      <c r="I264" s="1" t="e">
        <f ca="1">"["&amp;OFFSET($N$1,MATCH(B264,$Q:$Q,0)-1,0,1,1)&amp;", "&amp;OFFSET($M$1,MATCH(B264,$Q:$Q,0)-1,0,1,1)&amp;"]"</f>
        <v>#N/A</v>
      </c>
      <c r="J264" s="1"/>
      <c r="K264" s="3"/>
      <c r="L264" s="1"/>
      <c r="M264">
        <v>59.26</v>
      </c>
      <c r="N264">
        <v>24.45</v>
      </c>
      <c r="O264" t="s">
        <v>448</v>
      </c>
      <c r="P264" s="4" t="s">
        <v>449</v>
      </c>
      <c r="Q264" s="1" t="s">
        <v>167</v>
      </c>
      <c r="R264" s="1" t="s">
        <v>2186</v>
      </c>
      <c r="S264" s="3">
        <f>IF(R264="south",M264*-1,M264)</f>
        <v>59.26</v>
      </c>
      <c r="T264" s="1">
        <f>N264*-1</f>
        <v>-24.45</v>
      </c>
      <c r="U264" s="1"/>
      <c r="V264" s="1"/>
    </row>
    <row r="265" spans="1:22" ht="17">
      <c r="A265" s="3" t="str">
        <f>RIGHT(B265,LEN(B265)-FIND(", ",B265,1)-1)</f>
        <v>Romania</v>
      </c>
      <c r="B265" s="1" t="s">
        <v>242</v>
      </c>
      <c r="C265" s="1">
        <v>182.72</v>
      </c>
      <c r="D265" s="1">
        <v>105.28</v>
      </c>
      <c r="E265" s="1">
        <v>33.99</v>
      </c>
      <c r="F265" s="1">
        <v>130.94999999999999</v>
      </c>
      <c r="G265" s="1">
        <v>456.82</v>
      </c>
      <c r="H265" s="1">
        <f>SUM(C265:G265)</f>
        <v>909.76</v>
      </c>
      <c r="I265" s="1" t="str">
        <f ca="1">"["&amp;OFFSET($N$1,MATCH(B265,$Q:$Q,0)-1,0,1,1)&amp;", "&amp;OFFSET($M$1,MATCH(B265,$Q:$Q,0)-1,0,1,1)&amp;"]"</f>
        <v>[26.06, 44.26]</v>
      </c>
      <c r="J265" s="1"/>
      <c r="K265" s="3"/>
      <c r="L265" s="1"/>
      <c r="M265">
        <v>58.23</v>
      </c>
      <c r="N265">
        <v>26.43</v>
      </c>
      <c r="O265" t="s">
        <v>453</v>
      </c>
      <c r="P265" s="4" t="s">
        <v>449</v>
      </c>
      <c r="Q265" s="1" t="s">
        <v>191</v>
      </c>
      <c r="R265" s="1" t="s">
        <v>2186</v>
      </c>
      <c r="S265" s="3">
        <f>IF(R265="south",M265*-1,M265)</f>
        <v>58.23</v>
      </c>
      <c r="T265" s="1">
        <f>N265*-1</f>
        <v>-26.43</v>
      </c>
      <c r="U265" s="1"/>
      <c r="V265" s="1"/>
    </row>
    <row r="266" spans="1:22" ht="17">
      <c r="A266" s="3" t="str">
        <f>RIGHT(B266,LEN(B266)-FIND(", ",B266,1)-1)</f>
        <v>Romania</v>
      </c>
      <c r="B266" s="1" t="s">
        <v>292</v>
      </c>
      <c r="C266" s="1">
        <v>134</v>
      </c>
      <c r="D266" s="1">
        <v>113.17</v>
      </c>
      <c r="E266" s="1">
        <v>42.51</v>
      </c>
      <c r="F266" s="1">
        <v>109.8</v>
      </c>
      <c r="G266" s="1">
        <v>289.32</v>
      </c>
      <c r="H266" s="1">
        <f>SUM(C266:G266)</f>
        <v>688.8</v>
      </c>
      <c r="I266" s="1" t="str">
        <f ca="1">"["&amp;OFFSET($N$1,MATCH(B266,$Q:$Q,0)-1,0,1,1)&amp;", "&amp;OFFSET($M$1,MATCH(B266,$Q:$Q,0)-1,0,1,1)&amp;"]"</f>
        <v>[23.35, 46.46]</v>
      </c>
      <c r="J266" s="1"/>
      <c r="K266" s="3"/>
      <c r="L266" s="1"/>
      <c r="M266">
        <v>9.02</v>
      </c>
      <c r="N266">
        <v>38.44</v>
      </c>
      <c r="O266" t="s">
        <v>1145</v>
      </c>
      <c r="P266" s="4" t="s">
        <v>1146</v>
      </c>
      <c r="Q266" s="1" t="s">
        <v>328</v>
      </c>
      <c r="R266" s="1" t="s">
        <v>2186</v>
      </c>
      <c r="S266" s="3">
        <f>IF(R266="south",M266*-1,M266)</f>
        <v>9.02</v>
      </c>
      <c r="T266" s="1">
        <f>N266*-1</f>
        <v>-38.44</v>
      </c>
      <c r="U266" s="1"/>
      <c r="V266" s="1"/>
    </row>
    <row r="267" spans="1:22" ht="17" hidden="1">
      <c r="A267" s="3" t="str">
        <f>RIGHT(B267,LEN(B267)-FIND(", ",B267,1)-1)</f>
        <v>Romania</v>
      </c>
      <c r="B267" s="1" t="s">
        <v>288</v>
      </c>
      <c r="C267" s="1">
        <v>142.37</v>
      </c>
      <c r="D267" s="1">
        <v>105.25</v>
      </c>
      <c r="E267" s="1">
        <v>51.04</v>
      </c>
      <c r="F267" s="1">
        <v>184.25</v>
      </c>
      <c r="G267" s="1">
        <v>304.54000000000002</v>
      </c>
      <c r="H267" s="1">
        <f>SUM(C267:G267)</f>
        <v>787.45</v>
      </c>
      <c r="I267" s="1" t="e">
        <f ca="1">"["&amp;OFFSET($N$1,MATCH(B267,$Q:$Q,0)-1,0,1,1)&amp;", "&amp;OFFSET($M$1,MATCH(B267,$Q:$Q,0)-1,0,1,1)&amp;"]"</f>
        <v>#N/A</v>
      </c>
      <c r="J267" s="1"/>
      <c r="K267" s="3"/>
      <c r="L267" s="1"/>
      <c r="M267">
        <v>6.55</v>
      </c>
      <c r="N267">
        <v>158.1</v>
      </c>
      <c r="O267" t="s">
        <v>1169</v>
      </c>
      <c r="P267" s="4" t="s">
        <v>1160</v>
      </c>
      <c r="Q267" s="1" t="s">
        <v>1998</v>
      </c>
      <c r="R267" s="1" t="s">
        <v>2186</v>
      </c>
      <c r="S267" s="3">
        <f>IF(R267="south",M267*-1,M267)</f>
        <v>6.55</v>
      </c>
      <c r="T267" s="1">
        <f>N267*-1</f>
        <v>-158.1</v>
      </c>
      <c r="U267" s="1"/>
      <c r="V267" s="1"/>
    </row>
    <row r="268" spans="1:22" ht="17" hidden="1">
      <c r="A268" s="3" t="str">
        <f>RIGHT(B268,LEN(B268)-FIND(", ",B268,1)-1)</f>
        <v>Romania</v>
      </c>
      <c r="B268" s="1" t="s">
        <v>302</v>
      </c>
      <c r="C268" s="1">
        <v>129.28</v>
      </c>
      <c r="D268" s="1">
        <v>110.73</v>
      </c>
      <c r="E268" s="1">
        <v>39.69</v>
      </c>
      <c r="F268" s="1">
        <v>142.82</v>
      </c>
      <c r="G268" s="1">
        <v>274.08999999999997</v>
      </c>
      <c r="H268" s="1">
        <f>SUM(C268:G268)</f>
        <v>696.6099999999999</v>
      </c>
      <c r="I268" s="1" t="e">
        <f ca="1">"["&amp;OFFSET($N$1,MATCH(B268,$Q:$Q,0)-1,0,1,1)&amp;", "&amp;OFFSET($M$1,MATCH(B268,$Q:$Q,0)-1,0,1,1)&amp;"]"</f>
        <v>#N/A</v>
      </c>
      <c r="J268" s="1"/>
      <c r="K268" s="3"/>
      <c r="L268" s="1"/>
      <c r="M268">
        <v>7.27</v>
      </c>
      <c r="N268">
        <v>151.51</v>
      </c>
      <c r="O268" t="s">
        <v>1159</v>
      </c>
      <c r="P268" s="4" t="s">
        <v>1160</v>
      </c>
      <c r="Q268" s="1" t="s">
        <v>1992</v>
      </c>
      <c r="R268" s="1" t="s">
        <v>2186</v>
      </c>
      <c r="S268" s="3">
        <f>IF(R268="south",M268*-1,M268)</f>
        <v>7.27</v>
      </c>
      <c r="T268" s="1">
        <f>N268*-1</f>
        <v>-151.51</v>
      </c>
      <c r="U268" s="1"/>
      <c r="V268" s="1"/>
    </row>
    <row r="269" spans="1:22" ht="17" hidden="1">
      <c r="A269" s="3" t="str">
        <f>RIGHT(B269,LEN(B269)-FIND(", ",B269,1)-1)</f>
        <v>Romania</v>
      </c>
      <c r="B269" s="1" t="s">
        <v>286</v>
      </c>
      <c r="C269" s="1">
        <v>146.19999999999999</v>
      </c>
      <c r="D269" s="1">
        <v>95.02</v>
      </c>
      <c r="E269" s="1">
        <v>50.55</v>
      </c>
      <c r="F269" s="1">
        <v>174.61</v>
      </c>
      <c r="G269" s="1">
        <v>365.45</v>
      </c>
      <c r="H269" s="1">
        <f>SUM(C269:G269)</f>
        <v>831.82999999999993</v>
      </c>
      <c r="I269" s="1" t="e">
        <f ca="1">"["&amp;OFFSET($N$1,MATCH(B269,$Q:$Q,0)-1,0,1,1)&amp;", "&amp;OFFSET($M$1,MATCH(B269,$Q:$Q,0)-1,0,1,1)&amp;"]"</f>
        <v>#N/A</v>
      </c>
      <c r="J269" s="1"/>
      <c r="K269" s="3"/>
      <c r="L269" s="1"/>
      <c r="M269">
        <v>-16.260000000000002</v>
      </c>
      <c r="N269">
        <v>179.22</v>
      </c>
      <c r="O269" t="s">
        <v>1326</v>
      </c>
      <c r="P269" s="4" t="s">
        <v>1327</v>
      </c>
      <c r="Q269" s="1" t="s">
        <v>2103</v>
      </c>
      <c r="R269" s="1" t="s">
        <v>2187</v>
      </c>
      <c r="S269" s="3">
        <f>IF(R269="south",M269*-1,M269)</f>
        <v>16.260000000000002</v>
      </c>
      <c r="T269" s="1">
        <f>N269*-1</f>
        <v>-179.22</v>
      </c>
      <c r="U269" s="1"/>
      <c r="V269" s="1"/>
    </row>
    <row r="270" spans="1:22" ht="17">
      <c r="A270" s="3" t="str">
        <f>RIGHT(B270,LEN(B270)-FIND(", ",B270,1)-1)</f>
        <v>Russia</v>
      </c>
      <c r="B270" s="1" t="s">
        <v>230</v>
      </c>
      <c r="C270" s="1">
        <v>188.12</v>
      </c>
      <c r="D270" s="1">
        <v>107.65</v>
      </c>
      <c r="E270" s="1">
        <v>46.42</v>
      </c>
      <c r="F270" s="1">
        <v>143.53</v>
      </c>
      <c r="G270" s="1">
        <v>610.76</v>
      </c>
      <c r="H270" s="1">
        <f>SUM(C270:G270)</f>
        <v>1096.48</v>
      </c>
      <c r="I270" s="1" t="str">
        <f ca="1">"["&amp;OFFSET($N$1,MATCH(B270,$Q:$Q,0)-1,0,1,1)&amp;", "&amp;OFFSET($M$1,MATCH(B270,$Q:$Q,0)-1,0,1,1)&amp;"]"</f>
        <v>[38.58, 45.02]</v>
      </c>
      <c r="J270" s="1"/>
      <c r="K270" s="3"/>
      <c r="L270" s="1"/>
      <c r="M270">
        <v>-16.3</v>
      </c>
      <c r="N270">
        <v>-180</v>
      </c>
      <c r="O270" t="s">
        <v>1328</v>
      </c>
      <c r="P270" s="4" t="s">
        <v>1327</v>
      </c>
      <c r="Q270" s="1" t="s">
        <v>2104</v>
      </c>
      <c r="R270" s="1" t="s">
        <v>2187</v>
      </c>
      <c r="S270" s="3">
        <f>IF(R270="south",M270*-1,M270)</f>
        <v>16.3</v>
      </c>
      <c r="T270" s="1">
        <f>N270*-1</f>
        <v>180</v>
      </c>
      <c r="U270" s="1"/>
      <c r="V270" s="1"/>
    </row>
    <row r="271" spans="1:22" ht="17">
      <c r="A271" s="3" t="str">
        <f>RIGHT(B271,LEN(B271)-FIND(", ",B271,1)-1)</f>
        <v>Russia</v>
      </c>
      <c r="B271" s="1" t="s">
        <v>86</v>
      </c>
      <c r="C271" s="1">
        <v>383.09</v>
      </c>
      <c r="D271" s="1">
        <v>127.04</v>
      </c>
      <c r="E271" s="1">
        <v>106.88</v>
      </c>
      <c r="F271" s="1">
        <v>167.96</v>
      </c>
      <c r="G271" s="1">
        <v>1526.89</v>
      </c>
      <c r="H271" s="1">
        <f>SUM(C271:G271)</f>
        <v>2311.86</v>
      </c>
      <c r="I271" s="1" t="str">
        <f ca="1">"["&amp;OFFSET($N$1,MATCH(B271,$Q:$Q,0)-1,0,1,1)&amp;", "&amp;OFFSET($M$1,MATCH(B271,$Q:$Q,0)-1,0,1,1)&amp;"]"</f>
        <v>[37.37, 55.45]</v>
      </c>
      <c r="J271" s="1"/>
      <c r="K271" s="3"/>
      <c r="L271" s="1"/>
      <c r="M271">
        <v>-18.079999999999998</v>
      </c>
      <c r="N271">
        <v>178.27</v>
      </c>
      <c r="O271" t="s">
        <v>1340</v>
      </c>
      <c r="P271" s="4" t="s">
        <v>1327</v>
      </c>
      <c r="Q271" s="1" t="s">
        <v>2111</v>
      </c>
      <c r="R271" s="1" t="s">
        <v>2187</v>
      </c>
      <c r="S271" s="3">
        <f>IF(R271="south",M271*-1,M271)</f>
        <v>18.079999999999998</v>
      </c>
      <c r="T271" s="1">
        <f>N271*-1</f>
        <v>-178.27</v>
      </c>
      <c r="U271" s="1"/>
      <c r="V271" s="1"/>
    </row>
    <row r="272" spans="1:22" ht="17" hidden="1">
      <c r="A272" s="3" t="str">
        <f>RIGHT(B272,LEN(B272)-FIND(", ",B272,1)-1)</f>
        <v>Russia</v>
      </c>
      <c r="B272" s="1" t="s">
        <v>212</v>
      </c>
      <c r="C272" s="1">
        <v>202.16000000000003</v>
      </c>
      <c r="D272" s="1">
        <v>121.04</v>
      </c>
      <c r="E272" s="1">
        <v>65.959999999999994</v>
      </c>
      <c r="F272" s="1">
        <v>196.21</v>
      </c>
      <c r="G272" s="1">
        <v>580.22</v>
      </c>
      <c r="H272" s="1">
        <f>SUM(C272:G272)</f>
        <v>1165.5900000000001</v>
      </c>
      <c r="I272" s="1" t="e">
        <f ca="1">"["&amp;OFFSET($N$1,MATCH(B272,$Q:$Q,0)-1,0,1,1)&amp;", "&amp;OFFSET($M$1,MATCH(B272,$Q:$Q,0)-1,0,1,1)&amp;"]"</f>
        <v>#N/A</v>
      </c>
      <c r="J272" s="1"/>
      <c r="K272" s="3"/>
      <c r="L272" s="1"/>
      <c r="M272">
        <v>60.12</v>
      </c>
      <c r="N272">
        <v>24.39</v>
      </c>
      <c r="O272" t="s">
        <v>442</v>
      </c>
      <c r="P272" s="4" t="s">
        <v>390</v>
      </c>
      <c r="Q272" s="1" t="s">
        <v>1662</v>
      </c>
      <c r="R272" s="1" t="s">
        <v>2186</v>
      </c>
      <c r="S272" s="3">
        <f>IF(R272="south",M272*-1,M272)</f>
        <v>60.12</v>
      </c>
      <c r="T272" s="1">
        <f>N272*-1</f>
        <v>-24.39</v>
      </c>
      <c r="U272" s="1"/>
      <c r="V272" s="1"/>
    </row>
    <row r="273" spans="1:22" ht="17">
      <c r="A273" s="3" t="str">
        <f>RIGHT(B273,LEN(B273)-FIND(", ",B273,1)-1)</f>
        <v>Russia</v>
      </c>
      <c r="B273" s="1" t="s">
        <v>153</v>
      </c>
      <c r="C273" s="1">
        <v>275.45</v>
      </c>
      <c r="D273" s="1">
        <v>114.09</v>
      </c>
      <c r="E273" s="1">
        <v>62.3</v>
      </c>
      <c r="F273" s="1">
        <v>154.97999999999999</v>
      </c>
      <c r="G273" s="1">
        <v>610.76</v>
      </c>
      <c r="H273" s="1">
        <f>SUM(C273:G273)</f>
        <v>1217.58</v>
      </c>
      <c r="I273" s="1" t="str">
        <f ca="1">"["&amp;OFFSET($N$1,MATCH(B273,$Q:$Q,0)-1,0,1,1)&amp;", "&amp;OFFSET($M$1,MATCH(B273,$Q:$Q,0)-1,0,1,1)&amp;"]"</f>
        <v>[82.56, 55.01]</v>
      </c>
      <c r="J273" s="1"/>
      <c r="K273" s="3"/>
      <c r="L273" s="1"/>
      <c r="M273">
        <v>60.1</v>
      </c>
      <c r="N273">
        <v>24.56</v>
      </c>
      <c r="O273" t="s">
        <v>443</v>
      </c>
      <c r="P273" s="4" t="s">
        <v>390</v>
      </c>
      <c r="Q273" s="1" t="s">
        <v>45</v>
      </c>
      <c r="R273" s="1" t="s">
        <v>2186</v>
      </c>
      <c r="S273" s="3">
        <f>IF(R273="south",M273*-1,M273)</f>
        <v>60.1</v>
      </c>
      <c r="T273" s="1">
        <f>N273*-1</f>
        <v>-24.56</v>
      </c>
      <c r="U273" s="1"/>
      <c r="V273" s="1"/>
    </row>
    <row r="274" spans="1:22" ht="17">
      <c r="A274" s="3" t="str">
        <f>RIGHT(B274,LEN(B274)-FIND(", ",B274,1)-1)</f>
        <v>Russia</v>
      </c>
      <c r="B274" s="1" t="s">
        <v>164</v>
      </c>
      <c r="C274" s="1">
        <v>250.41</v>
      </c>
      <c r="D274" s="1">
        <v>125.83</v>
      </c>
      <c r="E274" s="1">
        <v>52.71</v>
      </c>
      <c r="F274" s="1">
        <v>153.44999999999999</v>
      </c>
      <c r="G274" s="1">
        <v>503.88</v>
      </c>
      <c r="H274" s="1">
        <f>SUM(C274:G274)</f>
        <v>1086.28</v>
      </c>
      <c r="I274" s="1" t="str">
        <f ca="1">"["&amp;OFFSET($N$1,MATCH(B274,$Q:$Q,0)-1,0,1,1)&amp;", "&amp;OFFSET($M$1,MATCH(B274,$Q:$Q,0)-1,0,1,1)&amp;"]"</f>
        <v>[56.19, 58]</v>
      </c>
      <c r="J274" s="1"/>
      <c r="K274" s="3"/>
      <c r="L274" s="1"/>
      <c r="M274">
        <v>62.15</v>
      </c>
      <c r="N274">
        <v>25.45</v>
      </c>
      <c r="O274" t="s">
        <v>430</v>
      </c>
      <c r="P274" s="4" t="s">
        <v>390</v>
      </c>
      <c r="Q274" s="1" t="s">
        <v>1653</v>
      </c>
      <c r="R274" s="1" t="s">
        <v>2186</v>
      </c>
      <c r="S274" s="3">
        <f>IF(R274="south",M274*-1,M274)</f>
        <v>62.15</v>
      </c>
      <c r="T274" s="1">
        <f>N274*-1</f>
        <v>-25.45</v>
      </c>
      <c r="U274" s="1"/>
      <c r="V274" s="1"/>
    </row>
    <row r="275" spans="1:22" ht="17" hidden="1">
      <c r="A275" s="3" t="str">
        <f>RIGHT(B275,LEN(B275)-FIND(", ",B275,1)-1)</f>
        <v>Russia</v>
      </c>
      <c r="B275" s="1" t="s">
        <v>201</v>
      </c>
      <c r="C275" s="1">
        <v>208.88</v>
      </c>
      <c r="D275" s="1">
        <v>110.53</v>
      </c>
      <c r="E275" s="1">
        <v>67.180000000000007</v>
      </c>
      <c r="F275" s="1">
        <v>217.16</v>
      </c>
      <c r="G275" s="1">
        <v>610.76</v>
      </c>
      <c r="H275" s="1">
        <f>SUM(C275:G275)</f>
        <v>1214.51</v>
      </c>
      <c r="I275" s="1" t="e">
        <f ca="1">"["&amp;OFFSET($N$1,MATCH(B275,$Q:$Q,0)-1,0,1,1)&amp;", "&amp;OFFSET($M$1,MATCH(B275,$Q:$Q,0)-1,0,1,1)&amp;"]"</f>
        <v>#N/A</v>
      </c>
      <c r="J275" s="1"/>
      <c r="K275" s="3"/>
      <c r="L275" s="1"/>
      <c r="M275">
        <v>65.44</v>
      </c>
      <c r="N275">
        <v>24.34</v>
      </c>
      <c r="O275" t="s">
        <v>409</v>
      </c>
      <c r="P275" s="4" t="s">
        <v>390</v>
      </c>
      <c r="Q275" s="1" t="s">
        <v>1639</v>
      </c>
      <c r="R275" s="1" t="s">
        <v>2186</v>
      </c>
      <c r="S275" s="3">
        <f>IF(R275="south",M275*-1,M275)</f>
        <v>65.44</v>
      </c>
      <c r="T275" s="1">
        <f>N275*-1</f>
        <v>-24.34</v>
      </c>
      <c r="U275" s="1"/>
      <c r="V275" s="1"/>
    </row>
    <row r="276" spans="1:22" ht="17">
      <c r="A276" s="3" t="str">
        <f>RIGHT(B276,LEN(B276)-FIND(", ",B276,1)-1)</f>
        <v>Russia</v>
      </c>
      <c r="B276" s="1" t="s">
        <v>154</v>
      </c>
      <c r="C276" s="1">
        <v>273.32</v>
      </c>
      <c r="D276" s="1">
        <v>120.01</v>
      </c>
      <c r="E276" s="1">
        <v>115.43</v>
      </c>
      <c r="F276" s="1">
        <v>166.43</v>
      </c>
      <c r="G276" s="1">
        <v>916.14</v>
      </c>
      <c r="H276" s="1">
        <f>SUM(C276:G276)</f>
        <v>1591.33</v>
      </c>
      <c r="I276" s="1" t="str">
        <f ca="1">"["&amp;OFFSET($N$1,MATCH(B276,$Q:$Q,0)-1,0,1,1)&amp;", "&amp;OFFSET($M$1,MATCH(B276,$Q:$Q,0)-1,0,1,1)&amp;"]"</f>
        <v>[30.18, 59.57]</v>
      </c>
      <c r="J276" s="1"/>
      <c r="K276" s="3"/>
      <c r="L276" s="1"/>
      <c r="M276">
        <v>66.430000000000007</v>
      </c>
      <c r="N276">
        <v>27.26</v>
      </c>
      <c r="O276" t="s">
        <v>402</v>
      </c>
      <c r="P276" s="4" t="s">
        <v>390</v>
      </c>
      <c r="Q276" s="1" t="s">
        <v>1633</v>
      </c>
      <c r="R276" s="1" t="s">
        <v>2186</v>
      </c>
      <c r="S276" s="3">
        <f>IF(R276="south",M276*-1,M276)</f>
        <v>66.430000000000007</v>
      </c>
      <c r="T276" s="1">
        <f>N276*-1</f>
        <v>-27.26</v>
      </c>
      <c r="U276" s="1"/>
      <c r="V276" s="1"/>
    </row>
    <row r="277" spans="1:22" ht="17" hidden="1">
      <c r="A277" s="3" t="str">
        <f>RIGHT(B277,LEN(B277)-FIND(", ",B277,1)-1)</f>
        <v>Russia</v>
      </c>
      <c r="B277" s="1" t="s">
        <v>203</v>
      </c>
      <c r="C277" s="1">
        <v>197.73000000000002</v>
      </c>
      <c r="D277" s="1">
        <v>108.01</v>
      </c>
      <c r="E277" s="1">
        <v>33.590000000000003</v>
      </c>
      <c r="F277" s="1">
        <v>133.26</v>
      </c>
      <c r="G277" s="1">
        <v>458.07</v>
      </c>
      <c r="H277" s="1">
        <f>SUM(C277:G277)</f>
        <v>930.66000000000008</v>
      </c>
      <c r="I277" s="1" t="e">
        <f ca="1">"["&amp;OFFSET($N$1,MATCH(B277,$Q:$Q,0)-1,0,1,1)&amp;", "&amp;OFFSET($M$1,MATCH(B277,$Q:$Q,0)-1,0,1,1)&amp;"]"</f>
        <v>#N/A</v>
      </c>
      <c r="J277" s="1"/>
      <c r="K277" s="3"/>
      <c r="L277" s="1"/>
      <c r="M277">
        <v>62.54</v>
      </c>
      <c r="N277">
        <v>27.41</v>
      </c>
      <c r="O277" t="s">
        <v>427</v>
      </c>
      <c r="P277" s="4" t="s">
        <v>390</v>
      </c>
      <c r="Q277" s="1" t="s">
        <v>1650</v>
      </c>
      <c r="R277" s="1" t="s">
        <v>2186</v>
      </c>
      <c r="S277" s="3">
        <f>IF(R277="south",M277*-1,M277)</f>
        <v>62.54</v>
      </c>
      <c r="T277" s="1">
        <f>N277*-1</f>
        <v>-27.41</v>
      </c>
      <c r="U277" s="1"/>
      <c r="V277" s="1"/>
    </row>
    <row r="278" spans="1:22" ht="17">
      <c r="A278" s="3" t="str">
        <f>RIGHT(B278,LEN(B278)-FIND(", ",B278,1)-1)</f>
        <v>Russia</v>
      </c>
      <c r="B278" s="1" t="s">
        <v>196</v>
      </c>
      <c r="C278" s="1">
        <v>212.58</v>
      </c>
      <c r="D278" s="1">
        <v>110.67</v>
      </c>
      <c r="E278" s="1">
        <v>41.84</v>
      </c>
      <c r="F278" s="1">
        <v>129.72999999999999</v>
      </c>
      <c r="G278" s="1">
        <v>610.76</v>
      </c>
      <c r="H278" s="1">
        <f>SUM(C278:G278)</f>
        <v>1105.58</v>
      </c>
      <c r="I278" s="1" t="str">
        <f ca="1">"["&amp;OFFSET($N$1,MATCH(B278,$Q:$Q,0)-1,0,1,1)&amp;", "&amp;OFFSET($M$1,MATCH(B278,$Q:$Q,0)-1,0,1,1)&amp;"]"</f>
        <v>[55.58, 54.45]</v>
      </c>
      <c r="J278" s="1"/>
      <c r="K278" s="3"/>
      <c r="L278" s="1"/>
      <c r="M278">
        <v>65.58</v>
      </c>
      <c r="N278">
        <v>29.11</v>
      </c>
      <c r="O278" t="s">
        <v>405</v>
      </c>
      <c r="P278" s="4" t="s">
        <v>390</v>
      </c>
      <c r="Q278" s="1" t="s">
        <v>1635</v>
      </c>
      <c r="R278" s="1" t="s">
        <v>2186</v>
      </c>
      <c r="S278" s="3">
        <f>IF(R278="south",M278*-1,M278)</f>
        <v>65.58</v>
      </c>
      <c r="T278" s="1">
        <f>N278*-1</f>
        <v>-29.11</v>
      </c>
      <c r="U278" s="1"/>
      <c r="V278" s="1"/>
    </row>
    <row r="279" spans="1:22" ht="17">
      <c r="A279" s="3" t="str">
        <f>RIGHT(B279,LEN(B279)-FIND(", ",B279,1)-1)</f>
        <v>Russia</v>
      </c>
      <c r="B279" s="1" t="s">
        <v>118</v>
      </c>
      <c r="C279" s="1">
        <v>323.70000000000005</v>
      </c>
      <c r="D279" s="1">
        <v>137.53</v>
      </c>
      <c r="E279" s="1">
        <v>73.290000000000006</v>
      </c>
      <c r="F279" s="1">
        <v>245.45</v>
      </c>
      <c r="G279" s="1">
        <v>763.45</v>
      </c>
      <c r="H279" s="1">
        <f>SUM(C279:G279)</f>
        <v>1543.42</v>
      </c>
      <c r="I279" s="1" t="str">
        <f ca="1">"["&amp;OFFSET($N$1,MATCH(B279,$Q:$Q,0)-1,0,1,1)&amp;", "&amp;OFFSET($M$1,MATCH(B279,$Q:$Q,0)-1,0,1,1)&amp;"]"</f>
        <v>[131.54, 43.08]</v>
      </c>
      <c r="J279" s="1"/>
      <c r="K279" s="3"/>
      <c r="L279" s="1"/>
      <c r="M279">
        <v>60.59</v>
      </c>
      <c r="N279">
        <v>25.39</v>
      </c>
      <c r="O279" t="s">
        <v>436</v>
      </c>
      <c r="P279" s="4" t="s">
        <v>390</v>
      </c>
      <c r="Q279" s="1" t="s">
        <v>1657</v>
      </c>
      <c r="R279" s="1" t="s">
        <v>2186</v>
      </c>
      <c r="S279" s="3">
        <f>IF(R279="south",M279*-1,M279)</f>
        <v>60.59</v>
      </c>
      <c r="T279" s="1">
        <f>N279*-1</f>
        <v>-25.39</v>
      </c>
      <c r="U279" s="1"/>
      <c r="V279" s="1"/>
    </row>
    <row r="280" spans="1:22" ht="17">
      <c r="A280" s="3" t="str">
        <f>RIGHT(B280,LEN(B280)-FIND(", ",B280,1)-1)</f>
        <v>Russia</v>
      </c>
      <c r="B280" s="1" t="s">
        <v>169</v>
      </c>
      <c r="C280" s="1">
        <v>238.20000000000002</v>
      </c>
      <c r="D280" s="1">
        <v>123.72</v>
      </c>
      <c r="E280" s="1">
        <v>84.59</v>
      </c>
      <c r="F280" s="1">
        <v>180.17</v>
      </c>
      <c r="G280" s="1">
        <v>763.45</v>
      </c>
      <c r="H280" s="1">
        <f>SUM(C280:G280)</f>
        <v>1390.13</v>
      </c>
      <c r="I280" s="1" t="str">
        <f ca="1">"["&amp;OFFSET($N$1,MATCH(B280,$Q:$Q,0)-1,0,1,1)&amp;", "&amp;OFFSET($M$1,MATCH(B280,$Q:$Q,0)-1,0,1,1)&amp;"]"</f>
        <v>[60.35, 56.5]</v>
      </c>
      <c r="J280" s="1"/>
      <c r="K280" s="3"/>
      <c r="L280" s="1"/>
      <c r="M280">
        <v>70.05</v>
      </c>
      <c r="N280">
        <v>27.53</v>
      </c>
      <c r="O280" t="s">
        <v>389</v>
      </c>
      <c r="P280" s="4" t="s">
        <v>390</v>
      </c>
      <c r="Q280" s="1" t="s">
        <v>1622</v>
      </c>
      <c r="R280" s="1" t="s">
        <v>2186</v>
      </c>
      <c r="S280" s="3">
        <f>IF(R280="south",M280*-1,M280)</f>
        <v>70.05</v>
      </c>
      <c r="T280" s="1">
        <f>N280*-1</f>
        <v>-27.53</v>
      </c>
      <c r="U280" s="1"/>
      <c r="V280" s="1"/>
    </row>
    <row r="281" spans="1:22" ht="17" hidden="1">
      <c r="A281" s="3" t="str">
        <f>RIGHT(B281,LEN(B281)-FIND(", ",B281,1)-1)</f>
        <v>Saudi Arabia</v>
      </c>
      <c r="B281" s="1" t="s">
        <v>270</v>
      </c>
      <c r="C281" s="1">
        <v>239.99</v>
      </c>
      <c r="D281" s="1">
        <v>139.94999999999999</v>
      </c>
      <c r="E281" s="1">
        <v>81.319999999999993</v>
      </c>
      <c r="F281" s="1">
        <v>119.99</v>
      </c>
      <c r="G281" s="1">
        <v>441.55</v>
      </c>
      <c r="H281" s="1">
        <f>SUM(C281:G281)</f>
        <v>1022.8</v>
      </c>
      <c r="I281" s="1" t="e">
        <f ca="1">"["&amp;OFFSET($N$1,MATCH(B281,$Q:$Q,0)-1,0,1,1)&amp;", "&amp;OFFSET($M$1,MATCH(B281,$Q:$Q,0)-1,0,1,1)&amp;"]"</f>
        <v>#N/A</v>
      </c>
      <c r="J281" s="1"/>
      <c r="K281" s="3"/>
      <c r="L281" s="1"/>
      <c r="M281">
        <v>65.010000000000005</v>
      </c>
      <c r="N281">
        <v>25.28</v>
      </c>
      <c r="O281" t="s">
        <v>414</v>
      </c>
      <c r="P281" s="4" t="s">
        <v>390</v>
      </c>
      <c r="Q281" s="1" t="s">
        <v>1642</v>
      </c>
      <c r="R281" s="1" t="s">
        <v>2186</v>
      </c>
      <c r="S281" s="3">
        <f>IF(R281="south",M281*-1,M281)</f>
        <v>65.010000000000005</v>
      </c>
      <c r="T281" s="1">
        <f>N281*-1</f>
        <v>-25.28</v>
      </c>
      <c r="U281" s="1"/>
      <c r="V281" s="1"/>
    </row>
    <row r="282" spans="1:22" ht="17" hidden="1">
      <c r="A282" s="3" t="str">
        <f>RIGHT(B282,LEN(B282)-FIND(", ",B282,1)-1)</f>
        <v>Saudi Arabia</v>
      </c>
      <c r="B282" s="1" t="s">
        <v>285</v>
      </c>
      <c r="C282" s="1">
        <v>422.79</v>
      </c>
      <c r="D282" s="1">
        <v>120.64</v>
      </c>
      <c r="E282" s="1">
        <v>79.33</v>
      </c>
      <c r="F282" s="1">
        <v>103.33</v>
      </c>
      <c r="G282" s="1">
        <v>399.96</v>
      </c>
      <c r="H282" s="1">
        <f>SUM(C282:G282)</f>
        <v>1126.0500000000002</v>
      </c>
      <c r="I282" s="1" t="e">
        <f ca="1">"["&amp;OFFSET($N$1,MATCH(B282,$Q:$Q,0)-1,0,1,1)&amp;", "&amp;OFFSET($M$1,MATCH(B282,$Q:$Q,0)-1,0,1,1)&amp;"]"</f>
        <v>#N/A</v>
      </c>
      <c r="J282" s="1"/>
      <c r="K282" s="3"/>
      <c r="L282" s="1"/>
      <c r="M282">
        <v>65.22</v>
      </c>
      <c r="N282">
        <v>27</v>
      </c>
      <c r="O282" t="s">
        <v>412</v>
      </c>
      <c r="P282" s="4" t="s">
        <v>390</v>
      </c>
      <c r="Q282" s="1" t="s">
        <v>1641</v>
      </c>
      <c r="R282" s="1" t="s">
        <v>2186</v>
      </c>
      <c r="S282" s="3">
        <f>IF(R282="south",M282*-1,M282)</f>
        <v>65.22</v>
      </c>
      <c r="T282" s="1">
        <f>N282*-1</f>
        <v>-27</v>
      </c>
      <c r="U282" s="1"/>
      <c r="V282" s="1"/>
    </row>
    <row r="283" spans="1:22" ht="17">
      <c r="A283" s="3" t="str">
        <f>RIGHT(B283,LEN(B283)-FIND(", ",B283,1)-1)</f>
        <v>Saudi Arabia</v>
      </c>
      <c r="B283" s="1" t="s">
        <v>275</v>
      </c>
      <c r="C283" s="1">
        <v>617.54</v>
      </c>
      <c r="D283" s="1">
        <v>100.34</v>
      </c>
      <c r="E283" s="1">
        <v>59.99</v>
      </c>
      <c r="F283" s="1">
        <v>105.33</v>
      </c>
      <c r="G283" s="1">
        <v>500</v>
      </c>
      <c r="H283" s="1">
        <f>SUM(C283:G283)</f>
        <v>1383.2</v>
      </c>
      <c r="I283" s="1" t="str">
        <f ca="1">"["&amp;OFFSET($N$1,MATCH(B283,$Q:$Q,0)-1,0,1,1)&amp;", "&amp;OFFSET($M$1,MATCH(B283,$Q:$Q,0)-1,0,1,1)&amp;"]"</f>
        <v>[46.43, 24.38]</v>
      </c>
      <c r="J283" s="1"/>
      <c r="K283" s="3"/>
      <c r="L283" s="1"/>
      <c r="M283">
        <v>66.3</v>
      </c>
      <c r="N283">
        <v>25.44</v>
      </c>
      <c r="O283" t="s">
        <v>403</v>
      </c>
      <c r="P283" s="4" t="s">
        <v>390</v>
      </c>
      <c r="Q283" s="1" t="s">
        <v>1634</v>
      </c>
      <c r="R283" s="1" t="s">
        <v>2186</v>
      </c>
      <c r="S283" s="3">
        <f>IF(R283="south",M283*-1,M283)</f>
        <v>66.3</v>
      </c>
      <c r="T283" s="1">
        <f>N283*-1</f>
        <v>-25.44</v>
      </c>
      <c r="U283" s="1"/>
      <c r="V283" s="1"/>
    </row>
    <row r="284" spans="1:22" ht="17">
      <c r="A284" s="3" t="str">
        <f>RIGHT(B284,LEN(B284)-FIND(", ",B284,1)-1)</f>
        <v>Serbia</v>
      </c>
      <c r="B284" s="1" t="s">
        <v>226</v>
      </c>
      <c r="C284" s="1">
        <v>178.57999999999998</v>
      </c>
      <c r="D284" s="1">
        <v>110.45</v>
      </c>
      <c r="E284" s="1">
        <v>77.72</v>
      </c>
      <c r="F284" s="1">
        <v>203.09</v>
      </c>
      <c r="G284" s="1">
        <v>338.98</v>
      </c>
      <c r="H284" s="1">
        <f>SUM(C284:G284)</f>
        <v>908.82</v>
      </c>
      <c r="I284" s="1" t="str">
        <f ca="1">"["&amp;OFFSET($N$1,MATCH(B284,$Q:$Q,0)-1,0,1,1)&amp;", "&amp;OFFSET($M$1,MATCH(B284,$Q:$Q,0)-1,0,1,1)&amp;"]"</f>
        <v>[20.28, 44.49]</v>
      </c>
      <c r="J284" s="1"/>
      <c r="K284" s="3"/>
      <c r="L284" s="1"/>
      <c r="M284">
        <v>61.3</v>
      </c>
      <c r="N284">
        <v>23.46</v>
      </c>
      <c r="O284" t="s">
        <v>433</v>
      </c>
      <c r="P284" s="4" t="s">
        <v>390</v>
      </c>
      <c r="Q284" s="1" t="s">
        <v>98</v>
      </c>
      <c r="R284" s="1" t="s">
        <v>2186</v>
      </c>
      <c r="S284" s="3">
        <f>IF(R284="south",M284*-1,M284)</f>
        <v>61.3</v>
      </c>
      <c r="T284" s="1">
        <f>N284*-1</f>
        <v>-23.46</v>
      </c>
      <c r="U284" s="1"/>
      <c r="V284" s="1"/>
    </row>
    <row r="285" spans="1:22" ht="17" hidden="1">
      <c r="A285" s="3" t="str">
        <f>RIGHT(B285,LEN(B285)-FIND(", ",B285,1)-1)</f>
        <v>Serbia</v>
      </c>
      <c r="B285" s="1" t="s">
        <v>294</v>
      </c>
      <c r="C285" s="1">
        <v>127.78</v>
      </c>
      <c r="D285" s="1">
        <v>96.66</v>
      </c>
      <c r="E285" s="1">
        <v>52.93</v>
      </c>
      <c r="F285" s="1">
        <v>154.58000000000001</v>
      </c>
      <c r="G285" s="1">
        <v>193.1</v>
      </c>
      <c r="H285" s="1">
        <f>SUM(C285:G285)</f>
        <v>625.05000000000007</v>
      </c>
      <c r="I285" s="1" t="e">
        <f ca="1">"["&amp;OFFSET($N$1,MATCH(B285,$Q:$Q,0)-1,0,1,1)&amp;", "&amp;OFFSET($M$1,MATCH(B285,$Q:$Q,0)-1,0,1,1)&amp;"]"</f>
        <v>#N/A</v>
      </c>
      <c r="J285" s="1"/>
      <c r="K285" s="3"/>
      <c r="L285" s="1"/>
      <c r="M285">
        <v>65.510000000000005</v>
      </c>
      <c r="N285">
        <v>24.09</v>
      </c>
      <c r="O285" t="s">
        <v>406</v>
      </c>
      <c r="P285" s="4" t="s">
        <v>390</v>
      </c>
      <c r="Q285" s="1" t="s">
        <v>1636</v>
      </c>
      <c r="R285" s="1" t="s">
        <v>2186</v>
      </c>
      <c r="S285" s="3">
        <f>IF(R285="south",M285*-1,M285)</f>
        <v>65.510000000000005</v>
      </c>
      <c r="T285" s="1">
        <f>N285*-1</f>
        <v>-24.09</v>
      </c>
      <c r="U285" s="1"/>
      <c r="V285" s="1"/>
    </row>
    <row r="286" spans="1:22" ht="17" hidden="1">
      <c r="A286" s="3" t="str">
        <f>RIGHT(B286,LEN(B286)-FIND(", ",B286,1)-1)</f>
        <v>Serbia</v>
      </c>
      <c r="B286" s="1" t="s">
        <v>284</v>
      </c>
      <c r="C286" s="1">
        <v>139.62</v>
      </c>
      <c r="D286" s="1">
        <v>110.9</v>
      </c>
      <c r="E286" s="1">
        <v>52.11</v>
      </c>
      <c r="F286" s="1">
        <v>200.15</v>
      </c>
      <c r="G286" s="1">
        <v>271.19</v>
      </c>
      <c r="H286" s="1">
        <f>SUM(C286:G286)</f>
        <v>773.97</v>
      </c>
      <c r="I286" s="1" t="e">
        <f ca="1">"["&amp;OFFSET($N$1,MATCH(B286,$Q:$Q,0)-1,0,1,1)&amp;", "&amp;OFFSET($M$1,MATCH(B286,$Q:$Q,0)-1,0,1,1)&amp;"]"</f>
        <v>#N/A</v>
      </c>
      <c r="J286" s="1"/>
      <c r="K286" s="3"/>
      <c r="L286" s="1"/>
      <c r="M286">
        <v>60.27</v>
      </c>
      <c r="N286">
        <v>11.16</v>
      </c>
      <c r="O286" t="s">
        <v>439</v>
      </c>
      <c r="P286" s="4" t="s">
        <v>390</v>
      </c>
      <c r="Q286" s="1" t="s">
        <v>1660</v>
      </c>
      <c r="R286" s="1" t="s">
        <v>2186</v>
      </c>
      <c r="S286" s="3">
        <f>IF(R286="south",M286*-1,M286)</f>
        <v>60.27</v>
      </c>
      <c r="T286" s="1">
        <f>N286*-1</f>
        <v>-11.16</v>
      </c>
      <c r="U286" s="1"/>
      <c r="V286" s="1"/>
    </row>
    <row r="287" spans="1:22" ht="17">
      <c r="A287" s="3" t="str">
        <f>RIGHT(B287,LEN(B287)-FIND(", ",B287,1)-1)</f>
        <v>Singapore</v>
      </c>
      <c r="B287" s="1" t="s">
        <v>152</v>
      </c>
      <c r="C287" s="1">
        <v>275.27</v>
      </c>
      <c r="D287" s="1">
        <v>176.84</v>
      </c>
      <c r="E287" s="1">
        <v>106.27</v>
      </c>
      <c r="F287" s="1">
        <v>197.05</v>
      </c>
      <c r="G287" s="1">
        <v>2800.67</v>
      </c>
      <c r="H287" s="1">
        <f>SUM(C287:G287)</f>
        <v>3556.1000000000004</v>
      </c>
      <c r="I287" s="1" t="str">
        <f ca="1">"["&amp;OFFSET($N$1,MATCH(B287,$Q:$Q,0)-1,0,1,1)&amp;", "&amp;OFFSET($M$1,MATCH(B287,$Q:$Q,0)-1,0,1,1)&amp;"]"</f>
        <v>[103.5, 1.17]</v>
      </c>
      <c r="J287" s="1"/>
      <c r="K287" s="3"/>
      <c r="L287" s="1"/>
      <c r="M287">
        <v>69.540000000000006</v>
      </c>
      <c r="N287">
        <v>27.01</v>
      </c>
      <c r="O287" t="s">
        <v>392</v>
      </c>
      <c r="P287" s="4" t="s">
        <v>390</v>
      </c>
      <c r="Q287" s="1" t="s">
        <v>1624</v>
      </c>
      <c r="R287" s="1" t="s">
        <v>2186</v>
      </c>
      <c r="S287" s="3">
        <f>IF(R287="south",M287*-1,M287)</f>
        <v>69.540000000000006</v>
      </c>
      <c r="T287" s="1">
        <f>N287*-1</f>
        <v>-27.01</v>
      </c>
      <c r="U287" s="1"/>
      <c r="V287" s="1"/>
    </row>
    <row r="288" spans="1:22" ht="17">
      <c r="A288" s="3" t="str">
        <f>RIGHT(B288,LEN(B288)-FIND(", ",B288,1)-1)</f>
        <v>Slovakia</v>
      </c>
      <c r="B288" s="1" t="s">
        <v>193</v>
      </c>
      <c r="C288" s="1">
        <v>216.94</v>
      </c>
      <c r="D288" s="1">
        <v>139.84</v>
      </c>
      <c r="E288" s="1">
        <v>82.71</v>
      </c>
      <c r="F288" s="1">
        <v>253.56</v>
      </c>
      <c r="G288" s="1">
        <v>677.97</v>
      </c>
      <c r="H288" s="1">
        <f>SUM(C288:G288)</f>
        <v>1371.02</v>
      </c>
      <c r="I288" s="1" t="str">
        <f ca="1">"["&amp;OFFSET($N$1,MATCH(B288,$Q:$Q,0)-1,0,1,1)&amp;", "&amp;OFFSET($M$1,MATCH(B288,$Q:$Q,0)-1,0,1,1)&amp;"]"</f>
        <v>[17.07, 48.09]</v>
      </c>
      <c r="J288" s="1"/>
      <c r="K288" s="3"/>
      <c r="L288" s="1"/>
      <c r="M288">
        <v>63.06</v>
      </c>
      <c r="N288">
        <v>21.37</v>
      </c>
      <c r="O288" t="s">
        <v>426</v>
      </c>
      <c r="P288" s="4" t="s">
        <v>390</v>
      </c>
      <c r="Q288" s="1" t="s">
        <v>1649</v>
      </c>
      <c r="R288" s="1" t="s">
        <v>2186</v>
      </c>
      <c r="S288" s="3">
        <f>IF(R288="south",M288*-1,M288)</f>
        <v>63.06</v>
      </c>
      <c r="T288" s="1">
        <f>N288*-1</f>
        <v>-21.37</v>
      </c>
      <c r="U288" s="1"/>
      <c r="V288" s="1"/>
    </row>
    <row r="289" spans="1:22" ht="17" hidden="1">
      <c r="A289" s="3" t="str">
        <f>RIGHT(B289,LEN(B289)-FIND(", ",B289,1)-1)</f>
        <v>Slovakia</v>
      </c>
      <c r="B289" s="1" t="s">
        <v>251</v>
      </c>
      <c r="C289" s="1">
        <v>175.05</v>
      </c>
      <c r="D289" s="1">
        <v>130.85</v>
      </c>
      <c r="E289" s="1">
        <v>70.510000000000005</v>
      </c>
      <c r="F289" s="1">
        <v>254.81</v>
      </c>
      <c r="G289" s="1">
        <v>542.37</v>
      </c>
      <c r="H289" s="1">
        <f>SUM(C289:G289)</f>
        <v>1173.5900000000001</v>
      </c>
      <c r="I289" s="1" t="e">
        <f ca="1">"["&amp;OFFSET($N$1,MATCH(B289,$Q:$Q,0)-1,0,1,1)&amp;", "&amp;OFFSET($M$1,MATCH(B289,$Q:$Q,0)-1,0,1,1)&amp;"]"</f>
        <v>#N/A</v>
      </c>
      <c r="J289" s="1"/>
      <c r="K289" s="3"/>
      <c r="L289" s="1"/>
      <c r="M289">
        <v>60.18</v>
      </c>
      <c r="N289">
        <v>25.02</v>
      </c>
      <c r="O289" t="s">
        <v>441</v>
      </c>
      <c r="P289" s="4" t="s">
        <v>390</v>
      </c>
      <c r="Q289" s="1" t="s">
        <v>1661</v>
      </c>
      <c r="R289" s="1" t="s">
        <v>2186</v>
      </c>
      <c r="S289" s="3">
        <f>IF(R289="south",M289*-1,M289)</f>
        <v>60.18</v>
      </c>
      <c r="T289" s="1">
        <f>N289*-1</f>
        <v>-25.02</v>
      </c>
      <c r="U289" s="1"/>
      <c r="V289" s="1"/>
    </row>
    <row r="290" spans="1:22" ht="17">
      <c r="A290" s="3" t="str">
        <f>RIGHT(B290,LEN(B290)-FIND(", ",B290,1)-1)</f>
        <v>Slovenia</v>
      </c>
      <c r="B290" s="1" t="s">
        <v>155</v>
      </c>
      <c r="C290" s="1">
        <v>264.41000000000003</v>
      </c>
      <c r="D290" s="1">
        <v>160.75</v>
      </c>
      <c r="E290" s="1">
        <v>104.41</v>
      </c>
      <c r="F290" s="1">
        <v>311.74</v>
      </c>
      <c r="G290" s="1">
        <v>677.97</v>
      </c>
      <c r="H290" s="1">
        <f>SUM(C290:G290)</f>
        <v>1519.2800000000002</v>
      </c>
      <c r="I290" s="1" t="str">
        <f ca="1">"["&amp;OFFSET($N$1,MATCH(B290,$Q:$Q,0)-1,0,1,1)&amp;", "&amp;OFFSET($M$1,MATCH(B290,$Q:$Q,0)-1,0,1,1)&amp;"]"</f>
        <v>[14.31, 46.03]</v>
      </c>
      <c r="J290" s="1"/>
      <c r="K290" s="3"/>
      <c r="L290" s="1"/>
      <c r="M290">
        <v>16</v>
      </c>
      <c r="N290">
        <v>-61.44</v>
      </c>
      <c r="O290" t="s">
        <v>1043</v>
      </c>
      <c r="P290" s="4" t="s">
        <v>575</v>
      </c>
      <c r="Q290" s="1" t="s">
        <v>1927</v>
      </c>
      <c r="R290" s="1" t="s">
        <v>2186</v>
      </c>
      <c r="S290" s="3">
        <f>IF(R290="south",M290*-1,M290)</f>
        <v>16</v>
      </c>
      <c r="T290" s="1">
        <f>N290*-1</f>
        <v>61.44</v>
      </c>
      <c r="U290" s="1"/>
      <c r="V290" s="1"/>
    </row>
    <row r="291" spans="1:22" ht="17" hidden="1">
      <c r="A291" s="3" t="str">
        <f>RIGHT(B291,LEN(B291)-FIND(", ",B291,1)-1)</f>
        <v>Slovenia</v>
      </c>
      <c r="B291" s="1" t="s">
        <v>185</v>
      </c>
      <c r="C291" s="1">
        <v>215.59</v>
      </c>
      <c r="D291" s="1">
        <v>148.19</v>
      </c>
      <c r="E291" s="1">
        <v>106.44</v>
      </c>
      <c r="F291" s="1">
        <v>257.63</v>
      </c>
      <c r="G291" s="1">
        <v>406.78</v>
      </c>
      <c r="H291" s="1">
        <f>SUM(C291:G291)</f>
        <v>1134.6299999999999</v>
      </c>
      <c r="I291" s="1" t="e">
        <f ca="1">"["&amp;OFFSET($N$1,MATCH(B291,$Q:$Q,0)-1,0,1,1)&amp;", "&amp;OFFSET($M$1,MATCH(B291,$Q:$Q,0)-1,0,1,1)&amp;"]"</f>
        <v>#N/A</v>
      </c>
      <c r="J291" s="1"/>
      <c r="K291" s="3"/>
      <c r="L291" s="1"/>
      <c r="M291">
        <v>44.5</v>
      </c>
      <c r="N291">
        <v>-0.35</v>
      </c>
      <c r="O291" t="s">
        <v>639</v>
      </c>
      <c r="P291" s="4" t="s">
        <v>575</v>
      </c>
      <c r="Q291" s="1" t="s">
        <v>79</v>
      </c>
      <c r="R291" s="1" t="s">
        <v>2186</v>
      </c>
      <c r="S291" s="3">
        <f>IF(R291="south",M291*-1,M291)</f>
        <v>44.5</v>
      </c>
      <c r="T291" s="1">
        <f>N291*-1</f>
        <v>0.35</v>
      </c>
      <c r="U291" s="1"/>
      <c r="V291" s="1"/>
    </row>
    <row r="292" spans="1:22" ht="17">
      <c r="A292" s="3" t="str">
        <f>RIGHT(B292,LEN(B292)-FIND(", ",B292,1)-1)</f>
        <v>South Africa</v>
      </c>
      <c r="B292" s="1" t="s">
        <v>229</v>
      </c>
      <c r="C292" s="1">
        <v>176.51</v>
      </c>
      <c r="D292" s="1">
        <v>104.04</v>
      </c>
      <c r="E292" s="1">
        <v>73.459999999999994</v>
      </c>
      <c r="F292" s="1">
        <v>159.21</v>
      </c>
      <c r="G292" s="1">
        <v>595.65</v>
      </c>
      <c r="H292" s="1">
        <f>SUM(C292:G292)</f>
        <v>1108.8699999999999</v>
      </c>
      <c r="I292" s="1" t="str">
        <f ca="1">"["&amp;OFFSET($N$1,MATCH(B292,$Q:$Q,0)-1,0,1,1)&amp;", "&amp;OFFSET($M$1,MATCH(B292,$Q:$Q,0)-1,0,1,1)&amp;"]"</f>
        <v>[18.25, -33.56]</v>
      </c>
      <c r="J292" s="1"/>
      <c r="K292" s="3"/>
      <c r="L292" s="1"/>
      <c r="M292">
        <v>43.33</v>
      </c>
      <c r="N292">
        <v>7.01</v>
      </c>
      <c r="O292" t="s">
        <v>662</v>
      </c>
      <c r="P292" s="4" t="s">
        <v>575</v>
      </c>
      <c r="Q292" s="1" t="s">
        <v>1747</v>
      </c>
      <c r="R292" s="1" t="s">
        <v>2186</v>
      </c>
      <c r="S292" s="3">
        <f>IF(R292="south",M292*-1,M292)</f>
        <v>43.33</v>
      </c>
      <c r="T292" s="1">
        <f>N292*-1</f>
        <v>-7.01</v>
      </c>
      <c r="U292" s="1"/>
      <c r="V292" s="1"/>
    </row>
    <row r="293" spans="1:22" ht="17">
      <c r="A293" s="3" t="str">
        <f>RIGHT(B293,LEN(B293)-FIND(", ",B293,1)-1)</f>
        <v>South Africa</v>
      </c>
      <c r="B293" s="1" t="s">
        <v>221</v>
      </c>
      <c r="C293" s="1">
        <v>181.18</v>
      </c>
      <c r="D293" s="1">
        <v>94.25</v>
      </c>
      <c r="E293" s="1">
        <v>41.2</v>
      </c>
      <c r="F293" s="1">
        <v>166.29</v>
      </c>
      <c r="G293" s="1">
        <v>347.46</v>
      </c>
      <c r="H293" s="1">
        <f>SUM(C293:G293)</f>
        <v>830.37999999999988</v>
      </c>
      <c r="I293" s="1" t="str">
        <f ca="1">"["&amp;OFFSET($N$1,MATCH(B293,$Q:$Q,0)-1,0,1,1)&amp;", "&amp;OFFSET($M$1,MATCH(B293,$Q:$Q,0)-1,0,1,1)&amp;"]"</f>
        <v>[31.03, -29.53]</v>
      </c>
      <c r="J293" s="1"/>
      <c r="K293" s="3"/>
      <c r="L293" s="1"/>
      <c r="M293">
        <v>4.55</v>
      </c>
      <c r="N293">
        <v>-52.2</v>
      </c>
      <c r="O293" t="s">
        <v>1197</v>
      </c>
      <c r="P293" s="4" t="s">
        <v>575</v>
      </c>
      <c r="Q293" s="1" t="s">
        <v>2017</v>
      </c>
      <c r="R293" s="1" t="s">
        <v>2186</v>
      </c>
      <c r="S293" s="3">
        <f>IF(R293="south",M293*-1,M293)</f>
        <v>4.55</v>
      </c>
      <c r="T293" s="1">
        <f>N293*-1</f>
        <v>52.2</v>
      </c>
      <c r="U293" s="1"/>
      <c r="V293" s="1"/>
    </row>
    <row r="294" spans="1:22" ht="17">
      <c r="A294" s="3" t="str">
        <f>RIGHT(B294,LEN(B294)-FIND(", ",B294,1)-1)</f>
        <v>South Africa</v>
      </c>
      <c r="B294" s="1" t="s">
        <v>202</v>
      </c>
      <c r="C294" s="1">
        <v>196.57</v>
      </c>
      <c r="D294" s="1">
        <v>100.67</v>
      </c>
      <c r="E294" s="1">
        <v>134.02000000000001</v>
      </c>
      <c r="F294" s="1">
        <v>161.32</v>
      </c>
      <c r="G294" s="1">
        <v>498.19</v>
      </c>
      <c r="H294" s="1">
        <f>SUM(C294:G294)</f>
        <v>1090.77</v>
      </c>
      <c r="I294" s="1" t="str">
        <f ca="1">"["&amp;OFFSET($N$1,MATCH(B294,$Q:$Q,0)-1,0,1,1)&amp;", "&amp;OFFSET($M$1,MATCH(B294,$Q:$Q,0)-1,0,1,1)&amp;"]"</f>
        <v>[28.03, -26.12]</v>
      </c>
      <c r="J294" s="1"/>
      <c r="K294" s="3"/>
      <c r="L294" s="1"/>
      <c r="M294">
        <v>14.36</v>
      </c>
      <c r="N294">
        <v>-61.05</v>
      </c>
      <c r="O294" t="s">
        <v>1066</v>
      </c>
      <c r="P294" s="4" t="s">
        <v>575</v>
      </c>
      <c r="Q294" s="1" t="s">
        <v>1939</v>
      </c>
      <c r="R294" s="1" t="s">
        <v>2186</v>
      </c>
      <c r="S294" s="3">
        <f>IF(R294="south",M294*-1,M294)</f>
        <v>14.36</v>
      </c>
      <c r="T294" s="1">
        <f>N294*-1</f>
        <v>61.05</v>
      </c>
      <c r="U294" s="1"/>
      <c r="V294" s="1"/>
    </row>
    <row r="295" spans="1:22" ht="17">
      <c r="A295" s="3" t="str">
        <f>RIGHT(B295,LEN(B295)-FIND(", ",B295,1)-1)</f>
        <v>South Africa</v>
      </c>
      <c r="B295" s="1" t="s">
        <v>220</v>
      </c>
      <c r="C295" s="1">
        <v>183.12</v>
      </c>
      <c r="D295" s="1">
        <v>103.89</v>
      </c>
      <c r="E295" s="1">
        <v>67.510000000000005</v>
      </c>
      <c r="F295" s="1">
        <v>124.09</v>
      </c>
      <c r="G295" s="1">
        <v>248.19</v>
      </c>
      <c r="H295" s="1">
        <f>SUM(C295:G295)</f>
        <v>726.8</v>
      </c>
      <c r="I295" s="1" t="str">
        <f ca="1">"["&amp;OFFSET($N$1,MATCH(B295,$Q:$Q,0)-1,0,1,1)&amp;", "&amp;OFFSET($M$1,MATCH(B295,$Q:$Q,0)-1,0,1,1)&amp;"]"</f>
        <v>[25.36, -33.57]</v>
      </c>
      <c r="J295" s="1"/>
      <c r="K295" s="3"/>
      <c r="L295" s="1"/>
      <c r="M295">
        <v>45.46</v>
      </c>
      <c r="N295">
        <v>4.51</v>
      </c>
      <c r="O295" t="s">
        <v>625</v>
      </c>
      <c r="P295" s="4" t="s">
        <v>575</v>
      </c>
      <c r="Q295" s="1" t="s">
        <v>97</v>
      </c>
      <c r="R295" s="1" t="s">
        <v>2186</v>
      </c>
      <c r="S295" s="3">
        <f>IF(R295="south",M295*-1,M295)</f>
        <v>45.46</v>
      </c>
      <c r="T295" s="1">
        <f>N295*-1</f>
        <v>-4.51</v>
      </c>
      <c r="U295" s="1"/>
      <c r="V295" s="1"/>
    </row>
    <row r="296" spans="1:22" ht="17">
      <c r="A296" s="3" t="str">
        <f>RIGHT(B296,LEN(B296)-FIND(", ",B296,1)-1)</f>
        <v>South Africa</v>
      </c>
      <c r="B296" s="1" t="s">
        <v>214</v>
      </c>
      <c r="C296" s="1">
        <v>186.14999999999998</v>
      </c>
      <c r="D296" s="1">
        <v>102.49</v>
      </c>
      <c r="E296" s="1">
        <v>99.18</v>
      </c>
      <c r="F296" s="1">
        <v>178.7</v>
      </c>
      <c r="G296" s="1">
        <v>347.46</v>
      </c>
      <c r="H296" s="1">
        <f>SUM(C296:G296)</f>
        <v>913.98</v>
      </c>
      <c r="I296" s="1" t="str">
        <f ca="1">"["&amp;OFFSET($N$1,MATCH(B296,$Q:$Q,0)-1,0,1,1)&amp;", "&amp;OFFSET($M$1,MATCH(B296,$Q:$Q,0)-1,0,1,1)&amp;"]"</f>
        <v>[28.11, -25.45]</v>
      </c>
      <c r="J296" s="1"/>
      <c r="K296" s="3"/>
      <c r="L296" s="1"/>
      <c r="M296">
        <v>-12.47</v>
      </c>
      <c r="N296">
        <v>45.14</v>
      </c>
      <c r="O296" t="s">
        <v>1310</v>
      </c>
      <c r="P296" s="4" t="s">
        <v>575</v>
      </c>
      <c r="Q296" s="1" t="s">
        <v>2091</v>
      </c>
      <c r="R296" s="1" t="s">
        <v>2187</v>
      </c>
      <c r="S296" s="3">
        <f>IF(R296="south",M296*-1,M296)</f>
        <v>12.47</v>
      </c>
      <c r="T296" s="1">
        <f>N296*-1</f>
        <v>-45.14</v>
      </c>
      <c r="U296" s="1"/>
      <c r="V296" s="1"/>
    </row>
    <row r="297" spans="1:22" ht="17">
      <c r="A297" s="3" t="str">
        <f>RIGHT(B297,LEN(B297)-FIND(", ",B297,1)-1)</f>
        <v>South Korea</v>
      </c>
      <c r="B297" s="1" t="s">
        <v>227</v>
      </c>
      <c r="C297" s="1">
        <v>191.44</v>
      </c>
      <c r="D297" s="1">
        <v>251.44</v>
      </c>
      <c r="E297" s="1">
        <v>197.8</v>
      </c>
      <c r="F297" s="1">
        <v>119.32</v>
      </c>
      <c r="G297" s="1">
        <v>612.23</v>
      </c>
      <c r="H297" s="1">
        <f>SUM(C297:G297)</f>
        <v>1372.23</v>
      </c>
      <c r="I297" s="1" t="str">
        <f ca="1">"["&amp;OFFSET($N$1,MATCH(B297,$Q:$Q,0)-1,0,1,1)&amp;", "&amp;OFFSET($M$1,MATCH(B297,$Q:$Q,0)-1,0,1,1)&amp;"]"</f>
        <v>[129.05, 35.11]</v>
      </c>
      <c r="J297" s="1"/>
      <c r="K297" s="3"/>
      <c r="L297" s="1"/>
      <c r="M297">
        <v>43.18</v>
      </c>
      <c r="N297">
        <v>5.22</v>
      </c>
      <c r="O297" t="s">
        <v>666</v>
      </c>
      <c r="P297" s="4" t="s">
        <v>575</v>
      </c>
      <c r="Q297" s="1" t="s">
        <v>65</v>
      </c>
      <c r="R297" s="1" t="s">
        <v>2186</v>
      </c>
      <c r="S297" s="3">
        <f>IF(R297="south",M297*-1,M297)</f>
        <v>43.18</v>
      </c>
      <c r="T297" s="1">
        <f>N297*-1</f>
        <v>-5.22</v>
      </c>
      <c r="U297" s="1"/>
      <c r="V297" s="1"/>
    </row>
    <row r="298" spans="1:22" ht="17">
      <c r="A298" s="3" t="str">
        <f>RIGHT(B298,LEN(B298)-FIND(", ",B298,1)-1)</f>
        <v>South Korea</v>
      </c>
      <c r="B298" s="1" t="s">
        <v>178</v>
      </c>
      <c r="C298" s="1">
        <v>233.52</v>
      </c>
      <c r="D298" s="1">
        <v>215.51</v>
      </c>
      <c r="E298" s="1">
        <v>92.49</v>
      </c>
      <c r="F298" s="1">
        <v>213.81</v>
      </c>
      <c r="G298" s="1">
        <v>941.89</v>
      </c>
      <c r="H298" s="1">
        <f>SUM(C298:G298)</f>
        <v>1697.2199999999998</v>
      </c>
      <c r="I298" s="1" t="str">
        <f ca="1">"["&amp;OFFSET($N$1,MATCH(B298,$Q:$Q,0)-1,0,1,1)&amp;", "&amp;OFFSET($M$1,MATCH(B298,$Q:$Q,0)-1,0,1,1)&amp;"]"</f>
        <v>[126.59, 37.34]</v>
      </c>
      <c r="J298" s="1"/>
      <c r="K298" s="3"/>
      <c r="L298" s="1"/>
      <c r="M298">
        <v>-13.17</v>
      </c>
      <c r="N298">
        <v>-176.11</v>
      </c>
      <c r="O298" t="s">
        <v>1315</v>
      </c>
      <c r="P298" s="4" t="s">
        <v>575</v>
      </c>
      <c r="Q298" s="1" t="s">
        <v>2094</v>
      </c>
      <c r="R298" s="1" t="s">
        <v>2187</v>
      </c>
      <c r="S298" s="3">
        <f>IF(R298="south",M298*-1,M298)</f>
        <v>13.17</v>
      </c>
      <c r="T298" s="1">
        <f>N298*-1</f>
        <v>176.11</v>
      </c>
      <c r="U298" s="1"/>
      <c r="V298" s="1"/>
    </row>
    <row r="299" spans="1:22" ht="17" hidden="1">
      <c r="A299" s="3" t="str">
        <f>RIGHT(B299,LEN(B299)-FIND(", ",B299,1)-1)</f>
        <v>Spain</v>
      </c>
      <c r="B299" s="1" t="s">
        <v>156</v>
      </c>
      <c r="C299" s="1">
        <v>268.81</v>
      </c>
      <c r="D299" s="1">
        <v>164.65</v>
      </c>
      <c r="E299" s="1">
        <v>153.22</v>
      </c>
      <c r="F299" s="1">
        <v>192.09</v>
      </c>
      <c r="G299" s="1">
        <v>576.27</v>
      </c>
      <c r="H299" s="1">
        <f>SUM(C299:G299)</f>
        <v>1355.04</v>
      </c>
      <c r="I299" s="1" t="e">
        <f ca="1">"["&amp;OFFSET($N$1,MATCH(B299,$Q:$Q,0)-1,0,1,1)&amp;", "&amp;OFFSET($M$1,MATCH(B299,$Q:$Q,0)-1,0,1,1)&amp;"]"</f>
        <v>#N/A</v>
      </c>
      <c r="J299" s="1"/>
      <c r="K299" s="3"/>
      <c r="L299" s="1"/>
      <c r="M299">
        <v>47.13</v>
      </c>
      <c r="N299">
        <v>-1.33</v>
      </c>
      <c r="O299" t="s">
        <v>598</v>
      </c>
      <c r="P299" s="4" t="s">
        <v>575</v>
      </c>
      <c r="Q299" s="1" t="s">
        <v>53</v>
      </c>
      <c r="R299" s="1" t="s">
        <v>2186</v>
      </c>
      <c r="S299" s="3">
        <f>IF(R299="south",M299*-1,M299)</f>
        <v>47.13</v>
      </c>
      <c r="T299" s="1">
        <f>N299*-1</f>
        <v>1.33</v>
      </c>
      <c r="U299" s="1"/>
      <c r="V299" s="1"/>
    </row>
    <row r="300" spans="1:22" ht="17">
      <c r="A300" s="3" t="str">
        <f>RIGHT(B300,LEN(B300)-FIND(", ",B300,1)-1)</f>
        <v>Spain</v>
      </c>
      <c r="B300" s="1" t="s">
        <v>124</v>
      </c>
      <c r="C300" s="1">
        <v>328.14</v>
      </c>
      <c r="D300" s="1">
        <v>165.17</v>
      </c>
      <c r="E300" s="1">
        <v>134.51</v>
      </c>
      <c r="F300" s="1">
        <v>239.55</v>
      </c>
      <c r="G300" s="1">
        <v>949.15</v>
      </c>
      <c r="H300" s="1">
        <f>SUM(C300:G300)</f>
        <v>1816.52</v>
      </c>
      <c r="I300" s="1" t="str">
        <f ca="1">"["&amp;OFFSET($N$1,MATCH(B300,$Q:$Q,0)-1,0,1,1)&amp;", "&amp;OFFSET($M$1,MATCH(B300,$Q:$Q,0)-1,0,1,1)&amp;"]"</f>
        <v>[2.11, 41.23]</v>
      </c>
      <c r="J300" s="1"/>
      <c r="K300" s="3"/>
      <c r="L300" s="1"/>
      <c r="M300">
        <v>43.42</v>
      </c>
      <c r="N300">
        <v>7.16</v>
      </c>
      <c r="O300" t="s">
        <v>657</v>
      </c>
      <c r="P300" s="4" t="s">
        <v>575</v>
      </c>
      <c r="Q300" s="1" t="s">
        <v>82</v>
      </c>
      <c r="R300" s="1" t="s">
        <v>2186</v>
      </c>
      <c r="S300" s="3">
        <f>IF(R300="south",M300*-1,M300)</f>
        <v>43.42</v>
      </c>
      <c r="T300" s="1">
        <f>N300*-1</f>
        <v>-7.16</v>
      </c>
      <c r="U300" s="1"/>
      <c r="V300" s="1"/>
    </row>
    <row r="301" spans="1:22" ht="17">
      <c r="A301" s="3" t="str">
        <f>RIGHT(B301,LEN(B301)-FIND(", ",B301,1)-1)</f>
        <v>Spain</v>
      </c>
      <c r="B301" s="1" t="s">
        <v>113</v>
      </c>
      <c r="C301" s="1">
        <v>344.54</v>
      </c>
      <c r="D301" s="1">
        <v>187.08</v>
      </c>
      <c r="E301" s="1">
        <v>105.22</v>
      </c>
      <c r="F301" s="1">
        <v>188.43</v>
      </c>
      <c r="G301" s="1">
        <v>983.05</v>
      </c>
      <c r="H301" s="1">
        <f>SUM(C301:G301)</f>
        <v>1808.32</v>
      </c>
      <c r="I301" s="1" t="str">
        <f ca="1">"["&amp;OFFSET($N$1,MATCH(B301,$Q:$Q,0)-1,0,1,1)&amp;", "&amp;OFFSET($M$1,MATCH(B301,$Q:$Q,0)-1,0,1,1)&amp;"]"</f>
        <v>[-2.55, 43.15]</v>
      </c>
      <c r="J301" s="1"/>
      <c r="K301" s="3"/>
      <c r="L301" s="1"/>
      <c r="M301">
        <v>-22.17</v>
      </c>
      <c r="N301">
        <v>166.27</v>
      </c>
      <c r="O301" t="s">
        <v>2500</v>
      </c>
      <c r="P301" s="4" t="s">
        <v>575</v>
      </c>
      <c r="Q301" s="1" t="s">
        <v>2501</v>
      </c>
      <c r="R301" s="1" t="s">
        <v>2187</v>
      </c>
      <c r="S301" s="3">
        <f>IF(R301="south",M301*-1,M301)</f>
        <v>22.17</v>
      </c>
      <c r="T301" s="1">
        <f>N301*-1</f>
        <v>-166.27</v>
      </c>
      <c r="U301" s="1"/>
      <c r="V301" s="1"/>
    </row>
    <row r="302" spans="1:22" ht="17">
      <c r="A302" s="3" t="str">
        <f>RIGHT(B302,LEN(B302)-FIND(", ",B302,1)-1)</f>
        <v>Spain</v>
      </c>
      <c r="B302" s="1" t="s">
        <v>106</v>
      </c>
      <c r="C302" s="1">
        <v>355.25</v>
      </c>
      <c r="D302" s="1">
        <v>159.41999999999999</v>
      </c>
      <c r="E302" s="1">
        <v>140.34</v>
      </c>
      <c r="F302" s="1">
        <v>191.19</v>
      </c>
      <c r="G302" s="1">
        <v>1016.95</v>
      </c>
      <c r="H302" s="1">
        <f>SUM(C302:G302)</f>
        <v>1863.15</v>
      </c>
      <c r="I302" s="1" t="str">
        <f ca="1">"["&amp;OFFSET($N$1,MATCH(B302,$Q:$Q,0)-1,0,1,1)&amp;", "&amp;OFFSET($M$1,MATCH(B302,$Q:$Q,0)-1,0,1,1)&amp;"]"</f>
        <v>[-3.41, 40.24]</v>
      </c>
      <c r="J302" s="1"/>
      <c r="K302" s="3"/>
      <c r="L302" s="1"/>
      <c r="M302">
        <v>-17.32</v>
      </c>
      <c r="N302">
        <v>-149.34</v>
      </c>
      <c r="O302" t="s">
        <v>1333</v>
      </c>
      <c r="P302" s="4" t="s">
        <v>575</v>
      </c>
      <c r="Q302" s="1" t="s">
        <v>2107</v>
      </c>
      <c r="R302" s="1" t="s">
        <v>2187</v>
      </c>
      <c r="S302" s="3">
        <f>IF(R302="south",M302*-1,M302)</f>
        <v>17.32</v>
      </c>
      <c r="T302" s="1">
        <f>N302*-1</f>
        <v>149.34</v>
      </c>
      <c r="U302" s="1"/>
      <c r="V302" s="1"/>
    </row>
    <row r="303" spans="1:22" ht="17">
      <c r="A303" s="3" t="str">
        <f>RIGHT(B303,LEN(B303)-FIND(", ",B303,1)-1)</f>
        <v>Spain</v>
      </c>
      <c r="B303" s="1" t="s">
        <v>133</v>
      </c>
      <c r="C303" s="1">
        <v>307.12</v>
      </c>
      <c r="D303" s="1">
        <v>118.09</v>
      </c>
      <c r="E303" s="1">
        <v>119.15</v>
      </c>
      <c r="F303" s="1">
        <v>217.66</v>
      </c>
      <c r="G303" s="1">
        <v>542.37</v>
      </c>
      <c r="H303" s="1">
        <f>SUM(C303:G303)</f>
        <v>1304.3899999999999</v>
      </c>
      <c r="I303" s="1" t="str">
        <f ca="1">"["&amp;OFFSET($N$1,MATCH(B303,$Q:$Q,0)-1,0,1,1)&amp;", "&amp;OFFSET($M$1,MATCH(B303,$Q:$Q,0)-1,0,1,1)&amp;"]"</f>
        <v>[-4.25, 36.43]</v>
      </c>
      <c r="J303" s="1"/>
      <c r="K303" s="3"/>
      <c r="L303" s="1"/>
      <c r="M303">
        <v>48.51</v>
      </c>
      <c r="N303">
        <v>2.21</v>
      </c>
      <c r="O303" t="s">
        <v>574</v>
      </c>
      <c r="P303" s="4" t="s">
        <v>575</v>
      </c>
      <c r="Q303" s="1" t="s">
        <v>38</v>
      </c>
      <c r="R303" s="1" t="s">
        <v>2186</v>
      </c>
      <c r="S303" s="3">
        <f>IF(R303="south",M303*-1,M303)</f>
        <v>48.51</v>
      </c>
      <c r="T303" s="1">
        <f>N303*-1</f>
        <v>-2.21</v>
      </c>
      <c r="U303" s="1"/>
      <c r="V303" s="1"/>
    </row>
    <row r="304" spans="1:22" ht="17" hidden="1">
      <c r="A304" s="3" t="str">
        <f>RIGHT(B304,LEN(B304)-FIND(", ",B304,1)-1)</f>
        <v>Spain</v>
      </c>
      <c r="B304" s="1" t="s">
        <v>129</v>
      </c>
      <c r="C304" s="1">
        <v>315.26</v>
      </c>
      <c r="D304" s="1">
        <v>141.9</v>
      </c>
      <c r="E304" s="1">
        <v>91.9</v>
      </c>
      <c r="F304" s="1">
        <v>210.17</v>
      </c>
      <c r="G304" s="1">
        <v>779.66</v>
      </c>
      <c r="H304" s="1">
        <f>SUM(C304:G304)</f>
        <v>1538.8899999999999</v>
      </c>
      <c r="I304" s="1" t="e">
        <f ca="1">"["&amp;OFFSET($N$1,MATCH(B304,$Q:$Q,0)-1,0,1,1)&amp;", "&amp;OFFSET($M$1,MATCH(B304,$Q:$Q,0)-1,0,1,1)&amp;"]"</f>
        <v>#N/A</v>
      </c>
      <c r="J304" s="1"/>
      <c r="K304" s="3"/>
      <c r="L304" s="1"/>
      <c r="M304">
        <v>-20.53</v>
      </c>
      <c r="N304">
        <v>55.27</v>
      </c>
      <c r="O304" t="s">
        <v>1359</v>
      </c>
      <c r="P304" s="4" t="s">
        <v>575</v>
      </c>
      <c r="Q304" s="1" t="s">
        <v>2125</v>
      </c>
      <c r="R304" s="1" t="s">
        <v>2187</v>
      </c>
      <c r="S304" s="3">
        <f>IF(R304="south",M304*-1,M304)</f>
        <v>20.53</v>
      </c>
      <c r="T304" s="1">
        <f>N304*-1</f>
        <v>-55.27</v>
      </c>
      <c r="U304" s="1"/>
      <c r="V304" s="1"/>
    </row>
    <row r="305" spans="1:22" ht="17">
      <c r="A305" s="3" t="str">
        <f>RIGHT(B305,LEN(B305)-FIND(", ",B305,1)-1)</f>
        <v>Spain</v>
      </c>
      <c r="B305" s="1" t="s">
        <v>149</v>
      </c>
      <c r="C305" s="1">
        <v>288.14</v>
      </c>
      <c r="D305" s="1">
        <v>152.13999999999999</v>
      </c>
      <c r="E305" s="1">
        <v>94.92</v>
      </c>
      <c r="F305" s="1">
        <v>184.41</v>
      </c>
      <c r="G305" s="1">
        <v>677.97</v>
      </c>
      <c r="H305" s="1">
        <f>SUM(C305:G305)</f>
        <v>1397.58</v>
      </c>
      <c r="I305" s="1" t="str">
        <f ca="1">"["&amp;OFFSET($N$1,MATCH(B305,$Q:$Q,0)-1,0,1,1)&amp;", "&amp;OFFSET($M$1,MATCH(B305,$Q:$Q,0)-1,0,1,1)&amp;"]"</f>
        <v>[-5.59, 37.23]</v>
      </c>
      <c r="J305" s="1"/>
      <c r="K305" s="3"/>
      <c r="L305" s="1"/>
      <c r="M305">
        <v>46.47</v>
      </c>
      <c r="N305">
        <v>-56.11</v>
      </c>
      <c r="O305" t="s">
        <v>608</v>
      </c>
      <c r="P305" s="4" t="s">
        <v>575</v>
      </c>
      <c r="Q305" s="1" t="s">
        <v>1726</v>
      </c>
      <c r="R305" s="1" t="s">
        <v>2186</v>
      </c>
      <c r="S305" s="3">
        <f>IF(R305="south",M305*-1,M305)</f>
        <v>46.47</v>
      </c>
      <c r="T305" s="1">
        <f>N305*-1</f>
        <v>56.11</v>
      </c>
      <c r="U305" s="1"/>
      <c r="V305" s="1"/>
    </row>
    <row r="306" spans="1:22" ht="17">
      <c r="A306" s="3" t="str">
        <f>RIGHT(B306,LEN(B306)-FIND(", ",B306,1)-1)</f>
        <v>Spain</v>
      </c>
      <c r="B306" s="1" t="s">
        <v>139</v>
      </c>
      <c r="C306" s="1">
        <v>306.44</v>
      </c>
      <c r="D306" s="1">
        <v>155.38999999999999</v>
      </c>
      <c r="E306" s="1">
        <v>139.66</v>
      </c>
      <c r="F306" s="1">
        <v>227.12</v>
      </c>
      <c r="G306" s="1">
        <v>677.97</v>
      </c>
      <c r="H306" s="1">
        <f>SUM(C306:G306)</f>
        <v>1506.58</v>
      </c>
      <c r="I306" s="1" t="str">
        <f ca="1">"["&amp;OFFSET($N$1,MATCH(B306,$Q:$Q,0)-1,0,1,1)&amp;", "&amp;OFFSET($M$1,MATCH(B306,$Q:$Q,0)-1,0,1,1)&amp;"]"</f>
        <v>[-0.23, 39.28]</v>
      </c>
      <c r="J306" s="1"/>
      <c r="K306" s="3"/>
      <c r="L306" s="1"/>
      <c r="M306">
        <v>48.35</v>
      </c>
      <c r="N306">
        <v>7.45</v>
      </c>
      <c r="O306" t="s">
        <v>578</v>
      </c>
      <c r="P306" s="4" t="s">
        <v>575</v>
      </c>
      <c r="Q306" s="1" t="s">
        <v>30</v>
      </c>
      <c r="R306" s="1" t="s">
        <v>2186</v>
      </c>
      <c r="S306" s="3">
        <f>IF(R306="south",M306*-1,M306)</f>
        <v>48.35</v>
      </c>
      <c r="T306" s="1">
        <f>N306*-1</f>
        <v>-7.45</v>
      </c>
      <c r="U306" s="1"/>
      <c r="V306" s="1"/>
    </row>
    <row r="307" spans="1:22" ht="17">
      <c r="A307" s="3" t="str">
        <f>RIGHT(B307,LEN(B307)-FIND(", ",B307,1)-1)</f>
        <v>Spain</v>
      </c>
      <c r="B307" s="1" t="s">
        <v>148</v>
      </c>
      <c r="C307" s="1">
        <v>289.28999999999996</v>
      </c>
      <c r="D307" s="1">
        <v>146.91999999999999</v>
      </c>
      <c r="E307" s="1">
        <v>122.24</v>
      </c>
      <c r="F307" s="1">
        <v>249.49</v>
      </c>
      <c r="G307" s="1">
        <v>677.97</v>
      </c>
      <c r="H307" s="1">
        <f>SUM(C307:G307)</f>
        <v>1485.9099999999999</v>
      </c>
      <c r="I307" s="1" t="str">
        <f ca="1">"["&amp;OFFSET($N$1,MATCH(B307,$Q:$Q,0)-1,0,1,1)&amp;", "&amp;OFFSET($M$1,MATCH(B307,$Q:$Q,0)-1,0,1,1)&amp;"]"</f>
        <v>[-0.53, 41.39]</v>
      </c>
      <c r="J307" s="1"/>
      <c r="K307" s="3"/>
      <c r="L307" s="1"/>
      <c r="M307">
        <v>43.36</v>
      </c>
      <c r="N307">
        <v>1.27</v>
      </c>
      <c r="O307" t="s">
        <v>660</v>
      </c>
      <c r="P307" s="4" t="s">
        <v>575</v>
      </c>
      <c r="Q307" s="1" t="s">
        <v>66</v>
      </c>
      <c r="R307" s="1" t="s">
        <v>2186</v>
      </c>
      <c r="S307" s="3">
        <f>IF(R307="south",M307*-1,M307)</f>
        <v>43.36</v>
      </c>
      <c r="T307" s="1">
        <f>N307*-1</f>
        <v>-1.27</v>
      </c>
      <c r="U307" s="1"/>
      <c r="V307" s="1"/>
    </row>
    <row r="308" spans="1:22" ht="17">
      <c r="A308" s="3" t="str">
        <f>RIGHT(B308,LEN(B308)-FIND(", ",B308,1)-1)</f>
        <v>Sri Lanka</v>
      </c>
      <c r="B308" s="1" t="s">
        <v>321</v>
      </c>
      <c r="C308" s="1">
        <v>101.92</v>
      </c>
      <c r="D308" s="1">
        <v>110.5</v>
      </c>
      <c r="E308" s="1">
        <v>25.54</v>
      </c>
      <c r="F308" s="1">
        <v>75.77</v>
      </c>
      <c r="G308" s="1">
        <v>266.87</v>
      </c>
      <c r="H308" s="1">
        <f>SUM(C308:G308)</f>
        <v>580.6</v>
      </c>
      <c r="I308" s="1" t="str">
        <f ca="1">"["&amp;OFFSET($N$1,MATCH(B308,$Q:$Q,0)-1,0,1,1)&amp;", "&amp;OFFSET($M$1,MATCH(B308,$Q:$Q,0)-1,0,1,1)&amp;"]"</f>
        <v>[79.51, 6.56]</v>
      </c>
      <c r="J308" s="1"/>
      <c r="K308" s="3"/>
      <c r="L308" s="1"/>
      <c r="M308">
        <v>0.23</v>
      </c>
      <c r="N308">
        <v>9.27</v>
      </c>
      <c r="O308" t="s">
        <v>1227</v>
      </c>
      <c r="P308" s="4" t="s">
        <v>1228</v>
      </c>
      <c r="Q308" s="1" t="s">
        <v>2034</v>
      </c>
      <c r="R308" s="1" t="s">
        <v>2186</v>
      </c>
      <c r="S308" s="3">
        <f>IF(R308="south",M308*-1,M308)</f>
        <v>0.23</v>
      </c>
      <c r="T308" s="1">
        <f>N308*-1</f>
        <v>-9.27</v>
      </c>
      <c r="U308" s="1"/>
      <c r="V308" s="1"/>
    </row>
    <row r="309" spans="1:22" ht="17">
      <c r="A309" s="3" t="str">
        <f>RIGHT(B309,LEN(B309)-FIND(", ",B309,1)-1)</f>
        <v>Sudan</v>
      </c>
      <c r="B309" s="1" t="s">
        <v>300</v>
      </c>
      <c r="C309" s="1">
        <v>128.95999999999998</v>
      </c>
      <c r="D309" s="1">
        <v>126.47</v>
      </c>
      <c r="E309" s="1">
        <v>63.69</v>
      </c>
      <c r="F309" s="1">
        <v>100</v>
      </c>
      <c r="G309" s="1">
        <v>550</v>
      </c>
      <c r="H309" s="1">
        <f>SUM(C309:G309)</f>
        <v>969.12</v>
      </c>
      <c r="I309" s="1" t="str">
        <f ca="1">"["&amp;OFFSET($N$1,MATCH(B309,$Q:$Q,0)-1,0,1,1)&amp;", "&amp;OFFSET($M$1,MATCH(B309,$Q:$Q,0)-1,0,1,1)&amp;"]"</f>
        <v>[32.32, 15.38]</v>
      </c>
      <c r="J309" s="1"/>
      <c r="K309" s="3"/>
      <c r="L309" s="1"/>
      <c r="M309">
        <v>13.27</v>
      </c>
      <c r="N309">
        <v>-16.350000000000001</v>
      </c>
      <c r="O309" t="s">
        <v>1081</v>
      </c>
      <c r="P309" s="4" t="s">
        <v>1082</v>
      </c>
      <c r="Q309" s="1" t="s">
        <v>1946</v>
      </c>
      <c r="R309" s="1" t="s">
        <v>2186</v>
      </c>
      <c r="S309" s="3">
        <f>IF(R309="south",M309*-1,M309)</f>
        <v>13.27</v>
      </c>
      <c r="T309" s="1">
        <f>N309*-1</f>
        <v>16.350000000000001</v>
      </c>
      <c r="U309" s="1"/>
      <c r="V309" s="1"/>
    </row>
    <row r="310" spans="1:22" ht="17">
      <c r="A310" s="3" t="str">
        <f>RIGHT(B310,LEN(B310)-FIND(", ",B310,1)-1)</f>
        <v>Sweden</v>
      </c>
      <c r="B310" s="1" t="s">
        <v>54</v>
      </c>
      <c r="C310" s="1">
        <v>448.6</v>
      </c>
      <c r="D310" s="1">
        <v>215.78</v>
      </c>
      <c r="E310" s="1">
        <v>176.91</v>
      </c>
      <c r="F310" s="1">
        <v>115.42</v>
      </c>
      <c r="G310" s="1">
        <v>798.35</v>
      </c>
      <c r="H310" s="1">
        <f>SUM(C310:G310)</f>
        <v>1755.06</v>
      </c>
      <c r="I310" s="1" t="str">
        <f ca="1">"["&amp;OFFSET($N$1,MATCH(B310,$Q:$Q,0)-1,0,1,1)&amp;", "&amp;OFFSET($M$1,MATCH(B310,$Q:$Q,0)-1,0,1,1)&amp;"]"</f>
        <v>[11.58, 57.42]</v>
      </c>
      <c r="J310" s="1"/>
      <c r="K310" s="3"/>
      <c r="L310" s="1"/>
      <c r="M310">
        <v>13.16</v>
      </c>
      <c r="N310">
        <v>-16.39</v>
      </c>
      <c r="O310" t="s">
        <v>1086</v>
      </c>
      <c r="P310" s="4" t="s">
        <v>1082</v>
      </c>
      <c r="Q310" s="1" t="s">
        <v>1949</v>
      </c>
      <c r="R310" s="1" t="s">
        <v>2186</v>
      </c>
      <c r="S310" s="3">
        <f>IF(R310="south",M310*-1,M310)</f>
        <v>13.16</v>
      </c>
      <c r="T310" s="1">
        <f>N310*-1</f>
        <v>16.39</v>
      </c>
      <c r="U310" s="1"/>
      <c r="V310" s="1"/>
    </row>
    <row r="311" spans="1:22" ht="17">
      <c r="A311" s="3" t="str">
        <f>RIGHT(B311,LEN(B311)-FIND(", ",B311,1)-1)</f>
        <v>Sweden</v>
      </c>
      <c r="B311" s="1" t="s">
        <v>44</v>
      </c>
      <c r="C311" s="1">
        <v>462.28</v>
      </c>
      <c r="D311" s="1">
        <v>215.24</v>
      </c>
      <c r="E311" s="1">
        <v>153.59</v>
      </c>
      <c r="F311" s="1">
        <v>153.76</v>
      </c>
      <c r="G311" s="1">
        <v>988.43</v>
      </c>
      <c r="H311" s="1">
        <f>SUM(C311:G311)</f>
        <v>1973.3</v>
      </c>
      <c r="I311" s="1" t="str">
        <f ca="1">"["&amp;OFFSET($N$1,MATCH(B311,$Q:$Q,0)-1,0,1,1)&amp;", "&amp;OFFSET($M$1,MATCH(B311,$Q:$Q,0)-1,0,1,1)&amp;"]"</f>
        <v>[13.02, 55.35]</v>
      </c>
      <c r="J311" s="1"/>
      <c r="K311" s="3"/>
      <c r="L311" s="1"/>
      <c r="M311">
        <v>13.26</v>
      </c>
      <c r="N311">
        <v>-16.399999999999999</v>
      </c>
      <c r="O311" t="s">
        <v>1083</v>
      </c>
      <c r="P311" s="4" t="s">
        <v>1082</v>
      </c>
      <c r="Q311" s="1" t="s">
        <v>1947</v>
      </c>
      <c r="R311" s="1" t="s">
        <v>2186</v>
      </c>
      <c r="S311" s="3">
        <f>IF(R311="south",M311*-1,M311)</f>
        <v>13.26</v>
      </c>
      <c r="T311" s="1">
        <f>N311*-1</f>
        <v>16.399999999999999</v>
      </c>
      <c r="U311" s="1"/>
      <c r="V311" s="1"/>
    </row>
    <row r="312" spans="1:22" ht="17">
      <c r="A312" s="3" t="str">
        <f>RIGHT(B312,LEN(B312)-FIND(", ",B312,1)-1)</f>
        <v>Sweden</v>
      </c>
      <c r="B312" s="1" t="s">
        <v>24</v>
      </c>
      <c r="C312" s="1">
        <v>501.13</v>
      </c>
      <c r="D312" s="1">
        <v>229.44</v>
      </c>
      <c r="E312" s="1">
        <v>220.5</v>
      </c>
      <c r="F312" s="1">
        <v>224.3</v>
      </c>
      <c r="G312" s="1">
        <v>1322.97</v>
      </c>
      <c r="H312" s="1">
        <f>SUM(C312:G312)</f>
        <v>2498.34</v>
      </c>
      <c r="I312" s="1" t="str">
        <f ca="1">"["&amp;OFFSET($N$1,MATCH(B312,$Q:$Q,0)-1,0,1,1)&amp;", "&amp;OFFSET($M$1,MATCH(B312,$Q:$Q,0)-1,0,1,1)&amp;"]"</f>
        <v>[18.04, 59.2]</v>
      </c>
      <c r="J312" s="1"/>
      <c r="K312" s="3"/>
      <c r="L312" s="1"/>
      <c r="M312">
        <v>43</v>
      </c>
      <c r="N312">
        <v>41.01</v>
      </c>
      <c r="O312" t="s">
        <v>675</v>
      </c>
      <c r="P312" s="4" t="s">
        <v>676</v>
      </c>
      <c r="Q312" s="1" t="s">
        <v>1751</v>
      </c>
      <c r="R312" s="1" t="s">
        <v>2186</v>
      </c>
      <c r="S312" s="3">
        <f>IF(R312="south",M312*-1,M312)</f>
        <v>43</v>
      </c>
      <c r="T312" s="1">
        <f>N312*-1</f>
        <v>-41.01</v>
      </c>
      <c r="U312" s="1"/>
      <c r="V312" s="1"/>
    </row>
    <row r="313" spans="1:22" ht="17">
      <c r="A313" s="3" t="str">
        <f>RIGHT(B313,LEN(B313)-FIND(", ",B313,1)-1)</f>
        <v>Switzerland</v>
      </c>
      <c r="B313" s="1" t="s">
        <v>12</v>
      </c>
      <c r="C313" s="1">
        <v>554.51</v>
      </c>
      <c r="D313" s="1">
        <v>340.99</v>
      </c>
      <c r="E313" s="1">
        <v>274.5</v>
      </c>
      <c r="F313" s="1">
        <v>218.19</v>
      </c>
      <c r="G313" s="1">
        <v>1185.0999999999999</v>
      </c>
      <c r="H313" s="1">
        <f>SUM(C313:G313)</f>
        <v>2573.29</v>
      </c>
      <c r="I313" s="1" t="str">
        <f ca="1">"["&amp;OFFSET($N$1,MATCH(B313,$Q:$Q,0)-1,0,1,1)&amp;", "&amp;OFFSET($M$1,MATCH(B313,$Q:$Q,0)-1,0,1,1)&amp;"]"</f>
        <v>[7.36, 47.34]</v>
      </c>
      <c r="J313" s="1"/>
      <c r="K313" s="3"/>
      <c r="L313" s="1"/>
      <c r="M313">
        <v>41.43</v>
      </c>
      <c r="N313">
        <v>44.47</v>
      </c>
      <c r="O313" t="s">
        <v>705</v>
      </c>
      <c r="P313" s="4" t="s">
        <v>676</v>
      </c>
      <c r="Q313" s="1" t="s">
        <v>209</v>
      </c>
      <c r="R313" s="1" t="s">
        <v>2186</v>
      </c>
      <c r="S313" s="3">
        <f>IF(R313="south",M313*-1,M313)</f>
        <v>41.43</v>
      </c>
      <c r="T313" s="1">
        <f>N313*-1</f>
        <v>-44.47</v>
      </c>
      <c r="U313" s="1"/>
      <c r="V313" s="1"/>
    </row>
    <row r="314" spans="1:22" ht="17">
      <c r="A314" s="3" t="str">
        <f>RIGHT(B314,LEN(B314)-FIND(", ",B314,1)-1)</f>
        <v>Switzerland</v>
      </c>
      <c r="B314" s="1" t="s">
        <v>14</v>
      </c>
      <c r="C314" s="1">
        <v>549</v>
      </c>
      <c r="D314" s="1">
        <v>318.37</v>
      </c>
      <c r="E314" s="1">
        <v>275.82</v>
      </c>
      <c r="F314" s="1">
        <v>374.82</v>
      </c>
      <c r="G314" s="1">
        <v>1157.54</v>
      </c>
      <c r="H314" s="1">
        <f>SUM(C314:G314)</f>
        <v>2675.55</v>
      </c>
      <c r="I314" s="1" t="str">
        <f ca="1">"["&amp;OFFSET($N$1,MATCH(B314,$Q:$Q,0)-1,0,1,1)&amp;", "&amp;OFFSET($M$1,MATCH(B314,$Q:$Q,0)-1,0,1,1)&amp;"]"</f>
        <v>[7.27, 46.57]</v>
      </c>
      <c r="J314" s="1"/>
      <c r="K314" s="3"/>
      <c r="L314" s="1"/>
      <c r="M314">
        <v>42.14</v>
      </c>
      <c r="N314">
        <v>43.58</v>
      </c>
      <c r="O314" t="s">
        <v>693</v>
      </c>
      <c r="P314" s="4" t="s">
        <v>676</v>
      </c>
      <c r="Q314" s="1" t="s">
        <v>1757</v>
      </c>
      <c r="R314" s="1" t="s">
        <v>2186</v>
      </c>
      <c r="S314" s="3">
        <f>IF(R314="south",M314*-1,M314)</f>
        <v>42.14</v>
      </c>
      <c r="T314" s="1">
        <f>N314*-1</f>
        <v>-43.58</v>
      </c>
      <c r="U314" s="1"/>
      <c r="V314" s="1"/>
    </row>
    <row r="315" spans="1:22" ht="17">
      <c r="A315" s="3" t="str">
        <f>RIGHT(B315,LEN(B315)-FIND(", ",B315,1)-1)</f>
        <v>Switzerland</v>
      </c>
      <c r="B315" s="1" t="s">
        <v>5</v>
      </c>
      <c r="C315" s="1">
        <v>665.3</v>
      </c>
      <c r="D315" s="1">
        <v>441.96</v>
      </c>
      <c r="E315" s="1">
        <v>244.74</v>
      </c>
      <c r="F315" s="1">
        <v>275.60000000000002</v>
      </c>
      <c r="G315" s="1">
        <v>2135.9299999999998</v>
      </c>
      <c r="H315" s="1">
        <f>SUM(C315:G315)</f>
        <v>3763.5299999999997</v>
      </c>
      <c r="I315" s="1" t="str">
        <f ca="1">"["&amp;OFFSET($N$1,MATCH(B315,$Q:$Q,0)-1,0,1,1)&amp;", "&amp;OFFSET($M$1,MATCH(B315,$Q:$Q,0)-1,0,1,1)&amp;"]"</f>
        <v>[6.09, 46.12]</v>
      </c>
      <c r="J315" s="1"/>
      <c r="K315" s="3"/>
      <c r="L315" s="1"/>
      <c r="M315">
        <v>52.31</v>
      </c>
      <c r="N315">
        <v>13.23</v>
      </c>
      <c r="O315" t="s">
        <v>516</v>
      </c>
      <c r="P315" s="4" t="s">
        <v>484</v>
      </c>
      <c r="Q315" s="1" t="s">
        <v>147</v>
      </c>
      <c r="R315" s="1" t="s">
        <v>2186</v>
      </c>
      <c r="S315" s="3">
        <f>IF(R315="south",M315*-1,M315)</f>
        <v>52.31</v>
      </c>
      <c r="T315" s="1">
        <f>N315*-1</f>
        <v>-13.23</v>
      </c>
      <c r="U315" s="1"/>
      <c r="V315" s="1"/>
    </row>
    <row r="316" spans="1:22" ht="17">
      <c r="A316" s="3" t="str">
        <f>RIGHT(B316,LEN(B316)-FIND(", ",B316,1)-1)</f>
        <v>Switzerland</v>
      </c>
      <c r="B316" s="1" t="s">
        <v>13</v>
      </c>
      <c r="C316" s="1">
        <v>557.27</v>
      </c>
      <c r="D316" s="1">
        <v>411.15</v>
      </c>
      <c r="E316" s="1">
        <v>236.8</v>
      </c>
      <c r="F316" s="1">
        <v>303.89999999999998</v>
      </c>
      <c r="G316" s="1">
        <v>1433.14</v>
      </c>
      <c r="H316" s="1">
        <f>SUM(C316:G316)</f>
        <v>2942.26</v>
      </c>
      <c r="I316" s="1" t="str">
        <f ca="1">"["&amp;OFFSET($N$1,MATCH(B316,$Q:$Q,0)-1,0,1,1)&amp;", "&amp;OFFSET($M$1,MATCH(B316,$Q:$Q,0)-1,0,1,1)&amp;"]"</f>
        <v>[6.38, 46.31]</v>
      </c>
      <c r="J316" s="1"/>
      <c r="K316" s="3"/>
      <c r="L316" s="1"/>
      <c r="M316">
        <v>53.05</v>
      </c>
      <c r="N316">
        <v>8.48</v>
      </c>
      <c r="O316" t="s">
        <v>510</v>
      </c>
      <c r="P316" s="4" t="s">
        <v>484</v>
      </c>
      <c r="Q316" s="1" t="s">
        <v>1691</v>
      </c>
      <c r="R316" s="1" t="s">
        <v>2186</v>
      </c>
      <c r="S316" s="3">
        <f>IF(R316="south",M316*-1,M316)</f>
        <v>53.05</v>
      </c>
      <c r="T316" s="1">
        <f>N316*-1</f>
        <v>-8.48</v>
      </c>
      <c r="U316" s="1"/>
      <c r="V316" s="1"/>
    </row>
    <row r="317" spans="1:22" ht="17" hidden="1">
      <c r="A317" s="3" t="str">
        <f>RIGHT(B317,LEN(B317)-FIND(", ",B317,1)-1)</f>
        <v>Switzerland</v>
      </c>
      <c r="B317" s="1" t="s">
        <v>15</v>
      </c>
      <c r="C317" s="1">
        <v>549</v>
      </c>
      <c r="D317" s="1">
        <v>313.64</v>
      </c>
      <c r="E317" s="1">
        <v>304.27</v>
      </c>
      <c r="F317" s="1">
        <v>200.64</v>
      </c>
      <c r="G317" s="1">
        <v>1212.6600000000001</v>
      </c>
      <c r="H317" s="1">
        <f>SUM(C317:G317)</f>
        <v>2580.21</v>
      </c>
      <c r="I317" s="1" t="e">
        <f ca="1">"["&amp;OFFSET($N$1,MATCH(B317,$Q:$Q,0)-1,0,1,1)&amp;", "&amp;OFFSET($M$1,MATCH(B317,$Q:$Q,0)-1,0,1,1)&amp;"]"</f>
        <v>#N/A</v>
      </c>
      <c r="J317" s="1"/>
      <c r="K317" s="3"/>
      <c r="L317" s="1"/>
      <c r="M317">
        <v>50.57</v>
      </c>
      <c r="N317">
        <v>6.58</v>
      </c>
      <c r="O317" t="s">
        <v>552</v>
      </c>
      <c r="P317" s="4" t="s">
        <v>484</v>
      </c>
      <c r="Q317" s="1" t="s">
        <v>109</v>
      </c>
      <c r="R317" s="1" t="s">
        <v>2186</v>
      </c>
      <c r="S317" s="3">
        <f>IF(R317="south",M317*-1,M317)</f>
        <v>50.57</v>
      </c>
      <c r="T317" s="1">
        <f>N317*-1</f>
        <v>-6.58</v>
      </c>
      <c r="U317" s="1"/>
      <c r="V317" s="1"/>
    </row>
    <row r="318" spans="1:22" ht="17">
      <c r="A318" s="3" t="str">
        <f>RIGHT(B318,LEN(B318)-FIND(", ",B318,1)-1)</f>
        <v>Switzerland</v>
      </c>
      <c r="B318" s="1" t="s">
        <v>4</v>
      </c>
      <c r="C318" s="1">
        <v>680.19</v>
      </c>
      <c r="D318" s="1">
        <v>454.64</v>
      </c>
      <c r="E318" s="1">
        <v>282.22000000000003</v>
      </c>
      <c r="F318" s="1">
        <v>241.43</v>
      </c>
      <c r="G318" s="1">
        <v>1984.35</v>
      </c>
      <c r="H318" s="1">
        <f>SUM(C318:G318)</f>
        <v>3642.83</v>
      </c>
      <c r="I318" s="1" t="str">
        <f ca="1">"["&amp;OFFSET($N$1,MATCH(B318,$Q:$Q,0)-1,0,1,1)&amp;", "&amp;OFFSET($M$1,MATCH(B318,$Q:$Q,0)-1,0,1,1)&amp;"]"</f>
        <v>[8.33, 47.22]</v>
      </c>
      <c r="J318" s="1"/>
      <c r="K318" s="3"/>
      <c r="L318" s="1"/>
      <c r="M318">
        <v>51.02</v>
      </c>
      <c r="N318">
        <v>13.44</v>
      </c>
      <c r="O318" t="s">
        <v>551</v>
      </c>
      <c r="P318" s="4" t="s">
        <v>484</v>
      </c>
      <c r="Q318" s="1" t="s">
        <v>111</v>
      </c>
      <c r="R318" s="1" t="s">
        <v>2186</v>
      </c>
      <c r="S318" s="3">
        <f>IF(R318="south",M318*-1,M318)</f>
        <v>51.02</v>
      </c>
      <c r="T318" s="1">
        <f>N318*-1</f>
        <v>-13.44</v>
      </c>
      <c r="U318" s="1"/>
      <c r="V318" s="1"/>
    </row>
    <row r="319" spans="1:22" ht="17">
      <c r="A319" s="3" t="str">
        <f>RIGHT(B319,LEN(B319)-FIND(", ",B319,1)-1)</f>
        <v>Syria</v>
      </c>
      <c r="B319" s="1" t="s">
        <v>261</v>
      </c>
      <c r="C319" s="1">
        <v>159</v>
      </c>
      <c r="D319" s="1">
        <v>96.41</v>
      </c>
      <c r="E319" s="1">
        <v>35.9</v>
      </c>
      <c r="F319" s="1">
        <v>103.88</v>
      </c>
      <c r="G319" s="1">
        <v>420</v>
      </c>
      <c r="H319" s="1">
        <f>SUM(C319:G319)</f>
        <v>815.19</v>
      </c>
      <c r="I319" s="1" t="str">
        <f ca="1">"["&amp;OFFSET($N$1,MATCH(B319,$Q:$Q,0)-1,0,1,1)&amp;", "&amp;OFFSET($M$1,MATCH(B319,$Q:$Q,0)-1,0,1,1)&amp;"]"</f>
        <v>[36.18, 33.31]</v>
      </c>
      <c r="J319" s="1"/>
      <c r="K319" s="3"/>
      <c r="L319" s="1"/>
      <c r="M319">
        <v>51.14</v>
      </c>
      <c r="N319">
        <v>6.47</v>
      </c>
      <c r="O319" t="s">
        <v>2546</v>
      </c>
      <c r="P319" s="4" t="s">
        <v>484</v>
      </c>
      <c r="Q319" s="1" t="s">
        <v>92</v>
      </c>
      <c r="R319" s="1" t="s">
        <v>2186</v>
      </c>
      <c r="S319" s="3">
        <f>IF(R319="south",M319*-1,M319)</f>
        <v>51.14</v>
      </c>
      <c r="T319" s="1">
        <f>N319*-1</f>
        <v>-6.47</v>
      </c>
      <c r="U319" s="1"/>
      <c r="V319" s="1"/>
    </row>
    <row r="320" spans="1:22" ht="17" hidden="1">
      <c r="A320" s="3" t="str">
        <f>RIGHT(B320,LEN(B320)-FIND(", ",B320,1)-1)</f>
        <v>Taiwan</v>
      </c>
      <c r="B320" s="1" t="s">
        <v>305</v>
      </c>
      <c r="C320" s="1">
        <v>148.84</v>
      </c>
      <c r="D320" s="1">
        <v>185.95</v>
      </c>
      <c r="E320" s="1">
        <v>61.32</v>
      </c>
      <c r="F320" s="1">
        <v>230.6</v>
      </c>
      <c r="G320" s="1">
        <v>405.45</v>
      </c>
      <c r="H320" s="1">
        <f>SUM(C320:G320)</f>
        <v>1032.1599999999999</v>
      </c>
      <c r="I320" s="1" t="e">
        <f ca="1">"["&amp;OFFSET($N$1,MATCH(B320,$Q:$Q,0)-1,0,1,1)&amp;", "&amp;OFFSET($M$1,MATCH(B320,$Q:$Q,0)-1,0,1,1)&amp;"]"</f>
        <v>#N/A</v>
      </c>
      <c r="J320" s="1"/>
      <c r="K320" s="3"/>
      <c r="L320" s="1"/>
      <c r="M320">
        <v>54.47</v>
      </c>
      <c r="N320">
        <v>9.26</v>
      </c>
      <c r="O320" t="s">
        <v>483</v>
      </c>
      <c r="P320" s="4" t="s">
        <v>484</v>
      </c>
      <c r="Q320" s="1" t="s">
        <v>1682</v>
      </c>
      <c r="R320" s="1" t="s">
        <v>2186</v>
      </c>
      <c r="S320" s="3">
        <f>IF(R320="south",M320*-1,M320)</f>
        <v>54.47</v>
      </c>
      <c r="T320" s="1">
        <f>N320*-1</f>
        <v>-9.26</v>
      </c>
      <c r="U320" s="1"/>
      <c r="V320" s="1"/>
    </row>
    <row r="321" spans="1:22" ht="17">
      <c r="A321" s="3" t="str">
        <f>RIGHT(B321,LEN(B321)-FIND(", ",B321,1)-1)</f>
        <v>Taiwan</v>
      </c>
      <c r="B321" s="1" t="s">
        <v>299</v>
      </c>
      <c r="C321" s="1">
        <v>152.01</v>
      </c>
      <c r="D321" s="1">
        <v>191.87</v>
      </c>
      <c r="E321" s="1">
        <v>70.28</v>
      </c>
      <c r="F321" s="1">
        <v>81.09</v>
      </c>
      <c r="G321" s="1">
        <v>650</v>
      </c>
      <c r="H321" s="1">
        <f>SUM(C321:G321)</f>
        <v>1145.25</v>
      </c>
      <c r="I321" s="1" t="str">
        <f ca="1">"["&amp;OFFSET($N$1,MATCH(B321,$Q:$Q,0)-1,0,1,1)&amp;", "&amp;OFFSET($M$1,MATCH(B321,$Q:$Q,0)-1,0,1,1)&amp;"]"</f>
        <v>[121.38, 25.02]</v>
      </c>
      <c r="J321" s="1"/>
      <c r="K321" s="3"/>
      <c r="L321" s="1"/>
      <c r="M321">
        <v>50.07</v>
      </c>
      <c r="N321">
        <v>8.41</v>
      </c>
      <c r="O321" t="s">
        <v>563</v>
      </c>
      <c r="P321" s="4" t="s">
        <v>484</v>
      </c>
      <c r="Q321" s="1" t="s">
        <v>88</v>
      </c>
      <c r="R321" s="1" t="s">
        <v>2186</v>
      </c>
      <c r="S321" s="3">
        <f>IF(R321="south",M321*-1,M321)</f>
        <v>50.07</v>
      </c>
      <c r="T321" s="1">
        <f>N321*-1</f>
        <v>-8.41</v>
      </c>
      <c r="U321" s="1"/>
      <c r="V321" s="1"/>
    </row>
    <row r="322" spans="1:22" ht="17">
      <c r="A322" s="3" t="str">
        <f>RIGHT(B322,LEN(B322)-FIND(", ",B322,1)-1)</f>
        <v>Tanzania</v>
      </c>
      <c r="B322" s="1" t="s">
        <v>323</v>
      </c>
      <c r="C322" s="1">
        <v>111.82</v>
      </c>
      <c r="D322" s="1">
        <v>113.17</v>
      </c>
      <c r="E322" s="1">
        <v>113.75</v>
      </c>
      <c r="F322" s="1">
        <v>161.79</v>
      </c>
      <c r="G322" s="1">
        <v>608.92999999999995</v>
      </c>
      <c r="H322" s="1">
        <f>SUM(C322:G322)</f>
        <v>1109.46</v>
      </c>
      <c r="I322" s="1" t="str">
        <f ca="1">"["&amp;OFFSET($N$1,MATCH(B322,$Q:$Q,0)-1,0,1,1)&amp;", "&amp;OFFSET($M$1,MATCH(B322,$Q:$Q,0)-1,0,1,1)&amp;"]"</f>
        <v>[39.17, -6.48]</v>
      </c>
      <c r="J322" s="1"/>
      <c r="K322" s="3"/>
      <c r="L322" s="1"/>
      <c r="M322">
        <v>53.34</v>
      </c>
      <c r="N322">
        <v>10</v>
      </c>
      <c r="O322" t="s">
        <v>499</v>
      </c>
      <c r="P322" s="4" t="s">
        <v>484</v>
      </c>
      <c r="Q322" s="1" t="s">
        <v>123</v>
      </c>
      <c r="R322" s="1" t="s">
        <v>2186</v>
      </c>
      <c r="S322" s="3">
        <f>IF(R322="south",M322*-1,M322)</f>
        <v>53.34</v>
      </c>
      <c r="T322" s="1">
        <f>N322*-1</f>
        <v>-10</v>
      </c>
      <c r="U322" s="1"/>
      <c r="V322" s="1"/>
    </row>
    <row r="323" spans="1:22" ht="17">
      <c r="A323" s="3" t="str">
        <f>RIGHT(B323,LEN(B323)-FIND(", ",B323,1)-1)</f>
        <v>Thailand</v>
      </c>
      <c r="B323" s="1" t="s">
        <v>314</v>
      </c>
      <c r="C323" s="1">
        <v>115.03999999999999</v>
      </c>
      <c r="D323" s="1">
        <v>139.53</v>
      </c>
      <c r="E323" s="1">
        <v>41.79</v>
      </c>
      <c r="F323" s="1">
        <v>102.65</v>
      </c>
      <c r="G323" s="1">
        <v>628.63</v>
      </c>
      <c r="H323" s="1">
        <f>SUM(C323:G323)</f>
        <v>1027.6399999999999</v>
      </c>
      <c r="I323" s="1" t="str">
        <f ca="1">"["&amp;OFFSET($N$1,MATCH(B323,$Q:$Q,0)-1,0,1,1)&amp;", "&amp;OFFSET($M$1,MATCH(B323,$Q:$Q,0)-1,0,1,1)&amp;"]"</f>
        <v>[100.28, 13.45]</v>
      </c>
      <c r="J323" s="1"/>
      <c r="K323" s="3"/>
      <c r="L323" s="1"/>
      <c r="M323">
        <v>52.22</v>
      </c>
      <c r="N323">
        <v>9.43</v>
      </c>
      <c r="O323" t="s">
        <v>522</v>
      </c>
      <c r="P323" s="4" t="s">
        <v>484</v>
      </c>
      <c r="Q323" s="1" t="s">
        <v>1697</v>
      </c>
      <c r="R323" s="1" t="s">
        <v>2186</v>
      </c>
      <c r="S323" s="3">
        <f>IF(R323="south",M323*-1,M323)</f>
        <v>52.22</v>
      </c>
      <c r="T323" s="1">
        <f>N323*-1</f>
        <v>-9.43</v>
      </c>
      <c r="U323" s="1"/>
      <c r="V323" s="1"/>
    </row>
    <row r="324" spans="1:22" ht="17">
      <c r="A324" s="3" t="str">
        <f>RIGHT(B324,LEN(B324)-FIND(", ",B324,1)-1)</f>
        <v>Thailand</v>
      </c>
      <c r="B324" s="1" t="s">
        <v>331</v>
      </c>
      <c r="C324" s="1">
        <v>99.789999999999992</v>
      </c>
      <c r="D324" s="1">
        <v>107.98</v>
      </c>
      <c r="E324" s="1">
        <v>30.18</v>
      </c>
      <c r="F324" s="1">
        <v>86.62</v>
      </c>
      <c r="G324" s="1">
        <v>243.6</v>
      </c>
      <c r="H324" s="1">
        <f>SUM(C324:G324)</f>
        <v>568.16999999999996</v>
      </c>
      <c r="I324" s="1" t="str">
        <f ca="1">"["&amp;OFFSET($N$1,MATCH(B324,$Q:$Q,0)-1,0,1,1)&amp;", "&amp;OFFSET($M$1,MATCH(B324,$Q:$Q,0)-1,0,1,1)&amp;"]"</f>
        <v>[99, 18.48]</v>
      </c>
      <c r="J324" s="1"/>
      <c r="K324" s="3"/>
      <c r="L324" s="1"/>
      <c r="M324">
        <v>54.2</v>
      </c>
      <c r="N324">
        <v>10.08</v>
      </c>
      <c r="O324" t="s">
        <v>493</v>
      </c>
      <c r="P324" s="4" t="s">
        <v>484</v>
      </c>
      <c r="Q324" s="1" t="s">
        <v>1685</v>
      </c>
      <c r="R324" s="1" t="s">
        <v>2186</v>
      </c>
      <c r="S324" s="3">
        <f>IF(R324="south",M324*-1,M324)</f>
        <v>54.2</v>
      </c>
      <c r="T324" s="1">
        <f>N324*-1</f>
        <v>-10.08</v>
      </c>
      <c r="U324" s="1"/>
      <c r="V324" s="1"/>
    </row>
    <row r="325" spans="1:22" ht="17">
      <c r="A325" s="3" t="str">
        <f>RIGHT(B325,LEN(B325)-FIND(", ",B325,1)-1)</f>
        <v>Thailand</v>
      </c>
      <c r="B325" s="1" t="s">
        <v>318</v>
      </c>
      <c r="C325" s="1">
        <v>108.91</v>
      </c>
      <c r="D325" s="1">
        <v>117.35</v>
      </c>
      <c r="E325" s="1">
        <v>27.3</v>
      </c>
      <c r="F325" s="1">
        <v>82.67</v>
      </c>
      <c r="G325" s="1">
        <v>471.48</v>
      </c>
      <c r="H325" s="1">
        <f>SUM(C325:G325)</f>
        <v>807.71</v>
      </c>
      <c r="I325" s="1" t="str">
        <f ca="1">"["&amp;OFFSET($N$1,MATCH(B325,$Q:$Q,0)-1,0,1,1)&amp;", "&amp;OFFSET($M$1,MATCH(B325,$Q:$Q,0)-1,0,1,1)&amp;"]"</f>
        <v>[100.53, 12.56]</v>
      </c>
      <c r="J325" s="1"/>
      <c r="K325" s="3"/>
      <c r="L325" s="1"/>
      <c r="M325">
        <v>51.2</v>
      </c>
      <c r="N325">
        <v>12.23</v>
      </c>
      <c r="O325" t="s">
        <v>544</v>
      </c>
      <c r="P325" s="4" t="s">
        <v>484</v>
      </c>
      <c r="Q325" s="1" t="s">
        <v>1707</v>
      </c>
      <c r="R325" s="1" t="s">
        <v>2186</v>
      </c>
      <c r="S325" s="3">
        <f>IF(R325="south",M325*-1,M325)</f>
        <v>51.2</v>
      </c>
      <c r="T325" s="1">
        <f>N325*-1</f>
        <v>-12.23</v>
      </c>
      <c r="U325" s="1"/>
      <c r="V325" s="1"/>
    </row>
    <row r="326" spans="1:22" ht="17">
      <c r="A326" s="3" t="str">
        <f>RIGHT(B326,LEN(B326)-FIND(", ",B326,1)-1)</f>
        <v>Tunisia</v>
      </c>
      <c r="B326" s="1" t="s">
        <v>307</v>
      </c>
      <c r="C326" s="1">
        <v>117.21</v>
      </c>
      <c r="D326" s="1">
        <v>101.87</v>
      </c>
      <c r="E326" s="1">
        <v>30.22</v>
      </c>
      <c r="F326" s="1">
        <v>77.540000000000006</v>
      </c>
      <c r="G326" s="1">
        <v>271.19</v>
      </c>
      <c r="H326" s="1">
        <f>SUM(C326:G326)</f>
        <v>598.03</v>
      </c>
      <c r="I326" s="1" t="str">
        <f ca="1">"["&amp;OFFSET($N$1,MATCH(B326,$Q:$Q,0)-1,0,1,1)&amp;", "&amp;OFFSET($M$1,MATCH(B326,$Q:$Q,0)-1,0,1,1)&amp;"]"</f>
        <v>[10.11, 36.48]</v>
      </c>
      <c r="J326" s="1"/>
      <c r="K326" s="3"/>
      <c r="L326" s="1"/>
      <c r="M326">
        <v>48.47</v>
      </c>
      <c r="N326">
        <v>9.11</v>
      </c>
      <c r="O326" t="s">
        <v>576</v>
      </c>
      <c r="P326" s="4" t="s">
        <v>484</v>
      </c>
      <c r="Q326" s="1" t="s">
        <v>116</v>
      </c>
      <c r="R326" s="1" t="s">
        <v>2186</v>
      </c>
      <c r="S326" s="3">
        <f>IF(R326="south",M326*-1,M326)</f>
        <v>48.47</v>
      </c>
      <c r="T326" s="1">
        <f>N326*-1</f>
        <v>-9.11</v>
      </c>
      <c r="U326" s="1"/>
      <c r="V326" s="1"/>
    </row>
    <row r="327" spans="1:22" ht="17" hidden="1">
      <c r="A327" s="3" t="str">
        <f>RIGHT(B327,LEN(B327)-FIND(", ",B327,1)-1)</f>
        <v>Turkey</v>
      </c>
      <c r="B327" s="1" t="s">
        <v>238</v>
      </c>
      <c r="C327" s="1">
        <v>180.52</v>
      </c>
      <c r="D327" s="1">
        <v>91.01</v>
      </c>
      <c r="E327" s="1">
        <v>75</v>
      </c>
      <c r="F327" s="1">
        <v>175.78</v>
      </c>
      <c r="G327" s="1">
        <v>374.01</v>
      </c>
      <c r="H327" s="1">
        <f>SUM(C327:G327)</f>
        <v>896.32</v>
      </c>
      <c r="I327" s="1" t="e">
        <f ca="1">"["&amp;OFFSET($N$1,MATCH(B327,$Q:$Q,0)-1,0,1,1)&amp;", "&amp;OFFSET($M$1,MATCH(B327,$Q:$Q,0)-1,0,1,1)&amp;"]"</f>
        <v>#N/A</v>
      </c>
      <c r="J327" s="1"/>
      <c r="K327" s="3"/>
      <c r="L327" s="1"/>
      <c r="M327">
        <v>5.33</v>
      </c>
      <c r="N327">
        <v>-0.12</v>
      </c>
      <c r="O327" t="s">
        <v>1193</v>
      </c>
      <c r="P327" s="4" t="s">
        <v>1142</v>
      </c>
      <c r="Q327" s="1" t="s">
        <v>158</v>
      </c>
      <c r="R327" s="1" t="s">
        <v>2186</v>
      </c>
      <c r="S327" s="3">
        <f>IF(R327="south",M327*-1,M327)</f>
        <v>5.33</v>
      </c>
      <c r="T327" s="1">
        <f>N327*-1</f>
        <v>0.12</v>
      </c>
      <c r="U327" s="1"/>
      <c r="V327" s="1"/>
    </row>
    <row r="328" spans="1:22" ht="17" hidden="1">
      <c r="A328" s="3" t="str">
        <f>RIGHT(B328,LEN(B328)-FIND(", ",B328,1)-1)</f>
        <v>Turkey</v>
      </c>
      <c r="B328" s="1" t="s">
        <v>239</v>
      </c>
      <c r="C328" s="1">
        <v>171.54</v>
      </c>
      <c r="D328" s="1">
        <v>91.9</v>
      </c>
      <c r="E328" s="1">
        <v>115.69</v>
      </c>
      <c r="F328" s="1">
        <v>90.15</v>
      </c>
      <c r="G328" s="1">
        <v>199.47</v>
      </c>
      <c r="H328" s="1">
        <f>SUM(C328:G328)</f>
        <v>668.75</v>
      </c>
      <c r="I328" s="1" t="e">
        <f ca="1">"["&amp;OFFSET($N$1,MATCH(B328,$Q:$Q,0)-1,0,1,1)&amp;", "&amp;OFFSET($M$1,MATCH(B328,$Q:$Q,0)-1,0,1,1)&amp;"]"</f>
        <v>#N/A</v>
      </c>
      <c r="J328" s="1"/>
      <c r="K328" s="3"/>
      <c r="L328" s="1"/>
      <c r="M328">
        <v>6.4</v>
      </c>
      <c r="N328">
        <v>-1.37</v>
      </c>
      <c r="O328" t="s">
        <v>1176</v>
      </c>
      <c r="P328" s="4" t="s">
        <v>1142</v>
      </c>
      <c r="Q328" s="1" t="s">
        <v>2003</v>
      </c>
      <c r="R328" s="1" t="s">
        <v>2186</v>
      </c>
      <c r="S328" s="3">
        <f>IF(R328="south",M328*-1,M328)</f>
        <v>6.4</v>
      </c>
      <c r="T328" s="1">
        <f>N328*-1</f>
        <v>1.37</v>
      </c>
      <c r="U328" s="1"/>
      <c r="V328" s="1"/>
    </row>
    <row r="329" spans="1:22" ht="17">
      <c r="A329" s="3" t="str">
        <f>RIGHT(B329,LEN(B329)-FIND(", ",B329,1)-1)</f>
        <v>Turkey</v>
      </c>
      <c r="B329" s="1" t="s">
        <v>198</v>
      </c>
      <c r="C329" s="1">
        <v>208.45</v>
      </c>
      <c r="D329" s="1">
        <v>102.73</v>
      </c>
      <c r="E329" s="1">
        <v>109.51</v>
      </c>
      <c r="F329" s="1">
        <v>127.66</v>
      </c>
      <c r="G329" s="1">
        <v>498.68</v>
      </c>
      <c r="H329" s="1">
        <f>SUM(C329:G329)</f>
        <v>1047.03</v>
      </c>
      <c r="I329" s="1" t="str">
        <f ca="1">"["&amp;OFFSET($N$1,MATCH(B329,$Q:$Q,0)-1,0,1,1)&amp;", "&amp;OFFSET($M$1,MATCH(B329,$Q:$Q,0)-1,0,1,1)&amp;"]"</f>
        <v>[28.57, 41.01]</v>
      </c>
      <c r="J329" s="1"/>
      <c r="K329" s="3"/>
      <c r="L329" s="1"/>
      <c r="M329">
        <v>4.55</v>
      </c>
      <c r="N329">
        <v>-1.46</v>
      </c>
      <c r="O329" t="s">
        <v>1198</v>
      </c>
      <c r="P329" s="4" t="s">
        <v>1142</v>
      </c>
      <c r="Q329" s="1" t="s">
        <v>2018</v>
      </c>
      <c r="R329" s="1" t="s">
        <v>2186</v>
      </c>
      <c r="S329" s="3">
        <f>IF(R329="south",M329*-1,M329)</f>
        <v>4.55</v>
      </c>
      <c r="T329" s="1">
        <f>N329*-1</f>
        <v>1.46</v>
      </c>
      <c r="U329" s="1"/>
      <c r="V329" s="1"/>
    </row>
    <row r="330" spans="1:22" ht="17" hidden="1">
      <c r="A330" s="3" t="str">
        <f>RIGHT(B330,LEN(B330)-FIND(", ",B330,1)-1)</f>
        <v>Turkey</v>
      </c>
      <c r="B330" s="1" t="s">
        <v>217</v>
      </c>
      <c r="C330" s="1">
        <v>192.49</v>
      </c>
      <c r="D330" s="1">
        <v>95.5</v>
      </c>
      <c r="E330" s="1">
        <v>82.73</v>
      </c>
      <c r="F330" s="1">
        <v>134.63999999999999</v>
      </c>
      <c r="G330" s="1">
        <v>423.88</v>
      </c>
      <c r="H330" s="1">
        <f>SUM(C330:G330)</f>
        <v>929.24</v>
      </c>
      <c r="I330" s="1" t="e">
        <f ca="1">"["&amp;OFFSET($N$1,MATCH(B330,$Q:$Q,0)-1,0,1,1)&amp;", "&amp;OFFSET($M$1,MATCH(B330,$Q:$Q,0)-1,0,1,1)&amp;"]"</f>
        <v>#N/A</v>
      </c>
      <c r="J330" s="1"/>
      <c r="K330" s="3"/>
      <c r="L330" s="1"/>
      <c r="M330">
        <v>9.24</v>
      </c>
      <c r="N330">
        <v>-0.51</v>
      </c>
      <c r="O330" t="s">
        <v>1141</v>
      </c>
      <c r="P330" s="4" t="s">
        <v>1142</v>
      </c>
      <c r="Q330" s="1" t="s">
        <v>1982</v>
      </c>
      <c r="R330" s="1" t="s">
        <v>2186</v>
      </c>
      <c r="S330" s="3">
        <f>IF(R330="south",M330*-1,M330)</f>
        <v>9.24</v>
      </c>
      <c r="T330" s="1">
        <f>N330*-1</f>
        <v>0.51</v>
      </c>
      <c r="U330" s="1"/>
      <c r="V330" s="1"/>
    </row>
    <row r="331" spans="1:22" ht="17">
      <c r="A331" s="3" t="str">
        <f>RIGHT(B331,LEN(B331)-FIND(", ",B331,1)-1)</f>
        <v>Uganda</v>
      </c>
      <c r="B331" s="1" t="s">
        <v>317</v>
      </c>
      <c r="C331" s="1">
        <v>121.21</v>
      </c>
      <c r="D331" s="1">
        <v>169.62</v>
      </c>
      <c r="E331" s="1">
        <v>192.99</v>
      </c>
      <c r="F331" s="1">
        <v>133.91</v>
      </c>
      <c r="G331" s="1">
        <v>375</v>
      </c>
      <c r="H331" s="1">
        <f>SUM(C331:G331)</f>
        <v>992.73</v>
      </c>
      <c r="I331" s="1" t="str">
        <f ca="1">"["&amp;OFFSET($N$1,MATCH(B331,$Q:$Q,0)-1,0,1,1)&amp;", "&amp;OFFSET($M$1,MATCH(B331,$Q:$Q,0)-1,0,1,1)&amp;"]"</f>
        <v>[32.35, 0.19]</v>
      </c>
      <c r="J331" s="1"/>
      <c r="K331" s="3"/>
      <c r="L331" s="1"/>
      <c r="M331">
        <v>37.58</v>
      </c>
      <c r="N331">
        <v>23.43</v>
      </c>
      <c r="O331" t="s">
        <v>771</v>
      </c>
      <c r="P331" s="4" t="s">
        <v>726</v>
      </c>
      <c r="Q331" s="1" t="s">
        <v>72</v>
      </c>
      <c r="R331" s="1" t="s">
        <v>2186</v>
      </c>
      <c r="S331" s="3">
        <f>IF(R331="south",M331*-1,M331)</f>
        <v>37.58</v>
      </c>
      <c r="T331" s="1">
        <f>N331*-1</f>
        <v>-23.43</v>
      </c>
      <c r="U331" s="1"/>
      <c r="V331" s="1"/>
    </row>
    <row r="332" spans="1:22" ht="17" hidden="1">
      <c r="A332" s="3" t="str">
        <f>RIGHT(B332,LEN(B332)-FIND(", ",B332,1)-1)</f>
        <v>Ukraine</v>
      </c>
      <c r="B332" s="1" t="s">
        <v>254</v>
      </c>
      <c r="C332" s="1">
        <v>167.79999999999998</v>
      </c>
      <c r="D332" s="1">
        <v>99.79</v>
      </c>
      <c r="E332" s="1">
        <v>40.81</v>
      </c>
      <c r="F332" s="1">
        <v>71.41</v>
      </c>
      <c r="G332" s="1">
        <v>400</v>
      </c>
      <c r="H332" s="1">
        <f>SUM(C332:G332)</f>
        <v>779.81</v>
      </c>
      <c r="I332" s="1" t="e">
        <f ca="1">"["&amp;OFFSET($N$1,MATCH(B332,$Q:$Q,0)-1,0,1,1)&amp;", "&amp;OFFSET($M$1,MATCH(B332,$Q:$Q,0)-1,0,1,1)&amp;"]"</f>
        <v>#N/A</v>
      </c>
      <c r="J332" s="1"/>
      <c r="K332" s="3"/>
      <c r="L332" s="1"/>
      <c r="M332">
        <v>38.28</v>
      </c>
      <c r="N332">
        <v>23.36</v>
      </c>
      <c r="O332" t="s">
        <v>761</v>
      </c>
      <c r="P332" s="4" t="s">
        <v>726</v>
      </c>
      <c r="Q332" s="1" t="s">
        <v>1783</v>
      </c>
      <c r="R332" s="1" t="s">
        <v>2186</v>
      </c>
      <c r="S332" s="3">
        <f>IF(R332="south",M332*-1,M332)</f>
        <v>38.28</v>
      </c>
      <c r="T332" s="1">
        <f>N332*-1</f>
        <v>-23.36</v>
      </c>
      <c r="U332" s="1"/>
      <c r="V332" s="1"/>
    </row>
    <row r="333" spans="1:22" ht="17">
      <c r="A333" s="3" t="str">
        <f>RIGHT(B333,LEN(B333)-FIND(", ",B333,1)-1)</f>
        <v>Ukraine</v>
      </c>
      <c r="B333" s="1" t="s">
        <v>218</v>
      </c>
      <c r="C333" s="1">
        <v>184.26999999999998</v>
      </c>
      <c r="D333" s="1">
        <v>89.87</v>
      </c>
      <c r="E333" s="1">
        <v>31.16</v>
      </c>
      <c r="F333" s="1">
        <v>70.56</v>
      </c>
      <c r="G333" s="1">
        <v>425.76</v>
      </c>
      <c r="H333" s="1">
        <f>SUM(C333:G333)</f>
        <v>801.62</v>
      </c>
      <c r="I333" s="1" t="str">
        <f ca="1">"["&amp;OFFSET($N$1,MATCH(B333,$Q:$Q,0)-1,0,1,1)&amp;", "&amp;OFFSET($M$1,MATCH(B333,$Q:$Q,0)-1,0,1,1)&amp;"]"</f>
        <v>[37.48, 48]</v>
      </c>
      <c r="J333" s="1"/>
      <c r="K333" s="3"/>
      <c r="L333" s="1"/>
      <c r="M333">
        <v>35.200000000000003</v>
      </c>
      <c r="N333">
        <v>25.08</v>
      </c>
      <c r="O333" t="s">
        <v>822</v>
      </c>
      <c r="P333" s="4" t="s">
        <v>726</v>
      </c>
      <c r="Q333" s="1" t="s">
        <v>114</v>
      </c>
      <c r="R333" s="1" t="s">
        <v>2186</v>
      </c>
      <c r="S333" s="3">
        <f>IF(R333="south",M333*-1,M333)</f>
        <v>35.200000000000003</v>
      </c>
      <c r="T333" s="1">
        <f>N333*-1</f>
        <v>-25.08</v>
      </c>
      <c r="U333" s="1"/>
      <c r="V333" s="1"/>
    </row>
    <row r="334" spans="1:22" ht="17">
      <c r="A334" s="3" t="str">
        <f>RIGHT(B334,LEN(B334)-FIND(", ",B334,1)-1)</f>
        <v>Ukraine</v>
      </c>
      <c r="B334" s="1" t="s">
        <v>213</v>
      </c>
      <c r="C334" s="1">
        <v>190.99</v>
      </c>
      <c r="D334" s="1">
        <v>98.13</v>
      </c>
      <c r="E334" s="1">
        <v>38.93</v>
      </c>
      <c r="F334" s="1">
        <v>106.18</v>
      </c>
      <c r="G334" s="1">
        <v>413.6</v>
      </c>
      <c r="H334" s="1">
        <f>SUM(C334:G334)</f>
        <v>847.83</v>
      </c>
      <c r="I334" s="1" t="str">
        <f ca="1">"["&amp;OFFSET($N$1,MATCH(B334,$Q:$Q,0)-1,0,1,1)&amp;", "&amp;OFFSET($M$1,MATCH(B334,$Q:$Q,0)-1,0,1,1)&amp;"]"</f>
        <v>[36.14, 50]</v>
      </c>
      <c r="J334" s="1"/>
      <c r="K334" s="3"/>
      <c r="L334" s="1"/>
      <c r="M334">
        <v>40.39</v>
      </c>
      <c r="N334">
        <v>22.54</v>
      </c>
      <c r="O334" t="s">
        <v>725</v>
      </c>
      <c r="P334" s="4" t="s">
        <v>726</v>
      </c>
      <c r="Q334" s="1" t="s">
        <v>74</v>
      </c>
      <c r="R334" s="1" t="s">
        <v>2186</v>
      </c>
      <c r="S334" s="3">
        <f>IF(R334="south",M334*-1,M334)</f>
        <v>40.39</v>
      </c>
      <c r="T334" s="1">
        <f>N334*-1</f>
        <v>-22.54</v>
      </c>
      <c r="U334" s="1"/>
      <c r="V334" s="1"/>
    </row>
    <row r="335" spans="1:22" ht="17">
      <c r="A335" s="3" t="str">
        <f>RIGHT(B335,LEN(B335)-FIND(", ",B335,1)-1)</f>
        <v>Ukraine</v>
      </c>
      <c r="B335" s="1" t="s">
        <v>208</v>
      </c>
      <c r="C335" s="1">
        <v>194.64</v>
      </c>
      <c r="D335" s="1">
        <v>105.28</v>
      </c>
      <c r="E335" s="1">
        <v>41.56</v>
      </c>
      <c r="F335" s="1">
        <v>91.57</v>
      </c>
      <c r="G335" s="1">
        <v>795.35</v>
      </c>
      <c r="H335" s="1">
        <f>SUM(C335:G335)</f>
        <v>1228.4000000000001</v>
      </c>
      <c r="I335" s="1" t="str">
        <f ca="1">"["&amp;OFFSET($N$1,MATCH(B335,$Q:$Q,0)-1,0,1,1)&amp;", "&amp;OFFSET($M$1,MATCH(B335,$Q:$Q,0)-1,0,1,1)&amp;"]"</f>
        <v>[30.31, 50.27]</v>
      </c>
      <c r="J335" s="1"/>
      <c r="K335" s="3"/>
      <c r="L335" s="1"/>
      <c r="M335">
        <v>12.03</v>
      </c>
      <c r="N335">
        <v>-61.45</v>
      </c>
      <c r="O335" t="s">
        <v>1105</v>
      </c>
      <c r="P335" s="4" t="s">
        <v>1106</v>
      </c>
      <c r="Q335" s="1" t="s">
        <v>1961</v>
      </c>
      <c r="R335" s="1" t="s">
        <v>2186</v>
      </c>
      <c r="S335" s="3">
        <f>IF(R335="south",M335*-1,M335)</f>
        <v>12.03</v>
      </c>
      <c r="T335" s="1">
        <f>N335*-1</f>
        <v>61.45</v>
      </c>
      <c r="U335" s="1"/>
      <c r="V335" s="1"/>
    </row>
    <row r="336" spans="1:22" ht="17">
      <c r="A336" s="3" t="str">
        <f>RIGHT(B336,LEN(B336)-FIND(", ",B336,1)-1)</f>
        <v>Ukraine</v>
      </c>
      <c r="B336" s="1" t="s">
        <v>290</v>
      </c>
      <c r="C336" s="1">
        <v>148.49</v>
      </c>
      <c r="D336" s="1">
        <v>96.33</v>
      </c>
      <c r="E336" s="1">
        <v>36.28</v>
      </c>
      <c r="F336" s="1">
        <v>63.47</v>
      </c>
      <c r="G336" s="1">
        <v>334.53</v>
      </c>
      <c r="H336" s="1">
        <f>SUM(C336:G336)</f>
        <v>679.1</v>
      </c>
      <c r="I336" s="1" t="str">
        <f ca="1">"["&amp;OFFSET($N$1,MATCH(B336,$Q:$Q,0)-1,0,1,1)&amp;", "&amp;OFFSET($M$1,MATCH(B336,$Q:$Q,0)-1,0,1,1)&amp;"]"</f>
        <v>[24.01, 49.51]</v>
      </c>
      <c r="J336" s="1"/>
      <c r="K336" s="3"/>
      <c r="L336" s="1"/>
      <c r="M336">
        <v>14.37</v>
      </c>
      <c r="N336">
        <v>-90.32</v>
      </c>
      <c r="O336" t="s">
        <v>1065</v>
      </c>
      <c r="P336" s="4" t="s">
        <v>1059</v>
      </c>
      <c r="Q336" s="1" t="s">
        <v>289</v>
      </c>
      <c r="R336" s="1" t="s">
        <v>2186</v>
      </c>
      <c r="S336" s="3">
        <f>IF(R336="south",M336*-1,M336)</f>
        <v>14.37</v>
      </c>
      <c r="T336" s="1">
        <f>N336*-1</f>
        <v>90.32</v>
      </c>
      <c r="U336" s="1"/>
      <c r="V336" s="1"/>
    </row>
    <row r="337" spans="1:22" ht="17" hidden="1">
      <c r="A337" s="3" t="str">
        <f>RIGHT(B337,LEN(B337)-FIND(", ",B337,1)-1)</f>
        <v>Ukraine</v>
      </c>
      <c r="B337" s="1" t="s">
        <v>215</v>
      </c>
      <c r="C337" s="1">
        <v>193.17</v>
      </c>
      <c r="D337" s="1">
        <v>103.8</v>
      </c>
      <c r="E337" s="1">
        <v>39.340000000000003</v>
      </c>
      <c r="F337" s="1">
        <v>89.57</v>
      </c>
      <c r="G337" s="1">
        <v>400</v>
      </c>
      <c r="H337" s="1">
        <f>SUM(C337:G337)</f>
        <v>825.87999999999988</v>
      </c>
      <c r="I337" s="1" t="e">
        <f ca="1">"["&amp;OFFSET($N$1,MATCH(B337,$Q:$Q,0)-1,0,1,1)&amp;", "&amp;OFFSET($M$1,MATCH(B337,$Q:$Q,0)-1,0,1,1)&amp;"]"</f>
        <v>#N/A</v>
      </c>
      <c r="J337" s="1"/>
      <c r="K337" s="3"/>
      <c r="L337" s="1"/>
      <c r="M337">
        <v>14.5</v>
      </c>
      <c r="N337">
        <v>-91.31</v>
      </c>
      <c r="O337" t="s">
        <v>1058</v>
      </c>
      <c r="P337" s="4" t="s">
        <v>1059</v>
      </c>
      <c r="Q337" s="1" t="s">
        <v>1936</v>
      </c>
      <c r="R337" s="1" t="s">
        <v>2186</v>
      </c>
      <c r="S337" s="3">
        <f>IF(R337="south",M337*-1,M337)</f>
        <v>14.5</v>
      </c>
      <c r="T337" s="1">
        <f>N337*-1</f>
        <v>91.31</v>
      </c>
      <c r="U337" s="1"/>
      <c r="V337" s="1"/>
    </row>
    <row r="338" spans="1:22" ht="17">
      <c r="A338" s="3" t="str">
        <f>RIGHT(B338,LEN(B338)-FIND(", ",B338,1)-1)</f>
        <v>United Arab Emirates</v>
      </c>
      <c r="B338" s="1" t="s">
        <v>127</v>
      </c>
      <c r="C338" s="1">
        <v>315.82</v>
      </c>
      <c r="D338" s="1">
        <v>108.43</v>
      </c>
      <c r="E338" s="1">
        <v>47.37</v>
      </c>
      <c r="F338" s="1">
        <v>167.89</v>
      </c>
      <c r="G338" s="1">
        <v>1633.54</v>
      </c>
      <c r="H338" s="1">
        <f>SUM(C338:G338)</f>
        <v>2273.0500000000002</v>
      </c>
      <c r="I338" s="1" t="str">
        <f ca="1">"["&amp;OFFSET($N$1,MATCH(B338,$Q:$Q,0)-1,0,1,1)&amp;", "&amp;OFFSET($M$1,MATCH(B338,$Q:$Q,0)-1,0,1,1)&amp;"]"</f>
        <v>[54.22, 24.28]</v>
      </c>
      <c r="J338" s="1"/>
      <c r="K338" s="3"/>
      <c r="L338" s="1"/>
      <c r="M338">
        <v>9.31</v>
      </c>
      <c r="N338">
        <v>-13.43</v>
      </c>
      <c r="O338" t="s">
        <v>1139</v>
      </c>
      <c r="P338" s="4" t="s">
        <v>1140</v>
      </c>
      <c r="Q338" s="1" t="s">
        <v>1981</v>
      </c>
      <c r="R338" s="1" t="s">
        <v>2186</v>
      </c>
      <c r="S338" s="3">
        <f>IF(R338="south",M338*-1,M338)</f>
        <v>9.31</v>
      </c>
      <c r="T338" s="1">
        <f>N338*-1</f>
        <v>13.43</v>
      </c>
      <c r="U338" s="1"/>
      <c r="V338" s="1"/>
    </row>
    <row r="339" spans="1:22" ht="17">
      <c r="A339" s="3" t="str">
        <f>RIGHT(B339,LEN(B339)-FIND(", ",B339,1)-1)</f>
        <v>United Arab Emirates</v>
      </c>
      <c r="B339" s="1" t="s">
        <v>120</v>
      </c>
      <c r="C339" s="1">
        <v>329.44</v>
      </c>
      <c r="D339" s="1">
        <v>130.01</v>
      </c>
      <c r="E339" s="1">
        <v>76.56</v>
      </c>
      <c r="F339" s="1">
        <v>203.5</v>
      </c>
      <c r="G339" s="1">
        <v>1633.54</v>
      </c>
      <c r="H339" s="1">
        <f>SUM(C339:G339)</f>
        <v>2373.0500000000002</v>
      </c>
      <c r="I339" s="1" t="str">
        <f ca="1">"["&amp;OFFSET($N$1,MATCH(B339,$Q:$Q,0)-1,0,1,1)&amp;", "&amp;OFFSET($M$1,MATCH(B339,$Q:$Q,0)-1,0,1,1)&amp;"]"</f>
        <v>[55.18, 25.15]</v>
      </c>
      <c r="J339" s="1"/>
      <c r="K339" s="3"/>
      <c r="L339" s="1"/>
      <c r="M339">
        <v>7.45</v>
      </c>
      <c r="N339">
        <v>-8.49</v>
      </c>
      <c r="O339" t="s">
        <v>2502</v>
      </c>
      <c r="P339" s="4" t="s">
        <v>1140</v>
      </c>
      <c r="Q339" s="1" t="s">
        <v>2503</v>
      </c>
      <c r="R339" s="1" t="s">
        <v>2186</v>
      </c>
      <c r="S339" s="3">
        <f>IF(R339="south",M339*-1,M339)</f>
        <v>7.45</v>
      </c>
      <c r="T339" s="1">
        <f>N339*-1</f>
        <v>8.49</v>
      </c>
      <c r="U339" s="1"/>
      <c r="V339" s="1"/>
    </row>
    <row r="340" spans="1:22" ht="17">
      <c r="A340" s="3" t="str">
        <f>RIGHT(B340,LEN(B340)-FIND(", ",B340,1)-1)</f>
        <v>United Kingdom</v>
      </c>
      <c r="B340" s="1" t="s">
        <v>10</v>
      </c>
      <c r="C340" s="1">
        <v>554.91999999999996</v>
      </c>
      <c r="D340" s="1">
        <v>207.91</v>
      </c>
      <c r="E340" s="1">
        <v>264.79000000000002</v>
      </c>
      <c r="F340" s="1">
        <v>356.97</v>
      </c>
      <c r="G340" s="1">
        <v>1135.81</v>
      </c>
      <c r="H340" s="1">
        <f>SUM(C340:G340)</f>
        <v>2520.3999999999996</v>
      </c>
      <c r="I340" s="1" t="str">
        <f ca="1">"["&amp;OFFSET($N$1,MATCH(B340,$Q:$Q,0)-1,0,1,1)&amp;", "&amp;OFFSET($M$1,MATCH(B340,$Q:$Q,0)-1,0,1,1)&amp;"]"</f>
        <v>[-4.07, 57.09]</v>
      </c>
      <c r="J340" s="1"/>
      <c r="K340" s="3"/>
      <c r="L340" s="1"/>
      <c r="M340">
        <v>11.51</v>
      </c>
      <c r="N340">
        <v>-15.34</v>
      </c>
      <c r="O340" t="s">
        <v>1109</v>
      </c>
      <c r="P340" s="4" t="s">
        <v>1110</v>
      </c>
      <c r="Q340" s="1" t="s">
        <v>1963</v>
      </c>
      <c r="R340" s="1" t="s">
        <v>2186</v>
      </c>
      <c r="S340" s="3">
        <f>IF(R340="south",M340*-1,M340)</f>
        <v>11.51</v>
      </c>
      <c r="T340" s="1">
        <f>N340*-1</f>
        <v>15.34</v>
      </c>
      <c r="U340" s="1"/>
      <c r="V340" s="1"/>
    </row>
    <row r="341" spans="1:22" ht="17">
      <c r="A341" s="3" t="str">
        <f>RIGHT(B341,LEN(B341)-FIND(", ",B341,1)-1)</f>
        <v>United Kingdom</v>
      </c>
      <c r="B341" s="1" t="s">
        <v>76</v>
      </c>
      <c r="C341" s="1">
        <v>395.27000000000004</v>
      </c>
      <c r="D341" s="1">
        <v>136.30000000000001</v>
      </c>
      <c r="E341" s="1">
        <v>173.29</v>
      </c>
      <c r="F341" s="1">
        <v>167.94</v>
      </c>
      <c r="G341" s="1">
        <v>892.42</v>
      </c>
      <c r="H341" s="1">
        <f>SUM(C341:G341)</f>
        <v>1765.2199999999998</v>
      </c>
      <c r="I341" s="1" t="str">
        <f ca="1">"["&amp;OFFSET($N$1,MATCH(B341,$Q:$Q,0)-1,0,1,1)&amp;", "&amp;OFFSET($M$1,MATCH(B341,$Q:$Q,0)-1,0,1,1)&amp;"]"</f>
        <v>[-5.56, 54.36]</v>
      </c>
      <c r="J341" s="1"/>
      <c r="K341" s="3"/>
      <c r="L341" s="1"/>
      <c r="M341">
        <v>6.48</v>
      </c>
      <c r="N341">
        <v>-58.1</v>
      </c>
      <c r="O341" t="s">
        <v>1174</v>
      </c>
      <c r="P341" s="4" t="s">
        <v>1175</v>
      </c>
      <c r="Q341" s="1" t="s">
        <v>2002</v>
      </c>
      <c r="R341" s="1" t="s">
        <v>2186</v>
      </c>
      <c r="S341" s="3">
        <f>IF(R341="south",M341*-1,M341)</f>
        <v>6.48</v>
      </c>
      <c r="T341" s="1">
        <f>N341*-1</f>
        <v>58.1</v>
      </c>
      <c r="U341" s="1"/>
      <c r="V341" s="1"/>
    </row>
    <row r="342" spans="1:22" ht="17">
      <c r="A342" s="3" t="str">
        <f>RIGHT(B342,LEN(B342)-FIND(", ",B342,1)-1)</f>
        <v>United Kingdom</v>
      </c>
      <c r="B342" s="1" t="s">
        <v>84</v>
      </c>
      <c r="C342" s="1">
        <v>387.47</v>
      </c>
      <c r="D342" s="1">
        <v>209.74</v>
      </c>
      <c r="E342" s="1">
        <v>181.09</v>
      </c>
      <c r="F342" s="1">
        <v>261.51</v>
      </c>
      <c r="G342" s="1">
        <v>973.55</v>
      </c>
      <c r="H342" s="1">
        <f>SUM(C342:G342)</f>
        <v>2013.36</v>
      </c>
      <c r="I342" s="1" t="str">
        <f ca="1">"["&amp;OFFSET($N$1,MATCH(B342,$Q:$Q,0)-1,0,1,1)&amp;", "&amp;OFFSET($M$1,MATCH(B342,$Q:$Q,0)-1,0,1,1)&amp;"]"</f>
        <v>[-1.54, 52.29]</v>
      </c>
      <c r="J342" s="1"/>
      <c r="K342" s="3"/>
      <c r="L342" s="1"/>
      <c r="M342">
        <v>18.32</v>
      </c>
      <c r="N342">
        <v>-72.2</v>
      </c>
      <c r="O342" t="s">
        <v>1012</v>
      </c>
      <c r="P342" s="4" t="s">
        <v>1013</v>
      </c>
      <c r="Q342" s="1" t="s">
        <v>1909</v>
      </c>
      <c r="R342" s="1" t="s">
        <v>2186</v>
      </c>
      <c r="S342" s="3">
        <f>IF(R342="south",M342*-1,M342)</f>
        <v>18.32</v>
      </c>
      <c r="T342" s="1">
        <f>N342*-1</f>
        <v>72.2</v>
      </c>
      <c r="U342" s="1"/>
      <c r="V342" s="1"/>
    </row>
    <row r="343" spans="1:22" ht="17" hidden="1">
      <c r="A343" s="3" t="str">
        <f>RIGHT(B343,LEN(B343)-FIND(", ",B343,1)-1)</f>
        <v>United Kingdom</v>
      </c>
      <c r="B343" s="1" t="s">
        <v>91</v>
      </c>
      <c r="C343" s="1">
        <v>389.42</v>
      </c>
      <c r="D343" s="1">
        <v>190.45</v>
      </c>
      <c r="E343" s="1">
        <v>234.04</v>
      </c>
      <c r="F343" s="1">
        <v>267.73</v>
      </c>
      <c r="G343" s="1">
        <v>1216.94</v>
      </c>
      <c r="H343" s="1">
        <f>SUM(C343:G343)</f>
        <v>2298.58</v>
      </c>
      <c r="I343" s="1" t="e">
        <f ca="1">"["&amp;OFFSET($N$1,MATCH(B343,$Q:$Q,0)-1,0,1,1)&amp;", "&amp;OFFSET($M$1,MATCH(B343,$Q:$Q,0)-1,0,1,1)&amp;"]"</f>
        <v>#N/A</v>
      </c>
      <c r="J343" s="1"/>
      <c r="K343" s="3"/>
      <c r="L343" s="1"/>
      <c r="M343">
        <v>14.06</v>
      </c>
      <c r="N343">
        <v>-87.13</v>
      </c>
      <c r="O343" t="s">
        <v>1070</v>
      </c>
      <c r="P343" s="4" t="s">
        <v>1071</v>
      </c>
      <c r="Q343" s="1" t="s">
        <v>1941</v>
      </c>
      <c r="R343" s="1" t="s">
        <v>2186</v>
      </c>
      <c r="S343" s="3">
        <f>IF(R343="south",M343*-1,M343)</f>
        <v>14.06</v>
      </c>
      <c r="T343" s="1">
        <f>N343*-1</f>
        <v>87.13</v>
      </c>
      <c r="U343" s="1"/>
      <c r="V343" s="1"/>
    </row>
    <row r="344" spans="1:22" ht="17">
      <c r="A344" s="3" t="str">
        <f>RIGHT(B344,LEN(B344)-FIND(", ",B344,1)-1)</f>
        <v>United Kingdom</v>
      </c>
      <c r="B344" s="1" t="s">
        <v>34</v>
      </c>
      <c r="C344" s="1">
        <v>458.78000000000003</v>
      </c>
      <c r="D344" s="1">
        <v>239.92</v>
      </c>
      <c r="E344" s="1">
        <v>184.69</v>
      </c>
      <c r="F344" s="1">
        <v>249.86</v>
      </c>
      <c r="G344" s="1">
        <v>1135.81</v>
      </c>
      <c r="H344" s="1">
        <f>SUM(C344:G344)</f>
        <v>2269.06</v>
      </c>
      <c r="I344" s="1" t="str">
        <f ca="1">"["&amp;OFFSET($N$1,MATCH(B344,$Q:$Q,0)-1,0,1,1)&amp;", "&amp;OFFSET($M$1,MATCH(B344,$Q:$Q,0)-1,0,1,1)&amp;"]"</f>
        <v>[-2.35, 51.27]</v>
      </c>
      <c r="J344" s="1"/>
      <c r="K344" s="3"/>
      <c r="L344" s="1"/>
      <c r="M344">
        <v>47.28</v>
      </c>
      <c r="N344">
        <v>19.03</v>
      </c>
      <c r="O344" t="s">
        <v>594</v>
      </c>
      <c r="P344" s="4" t="s">
        <v>595</v>
      </c>
      <c r="Q344" s="1" t="s">
        <v>219</v>
      </c>
      <c r="R344" s="1" t="s">
        <v>2186</v>
      </c>
      <c r="S344" s="3">
        <f>IF(R344="south",M344*-1,M344)</f>
        <v>47.28</v>
      </c>
      <c r="T344" s="1">
        <f>N344*-1</f>
        <v>-19.03</v>
      </c>
      <c r="U344" s="1"/>
      <c r="V344" s="1"/>
    </row>
    <row r="345" spans="1:22" ht="17">
      <c r="A345" s="3" t="str">
        <f>RIGHT(B345,LEN(B345)-FIND(", ",B345,1)-1)</f>
        <v>United Kingdom</v>
      </c>
      <c r="B345" s="1" t="s">
        <v>23</v>
      </c>
      <c r="C345" s="1">
        <v>485.07</v>
      </c>
      <c r="D345" s="1">
        <v>200.11</v>
      </c>
      <c r="E345" s="1">
        <v>154.22999999999999</v>
      </c>
      <c r="F345" s="1">
        <v>386.99</v>
      </c>
      <c r="G345" s="1">
        <v>1614.47</v>
      </c>
      <c r="H345" s="1">
        <f>SUM(C345:G345)</f>
        <v>2840.87</v>
      </c>
      <c r="I345" s="1" t="str">
        <f ca="1">"["&amp;OFFSET($N$1,MATCH(B345,$Q:$Q,0)-1,0,1,1)&amp;", "&amp;OFFSET($M$1,MATCH(B345,$Q:$Q,0)-1,0,1,1)&amp;"]"</f>
        <v>[0.07, 52.12]</v>
      </c>
      <c r="J345" s="1"/>
      <c r="K345" s="3"/>
      <c r="L345" s="1"/>
      <c r="M345">
        <v>65.41</v>
      </c>
      <c r="N345">
        <v>-18.059999999999999</v>
      </c>
      <c r="O345" t="s">
        <v>410</v>
      </c>
      <c r="P345" s="4" t="s">
        <v>404</v>
      </c>
      <c r="Q345" s="1" t="s">
        <v>1640</v>
      </c>
      <c r="R345" s="1" t="s">
        <v>2186</v>
      </c>
      <c r="S345" s="3">
        <f>IF(R345="south",M345*-1,M345)</f>
        <v>65.41</v>
      </c>
      <c r="T345" s="1">
        <f>N345*-1</f>
        <v>18.059999999999999</v>
      </c>
      <c r="U345" s="1"/>
      <c r="V345" s="1"/>
    </row>
    <row r="346" spans="1:22" ht="17">
      <c r="A346" s="3" t="str">
        <f>RIGHT(B346,LEN(B346)-FIND(", ",B346,1)-1)</f>
        <v>United Kingdom</v>
      </c>
      <c r="B346" s="1" t="s">
        <v>81</v>
      </c>
      <c r="C346" s="1">
        <v>397.21</v>
      </c>
      <c r="D346" s="1">
        <v>141.55000000000001</v>
      </c>
      <c r="E346" s="1">
        <v>168.28</v>
      </c>
      <c r="F346" s="1">
        <v>275.83999999999997</v>
      </c>
      <c r="G346" s="1">
        <v>892.42</v>
      </c>
      <c r="H346" s="1">
        <f>SUM(C346:G346)</f>
        <v>1875.2999999999997</v>
      </c>
      <c r="I346" s="1" t="str">
        <f ca="1">"["&amp;OFFSET($N$1,MATCH(B346,$Q:$Q,0)-1,0,1,1)&amp;", "&amp;OFFSET($M$1,MATCH(B346,$Q:$Q,0)-1,0,1,1)&amp;"]"</f>
        <v>[-3.11, 51.29]</v>
      </c>
      <c r="J346" s="1"/>
      <c r="K346" s="3"/>
      <c r="L346" s="1"/>
      <c r="M346">
        <v>66.05</v>
      </c>
      <c r="N346">
        <v>-23.08</v>
      </c>
      <c r="O346" t="s">
        <v>2521</v>
      </c>
      <c r="P346" s="4" t="s">
        <v>404</v>
      </c>
      <c r="Q346" s="1" t="s">
        <v>2522</v>
      </c>
      <c r="R346" s="1" t="s">
        <v>2186</v>
      </c>
      <c r="S346" s="3">
        <f>IF(R346="south",M346*-1,M346)</f>
        <v>66.05</v>
      </c>
      <c r="T346" s="1">
        <f>N346*-1</f>
        <v>23.08</v>
      </c>
      <c r="U346" s="1"/>
      <c r="V346" s="1"/>
    </row>
    <row r="347" spans="1:22" ht="17">
      <c r="A347" s="3" t="str">
        <f>RIGHT(B347,LEN(B347)-FIND(", ",B347,1)-1)</f>
        <v>United Kingdom</v>
      </c>
      <c r="B347" s="1" t="s">
        <v>47</v>
      </c>
      <c r="C347" s="1">
        <v>446.21000000000004</v>
      </c>
      <c r="D347" s="1">
        <v>215.85</v>
      </c>
      <c r="E347" s="1">
        <v>179.22</v>
      </c>
      <c r="F347" s="1">
        <v>288.62</v>
      </c>
      <c r="G347" s="1">
        <v>973.55</v>
      </c>
      <c r="H347" s="1">
        <f>SUM(C347:G347)</f>
        <v>2103.4499999999998</v>
      </c>
      <c r="I347" s="1" t="str">
        <f ca="1">"["&amp;OFFSET($N$1,MATCH(B347,$Q:$Q,0)-1,0,1,1)&amp;", "&amp;OFFSET($M$1,MATCH(B347,$Q:$Q,0)-1,0,1,1)&amp;"]"</f>
        <v>[-3.11, 55.57]</v>
      </c>
      <c r="J347" s="1"/>
      <c r="K347" s="3"/>
      <c r="L347" s="1"/>
      <c r="M347">
        <v>64.08</v>
      </c>
      <c r="N347">
        <v>-21.56</v>
      </c>
      <c r="O347" t="s">
        <v>2523</v>
      </c>
      <c r="P347" s="4" t="s">
        <v>404</v>
      </c>
      <c r="Q347" s="1" t="s">
        <v>51</v>
      </c>
      <c r="R347" s="1" t="s">
        <v>2186</v>
      </c>
      <c r="S347" s="3">
        <f>IF(R347="south",M347*-1,M347)</f>
        <v>64.08</v>
      </c>
      <c r="T347" s="1">
        <f>N347*-1</f>
        <v>21.56</v>
      </c>
      <c r="U347" s="1"/>
      <c r="V347" s="1"/>
    </row>
    <row r="348" spans="1:22" ht="17" hidden="1">
      <c r="A348" s="3" t="str">
        <f>RIGHT(B348,LEN(B348)-FIND(", ",B348,1)-1)</f>
        <v>United Kingdom</v>
      </c>
      <c r="B348" s="1" t="s">
        <v>18</v>
      </c>
      <c r="C348" s="1">
        <v>528.48</v>
      </c>
      <c r="D348" s="1">
        <v>223.02</v>
      </c>
      <c r="E348" s="1">
        <v>188.06</v>
      </c>
      <c r="F348" s="1">
        <v>194.71</v>
      </c>
      <c r="G348" s="1">
        <v>1135.81</v>
      </c>
      <c r="H348" s="1">
        <f>SUM(C348:G348)</f>
        <v>2270.08</v>
      </c>
      <c r="I348" s="1" t="e">
        <f ca="1">"["&amp;OFFSET($N$1,MATCH(B348,$Q:$Q,0)-1,0,1,1)&amp;", "&amp;OFFSET($M$1,MATCH(B348,$Q:$Q,0)-1,0,1,1)&amp;"]"</f>
        <v>#N/A</v>
      </c>
      <c r="J348" s="1"/>
      <c r="K348" s="3"/>
      <c r="L348" s="1"/>
      <c r="M348">
        <v>23.5</v>
      </c>
      <c r="N348">
        <v>91.16</v>
      </c>
      <c r="O348" t="s">
        <v>965</v>
      </c>
      <c r="P348" s="4" t="s">
        <v>843</v>
      </c>
      <c r="Q348" s="1" t="s">
        <v>1886</v>
      </c>
      <c r="R348" s="1" t="s">
        <v>2186</v>
      </c>
      <c r="S348" s="3">
        <f>IF(R348="south",M348*-1,M348)</f>
        <v>23.5</v>
      </c>
      <c r="T348" s="1">
        <f>N348*-1</f>
        <v>-91.16</v>
      </c>
      <c r="U348" s="1"/>
      <c r="V348" s="1"/>
    </row>
    <row r="349" spans="1:22" ht="17">
      <c r="A349" s="3" t="str">
        <f>RIGHT(B349,LEN(B349)-FIND(", ",B349,1)-1)</f>
        <v>United Kingdom</v>
      </c>
      <c r="B349" s="1" t="s">
        <v>39</v>
      </c>
      <c r="C349" s="1">
        <v>454.73</v>
      </c>
      <c r="D349" s="1">
        <v>161.72</v>
      </c>
      <c r="E349" s="1">
        <v>187.34</v>
      </c>
      <c r="F349" s="1">
        <v>275.83999999999997</v>
      </c>
      <c r="G349" s="1">
        <v>912.7</v>
      </c>
      <c r="H349" s="1">
        <f>SUM(C349:G349)</f>
        <v>1992.3300000000002</v>
      </c>
      <c r="I349" s="1" t="str">
        <f ca="1">"["&amp;OFFSET($N$1,MATCH(B349,$Q:$Q,0)-1,0,1,1)&amp;", "&amp;OFFSET($M$1,MATCH(B349,$Q:$Q,0)-1,0,1,1)&amp;"]"</f>
        <v>[-1.33, 53.48]</v>
      </c>
      <c r="J349" s="1"/>
      <c r="K349" s="3"/>
      <c r="L349" s="1"/>
      <c r="M349">
        <v>27.11</v>
      </c>
      <c r="N349">
        <v>78.010000000000005</v>
      </c>
      <c r="O349" t="s">
        <v>928</v>
      </c>
      <c r="P349" s="4" t="s">
        <v>843</v>
      </c>
      <c r="Q349" s="1" t="s">
        <v>1866</v>
      </c>
      <c r="R349" s="1" t="s">
        <v>2186</v>
      </c>
      <c r="S349" s="3">
        <f>IF(R349="south",M349*-1,M349)</f>
        <v>27.11</v>
      </c>
      <c r="T349" s="1">
        <f>N349*-1</f>
        <v>-78.010000000000005</v>
      </c>
      <c r="U349" s="1"/>
      <c r="V349" s="1"/>
    </row>
    <row r="350" spans="1:22" ht="17">
      <c r="A350" s="3" t="str">
        <f>RIGHT(B350,LEN(B350)-FIND(", ",B350,1)-1)</f>
        <v>United Kingdom</v>
      </c>
      <c r="B350" s="1" t="s">
        <v>104</v>
      </c>
      <c r="C350" s="1">
        <v>371.57000000000005</v>
      </c>
      <c r="D350" s="1">
        <v>183.21</v>
      </c>
      <c r="E350" s="1">
        <v>146.56</v>
      </c>
      <c r="F350" s="1">
        <v>349.67</v>
      </c>
      <c r="G350" s="1">
        <v>827.52</v>
      </c>
      <c r="H350" s="1">
        <f>SUM(C350:G350)</f>
        <v>1878.5300000000002</v>
      </c>
      <c r="I350" s="1" t="str">
        <f ca="1">"["&amp;OFFSET($N$1,MATCH(B350,$Q:$Q,0)-1,0,1,1)&amp;", "&amp;OFFSET($M$1,MATCH(B350,$Q:$Q,0)-1,0,1,1)&amp;"]"</f>
        <v>[-1.08, 52.38]</v>
      </c>
      <c r="J350" s="1"/>
      <c r="K350" s="3"/>
      <c r="L350" s="1"/>
      <c r="M350">
        <v>23.02</v>
      </c>
      <c r="N350">
        <v>72.349999999999994</v>
      </c>
      <c r="O350" t="s">
        <v>973</v>
      </c>
      <c r="P350" s="4" t="s">
        <v>843</v>
      </c>
      <c r="Q350" s="1" t="s">
        <v>342</v>
      </c>
      <c r="R350" s="1" t="s">
        <v>2186</v>
      </c>
      <c r="S350" s="3">
        <f>IF(R350="south",M350*-1,M350)</f>
        <v>23.02</v>
      </c>
      <c r="T350" s="1">
        <f>N350*-1</f>
        <v>-72.349999999999994</v>
      </c>
      <c r="U350" s="1"/>
      <c r="V350" s="1"/>
    </row>
    <row r="351" spans="1:22" ht="17">
      <c r="A351" s="3" t="str">
        <f>RIGHT(B351,LEN(B351)-FIND(", ",B351,1)-1)</f>
        <v>United Kingdom</v>
      </c>
      <c r="B351" s="1" t="s">
        <v>64</v>
      </c>
      <c r="C351" s="1">
        <v>415.87</v>
      </c>
      <c r="D351" s="1">
        <v>201.34</v>
      </c>
      <c r="E351" s="1">
        <v>169.14</v>
      </c>
      <c r="F351" s="1">
        <v>272.25</v>
      </c>
      <c r="G351" s="1">
        <v>851.86</v>
      </c>
      <c r="H351" s="1">
        <f>SUM(C351:G351)</f>
        <v>1910.46</v>
      </c>
      <c r="I351" s="1" t="str">
        <f ca="1">"["&amp;OFFSET($N$1,MATCH(B351,$Q:$Q,0)-1,0,1,1)&amp;", "&amp;OFFSET($M$1,MATCH(B351,$Q:$Q,0)-1,0,1,1)&amp;"]"</f>
        <v>[-2.59, 53.24]</v>
      </c>
      <c r="J351" s="1"/>
      <c r="K351" s="3"/>
      <c r="L351" s="1"/>
      <c r="M351">
        <v>31.38</v>
      </c>
      <c r="N351">
        <v>74.52</v>
      </c>
      <c r="O351" t="s">
        <v>881</v>
      </c>
      <c r="P351" s="4" t="s">
        <v>843</v>
      </c>
      <c r="Q351" s="1" t="s">
        <v>1844</v>
      </c>
      <c r="R351" s="1" t="s">
        <v>2186</v>
      </c>
      <c r="S351" s="3">
        <f>IF(R351="south",M351*-1,M351)</f>
        <v>31.38</v>
      </c>
      <c r="T351" s="1">
        <f>N351*-1</f>
        <v>-74.52</v>
      </c>
      <c r="U351" s="1"/>
      <c r="V351" s="1"/>
    </row>
    <row r="352" spans="1:22" ht="17">
      <c r="A352" s="3" t="str">
        <f>RIGHT(B352,LEN(B352)-FIND(", ",B352,1)-1)</f>
        <v>United Kingdom</v>
      </c>
      <c r="B352" s="1" t="s">
        <v>35</v>
      </c>
      <c r="C352" s="1">
        <v>470.54999999999995</v>
      </c>
      <c r="D352" s="1">
        <v>199.9</v>
      </c>
      <c r="E352" s="1">
        <v>363.45</v>
      </c>
      <c r="F352" s="1">
        <v>279.52999999999997</v>
      </c>
      <c r="G352" s="1">
        <v>2433.88</v>
      </c>
      <c r="H352" s="1">
        <f>SUM(C352:G352)</f>
        <v>3747.31</v>
      </c>
      <c r="I352" s="1" t="str">
        <f ca="1">"["&amp;OFFSET($N$1,MATCH(B352,$Q:$Q,0)-1,0,1,1)&amp;", "&amp;OFFSET($M$1,MATCH(B352,$Q:$Q,0)-1,0,1,1)&amp;"]"</f>
        <v>[-0.08, 51.3]</v>
      </c>
      <c r="J352" s="1"/>
      <c r="K352" s="3"/>
      <c r="L352" s="1"/>
      <c r="M352">
        <v>12.58</v>
      </c>
      <c r="N352">
        <v>77.34</v>
      </c>
      <c r="O352" t="s">
        <v>1092</v>
      </c>
      <c r="P352" s="4" t="s">
        <v>843</v>
      </c>
      <c r="Q352" s="1" t="s">
        <v>347</v>
      </c>
      <c r="R352" s="1" t="s">
        <v>2186</v>
      </c>
      <c r="S352" s="3">
        <f>IF(R352="south",M352*-1,M352)</f>
        <v>12.58</v>
      </c>
      <c r="T352" s="1">
        <f>N352*-1</f>
        <v>-77.34</v>
      </c>
      <c r="U352" s="1"/>
      <c r="V352" s="1"/>
    </row>
    <row r="353" spans="1:22" ht="17">
      <c r="A353" s="3" t="str">
        <f>RIGHT(B353,LEN(B353)-FIND(", ",B353,1)-1)</f>
        <v>United Kingdom</v>
      </c>
      <c r="B353" s="1" t="s">
        <v>48</v>
      </c>
      <c r="C353" s="1">
        <v>445.8</v>
      </c>
      <c r="D353" s="1">
        <v>235.95</v>
      </c>
      <c r="E353" s="1">
        <v>219.86</v>
      </c>
      <c r="F353" s="1">
        <v>265.29000000000002</v>
      </c>
      <c r="G353" s="1">
        <v>973.55</v>
      </c>
      <c r="H353" s="1">
        <f>SUM(C353:G353)</f>
        <v>2140.4499999999998</v>
      </c>
      <c r="I353" s="1" t="str">
        <f ca="1">"["&amp;OFFSET($N$1,MATCH(B353,$Q:$Q,0)-1,0,1,1)&amp;", "&amp;OFFSET($M$1,MATCH(B353,$Q:$Q,0)-1,0,1,1)&amp;"]"</f>
        <v>[-2.14, 53.28]</v>
      </c>
      <c r="J353" s="1"/>
      <c r="K353" s="3"/>
      <c r="L353" s="1"/>
      <c r="M353">
        <v>30.45</v>
      </c>
      <c r="N353">
        <v>76.47</v>
      </c>
      <c r="O353" t="s">
        <v>895</v>
      </c>
      <c r="P353" s="4" t="s">
        <v>843</v>
      </c>
      <c r="Q353" s="1" t="s">
        <v>340</v>
      </c>
      <c r="R353" s="1" t="s">
        <v>2186</v>
      </c>
      <c r="S353" s="3">
        <f>IF(R353="south",M353*-1,M353)</f>
        <v>30.45</v>
      </c>
      <c r="T353" s="1">
        <f>N353*-1</f>
        <v>-76.47</v>
      </c>
      <c r="U353" s="1"/>
      <c r="V353" s="1"/>
    </row>
    <row r="354" spans="1:22" ht="17" hidden="1">
      <c r="A354" s="3" t="str">
        <f>RIGHT(B354,LEN(B354)-FIND(", ",B354,1)-1)</f>
        <v>United Kingdom</v>
      </c>
      <c r="B354" s="1" t="s">
        <v>110</v>
      </c>
      <c r="C354" s="1">
        <v>354.21000000000004</v>
      </c>
      <c r="D354" s="1">
        <v>160.77000000000001</v>
      </c>
      <c r="E354" s="1">
        <v>164.53</v>
      </c>
      <c r="F354" s="1">
        <v>282.33</v>
      </c>
      <c r="G354" s="1">
        <v>811.29</v>
      </c>
      <c r="H354" s="1">
        <f>SUM(C354:G354)</f>
        <v>1773.1299999999999</v>
      </c>
      <c r="I354" s="1" t="e">
        <f ca="1">"["&amp;OFFSET($N$1,MATCH(B354,$Q:$Q,0)-1,0,1,1)&amp;", "&amp;OFFSET($M$1,MATCH(B354,$Q:$Q,0)-1,0,1,1)&amp;"]"</f>
        <v>#N/A</v>
      </c>
      <c r="J354" s="1"/>
      <c r="K354" s="3"/>
      <c r="L354" s="1"/>
      <c r="M354">
        <v>13.05</v>
      </c>
      <c r="N354">
        <v>80.16</v>
      </c>
      <c r="O354" t="s">
        <v>1091</v>
      </c>
      <c r="P354" s="4" t="s">
        <v>843</v>
      </c>
      <c r="Q354" s="1" t="s">
        <v>1952</v>
      </c>
      <c r="R354" s="1" t="s">
        <v>2186</v>
      </c>
      <c r="S354" s="3">
        <f>IF(R354="south",M354*-1,M354)</f>
        <v>13.05</v>
      </c>
      <c r="T354" s="1">
        <f>N354*-1</f>
        <v>-80.16</v>
      </c>
      <c r="U354" s="1"/>
      <c r="V354" s="1"/>
    </row>
    <row r="355" spans="1:22" ht="17">
      <c r="A355" s="3" t="str">
        <f>RIGHT(B355,LEN(B355)-FIND(", ",B355,1)-1)</f>
        <v>United Kingdom</v>
      </c>
      <c r="B355" s="1" t="s">
        <v>77</v>
      </c>
      <c r="C355" s="1">
        <v>407.27000000000004</v>
      </c>
      <c r="D355" s="1">
        <v>190.28</v>
      </c>
      <c r="E355" s="1">
        <v>154.30000000000001</v>
      </c>
      <c r="F355" s="1">
        <v>224.91</v>
      </c>
      <c r="G355" s="1">
        <v>811.29</v>
      </c>
      <c r="H355" s="1">
        <f>SUM(C355:G355)</f>
        <v>1788.0500000000002</v>
      </c>
      <c r="I355" s="1" t="str">
        <f ca="1">"["&amp;OFFSET($N$1,MATCH(B355,$Q:$Q,0)-1,0,1,1)&amp;", "&amp;OFFSET($M$1,MATCH(B355,$Q:$Q,0)-1,0,1,1)&amp;"]"</f>
        <v>[-1.08, 52.57]</v>
      </c>
      <c r="J355" s="1"/>
      <c r="K355" s="3"/>
      <c r="L355" s="1"/>
      <c r="M355">
        <v>27.29</v>
      </c>
      <c r="N355">
        <v>95</v>
      </c>
      <c r="O355" t="s">
        <v>924</v>
      </c>
      <c r="P355" s="4" t="s">
        <v>843</v>
      </c>
      <c r="Q355" s="1" t="s">
        <v>1863</v>
      </c>
      <c r="R355" s="1" t="s">
        <v>2186</v>
      </c>
      <c r="S355" s="3">
        <f>IF(R355="south",M355*-1,M355)</f>
        <v>27.29</v>
      </c>
      <c r="T355" s="1">
        <f>N355*-1</f>
        <v>-95</v>
      </c>
      <c r="U355" s="1"/>
      <c r="V355" s="1"/>
    </row>
    <row r="356" spans="1:22" ht="17">
      <c r="A356" s="3" t="str">
        <f>RIGHT(B356,LEN(B356)-FIND(", ",B356,1)-1)</f>
        <v>United Kingdom</v>
      </c>
      <c r="B356" s="1" t="s">
        <v>43</v>
      </c>
      <c r="C356" s="1">
        <v>449.45</v>
      </c>
      <c r="D356" s="1">
        <v>235.4</v>
      </c>
      <c r="E356" s="1">
        <v>167.13</v>
      </c>
      <c r="F356" s="1">
        <v>209.11</v>
      </c>
      <c r="G356" s="1">
        <v>1541.46</v>
      </c>
      <c r="H356" s="1">
        <f>SUM(C356:G356)</f>
        <v>2602.5500000000002</v>
      </c>
      <c r="I356" s="1" t="str">
        <f ca="1">"["&amp;OFFSET($N$1,MATCH(B356,$Q:$Q,0)-1,0,1,1)&amp;", "&amp;OFFSET($M$1,MATCH(B356,$Q:$Q,0)-1,0,1,1)&amp;"]"</f>
        <v>[-1.15, 51.45]</v>
      </c>
      <c r="J356" s="1"/>
      <c r="K356" s="3"/>
      <c r="L356" s="1"/>
      <c r="M356">
        <v>27.2</v>
      </c>
      <c r="N356">
        <v>88.37</v>
      </c>
      <c r="O356" t="s">
        <v>927</v>
      </c>
      <c r="P356" s="4" t="s">
        <v>843</v>
      </c>
      <c r="Q356" s="1" t="s">
        <v>1865</v>
      </c>
      <c r="R356" s="1" t="s">
        <v>2186</v>
      </c>
      <c r="S356" s="3">
        <f>IF(R356="south",M356*-1,M356)</f>
        <v>27.2</v>
      </c>
      <c r="T356" s="1">
        <f>N356*-1</f>
        <v>-88.37</v>
      </c>
      <c r="U356" s="1"/>
      <c r="V356" s="1"/>
    </row>
    <row r="357" spans="1:22" ht="17" hidden="1">
      <c r="A357" s="3" t="str">
        <f>RIGHT(B357,LEN(B357)-FIND(", ",B357,1)-1)</f>
        <v>United Kingdom</v>
      </c>
      <c r="B357" s="1" t="s">
        <v>27</v>
      </c>
      <c r="C357" s="1">
        <v>483.62</v>
      </c>
      <c r="D357" s="1">
        <v>230.39</v>
      </c>
      <c r="E357" s="1">
        <v>206.39</v>
      </c>
      <c r="F357" s="1">
        <v>190.65</v>
      </c>
      <c r="G357" s="1">
        <v>1257.5</v>
      </c>
      <c r="H357" s="1">
        <f>SUM(C357:G357)</f>
        <v>2368.5500000000002</v>
      </c>
      <c r="I357" s="1" t="e">
        <f ca="1">"["&amp;OFFSET($N$1,MATCH(B357,$Q:$Q,0)-1,0,1,1)&amp;", "&amp;OFFSET($M$1,MATCH(B357,$Q:$Q,0)-1,0,1,1)&amp;"]"</f>
        <v>#N/A</v>
      </c>
      <c r="J357" s="1"/>
      <c r="K357" s="3"/>
      <c r="L357" s="1"/>
      <c r="M357">
        <v>26.11</v>
      </c>
      <c r="N357">
        <v>91.44</v>
      </c>
      <c r="O357" t="s">
        <v>941</v>
      </c>
      <c r="P357" s="4" t="s">
        <v>843</v>
      </c>
      <c r="Q357" s="1" t="s">
        <v>1875</v>
      </c>
      <c r="R357" s="1" t="s">
        <v>2186</v>
      </c>
      <c r="S357" s="3">
        <f>IF(R357="south",M357*-1,M357)</f>
        <v>26.11</v>
      </c>
      <c r="T357" s="1">
        <f>N357*-1</f>
        <v>-91.44</v>
      </c>
      <c r="U357" s="1"/>
      <c r="V357" s="1"/>
    </row>
    <row r="358" spans="1:22" ht="17" hidden="1">
      <c r="A358" s="3" t="str">
        <f>RIGHT(B358,LEN(B358)-FIND(", ",B358,1)-1)</f>
        <v>United States</v>
      </c>
      <c r="B358" s="1" t="s">
        <v>1488</v>
      </c>
      <c r="C358" s="1">
        <v>242.35</v>
      </c>
      <c r="D358" s="1">
        <v>150.77000000000001</v>
      </c>
      <c r="E358" s="1">
        <v>99.82</v>
      </c>
      <c r="F358" s="1">
        <v>175.7</v>
      </c>
      <c r="G358" s="1">
        <v>600</v>
      </c>
      <c r="H358" s="1">
        <f>SUM(C358:G358)</f>
        <v>1268.6399999999999</v>
      </c>
      <c r="I358" s="1" t="e">
        <f ca="1">"["&amp;OFFSET($N$1,MATCH(B358,$Q:$Q,0)-1,0,1,1)&amp;", "&amp;OFFSET($M$1,MATCH(B358,$Q:$Q,0)-1,0,1,1)&amp;"]"</f>
        <v>#N/A</v>
      </c>
      <c r="J358" s="1"/>
      <c r="K358" s="3"/>
      <c r="L358" s="1"/>
      <c r="M358">
        <v>17.22</v>
      </c>
      <c r="N358">
        <v>78.290000000000006</v>
      </c>
      <c r="O358" t="s">
        <v>953</v>
      </c>
      <c r="P358" s="4" t="s">
        <v>843</v>
      </c>
      <c r="Q358" s="1" t="s">
        <v>353</v>
      </c>
      <c r="R358" s="1" t="s">
        <v>2186</v>
      </c>
      <c r="S358" s="3">
        <f>IF(R358="south",M358*-1,M358)</f>
        <v>17.22</v>
      </c>
      <c r="T358" s="1">
        <f>N358*-1</f>
        <v>-78.290000000000006</v>
      </c>
      <c r="U358" s="1"/>
      <c r="V358" s="1"/>
    </row>
    <row r="359" spans="1:22" ht="17">
      <c r="A359" s="3" t="str">
        <f>RIGHT(B359,LEN(B359)-FIND(", ",B359,1)-1)</f>
        <v>United States</v>
      </c>
      <c r="B359" s="1" t="s">
        <v>1472</v>
      </c>
      <c r="C359" s="1">
        <v>365.75</v>
      </c>
      <c r="D359" s="1">
        <v>192.79</v>
      </c>
      <c r="E359" s="1">
        <v>113.96</v>
      </c>
      <c r="F359" s="1">
        <v>359.99</v>
      </c>
      <c r="G359" s="1">
        <v>1200</v>
      </c>
      <c r="H359" s="1">
        <f>SUM(C359:G359)</f>
        <v>2232.4899999999998</v>
      </c>
      <c r="I359" s="1" t="str">
        <f ca="1">"["&amp;OFFSET($N$1,MATCH(B359,$Q:$Q,0)-1,0,1,1)&amp;", "&amp;OFFSET($M$1,MATCH(B359,$Q:$Q,0)-1,0,1,1)&amp;"]"</f>
        <v>[-149.54, 61.13]</v>
      </c>
      <c r="J359" s="1"/>
      <c r="K359" s="3"/>
      <c r="L359" s="1"/>
      <c r="M359">
        <v>26.56</v>
      </c>
      <c r="N359">
        <v>75.489999999999995</v>
      </c>
      <c r="O359" t="s">
        <v>931</v>
      </c>
      <c r="P359" s="4" t="s">
        <v>843</v>
      </c>
      <c r="Q359" s="1" t="s">
        <v>352</v>
      </c>
      <c r="R359" s="1" t="s">
        <v>2186</v>
      </c>
      <c r="S359" s="3">
        <f>IF(R359="south",M359*-1,M359)</f>
        <v>26.56</v>
      </c>
      <c r="T359" s="1">
        <f>N359*-1</f>
        <v>-75.489999999999995</v>
      </c>
      <c r="U359" s="1"/>
      <c r="V359" s="1"/>
    </row>
    <row r="360" spans="1:22" ht="17" hidden="1">
      <c r="A360" s="3" t="str">
        <f>RIGHT(B360,LEN(B360)-FIND(", ",B360,1)-1)</f>
        <v>United States</v>
      </c>
      <c r="B360" s="1" t="s">
        <v>1503</v>
      </c>
      <c r="C360" s="1">
        <v>279.25</v>
      </c>
      <c r="D360" s="1">
        <v>131.30000000000001</v>
      </c>
      <c r="E360" s="1">
        <v>112.53</v>
      </c>
      <c r="F360" s="1">
        <v>199.98</v>
      </c>
      <c r="G360" s="1">
        <v>950</v>
      </c>
      <c r="H360" s="1">
        <f>SUM(C360:G360)</f>
        <v>1673.06</v>
      </c>
      <c r="I360" s="1" t="e">
        <f ca="1">"["&amp;OFFSET($N$1,MATCH(B360,$Q:$Q,0)-1,0,1,1)&amp;", "&amp;OFFSET($M$1,MATCH(B360,$Q:$Q,0)-1,0,1,1)&amp;"]"</f>
        <v>#N/A</v>
      </c>
      <c r="J360" s="1"/>
      <c r="K360" s="3"/>
      <c r="L360" s="1"/>
      <c r="M360">
        <v>26.28</v>
      </c>
      <c r="N360">
        <v>80.2</v>
      </c>
      <c r="O360" t="s">
        <v>935</v>
      </c>
      <c r="P360" s="4" t="s">
        <v>843</v>
      </c>
      <c r="Q360" s="1" t="s">
        <v>1872</v>
      </c>
      <c r="R360" s="1" t="s">
        <v>2186</v>
      </c>
      <c r="S360" s="3">
        <f>IF(R360="south",M360*-1,M360)</f>
        <v>26.28</v>
      </c>
      <c r="T360" s="1">
        <f>N360*-1</f>
        <v>-80.2</v>
      </c>
      <c r="U360" s="1"/>
      <c r="V360" s="1"/>
    </row>
    <row r="361" spans="1:22" ht="17">
      <c r="A361" s="3" t="str">
        <f>RIGHT(B361,LEN(B361)-FIND(", ",B361,1)-1)</f>
        <v>United States</v>
      </c>
      <c r="B361" s="1" t="s">
        <v>1482</v>
      </c>
      <c r="C361" s="1">
        <v>312.75</v>
      </c>
      <c r="D361" s="1">
        <v>135.96</v>
      </c>
      <c r="E361" s="1">
        <v>144.71</v>
      </c>
      <c r="F361" s="1">
        <v>225</v>
      </c>
      <c r="G361" s="1">
        <v>1000</v>
      </c>
      <c r="H361" s="1">
        <f>SUM(C361:G361)</f>
        <v>1818.42</v>
      </c>
      <c r="I361" s="1" t="str">
        <f ca="1">"["&amp;OFFSET($N$1,MATCH(B361,$Q:$Q,0)-1,0,1,1)&amp;", "&amp;OFFSET($M$1,MATCH(B361,$Q:$Q,0)-1,0,1,1)&amp;"]"</f>
        <v>[-84.23, 33.45]</v>
      </c>
      <c r="J361" s="1"/>
      <c r="K361" s="3"/>
      <c r="L361" s="1"/>
      <c r="M361">
        <v>9.58</v>
      </c>
      <c r="N361">
        <v>76.17</v>
      </c>
      <c r="O361" t="s">
        <v>1137</v>
      </c>
      <c r="P361" s="4" t="s">
        <v>843</v>
      </c>
      <c r="Q361" s="1" t="s">
        <v>357</v>
      </c>
      <c r="R361" s="1" t="s">
        <v>2186</v>
      </c>
      <c r="S361" s="3">
        <f>IF(R361="south",M361*-1,M361)</f>
        <v>9.58</v>
      </c>
      <c r="T361" s="1">
        <f>N361*-1</f>
        <v>-76.17</v>
      </c>
      <c r="U361" s="1"/>
      <c r="V361" s="1"/>
    </row>
    <row r="362" spans="1:22" ht="17">
      <c r="A362" s="3" t="str">
        <f>RIGHT(B362,LEN(B362)-FIND(", ",B362,1)-1)</f>
        <v>United States</v>
      </c>
      <c r="B362" s="1" t="s">
        <v>1470</v>
      </c>
      <c r="C362" s="1">
        <v>290.5</v>
      </c>
      <c r="D362" s="1">
        <v>196.71</v>
      </c>
      <c r="E362" s="1">
        <v>100.6</v>
      </c>
      <c r="F362" s="1">
        <v>203.97</v>
      </c>
      <c r="G362" s="1">
        <v>1200</v>
      </c>
      <c r="H362" s="1">
        <f>SUM(C362:G362)</f>
        <v>1991.7800000000002</v>
      </c>
      <c r="I362" s="1" t="str">
        <f ca="1">"["&amp;OFFSET($N$1,MATCH(B362,$Q:$Q,0)-1,0,1,1)&amp;", "&amp;OFFSET($M$1,MATCH(B362,$Q:$Q,0)-1,0,1,1)&amp;"]"</f>
        <v>[-97.45, 30.15]</v>
      </c>
      <c r="J362" s="1"/>
      <c r="K362" s="3"/>
      <c r="L362" s="1"/>
      <c r="M362">
        <v>22.34</v>
      </c>
      <c r="N362">
        <v>88.22</v>
      </c>
      <c r="O362" t="s">
        <v>979</v>
      </c>
      <c r="P362" s="4" t="s">
        <v>843</v>
      </c>
      <c r="Q362" s="1" t="s">
        <v>1889</v>
      </c>
      <c r="R362" s="1" t="s">
        <v>2186</v>
      </c>
      <c r="S362" s="3">
        <f>IF(R362="south",M362*-1,M362)</f>
        <v>22.34</v>
      </c>
      <c r="T362" s="1">
        <f>N362*-1</f>
        <v>-88.22</v>
      </c>
      <c r="U362" s="1"/>
      <c r="V362" s="1"/>
    </row>
    <row r="363" spans="1:22" ht="17">
      <c r="A363" s="3" t="str">
        <f>RIGHT(B363,LEN(B363)-FIND(", ",B363,1)-1)</f>
        <v>United States</v>
      </c>
      <c r="B363" s="1" t="s">
        <v>1484</v>
      </c>
      <c r="C363" s="1">
        <v>292</v>
      </c>
      <c r="D363" s="1">
        <v>147.08000000000001</v>
      </c>
      <c r="E363" s="1">
        <v>152.25</v>
      </c>
      <c r="F363" s="1">
        <v>195</v>
      </c>
      <c r="G363" s="1">
        <v>1000</v>
      </c>
      <c r="H363" s="1">
        <f>SUM(C363:G363)</f>
        <v>1786.33</v>
      </c>
      <c r="I363" s="1" t="str">
        <f ca="1">"["&amp;OFFSET($N$1,MATCH(B363,$Q:$Q,0)-1,0,1,1)&amp;", "&amp;OFFSET($M$1,MATCH(B363,$Q:$Q,0)-1,0,1,1)&amp;"]"</f>
        <v>[-76.37, 39.17]</v>
      </c>
      <c r="J363" s="1"/>
      <c r="K363" s="3"/>
      <c r="L363" s="1"/>
      <c r="M363">
        <v>25.19</v>
      </c>
      <c r="N363">
        <v>79.38</v>
      </c>
      <c r="O363" t="s">
        <v>948</v>
      </c>
      <c r="P363" s="4" t="s">
        <v>843</v>
      </c>
      <c r="Q363" s="1" t="s">
        <v>1880</v>
      </c>
      <c r="R363" s="1" t="s">
        <v>2186</v>
      </c>
      <c r="S363" s="3">
        <f>IF(R363="south",M363*-1,M363)</f>
        <v>25.19</v>
      </c>
      <c r="T363" s="1">
        <f>N363*-1</f>
        <v>-79.38</v>
      </c>
      <c r="U363" s="1"/>
      <c r="V363" s="1"/>
    </row>
    <row r="364" spans="1:22" ht="17">
      <c r="A364" s="3" t="str">
        <f>RIGHT(B364,LEN(B364)-FIND(", ",B364,1)-1)</f>
        <v>United States</v>
      </c>
      <c r="B364" s="1" t="s">
        <v>1461</v>
      </c>
      <c r="C364" s="1">
        <v>366</v>
      </c>
      <c r="D364" s="1">
        <v>186.11</v>
      </c>
      <c r="E364" s="1">
        <v>149.99</v>
      </c>
      <c r="F364" s="1">
        <v>260.5</v>
      </c>
      <c r="G364" s="1">
        <v>1922.5</v>
      </c>
      <c r="H364" s="1">
        <f>SUM(C364:G364)</f>
        <v>2885.1</v>
      </c>
      <c r="I364" s="1" t="str">
        <f ca="1">"["&amp;OFFSET($N$1,MATCH(B364,$Q:$Q,0)-1,0,1,1)&amp;", "&amp;OFFSET($M$1,MATCH(B364,$Q:$Q,0)-1,0,1,1)&amp;"]"</f>
        <v>[-71.04, 42.21]</v>
      </c>
      <c r="J364" s="1"/>
      <c r="K364" s="3"/>
      <c r="L364" s="1"/>
      <c r="M364">
        <v>26.51</v>
      </c>
      <c r="N364">
        <v>80.569999999999993</v>
      </c>
      <c r="O364" t="s">
        <v>932</v>
      </c>
      <c r="P364" s="4" t="s">
        <v>843</v>
      </c>
      <c r="Q364" s="1" t="s">
        <v>1869</v>
      </c>
      <c r="R364" s="1" t="s">
        <v>2186</v>
      </c>
      <c r="S364" s="3">
        <f>IF(R364="south",M364*-1,M364)</f>
        <v>26.51</v>
      </c>
      <c r="T364" s="1">
        <f>N364*-1</f>
        <v>-80.569999999999993</v>
      </c>
      <c r="U364" s="1"/>
      <c r="V364" s="1"/>
    </row>
    <row r="365" spans="1:22" ht="17">
      <c r="A365" s="3" t="str">
        <f>RIGHT(B365,LEN(B365)-FIND(", ",B365,1)-1)</f>
        <v>United States</v>
      </c>
      <c r="B365" s="1" t="s">
        <v>1458</v>
      </c>
      <c r="C365" s="1">
        <v>282</v>
      </c>
      <c r="D365" s="1">
        <v>177.14</v>
      </c>
      <c r="E365" s="1">
        <v>154.06</v>
      </c>
      <c r="F365" s="1">
        <v>177.24</v>
      </c>
      <c r="G365" s="1">
        <v>700</v>
      </c>
      <c r="H365" s="1">
        <f>SUM(C365:G365)</f>
        <v>1490.44</v>
      </c>
      <c r="I365" s="1" t="str">
        <f ca="1">"["&amp;OFFSET($N$1,MATCH(B365,$Q:$Q,0)-1,0,1,1)&amp;", "&amp;OFFSET($M$1,MATCH(B365,$Q:$Q,0)-1,0,1,1)&amp;"]"</f>
        <v>[-78.51, 42.54]</v>
      </c>
      <c r="J365" s="1"/>
      <c r="K365" s="3"/>
      <c r="L365" s="1"/>
      <c r="M365">
        <v>30.55</v>
      </c>
      <c r="N365">
        <v>75.510000000000005</v>
      </c>
      <c r="O365" t="s">
        <v>894</v>
      </c>
      <c r="P365" s="4" t="s">
        <v>843</v>
      </c>
      <c r="Q365" s="1" t="s">
        <v>346</v>
      </c>
      <c r="R365" s="1" t="s">
        <v>2186</v>
      </c>
      <c r="S365" s="3">
        <f>IF(R365="south",M365*-1,M365)</f>
        <v>30.55</v>
      </c>
      <c r="T365" s="1">
        <f>N365*-1</f>
        <v>-75.510000000000005</v>
      </c>
      <c r="U365" s="1"/>
      <c r="V365" s="1"/>
    </row>
    <row r="366" spans="1:22" ht="17">
      <c r="A366" s="3" t="str">
        <f>RIGHT(B366,LEN(B366)-FIND(", ",B366,1)-1)</f>
        <v>United States</v>
      </c>
      <c r="B366" s="1" t="s">
        <v>1473</v>
      </c>
      <c r="C366" s="1">
        <v>341.49</v>
      </c>
      <c r="D366" s="1">
        <v>157.97999999999999</v>
      </c>
      <c r="E366" s="1">
        <v>159.44999999999999</v>
      </c>
      <c r="F366" s="1">
        <v>211.55</v>
      </c>
      <c r="G366" s="1">
        <v>1500</v>
      </c>
      <c r="H366" s="1">
        <f>SUM(C366:G366)</f>
        <v>2370.4700000000003</v>
      </c>
      <c r="I366" s="1" t="str">
        <f ca="1">"["&amp;OFFSET($N$1,MATCH(B366,$Q:$Q,0)-1,0,1,1)&amp;", "&amp;OFFSET($M$1,MATCH(B366,$Q:$Q,0)-1,0,1,1)&amp;"]"</f>
        <v>[-87.38, 41.53]</v>
      </c>
      <c r="J366" s="1"/>
      <c r="K366" s="3"/>
      <c r="L366" s="1"/>
      <c r="M366">
        <v>18.59</v>
      </c>
      <c r="N366">
        <v>72.5</v>
      </c>
      <c r="O366" t="s">
        <v>1010</v>
      </c>
      <c r="P366" s="4" t="s">
        <v>843</v>
      </c>
      <c r="Q366" s="1" t="s">
        <v>1908</v>
      </c>
      <c r="R366" s="1" t="s">
        <v>2186</v>
      </c>
      <c r="S366" s="3">
        <f>IF(R366="south",M366*-1,M366)</f>
        <v>18.59</v>
      </c>
      <c r="T366" s="1">
        <f>N366*-1</f>
        <v>-72.5</v>
      </c>
      <c r="U366" s="1"/>
      <c r="V366" s="1"/>
    </row>
    <row r="367" spans="1:22" ht="17">
      <c r="A367" s="3" t="str">
        <f>RIGHT(B367,LEN(B367)-FIND(", ",B367,1)-1)</f>
        <v>United States</v>
      </c>
      <c r="B367" s="1" t="s">
        <v>1486</v>
      </c>
      <c r="C367" s="1">
        <v>304</v>
      </c>
      <c r="D367" s="1">
        <v>170.59</v>
      </c>
      <c r="E367" s="1">
        <v>183.49</v>
      </c>
      <c r="F367" s="1">
        <v>217.5</v>
      </c>
      <c r="G367" s="1">
        <v>850</v>
      </c>
      <c r="H367" s="1">
        <f>SUM(C367:G367)</f>
        <v>1725.58</v>
      </c>
      <c r="I367" s="1" t="str">
        <f ca="1">"["&amp;OFFSET($N$1,MATCH(B367,$Q:$Q,0)-1,0,1,1)&amp;", "&amp;OFFSET($M$1,MATCH(B367,$Q:$Q,0)-1,0,1,1)&amp;"]"</f>
        <v>[-81.4, 41.29]</v>
      </c>
      <c r="J367" s="1"/>
      <c r="K367" s="3"/>
      <c r="L367" s="1"/>
      <c r="M367">
        <v>21.08</v>
      </c>
      <c r="N367">
        <v>79.05</v>
      </c>
      <c r="O367" t="s">
        <v>992</v>
      </c>
      <c r="P367" s="4" t="s">
        <v>843</v>
      </c>
      <c r="Q367" s="1" t="s">
        <v>343</v>
      </c>
      <c r="R367" s="1" t="s">
        <v>2186</v>
      </c>
      <c r="S367" s="3">
        <f>IF(R367="south",M367*-1,M367)</f>
        <v>21.08</v>
      </c>
      <c r="T367" s="1">
        <f>N367*-1</f>
        <v>-79.05</v>
      </c>
      <c r="U367" s="1"/>
      <c r="V367" s="1"/>
    </row>
    <row r="368" spans="1:22" ht="17" hidden="1">
      <c r="A368" s="3" t="str">
        <f>RIGHT(B368,LEN(B368)-FIND(", ",B368,1)-1)</f>
        <v>United States</v>
      </c>
      <c r="B368" s="1" t="s">
        <v>1487</v>
      </c>
      <c r="C368" s="1">
        <v>286</v>
      </c>
      <c r="D368" s="1">
        <v>173.47</v>
      </c>
      <c r="E368" s="1">
        <v>133.11000000000001</v>
      </c>
      <c r="F368" s="1">
        <v>190</v>
      </c>
      <c r="G368" s="1">
        <v>750</v>
      </c>
      <c r="H368" s="1">
        <f>SUM(C368:G368)</f>
        <v>1532.58</v>
      </c>
      <c r="I368" s="1" t="e">
        <f ca="1">"["&amp;OFFSET($N$1,MATCH(B368,$Q:$Q,0)-1,0,1,1)&amp;", "&amp;OFFSET($M$1,MATCH(B368,$Q:$Q,0)-1,0,1,1)&amp;"]"</f>
        <v>#N/A</v>
      </c>
      <c r="J368" s="1"/>
      <c r="K368" s="3"/>
      <c r="L368" s="1"/>
      <c r="M368">
        <v>28.37</v>
      </c>
      <c r="N368">
        <v>77.13</v>
      </c>
      <c r="O368" t="s">
        <v>917</v>
      </c>
      <c r="P368" s="4" t="s">
        <v>843</v>
      </c>
      <c r="Q368" s="1" t="s">
        <v>1860</v>
      </c>
      <c r="R368" s="1" t="s">
        <v>2186</v>
      </c>
      <c r="S368" s="3">
        <f>IF(R368="south",M368*-1,M368)</f>
        <v>28.37</v>
      </c>
      <c r="T368" s="1">
        <f>N368*-1</f>
        <v>-77.13</v>
      </c>
      <c r="U368" s="1"/>
      <c r="V368" s="1"/>
    </row>
    <row r="369" spans="1:22" ht="17">
      <c r="A369" s="3" t="str">
        <f>RIGHT(B369,LEN(B369)-FIND(", ",B369,1)-1)</f>
        <v>United States</v>
      </c>
      <c r="B369" s="1" t="s">
        <v>1469</v>
      </c>
      <c r="C369" s="1">
        <v>300</v>
      </c>
      <c r="D369" s="1">
        <v>144.38999999999999</v>
      </c>
      <c r="E369" s="1">
        <v>210.54</v>
      </c>
      <c r="F369" s="1">
        <v>222.99</v>
      </c>
      <c r="G369" s="1">
        <v>1200</v>
      </c>
      <c r="H369" s="1">
        <f>SUM(C369:G369)</f>
        <v>2077.92</v>
      </c>
      <c r="I369" s="1" t="str">
        <f ca="1">"["&amp;OFFSET($N$1,MATCH(B369,$Q:$Q,0)-1,0,1,1)&amp;", "&amp;OFFSET($M$1,MATCH(B369,$Q:$Q,0)-1,0,1,1)&amp;"]"</f>
        <v>[-96.48, 32.47]</v>
      </c>
      <c r="J369" s="1"/>
      <c r="K369" s="3"/>
      <c r="L369" s="1"/>
      <c r="M369">
        <v>25.37</v>
      </c>
      <c r="N369">
        <v>85.09</v>
      </c>
      <c r="O369" t="s">
        <v>945</v>
      </c>
      <c r="P369" s="4" t="s">
        <v>843</v>
      </c>
      <c r="Q369" s="1" t="s">
        <v>1877</v>
      </c>
      <c r="R369" s="1" t="s">
        <v>2186</v>
      </c>
      <c r="S369" s="3">
        <f>IF(R369="south",M369*-1,M369)</f>
        <v>25.37</v>
      </c>
      <c r="T369" s="1">
        <f>N369*-1</f>
        <v>-85.09</v>
      </c>
      <c r="U369" s="1"/>
      <c r="V369" s="1"/>
    </row>
    <row r="370" spans="1:22" ht="17">
      <c r="A370" s="3" t="str">
        <f>RIGHT(B370,LEN(B370)-FIND(", ",B370,1)-1)</f>
        <v>United States</v>
      </c>
      <c r="B370" s="1" t="s">
        <v>1483</v>
      </c>
      <c r="C370" s="1">
        <v>306.5</v>
      </c>
      <c r="D370" s="1">
        <v>181</v>
      </c>
      <c r="E370" s="1">
        <v>144.82</v>
      </c>
      <c r="F370" s="1">
        <v>180</v>
      </c>
      <c r="G370" s="1">
        <v>1000</v>
      </c>
      <c r="H370" s="1">
        <f>SUM(C370:G370)</f>
        <v>1812.32</v>
      </c>
      <c r="I370" s="1" t="str">
        <f ca="1">"["&amp;OFFSET($N$1,MATCH(B370,$Q:$Q,0)-1,0,1,1)&amp;", "&amp;OFFSET($M$1,MATCH(B370,$Q:$Q,0)-1,0,1,1)&amp;"]"</f>
        <v>[-104.59, 39.44]</v>
      </c>
      <c r="J370" s="1"/>
      <c r="K370" s="3"/>
      <c r="L370" s="1"/>
      <c r="M370">
        <v>11.4</v>
      </c>
      <c r="N370">
        <v>92.46</v>
      </c>
      <c r="O370" t="s">
        <v>1111</v>
      </c>
      <c r="P370" s="4" t="s">
        <v>843</v>
      </c>
      <c r="Q370" s="1" t="s">
        <v>1964</v>
      </c>
      <c r="R370" s="1" t="s">
        <v>2186</v>
      </c>
      <c r="S370" s="3">
        <f>IF(R370="south",M370*-1,M370)</f>
        <v>11.4</v>
      </c>
      <c r="T370" s="1">
        <f>N370*-1</f>
        <v>-92.46</v>
      </c>
      <c r="U370" s="1"/>
      <c r="V370" s="1"/>
    </row>
    <row r="371" spans="1:22" ht="17">
      <c r="A371" s="3" t="str">
        <f>RIGHT(B371,LEN(B371)-FIND(", ",B371,1)-1)</f>
        <v>United States</v>
      </c>
      <c r="B371" s="1" t="s">
        <v>1500</v>
      </c>
      <c r="C371" s="1">
        <v>244.75</v>
      </c>
      <c r="D371" s="1">
        <v>144.41999999999999</v>
      </c>
      <c r="E371" s="1">
        <v>127.77</v>
      </c>
      <c r="F371" s="1">
        <v>182</v>
      </c>
      <c r="G371" s="1">
        <v>700</v>
      </c>
      <c r="H371" s="1">
        <f>SUM(C371:G371)</f>
        <v>1398.94</v>
      </c>
      <c r="I371" s="1" t="str">
        <f ca="1">"["&amp;OFFSET($N$1,MATCH(B371,$Q:$Q,0)-1,0,1,1)&amp;", "&amp;OFFSET($M$1,MATCH(B371,$Q:$Q,0)-1,0,1,1)&amp;"]"</f>
        <v>[-93.37, 41.35]</v>
      </c>
      <c r="J371" s="1"/>
      <c r="K371" s="3"/>
      <c r="L371" s="1"/>
      <c r="M371">
        <v>18.309999999999999</v>
      </c>
      <c r="N371">
        <v>73.510000000000005</v>
      </c>
      <c r="O371" t="s">
        <v>1014</v>
      </c>
      <c r="P371" s="4" t="s">
        <v>843</v>
      </c>
      <c r="Q371" s="1" t="s">
        <v>344</v>
      </c>
      <c r="R371" s="1" t="s">
        <v>2186</v>
      </c>
      <c r="S371" s="3">
        <f>IF(R371="south",M371*-1,M371)</f>
        <v>18.309999999999999</v>
      </c>
      <c r="T371" s="1">
        <f>N371*-1</f>
        <v>-73.510000000000005</v>
      </c>
      <c r="U371" s="1"/>
      <c r="V371" s="1"/>
    </row>
    <row r="372" spans="1:22" ht="17">
      <c r="A372" s="3" t="str">
        <f>RIGHT(B372,LEN(B372)-FIND(", ",B372,1)-1)</f>
        <v>United States</v>
      </c>
      <c r="B372" s="1" t="s">
        <v>1496</v>
      </c>
      <c r="C372" s="1">
        <v>268</v>
      </c>
      <c r="D372" s="1">
        <v>151.04</v>
      </c>
      <c r="E372" s="1">
        <v>97.87</v>
      </c>
      <c r="F372" s="1">
        <v>329.98</v>
      </c>
      <c r="G372" s="1">
        <v>750</v>
      </c>
      <c r="H372" s="1">
        <f>SUM(C372:G372)</f>
        <v>1596.8899999999999</v>
      </c>
      <c r="I372" s="1" t="str">
        <f ca="1">"["&amp;OFFSET($N$1,MATCH(B372,$Q:$Q,0)-1,0,1,1)&amp;", "&amp;OFFSET($M$1,MATCH(B372,$Q:$Q,0)-1,0,1,1)&amp;"]"</f>
        <v>[-83.03, 42.2]</v>
      </c>
      <c r="J372" s="1"/>
      <c r="K372" s="3"/>
      <c r="L372" s="1"/>
      <c r="M372">
        <v>25.34</v>
      </c>
      <c r="N372">
        <v>91.53</v>
      </c>
      <c r="O372" t="s">
        <v>946</v>
      </c>
      <c r="P372" s="4" t="s">
        <v>843</v>
      </c>
      <c r="Q372" s="1" t="s">
        <v>1878</v>
      </c>
      <c r="R372" s="1" t="s">
        <v>2186</v>
      </c>
      <c r="S372" s="3">
        <f>IF(R372="south",M372*-1,M372)</f>
        <v>25.34</v>
      </c>
      <c r="T372" s="1">
        <f>N372*-1</f>
        <v>-91.53</v>
      </c>
      <c r="U372" s="1"/>
      <c r="V372" s="1"/>
    </row>
    <row r="373" spans="1:22" ht="17">
      <c r="A373" s="3" t="str">
        <f>RIGHT(B373,LEN(B373)-FIND(", ",B373,1)-1)</f>
        <v>United States</v>
      </c>
      <c r="B373" s="1" t="s">
        <v>1462</v>
      </c>
      <c r="C373" s="1">
        <v>327.9</v>
      </c>
      <c r="D373" s="1">
        <v>273.33</v>
      </c>
      <c r="E373" s="1">
        <v>196.99</v>
      </c>
      <c r="F373" s="1">
        <v>314.54000000000002</v>
      </c>
      <c r="G373" s="1">
        <v>1700</v>
      </c>
      <c r="H373" s="1">
        <f>SUM(C373:G373)</f>
        <v>2812.76</v>
      </c>
      <c r="I373" s="1" t="str">
        <f ca="1">"["&amp;OFFSET($N$1,MATCH(B373,$Q:$Q,0)-1,0,1,1)&amp;", "&amp;OFFSET($M$1,MATCH(B373,$Q:$Q,0)-1,0,1,1)&amp;"]"</f>
        <v>[-157.5, 21.19]</v>
      </c>
      <c r="J373" s="1"/>
      <c r="K373" s="3"/>
      <c r="L373" s="1"/>
      <c r="M373">
        <v>31.06</v>
      </c>
      <c r="N373">
        <v>77.099999999999994</v>
      </c>
      <c r="O373" t="s">
        <v>893</v>
      </c>
      <c r="P373" s="4" t="s">
        <v>843</v>
      </c>
      <c r="Q373" s="1" t="s">
        <v>1851</v>
      </c>
      <c r="R373" s="1" t="s">
        <v>2186</v>
      </c>
      <c r="S373" s="3">
        <f>IF(R373="south",M373*-1,M373)</f>
        <v>31.06</v>
      </c>
      <c r="T373" s="1">
        <f>N373*-1</f>
        <v>-77.099999999999994</v>
      </c>
      <c r="U373" s="1"/>
      <c r="V373" s="1"/>
    </row>
    <row r="374" spans="1:22" ht="17">
      <c r="A374" s="3" t="str">
        <f>RIGHT(B374,LEN(B374)-FIND(", ",B374,1)-1)</f>
        <v>United States</v>
      </c>
      <c r="B374" s="1" t="s">
        <v>1468</v>
      </c>
      <c r="C374" s="1">
        <v>311.10000000000002</v>
      </c>
      <c r="D374" s="1">
        <v>149.91</v>
      </c>
      <c r="E374" s="1">
        <v>135.85</v>
      </c>
      <c r="F374" s="1">
        <v>256.93</v>
      </c>
      <c r="G374" s="1">
        <v>1350</v>
      </c>
      <c r="H374" s="1">
        <f>SUM(C374:G374)</f>
        <v>2203.79</v>
      </c>
      <c r="I374" s="1" t="str">
        <f ca="1">"["&amp;OFFSET($N$1,MATCH(B374,$Q:$Q,0)-1,0,1,1)&amp;", "&amp;OFFSET($M$1,MATCH(B374,$Q:$Q,0)-1,0,1,1)&amp;"]"</f>
        <v>[-95.23, 29.46]</v>
      </c>
      <c r="J374" s="1"/>
      <c r="K374" s="3"/>
      <c r="L374" s="1"/>
      <c r="M374">
        <v>26.43</v>
      </c>
      <c r="N374">
        <v>88.26</v>
      </c>
      <c r="O374" t="s">
        <v>933</v>
      </c>
      <c r="P374" s="4" t="s">
        <v>843</v>
      </c>
      <c r="Q374" s="1" t="s">
        <v>1870</v>
      </c>
      <c r="R374" s="1" t="s">
        <v>2186</v>
      </c>
      <c r="S374" s="3">
        <f>IF(R374="south",M374*-1,M374)</f>
        <v>26.43</v>
      </c>
      <c r="T374" s="1">
        <f>N374*-1</f>
        <v>-88.26</v>
      </c>
      <c r="U374" s="1"/>
      <c r="V374" s="1"/>
    </row>
    <row r="375" spans="1:22" ht="17" hidden="1">
      <c r="A375" s="3" t="str">
        <f>RIGHT(B375,LEN(B375)-FIND(", ",B375,1)-1)</f>
        <v>United States</v>
      </c>
      <c r="B375" s="1" t="s">
        <v>1502</v>
      </c>
      <c r="C375" s="1">
        <v>267</v>
      </c>
      <c r="D375" s="1">
        <v>157.9</v>
      </c>
      <c r="E375" s="1">
        <v>66</v>
      </c>
      <c r="F375" s="1">
        <v>161.80000000000001</v>
      </c>
      <c r="G375" s="1">
        <v>592.5</v>
      </c>
      <c r="H375" s="1">
        <f>SUM(C375:G375)</f>
        <v>1245.2</v>
      </c>
      <c r="I375" s="1" t="e">
        <f ca="1">"["&amp;OFFSET($N$1,MATCH(B375,$Q:$Q,0)-1,0,1,1)&amp;", "&amp;OFFSET($M$1,MATCH(B375,$Q:$Q,0)-1,0,1,1)&amp;"]"</f>
        <v>#N/A</v>
      </c>
      <c r="J375" s="1"/>
      <c r="K375" s="3"/>
      <c r="L375" s="1"/>
      <c r="M375">
        <v>34.049999999999997</v>
      </c>
      <c r="N375">
        <v>74.47</v>
      </c>
      <c r="O375" t="s">
        <v>842</v>
      </c>
      <c r="P375" s="4" t="s">
        <v>843</v>
      </c>
      <c r="Q375" s="1" t="s">
        <v>1826</v>
      </c>
      <c r="R375" s="1" t="s">
        <v>2186</v>
      </c>
      <c r="S375" s="3">
        <f>IF(R375="south",M375*-1,M375)</f>
        <v>34.049999999999997</v>
      </c>
      <c r="T375" s="1">
        <f>N375*-1</f>
        <v>-74.47</v>
      </c>
      <c r="U375" s="1"/>
      <c r="V375" s="1"/>
    </row>
    <row r="376" spans="1:22" ht="17">
      <c r="A376" s="3" t="str">
        <f>RIGHT(B376,LEN(B376)-FIND(", ",B376,1)-1)</f>
        <v>United States</v>
      </c>
      <c r="B376" s="1" t="s">
        <v>1499</v>
      </c>
      <c r="C376" s="1">
        <v>294</v>
      </c>
      <c r="D376" s="1">
        <v>155.77000000000001</v>
      </c>
      <c r="E376" s="1">
        <v>119.14</v>
      </c>
      <c r="F376" s="1">
        <v>158.75</v>
      </c>
      <c r="G376" s="1">
        <v>725</v>
      </c>
      <c r="H376" s="1">
        <f>SUM(C376:G376)</f>
        <v>1452.6599999999999</v>
      </c>
      <c r="I376" s="1" t="str">
        <f ca="1">"["&amp;OFFSET($N$1,MATCH(B376,$Q:$Q,0)-1,0,1,1)&amp;", "&amp;OFFSET($M$1,MATCH(B376,$Q:$Q,0)-1,0,1,1)&amp;"]"</f>
        <v>[-86.09, 39.46]</v>
      </c>
      <c r="J376" s="1"/>
      <c r="K376" s="3"/>
      <c r="L376" s="1"/>
      <c r="M376">
        <v>21.1</v>
      </c>
      <c r="N376">
        <v>72.5</v>
      </c>
      <c r="O376" t="s">
        <v>991</v>
      </c>
      <c r="P376" s="4" t="s">
        <v>843</v>
      </c>
      <c r="Q376" s="1" t="s">
        <v>350</v>
      </c>
      <c r="R376" s="1" t="s">
        <v>2186</v>
      </c>
      <c r="S376" s="3">
        <f>IF(R376="south",M376*-1,M376)</f>
        <v>21.1</v>
      </c>
      <c r="T376" s="1">
        <f>N376*-1</f>
        <v>-72.5</v>
      </c>
      <c r="U376" s="1"/>
      <c r="V376" s="1"/>
    </row>
    <row r="377" spans="1:22" ht="17">
      <c r="A377" s="3" t="str">
        <f>RIGHT(B377,LEN(B377)-FIND(", ",B377,1)-1)</f>
        <v>United States</v>
      </c>
      <c r="B377" s="1" t="s">
        <v>1494</v>
      </c>
      <c r="C377" s="1">
        <v>321.5</v>
      </c>
      <c r="D377" s="1">
        <v>141.86000000000001</v>
      </c>
      <c r="E377" s="1">
        <v>183.83</v>
      </c>
      <c r="F377" s="1">
        <v>195</v>
      </c>
      <c r="G377" s="1">
        <v>650</v>
      </c>
      <c r="H377" s="1">
        <f>SUM(C377:G377)</f>
        <v>1492.19</v>
      </c>
      <c r="I377" s="1" t="str">
        <f ca="1">"["&amp;OFFSET($N$1,MATCH(B377,$Q:$Q,0)-1,0,1,1)&amp;", "&amp;OFFSET($M$1,MATCH(B377,$Q:$Q,0)-1,0,1,1)&amp;"]"</f>
        <v>[-115.08, 36.11]</v>
      </c>
      <c r="J377" s="1"/>
      <c r="K377" s="3"/>
      <c r="L377" s="1"/>
      <c r="M377">
        <v>26.38</v>
      </c>
      <c r="N377">
        <v>92.48</v>
      </c>
      <c r="O377" t="s">
        <v>934</v>
      </c>
      <c r="P377" s="4" t="s">
        <v>843</v>
      </c>
      <c r="Q377" s="1" t="s">
        <v>1871</v>
      </c>
      <c r="R377" s="1" t="s">
        <v>2186</v>
      </c>
      <c r="S377" s="3">
        <f>IF(R377="south",M377*-1,M377)</f>
        <v>26.38</v>
      </c>
      <c r="T377" s="1">
        <f>N377*-1</f>
        <v>-92.48</v>
      </c>
      <c r="U377" s="1"/>
      <c r="V377" s="1"/>
    </row>
    <row r="378" spans="1:22" ht="17">
      <c r="A378" s="3" t="str">
        <f>RIGHT(B378,LEN(B378)-FIND(", ",B378,1)-1)</f>
        <v>United States</v>
      </c>
      <c r="B378" s="1" t="s">
        <v>1454</v>
      </c>
      <c r="C378" s="1">
        <v>346</v>
      </c>
      <c r="D378" s="1">
        <v>128.75</v>
      </c>
      <c r="E378" s="1">
        <v>178.28</v>
      </c>
      <c r="F378" s="1">
        <v>159.5</v>
      </c>
      <c r="G378" s="1">
        <v>1500</v>
      </c>
      <c r="H378" s="1">
        <f>SUM(C378:G378)</f>
        <v>2312.5299999999997</v>
      </c>
      <c r="I378" s="1" t="str">
        <f ca="1">"["&amp;OFFSET($N$1,MATCH(B378,$Q:$Q,0)-1,0,1,1)&amp;", "&amp;OFFSET($M$1,MATCH(B378,$Q:$Q,0)-1,0,1,1)&amp;"]"</f>
        <v>[-118.15, 34.03]</v>
      </c>
      <c r="J378" s="1"/>
      <c r="K378" s="3"/>
      <c r="L378" s="1"/>
      <c r="M378">
        <v>8.2899999999999991</v>
      </c>
      <c r="N378">
        <v>76.569999999999993</v>
      </c>
      <c r="O378" t="s">
        <v>1150</v>
      </c>
      <c r="P378" s="4" t="s">
        <v>843</v>
      </c>
      <c r="Q378" s="1" t="s">
        <v>1986</v>
      </c>
      <c r="R378" s="1" t="s">
        <v>2186</v>
      </c>
      <c r="S378" s="3">
        <f>IF(R378="south",M378*-1,M378)</f>
        <v>8.2899999999999991</v>
      </c>
      <c r="T378" s="1">
        <f>N378*-1</f>
        <v>-76.569999999999993</v>
      </c>
      <c r="U378" s="1"/>
      <c r="V378" s="1"/>
    </row>
    <row r="379" spans="1:22" ht="17" hidden="1">
      <c r="A379" s="3" t="str">
        <f>RIGHT(B379,LEN(B379)-FIND(", ",B379,1)-1)</f>
        <v>United States</v>
      </c>
      <c r="B379" s="1" t="s">
        <v>1489</v>
      </c>
      <c r="C379" s="1">
        <v>309</v>
      </c>
      <c r="D379" s="1">
        <v>190.98</v>
      </c>
      <c r="E379" s="1">
        <v>212.56</v>
      </c>
      <c r="F379" s="1">
        <v>153.74</v>
      </c>
      <c r="G379" s="1">
        <v>825</v>
      </c>
      <c r="H379" s="1">
        <f>SUM(C379:G379)</f>
        <v>1691.28</v>
      </c>
      <c r="I379" s="1" t="e">
        <f ca="1">"["&amp;OFFSET($N$1,MATCH(B379,$Q:$Q,0)-1,0,1,1)&amp;", "&amp;OFFSET($M$1,MATCH(B379,$Q:$Q,0)-1,0,1,1)&amp;"]"</f>
        <v>#N/A</v>
      </c>
      <c r="J379" s="1"/>
      <c r="K379" s="3"/>
      <c r="L379" s="1"/>
      <c r="M379">
        <v>17.41</v>
      </c>
      <c r="N379">
        <v>83.13</v>
      </c>
      <c r="O379" t="s">
        <v>1027</v>
      </c>
      <c r="P379" s="4" t="s">
        <v>843</v>
      </c>
      <c r="Q379" s="1" t="s">
        <v>351</v>
      </c>
      <c r="R379" s="1" t="s">
        <v>2186</v>
      </c>
      <c r="S379" s="3">
        <f>IF(R379="south",M379*-1,M379)</f>
        <v>17.41</v>
      </c>
      <c r="T379" s="1">
        <f>N379*-1</f>
        <v>-83.13</v>
      </c>
      <c r="U379" s="1"/>
      <c r="V379" s="1"/>
    </row>
    <row r="380" spans="1:22" ht="17">
      <c r="A380" s="3" t="str">
        <f>RIGHT(B380,LEN(B380)-FIND(", ",B380,1)-1)</f>
        <v>United States</v>
      </c>
      <c r="B380" s="1" t="s">
        <v>1464</v>
      </c>
      <c r="C380" s="1">
        <v>363.5</v>
      </c>
      <c r="D380" s="1">
        <v>173.68</v>
      </c>
      <c r="E380" s="1">
        <v>153.25</v>
      </c>
      <c r="F380" s="1">
        <v>222.5</v>
      </c>
      <c r="G380" s="1">
        <v>1600</v>
      </c>
      <c r="H380" s="1">
        <f>SUM(C380:G380)</f>
        <v>2512.9300000000003</v>
      </c>
      <c r="I380" s="1" t="str">
        <f ca="1">"["&amp;OFFSET($N$1,MATCH(B380,$Q:$Q,0)-1,0,1,1)&amp;", "&amp;OFFSET($M$1,MATCH(B380,$Q:$Q,0)-1,0,1,1)&amp;"]"</f>
        <v>[-80.13, 25.47]</v>
      </c>
      <c r="J380" s="1"/>
      <c r="K380" s="3"/>
      <c r="L380" s="1"/>
      <c r="M380">
        <v>-3.42</v>
      </c>
      <c r="N380">
        <v>128.1</v>
      </c>
      <c r="O380" t="s">
        <v>1253</v>
      </c>
      <c r="P380" s="4" t="s">
        <v>1195</v>
      </c>
      <c r="Q380" s="1" t="s">
        <v>2049</v>
      </c>
      <c r="R380" s="1" t="s">
        <v>2187</v>
      </c>
      <c r="S380" s="3">
        <f>IF(R380="south",M380*-1,M380)</f>
        <v>3.42</v>
      </c>
      <c r="T380" s="1">
        <f>N380*-1</f>
        <v>-128.1</v>
      </c>
      <c r="U380" s="1"/>
      <c r="V380" s="1"/>
    </row>
    <row r="381" spans="1:22" ht="17">
      <c r="A381" s="3" t="str">
        <f>RIGHT(B381,LEN(B381)-FIND(", ",B381,1)-1)</f>
        <v>United States</v>
      </c>
      <c r="B381" s="1" t="s">
        <v>1490</v>
      </c>
      <c r="C381" s="1">
        <v>267.5</v>
      </c>
      <c r="D381" s="1">
        <v>117.78</v>
      </c>
      <c r="E381" s="1">
        <v>87.85</v>
      </c>
      <c r="F381" s="1">
        <v>165</v>
      </c>
      <c r="G381" s="1">
        <v>900</v>
      </c>
      <c r="H381" s="1">
        <f>SUM(C381:G381)</f>
        <v>1538.13</v>
      </c>
      <c r="I381" s="1" t="str">
        <f ca="1">"["&amp;OFFSET($N$1,MATCH(B381,$Q:$Q,0)-1,0,1,1)&amp;", "&amp;OFFSET($M$1,MATCH(B381,$Q:$Q,0)-1,0,1,1)&amp;"]"</f>
        <v>[-87.57, 43.03]</v>
      </c>
      <c r="J381" s="1"/>
      <c r="K381" s="3"/>
      <c r="L381" s="1"/>
      <c r="M381">
        <v>-1.1599999999999999</v>
      </c>
      <c r="N381">
        <v>116.5</v>
      </c>
      <c r="O381" t="s">
        <v>1239</v>
      </c>
      <c r="P381" s="4" t="s">
        <v>1195</v>
      </c>
      <c r="Q381" s="1" t="s">
        <v>2040</v>
      </c>
      <c r="R381" s="1" t="s">
        <v>2187</v>
      </c>
      <c r="S381" s="3">
        <f>IF(R381="south",M381*-1,M381)</f>
        <v>1.1599999999999999</v>
      </c>
      <c r="T381" s="1">
        <f>N381*-1</f>
        <v>-116.5</v>
      </c>
      <c r="U381" s="1"/>
      <c r="V381" s="1"/>
    </row>
    <row r="382" spans="1:22" ht="17">
      <c r="A382" s="3" t="str">
        <f>RIGHT(B382,LEN(B382)-FIND(", ",B382,1)-1)</f>
        <v>United States</v>
      </c>
      <c r="B382" s="1" t="s">
        <v>1474</v>
      </c>
      <c r="C382" s="1">
        <v>316.5</v>
      </c>
      <c r="D382" s="1">
        <v>227.54</v>
      </c>
      <c r="E382" s="1">
        <v>155.85</v>
      </c>
      <c r="F382" s="1">
        <v>239.99</v>
      </c>
      <c r="G382" s="1">
        <v>1200</v>
      </c>
      <c r="H382" s="1">
        <f>SUM(C382:G382)</f>
        <v>2139.88</v>
      </c>
      <c r="I382" s="1" t="str">
        <f ca="1">"["&amp;OFFSET($N$1,MATCH(B382,$Q:$Q,0)-1,0,1,1)&amp;", "&amp;OFFSET($M$1,MATCH(B382,$Q:$Q,0)-1,0,1,1)&amp;"]"</f>
        <v>[-93.16, 44.59]</v>
      </c>
      <c r="J382" s="1"/>
      <c r="K382" s="3"/>
      <c r="L382" s="1"/>
      <c r="M382">
        <v>5.33</v>
      </c>
      <c r="N382">
        <v>95.19</v>
      </c>
      <c r="O382" t="s">
        <v>1194</v>
      </c>
      <c r="P382" s="4" t="s">
        <v>1195</v>
      </c>
      <c r="Q382" s="1" t="s">
        <v>2014</v>
      </c>
      <c r="R382" s="1" t="s">
        <v>2186</v>
      </c>
      <c r="S382" s="3">
        <f>IF(R382="south",M382*-1,M382)</f>
        <v>5.33</v>
      </c>
      <c r="T382" s="1">
        <f>N382*-1</f>
        <v>-95.19</v>
      </c>
      <c r="U382" s="1"/>
      <c r="V382" s="1"/>
    </row>
    <row r="383" spans="1:22" ht="17">
      <c r="A383" s="3" t="str">
        <f>RIGHT(B383,LEN(B383)-FIND(", ",B383,1)-1)</f>
        <v>United States</v>
      </c>
      <c r="B383" s="1" t="s">
        <v>1478</v>
      </c>
      <c r="C383" s="1">
        <v>278</v>
      </c>
      <c r="D383" s="1">
        <v>148.21</v>
      </c>
      <c r="E383" s="1">
        <v>145.35</v>
      </c>
      <c r="F383" s="1">
        <v>152.18</v>
      </c>
      <c r="G383" s="1">
        <v>1100</v>
      </c>
      <c r="H383" s="1">
        <f>SUM(C383:G383)</f>
        <v>1823.74</v>
      </c>
      <c r="I383" s="1" t="str">
        <f ca="1">"["&amp;OFFSET($N$1,MATCH(B383,$Q:$Q,0)-1,0,1,1)&amp;", "&amp;OFFSET($M$1,MATCH(B383,$Q:$Q,0)-1,0,1,1)&amp;"]"</f>
        <v>[-86.47, 36.1]</v>
      </c>
      <c r="J383" s="1"/>
      <c r="K383" s="3"/>
      <c r="L383" s="1"/>
      <c r="M383">
        <v>-6.55</v>
      </c>
      <c r="N383">
        <v>107.37</v>
      </c>
      <c r="O383" t="s">
        <v>1273</v>
      </c>
      <c r="P383" s="4" t="s">
        <v>1195</v>
      </c>
      <c r="Q383" s="1" t="s">
        <v>341</v>
      </c>
      <c r="R383" s="1" t="s">
        <v>2187</v>
      </c>
      <c r="S383" s="3">
        <f>IF(R383="south",M383*-1,M383)</f>
        <v>6.55</v>
      </c>
      <c r="T383" s="1">
        <f>N383*-1</f>
        <v>-107.37</v>
      </c>
      <c r="U383" s="1"/>
      <c r="V383" s="1"/>
    </row>
    <row r="384" spans="1:22" ht="17">
      <c r="A384" s="3" t="str">
        <f>RIGHT(B384,LEN(B384)-FIND(", ",B384,1)-1)</f>
        <v>United States</v>
      </c>
      <c r="B384" s="1" t="s">
        <v>1479</v>
      </c>
      <c r="C384" s="1">
        <v>286</v>
      </c>
      <c r="D384" s="1">
        <v>170.43</v>
      </c>
      <c r="E384" s="1">
        <v>109.85</v>
      </c>
      <c r="F384" s="1">
        <v>295</v>
      </c>
      <c r="G384" s="1">
        <v>1000</v>
      </c>
      <c r="H384" s="1">
        <f>SUM(C384:G384)</f>
        <v>1861.28</v>
      </c>
      <c r="I384" s="1" t="str">
        <f ca="1">"["&amp;OFFSET($N$1,MATCH(B384,$Q:$Q,0)-1,0,1,1)&amp;", "&amp;OFFSET($M$1,MATCH(B384,$Q:$Q,0)-1,0,1,1)&amp;"]"</f>
        <v>[-90.03, 29.58]</v>
      </c>
      <c r="J384" s="1"/>
      <c r="K384" s="3"/>
      <c r="L384" s="1"/>
      <c r="M384">
        <v>-6.36</v>
      </c>
      <c r="N384">
        <v>106.48</v>
      </c>
      <c r="O384" t="s">
        <v>1271</v>
      </c>
      <c r="P384" s="4" t="s">
        <v>1195</v>
      </c>
      <c r="Q384" s="1" t="s">
        <v>2063</v>
      </c>
      <c r="R384" s="1" t="s">
        <v>2187</v>
      </c>
      <c r="S384" s="3">
        <f>IF(R384="south",M384*-1,M384)</f>
        <v>6.36</v>
      </c>
      <c r="T384" s="1">
        <f>N384*-1</f>
        <v>-106.48</v>
      </c>
      <c r="U384" s="1"/>
      <c r="V384" s="1"/>
    </row>
    <row r="385" spans="1:22" ht="17">
      <c r="A385" s="3" t="str">
        <f>RIGHT(B385,LEN(B385)-FIND(", ",B385,1)-1)</f>
        <v>United States</v>
      </c>
      <c r="B385" s="1" t="s">
        <v>1607</v>
      </c>
      <c r="C385" s="1">
        <v>439</v>
      </c>
      <c r="D385" s="1">
        <v>183.11</v>
      </c>
      <c r="E385" s="1">
        <v>171.71</v>
      </c>
      <c r="F385" s="1">
        <v>200</v>
      </c>
      <c r="G385" s="1">
        <v>2925</v>
      </c>
      <c r="H385" s="1">
        <f>SUM(C385:G385)</f>
        <v>3918.82</v>
      </c>
      <c r="I385" s="1" t="str">
        <f ca="1">"["&amp;OFFSET($N$1,MATCH(B385,$Q:$Q,0)-1,0,1,1)&amp;", "&amp;OFFSET($M$1,MATCH(B385,$Q:$Q,0)-1,0,1,1)&amp;"]"</f>
        <v>[-73.56, 40.4]</v>
      </c>
      <c r="J385" s="1"/>
      <c r="K385" s="3"/>
      <c r="L385" s="1"/>
      <c r="M385">
        <v>-8.39</v>
      </c>
      <c r="N385">
        <v>115.13</v>
      </c>
      <c r="O385" t="s">
        <v>1287</v>
      </c>
      <c r="P385" s="4" t="s">
        <v>1195</v>
      </c>
      <c r="Q385" s="1" t="s">
        <v>2075</v>
      </c>
      <c r="R385" s="1" t="s">
        <v>2187</v>
      </c>
      <c r="S385" s="3">
        <f>IF(R385="south",M385*-1,M385)</f>
        <v>8.39</v>
      </c>
      <c r="T385" s="1">
        <f>N385*-1</f>
        <v>-115.13</v>
      </c>
      <c r="U385" s="1"/>
      <c r="V385" s="1"/>
    </row>
    <row r="386" spans="1:22" ht="17" hidden="1">
      <c r="A386" s="3" t="str">
        <f>RIGHT(B386,LEN(B386)-FIND(", ",B386,1)-1)</f>
        <v>United States</v>
      </c>
      <c r="B386" s="1" t="s">
        <v>1480</v>
      </c>
      <c r="C386" s="1">
        <v>364.5</v>
      </c>
      <c r="D386" s="1">
        <v>132.31</v>
      </c>
      <c r="E386" s="1">
        <v>271.76</v>
      </c>
      <c r="F386" s="1">
        <v>215</v>
      </c>
      <c r="G386" s="1">
        <v>950</v>
      </c>
      <c r="H386" s="1">
        <f>SUM(C386:G386)</f>
        <v>1933.57</v>
      </c>
      <c r="I386" s="1" t="e">
        <f ca="1">"["&amp;OFFSET($N$1,MATCH(B386,$Q:$Q,0)-1,0,1,1)&amp;", "&amp;OFFSET($M$1,MATCH(B386,$Q:$Q,0)-1,0,1,1)&amp;"]"</f>
        <v>#N/A</v>
      </c>
      <c r="J386" s="1"/>
      <c r="K386" s="3"/>
      <c r="L386" s="1"/>
      <c r="M386">
        <v>-6.12</v>
      </c>
      <c r="N386">
        <v>106.48</v>
      </c>
      <c r="O386" t="s">
        <v>1270</v>
      </c>
      <c r="P386" s="4" t="s">
        <v>1195</v>
      </c>
      <c r="Q386" s="1" t="s">
        <v>312</v>
      </c>
      <c r="R386" s="1" t="s">
        <v>2187</v>
      </c>
      <c r="S386" s="3">
        <f>IF(R386="south",M386*-1,M386)</f>
        <v>6.12</v>
      </c>
      <c r="T386" s="1">
        <f>N386*-1</f>
        <v>-106.48</v>
      </c>
      <c r="U386" s="1"/>
      <c r="V386" s="1"/>
    </row>
    <row r="387" spans="1:22" ht="17">
      <c r="A387" s="3" t="str">
        <f>RIGHT(B387,LEN(B387)-FIND(", ",B387,1)-1)</f>
        <v>United States</v>
      </c>
      <c r="B387" s="1" t="s">
        <v>1497</v>
      </c>
      <c r="C387" s="1">
        <v>249.05</v>
      </c>
      <c r="D387" s="1">
        <v>147.62</v>
      </c>
      <c r="E387" s="1">
        <v>129</v>
      </c>
      <c r="F387" s="1">
        <v>190.47</v>
      </c>
      <c r="G387" s="1">
        <v>750</v>
      </c>
      <c r="H387" s="1">
        <f>SUM(C387:G387)</f>
        <v>1466.14</v>
      </c>
      <c r="I387" s="1" t="str">
        <f ca="1">"["&amp;OFFSET($N$1,MATCH(B387,$Q:$Q,0)-1,0,1,1)&amp;", "&amp;OFFSET($M$1,MATCH(B387,$Q:$Q,0)-1,0,1,1)&amp;"]"</f>
        <v>[-97.32, 35.29]</v>
      </c>
      <c r="J387" s="1"/>
      <c r="K387" s="3"/>
      <c r="L387" s="1"/>
      <c r="M387">
        <v>-2.3199999999999998</v>
      </c>
      <c r="N387">
        <v>140.43</v>
      </c>
      <c r="O387" t="s">
        <v>1247</v>
      </c>
      <c r="P387" s="4" t="s">
        <v>1195</v>
      </c>
      <c r="Q387" s="1" t="s">
        <v>2044</v>
      </c>
      <c r="R387" s="1" t="s">
        <v>2187</v>
      </c>
      <c r="S387" s="3">
        <f>IF(R387="south",M387*-1,M387)</f>
        <v>2.3199999999999998</v>
      </c>
      <c r="T387" s="1">
        <f>N387*-1</f>
        <v>-140.43</v>
      </c>
      <c r="U387" s="1"/>
      <c r="V387" s="1"/>
    </row>
    <row r="388" spans="1:22" ht="17">
      <c r="A388" s="3" t="str">
        <f>RIGHT(B388,LEN(B388)-FIND(", ",B388,1)-1)</f>
        <v>United States</v>
      </c>
      <c r="B388" s="1" t="s">
        <v>1466</v>
      </c>
      <c r="C388" s="1">
        <v>278</v>
      </c>
      <c r="D388" s="1">
        <v>168.62</v>
      </c>
      <c r="E388" s="1">
        <v>118.93</v>
      </c>
      <c r="F388" s="1">
        <v>241.49</v>
      </c>
      <c r="G388" s="1">
        <v>993.75</v>
      </c>
      <c r="H388" s="1">
        <f>SUM(C388:G388)</f>
        <v>1800.79</v>
      </c>
      <c r="I388" s="1" t="str">
        <f ca="1">"["&amp;OFFSET($N$1,MATCH(B388,$Q:$Q,0)-1,0,1,1)&amp;", "&amp;OFFSET($M$1,MATCH(B388,$Q:$Q,0)-1,0,1,1)&amp;"]"</f>
        <v>[-81.18, 28.25]</v>
      </c>
      <c r="J388" s="1"/>
      <c r="K388" s="3"/>
      <c r="L388" s="1"/>
      <c r="M388">
        <v>-5.08</v>
      </c>
      <c r="N388">
        <v>119.25</v>
      </c>
      <c r="O388" t="s">
        <v>1265</v>
      </c>
      <c r="P388" s="4" t="s">
        <v>1195</v>
      </c>
      <c r="Q388" s="1" t="s">
        <v>2058</v>
      </c>
      <c r="R388" s="1" t="s">
        <v>2187</v>
      </c>
      <c r="S388" s="3">
        <f>IF(R388="south",M388*-1,M388)</f>
        <v>5.08</v>
      </c>
      <c r="T388" s="1">
        <f>N388*-1</f>
        <v>-119.25</v>
      </c>
      <c r="U388" s="1"/>
      <c r="V388" s="1"/>
    </row>
    <row r="389" spans="1:22" ht="17">
      <c r="A389" s="3" t="str">
        <f>RIGHT(B389,LEN(B389)-FIND(", ",B389,1)-1)</f>
        <v>United States</v>
      </c>
      <c r="B389" s="1" t="s">
        <v>1476</v>
      </c>
      <c r="C389" s="1">
        <v>325.75</v>
      </c>
      <c r="D389" s="1">
        <v>181.97</v>
      </c>
      <c r="E389" s="1">
        <v>164.14</v>
      </c>
      <c r="F389" s="1">
        <v>200</v>
      </c>
      <c r="G389" s="1">
        <v>1200</v>
      </c>
      <c r="H389" s="1">
        <f>SUM(C389:G389)</f>
        <v>2071.86</v>
      </c>
      <c r="I389" s="1" t="str">
        <f ca="1">"["&amp;OFFSET($N$1,MATCH(B389,$Q:$Q,0)-1,0,1,1)&amp;", "&amp;OFFSET($M$1,MATCH(B389,$Q:$Q,0)-1,0,1,1)&amp;"]"</f>
        <v>[-75.1, 39.57]</v>
      </c>
      <c r="J389" s="1"/>
      <c r="K389" s="3"/>
      <c r="L389" s="1"/>
      <c r="M389">
        <v>-7.59</v>
      </c>
      <c r="N389">
        <v>112.37</v>
      </c>
      <c r="O389" t="s">
        <v>1279</v>
      </c>
      <c r="P389" s="4" t="s">
        <v>1195</v>
      </c>
      <c r="Q389" s="1" t="s">
        <v>2070</v>
      </c>
      <c r="R389" s="1" t="s">
        <v>2187</v>
      </c>
      <c r="S389" s="3">
        <f>IF(R389="south",M389*-1,M389)</f>
        <v>7.59</v>
      </c>
      <c r="T389" s="1">
        <f>N389*-1</f>
        <v>-112.37</v>
      </c>
      <c r="U389" s="1"/>
      <c r="V389" s="1"/>
    </row>
    <row r="390" spans="1:22" ht="17">
      <c r="A390" s="3" t="str">
        <f>RIGHT(B390,LEN(B390)-FIND(", ",B390,1)-1)</f>
        <v>United States</v>
      </c>
      <c r="B390" s="1" t="s">
        <v>1493</v>
      </c>
      <c r="C390" s="1">
        <v>308</v>
      </c>
      <c r="D390" s="1">
        <v>132.13</v>
      </c>
      <c r="E390" s="1">
        <v>115.35</v>
      </c>
      <c r="F390" s="1">
        <v>211.55</v>
      </c>
      <c r="G390" s="1">
        <v>700</v>
      </c>
      <c r="H390" s="1">
        <f>SUM(C390:G390)</f>
        <v>1467.03</v>
      </c>
      <c r="I390" s="1" t="str">
        <f ca="1">"["&amp;OFFSET($N$1,MATCH(B390,$Q:$Q,0)-1,0,1,1)&amp;", "&amp;OFFSET($M$1,MATCH(B390,$Q:$Q,0)-1,0,1,1)&amp;"]"</f>
        <v>[-112.04, 33.27]</v>
      </c>
      <c r="J390" s="1"/>
      <c r="K390" s="3"/>
      <c r="L390" s="1"/>
      <c r="M390">
        <v>3.35</v>
      </c>
      <c r="N390">
        <v>98.4</v>
      </c>
      <c r="O390" t="s">
        <v>1213</v>
      </c>
      <c r="P390" s="4" t="s">
        <v>1195</v>
      </c>
      <c r="Q390" s="1" t="s">
        <v>2026</v>
      </c>
      <c r="R390" s="1" t="s">
        <v>2186</v>
      </c>
      <c r="S390" s="3">
        <f>IF(R390="south",M390*-1,M390)</f>
        <v>3.35</v>
      </c>
      <c r="T390" s="1">
        <f>N390*-1</f>
        <v>-98.4</v>
      </c>
      <c r="U390" s="1"/>
      <c r="V390" s="1"/>
    </row>
    <row r="391" spans="1:22" ht="17">
      <c r="A391" s="3" t="str">
        <f>RIGHT(B391,LEN(B391)-FIND(", ",B391,1)-1)</f>
        <v>United States</v>
      </c>
      <c r="B391" s="1" t="s">
        <v>1477</v>
      </c>
      <c r="C391" s="1">
        <v>283</v>
      </c>
      <c r="D391" s="1">
        <v>154.12</v>
      </c>
      <c r="E391" s="1">
        <v>154.19</v>
      </c>
      <c r="F391" s="1">
        <v>193</v>
      </c>
      <c r="G391" s="1">
        <v>937.5</v>
      </c>
      <c r="H391" s="1">
        <f>SUM(C391:G391)</f>
        <v>1721.81</v>
      </c>
      <c r="I391" s="1" t="str">
        <f ca="1">"["&amp;OFFSET($N$1,MATCH(B391,$Q:$Q,0)-1,0,1,1)&amp;", "&amp;OFFSET($M$1,MATCH(B391,$Q:$Q,0)-1,0,1,1)&amp;"]"</f>
        <v>[-80, 40.27]</v>
      </c>
      <c r="J391" s="1"/>
      <c r="K391" s="3"/>
      <c r="L391" s="1"/>
      <c r="M391">
        <v>-0.56999999999999995</v>
      </c>
      <c r="N391">
        <v>100.21</v>
      </c>
      <c r="O391" t="s">
        <v>1238</v>
      </c>
      <c r="P391" s="4" t="s">
        <v>1195</v>
      </c>
      <c r="Q391" s="1" t="s">
        <v>2039</v>
      </c>
      <c r="R391" s="1" t="s">
        <v>2187</v>
      </c>
      <c r="S391" s="3">
        <f>IF(R391="south",M391*-1,M391)</f>
        <v>0.56999999999999995</v>
      </c>
      <c r="T391" s="1">
        <f>N391*-1</f>
        <v>-100.21</v>
      </c>
      <c r="U391" s="1"/>
      <c r="V391" s="1"/>
    </row>
    <row r="392" spans="1:22" ht="17">
      <c r="A392" s="3" t="str">
        <f>RIGHT(B392,LEN(B392)-FIND(", ",B392,1)-1)</f>
        <v>United States</v>
      </c>
      <c r="B392" s="1" t="s">
        <v>1481</v>
      </c>
      <c r="C392" s="1">
        <v>285</v>
      </c>
      <c r="D392" s="1">
        <v>145.93</v>
      </c>
      <c r="E392" s="1">
        <v>150</v>
      </c>
      <c r="F392" s="1">
        <v>203.55</v>
      </c>
      <c r="G392" s="1">
        <v>980</v>
      </c>
      <c r="H392" s="1">
        <f>SUM(C392:G392)</f>
        <v>1764.48</v>
      </c>
      <c r="I392" s="1" t="str">
        <f ca="1">"["&amp;OFFSET($N$1,MATCH(B392,$Q:$Q,0)-1,0,1,1)&amp;", "&amp;OFFSET($M$1,MATCH(B392,$Q:$Q,0)-1,0,1,1)&amp;"]"</f>
        <v>[-122.41, 45.31]</v>
      </c>
      <c r="J392" s="1"/>
      <c r="K392" s="3"/>
      <c r="L392" s="1"/>
      <c r="M392">
        <v>-2.59</v>
      </c>
      <c r="N392">
        <v>104.45</v>
      </c>
      <c r="O392" t="s">
        <v>1248</v>
      </c>
      <c r="P392" s="4" t="s">
        <v>1195</v>
      </c>
      <c r="Q392" s="1" t="s">
        <v>2045</v>
      </c>
      <c r="R392" s="1" t="s">
        <v>2187</v>
      </c>
      <c r="S392" s="3">
        <f>IF(R392="south",M392*-1,M392)</f>
        <v>2.59</v>
      </c>
      <c r="T392" s="1">
        <f>N392*-1</f>
        <v>-104.45</v>
      </c>
      <c r="U392" s="1"/>
      <c r="V392" s="1"/>
    </row>
    <row r="393" spans="1:22" ht="17">
      <c r="A393" s="3" t="str">
        <f>RIGHT(B393,LEN(B393)-FIND(", ",B393,1)-1)</f>
        <v>United States</v>
      </c>
      <c r="B393" s="1" t="s">
        <v>1485</v>
      </c>
      <c r="C393" s="1">
        <v>306.66000000000003</v>
      </c>
      <c r="D393" s="1">
        <v>165.72</v>
      </c>
      <c r="E393" s="1">
        <v>114.56</v>
      </c>
      <c r="F393" s="1">
        <v>215</v>
      </c>
      <c r="G393" s="1">
        <v>973</v>
      </c>
      <c r="H393" s="1">
        <f>SUM(C393:G393)</f>
        <v>1774.94</v>
      </c>
      <c r="I393" s="1" t="str">
        <f ca="1">"["&amp;OFFSET($N$1,MATCH(B393,$Q:$Q,0)-1,0,1,1)&amp;", "&amp;OFFSET($M$1,MATCH(B393,$Q:$Q,0)-1,0,1,1)&amp;"]"</f>
        <v>[-78.39, 35.49]</v>
      </c>
      <c r="J393" s="1"/>
      <c r="K393" s="3"/>
      <c r="L393" s="1"/>
      <c r="M393">
        <v>0.32</v>
      </c>
      <c r="N393">
        <v>101.27</v>
      </c>
      <c r="O393" t="s">
        <v>1226</v>
      </c>
      <c r="P393" s="4" t="s">
        <v>1195</v>
      </c>
      <c r="Q393" s="1" t="s">
        <v>2033</v>
      </c>
      <c r="R393" s="1" t="s">
        <v>2186</v>
      </c>
      <c r="S393" s="3">
        <f>IF(R393="south",M393*-1,M393)</f>
        <v>0.32</v>
      </c>
      <c r="T393" s="1">
        <f>N393*-1</f>
        <v>-101.27</v>
      </c>
      <c r="U393" s="1"/>
      <c r="V393" s="1"/>
    </row>
    <row r="394" spans="1:22" ht="17">
      <c r="A394" s="3" t="str">
        <f>RIGHT(B394,LEN(B394)-FIND(", ",B394,1)-1)</f>
        <v>United States</v>
      </c>
      <c r="B394" s="1" t="s">
        <v>1495</v>
      </c>
      <c r="C394" s="1">
        <v>255</v>
      </c>
      <c r="D394" s="1">
        <v>235.96</v>
      </c>
      <c r="E394" s="1">
        <v>148.69999999999999</v>
      </c>
      <c r="F394" s="1">
        <v>104.98</v>
      </c>
      <c r="G394" s="1">
        <v>600</v>
      </c>
      <c r="H394" s="1">
        <f>SUM(C394:G394)</f>
        <v>1344.64</v>
      </c>
      <c r="I394" s="1" t="str">
        <f ca="1">"["&amp;OFFSET($N$1,MATCH(B394,$Q:$Q,0)-1,0,1,1)&amp;", "&amp;OFFSET($M$1,MATCH(B394,$Q:$Q,0)-1,0,1,1)&amp;"]"</f>
        <v>[-119.49, 39.32]</v>
      </c>
      <c r="J394" s="1"/>
      <c r="K394" s="3"/>
      <c r="L394" s="1"/>
      <c r="M394">
        <v>0</v>
      </c>
      <c r="N394">
        <v>109.2</v>
      </c>
      <c r="O394" t="s">
        <v>1232</v>
      </c>
      <c r="P394" s="4" t="s">
        <v>1195</v>
      </c>
      <c r="Q394" s="1" t="s">
        <v>2036</v>
      </c>
      <c r="R394" s="1" t="s">
        <v>2187</v>
      </c>
      <c r="S394" s="3">
        <f>IF(R394="south",M394*-1,M394)</f>
        <v>0</v>
      </c>
      <c r="T394" s="1">
        <f>N394*-1</f>
        <v>-109.2</v>
      </c>
      <c r="U394" s="1"/>
      <c r="V394" s="1"/>
    </row>
    <row r="395" spans="1:22" ht="17" hidden="1">
      <c r="A395" s="3" t="str">
        <f>RIGHT(B395,LEN(B395)-FIND(", ",B395,1)-1)</f>
        <v>United States</v>
      </c>
      <c r="B395" s="1" t="s">
        <v>1475</v>
      </c>
      <c r="C395" s="1">
        <v>348.3</v>
      </c>
      <c r="D395" s="1">
        <v>184.25</v>
      </c>
      <c r="E395" s="1">
        <v>207.5</v>
      </c>
      <c r="F395" s="1">
        <v>248.9</v>
      </c>
      <c r="G395" s="1">
        <v>900</v>
      </c>
      <c r="H395" s="1">
        <f>SUM(C395:G395)</f>
        <v>1888.9499999999998</v>
      </c>
      <c r="I395" s="1" t="e">
        <f ca="1">"["&amp;OFFSET($N$1,MATCH(B395,$Q:$Q,0)-1,0,1,1)&amp;", "&amp;OFFSET($M$1,MATCH(B395,$Q:$Q,0)-1,0,1,1)&amp;"]"</f>
        <v>#N/A</v>
      </c>
      <c r="J395" s="1"/>
      <c r="K395" s="3"/>
      <c r="L395" s="1"/>
      <c r="M395">
        <v>-6.58</v>
      </c>
      <c r="N395">
        <v>110.25</v>
      </c>
      <c r="O395" t="s">
        <v>1274</v>
      </c>
      <c r="P395" s="4" t="s">
        <v>1195</v>
      </c>
      <c r="Q395" s="1" t="s">
        <v>2065</v>
      </c>
      <c r="R395" s="1" t="s">
        <v>2187</v>
      </c>
      <c r="S395" s="3">
        <f>IF(R395="south",M395*-1,M395)</f>
        <v>6.58</v>
      </c>
      <c r="T395" s="1">
        <f>N395*-1</f>
        <v>-110.25</v>
      </c>
      <c r="U395" s="1"/>
      <c r="V395" s="1"/>
    </row>
    <row r="396" spans="1:22" ht="17">
      <c r="A396" s="3" t="str">
        <f>RIGHT(B396,LEN(B396)-FIND(", ",B396,1)-1)</f>
        <v>United States</v>
      </c>
      <c r="B396" s="1" t="s">
        <v>1459</v>
      </c>
      <c r="C396" s="1">
        <v>273.96000000000004</v>
      </c>
      <c r="D396" s="1">
        <v>136.37</v>
      </c>
      <c r="E396" s="1">
        <v>132.97999999999999</v>
      </c>
      <c r="F396" s="1">
        <v>170.92</v>
      </c>
      <c r="G396" s="1">
        <v>650</v>
      </c>
      <c r="H396" s="1">
        <f>SUM(C396:G396)</f>
        <v>1364.23</v>
      </c>
      <c r="I396" s="1" t="str">
        <f ca="1">"["&amp;OFFSET($N$1,MATCH(B396,$Q:$Q,0)-1,0,1,1)&amp;", "&amp;OFFSET($M$1,MATCH(B396,$Q:$Q,0)-1,0,1,1)&amp;"]"</f>
        <v>[-77.37, 43.1]</v>
      </c>
      <c r="J396" s="1"/>
      <c r="K396" s="3"/>
      <c r="L396" s="1"/>
      <c r="M396">
        <v>-7.16</v>
      </c>
      <c r="N396">
        <v>112.45</v>
      </c>
      <c r="O396" t="s">
        <v>1277</v>
      </c>
      <c r="P396" s="4" t="s">
        <v>1195</v>
      </c>
      <c r="Q396" s="1" t="s">
        <v>2068</v>
      </c>
      <c r="R396" s="1" t="s">
        <v>2187</v>
      </c>
      <c r="S396" s="3">
        <f>IF(R396="south",M396*-1,M396)</f>
        <v>7.16</v>
      </c>
      <c r="T396" s="1">
        <f>N396*-1</f>
        <v>-112.45</v>
      </c>
      <c r="U396" s="1"/>
      <c r="V396" s="1"/>
    </row>
    <row r="397" spans="1:22" ht="17">
      <c r="A397" s="3" t="str">
        <f>RIGHT(B397,LEN(B397)-FIND(", ",B397,1)-1)</f>
        <v>United States</v>
      </c>
      <c r="B397" s="1" t="s">
        <v>1457</v>
      </c>
      <c r="C397" s="1">
        <v>305</v>
      </c>
      <c r="D397" s="1">
        <v>202.37</v>
      </c>
      <c r="E397" s="1">
        <v>180.14</v>
      </c>
      <c r="F397" s="1">
        <v>192.49</v>
      </c>
      <c r="G397" s="1">
        <v>850</v>
      </c>
      <c r="H397" s="1">
        <f>SUM(C397:G397)</f>
        <v>1730</v>
      </c>
      <c r="I397" s="1" t="str">
        <f ca="1">"["&amp;OFFSET($N$1,MATCH(B397,$Q:$Q,0)-1,0,1,1)&amp;", "&amp;OFFSET($M$1,MATCH(B397,$Q:$Q,0)-1,0,1,1)&amp;"]"</f>
        <v>[-121.28, 38.33]</v>
      </c>
      <c r="J397" s="1"/>
      <c r="K397" s="3"/>
      <c r="L397" s="1"/>
      <c r="M397">
        <v>-7.48</v>
      </c>
      <c r="N397">
        <v>110.22</v>
      </c>
      <c r="O397" t="s">
        <v>1278</v>
      </c>
      <c r="P397" s="4" t="s">
        <v>1195</v>
      </c>
      <c r="Q397" s="1" t="s">
        <v>2069</v>
      </c>
      <c r="R397" s="1" t="s">
        <v>2187</v>
      </c>
      <c r="S397" s="3">
        <f>IF(R397="south",M397*-1,M397)</f>
        <v>7.48</v>
      </c>
      <c r="T397" s="1">
        <f>N397*-1</f>
        <v>-110.22</v>
      </c>
      <c r="U397" s="1"/>
      <c r="V397" s="1"/>
    </row>
    <row r="398" spans="1:22" ht="17" hidden="1">
      <c r="A398" s="3" t="str">
        <f>RIGHT(B398,LEN(B398)-FIND(", ",B398,1)-1)</f>
        <v>United States</v>
      </c>
      <c r="B398" s="1" t="s">
        <v>1491</v>
      </c>
      <c r="C398" s="1">
        <v>268</v>
      </c>
      <c r="D398" s="1">
        <v>149.93</v>
      </c>
      <c r="E398" s="1">
        <v>130.85</v>
      </c>
      <c r="F398" s="1">
        <v>240.75</v>
      </c>
      <c r="G398" s="1">
        <v>880</v>
      </c>
      <c r="H398" s="1">
        <f>SUM(C398:G398)</f>
        <v>1669.53</v>
      </c>
      <c r="I398" s="1" t="e">
        <f ca="1">"["&amp;OFFSET($N$1,MATCH(B398,$Q:$Q,0)-1,0,1,1)&amp;", "&amp;OFFSET($M$1,MATCH(B398,$Q:$Q,0)-1,0,1,1)&amp;"]"</f>
        <v>#N/A</v>
      </c>
      <c r="J398" s="1"/>
      <c r="K398" s="3"/>
      <c r="L398" s="1"/>
      <c r="M398">
        <v>32.380000000000003</v>
      </c>
      <c r="N398">
        <v>51.39</v>
      </c>
      <c r="O398" t="s">
        <v>867</v>
      </c>
      <c r="P398" s="4" t="s">
        <v>769</v>
      </c>
      <c r="Q398" s="1" t="s">
        <v>1836</v>
      </c>
      <c r="R398" s="1" t="s">
        <v>2186</v>
      </c>
      <c r="S398" s="3">
        <f>IF(R398="south",M398*-1,M398)</f>
        <v>32.380000000000003</v>
      </c>
      <c r="T398" s="1">
        <f>N398*-1</f>
        <v>-51.39</v>
      </c>
      <c r="U398" s="1"/>
      <c r="V398" s="1"/>
    </row>
    <row r="399" spans="1:22" ht="17" hidden="1">
      <c r="A399" s="3" t="str">
        <f>RIGHT(B399,LEN(B399)-FIND(", ",B399,1)-1)</f>
        <v>United States</v>
      </c>
      <c r="B399" s="1" t="s">
        <v>1465</v>
      </c>
      <c r="C399" s="1">
        <v>278.45</v>
      </c>
      <c r="D399" s="1">
        <v>201.17</v>
      </c>
      <c r="E399" s="1">
        <v>125.18</v>
      </c>
      <c r="F399" s="1">
        <v>286.5</v>
      </c>
      <c r="G399" s="1">
        <v>1000</v>
      </c>
      <c r="H399" s="1">
        <f>SUM(C399:G399)</f>
        <v>1891.3</v>
      </c>
      <c r="I399" s="1" t="e">
        <f ca="1">"["&amp;OFFSET($N$1,MATCH(B399,$Q:$Q,0)-1,0,1,1)&amp;", "&amp;OFFSET($M$1,MATCH(B399,$Q:$Q,0)-1,0,1,1)&amp;"]"</f>
        <v>#N/A</v>
      </c>
      <c r="J399" s="1"/>
      <c r="K399" s="3"/>
      <c r="L399" s="1"/>
      <c r="M399">
        <v>36.18</v>
      </c>
      <c r="N399">
        <v>59.36</v>
      </c>
      <c r="O399" t="s">
        <v>799</v>
      </c>
      <c r="P399" s="4" t="s">
        <v>769</v>
      </c>
      <c r="Q399" s="1" t="s">
        <v>269</v>
      </c>
      <c r="R399" s="1" t="s">
        <v>2186</v>
      </c>
      <c r="S399" s="3">
        <f>IF(R399="south",M399*-1,M399)</f>
        <v>36.18</v>
      </c>
      <c r="T399" s="1">
        <f>N399*-1</f>
        <v>-59.36</v>
      </c>
      <c r="U399" s="1"/>
      <c r="V399" s="1"/>
    </row>
    <row r="400" spans="1:22" ht="17">
      <c r="A400" s="3" t="str">
        <f>RIGHT(B400,LEN(B400)-FIND(", ",B400,1)-1)</f>
        <v>United States</v>
      </c>
      <c r="B400" s="1" t="s">
        <v>1501</v>
      </c>
      <c r="C400" s="1">
        <v>272</v>
      </c>
      <c r="D400" s="1">
        <v>149.01</v>
      </c>
      <c r="E400" s="1">
        <v>129.37</v>
      </c>
      <c r="F400" s="1">
        <v>160</v>
      </c>
      <c r="G400" s="1">
        <v>675</v>
      </c>
      <c r="H400" s="1">
        <f>SUM(C400:G400)</f>
        <v>1385.38</v>
      </c>
      <c r="I400" s="1" t="str">
        <f ca="1">"["&amp;OFFSET($N$1,MATCH(B400,$Q:$Q,0)-1,0,1,1)&amp;", "&amp;OFFSET($M$1,MATCH(B400,$Q:$Q,0)-1,0,1,1)&amp;"]"</f>
        <v>[-111.53, 40.45]</v>
      </c>
      <c r="J400" s="1"/>
      <c r="K400" s="3"/>
      <c r="L400" s="1"/>
      <c r="M400">
        <v>38.04</v>
      </c>
      <c r="N400">
        <v>46.18</v>
      </c>
      <c r="O400" t="s">
        <v>768</v>
      </c>
      <c r="P400" s="4" t="s">
        <v>769</v>
      </c>
      <c r="Q400" s="1" t="s">
        <v>1790</v>
      </c>
      <c r="R400" s="1" t="s">
        <v>2186</v>
      </c>
      <c r="S400" s="3">
        <f>IF(R400="south",M400*-1,M400)</f>
        <v>38.04</v>
      </c>
      <c r="T400" s="1">
        <f>N400*-1</f>
        <v>-46.18</v>
      </c>
      <c r="U400" s="1"/>
      <c r="V400" s="1"/>
    </row>
    <row r="401" spans="1:22" ht="17">
      <c r="A401" s="3" t="str">
        <f>RIGHT(B401,LEN(B401)-FIND(", ",B401,1)-1)</f>
        <v>United States</v>
      </c>
      <c r="B401" s="1" t="s">
        <v>1471</v>
      </c>
      <c r="C401" s="1">
        <v>281</v>
      </c>
      <c r="D401" s="1">
        <v>134.30000000000001</v>
      </c>
      <c r="E401" s="1">
        <v>146.41999999999999</v>
      </c>
      <c r="F401" s="1">
        <v>148.03</v>
      </c>
      <c r="G401" s="1">
        <v>750</v>
      </c>
      <c r="H401" s="1">
        <f>SUM(C401:G401)</f>
        <v>1459.75</v>
      </c>
      <c r="I401" s="1" t="str">
        <f ca="1">"["&amp;OFFSET($N$1,MATCH(B401,$Q:$Q,0)-1,0,1,1)&amp;", "&amp;OFFSET($M$1,MATCH(B401,$Q:$Q,0)-1,0,1,1)&amp;"]"</f>
        <v>[-98.3, 29.25]</v>
      </c>
      <c r="J401" s="1"/>
      <c r="K401" s="3"/>
      <c r="L401" s="1"/>
      <c r="M401">
        <v>35.42</v>
      </c>
      <c r="N401">
        <v>51.25</v>
      </c>
      <c r="O401" t="s">
        <v>813</v>
      </c>
      <c r="P401" s="4" t="s">
        <v>769</v>
      </c>
      <c r="Q401" s="1" t="s">
        <v>171</v>
      </c>
      <c r="R401" s="1" t="s">
        <v>2186</v>
      </c>
      <c r="S401" s="3">
        <f>IF(R401="south",M401*-1,M401)</f>
        <v>35.42</v>
      </c>
      <c r="T401" s="1">
        <f>N401*-1</f>
        <v>-51.25</v>
      </c>
      <c r="U401" s="1"/>
      <c r="V401" s="1"/>
    </row>
    <row r="402" spans="1:22" ht="17">
      <c r="A402" s="3" t="str">
        <f>RIGHT(B402,LEN(B402)-FIND(", ",B402,1)-1)</f>
        <v>United States</v>
      </c>
      <c r="B402" s="1" t="s">
        <v>1455</v>
      </c>
      <c r="C402" s="1">
        <v>338.5</v>
      </c>
      <c r="D402" s="1">
        <v>169.47</v>
      </c>
      <c r="E402" s="1">
        <v>145.94999999999999</v>
      </c>
      <c r="F402" s="1">
        <v>202.5</v>
      </c>
      <c r="G402" s="1">
        <v>1400</v>
      </c>
      <c r="H402" s="1">
        <f>SUM(C402:G402)</f>
        <v>2256.42</v>
      </c>
      <c r="I402" s="1" t="str">
        <f ca="1">"["&amp;OFFSET($N$1,MATCH(B402,$Q:$Q,0)-1,0,1,1)&amp;", "&amp;OFFSET($M$1,MATCH(B402,$Q:$Q,0)-1,0,1,1)&amp;"]"</f>
        <v>[-117.1, 32.43]</v>
      </c>
      <c r="J402" s="1"/>
      <c r="K402" s="3"/>
      <c r="L402" s="1"/>
      <c r="M402">
        <v>36.11</v>
      </c>
      <c r="N402">
        <v>44.01</v>
      </c>
      <c r="O402" t="s">
        <v>800</v>
      </c>
      <c r="P402" s="4" t="s">
        <v>798</v>
      </c>
      <c r="Q402" s="1" t="s">
        <v>1804</v>
      </c>
      <c r="R402" s="1" t="s">
        <v>2186</v>
      </c>
      <c r="S402" s="3">
        <f>IF(R402="south",M402*-1,M402)</f>
        <v>36.11</v>
      </c>
      <c r="T402" s="1">
        <f>N402*-1</f>
        <v>-44.01</v>
      </c>
      <c r="U402" s="1"/>
      <c r="V402" s="1"/>
    </row>
    <row r="403" spans="1:22" ht="17">
      <c r="A403" s="3" t="str">
        <f>RIGHT(B403,LEN(B403)-FIND(", ",B403,1)-1)</f>
        <v>United States</v>
      </c>
      <c r="B403" s="1" t="s">
        <v>1452</v>
      </c>
      <c r="C403" s="1">
        <v>382.25</v>
      </c>
      <c r="D403" s="1">
        <v>228.75</v>
      </c>
      <c r="E403" s="1">
        <v>152.35</v>
      </c>
      <c r="F403" s="1">
        <v>120</v>
      </c>
      <c r="G403" s="1">
        <v>2500</v>
      </c>
      <c r="H403" s="1">
        <f>SUM(C403:G403)</f>
        <v>3383.35</v>
      </c>
      <c r="I403" s="1" t="str">
        <f ca="1">"["&amp;OFFSET($N$1,MATCH(B403,$Q:$Q,0)-1,0,1,1)&amp;", "&amp;OFFSET($M$1,MATCH(B403,$Q:$Q,0)-1,0,1,1)&amp;"]"</f>
        <v>[-122.25, 37.47]</v>
      </c>
      <c r="J403" s="1"/>
      <c r="K403" s="3"/>
      <c r="L403" s="1"/>
      <c r="M403">
        <v>33.200000000000003</v>
      </c>
      <c r="N403">
        <v>44.26</v>
      </c>
      <c r="O403" t="s">
        <v>860</v>
      </c>
      <c r="P403" s="4" t="s">
        <v>798</v>
      </c>
      <c r="Q403" s="1" t="s">
        <v>233</v>
      </c>
      <c r="R403" s="1" t="s">
        <v>2186</v>
      </c>
      <c r="S403" s="3">
        <f>IF(R403="south",M403*-1,M403)</f>
        <v>33.200000000000003</v>
      </c>
      <c r="T403" s="1">
        <f>N403*-1</f>
        <v>-44.26</v>
      </c>
      <c r="U403" s="1"/>
      <c r="V403" s="1"/>
    </row>
    <row r="404" spans="1:22" ht="17" hidden="1">
      <c r="A404" s="3" t="str">
        <f>RIGHT(B404,LEN(B404)-FIND(", ",B404,1)-1)</f>
        <v>United States</v>
      </c>
      <c r="B404" s="1" t="s">
        <v>1453</v>
      </c>
      <c r="C404" s="1">
        <v>356.95</v>
      </c>
      <c r="D404" s="1">
        <v>180.41</v>
      </c>
      <c r="E404" s="1">
        <v>143.13999999999999</v>
      </c>
      <c r="F404" s="1">
        <v>216.49</v>
      </c>
      <c r="G404" s="1">
        <v>1850</v>
      </c>
      <c r="H404" s="1">
        <f>SUM(C404:G404)</f>
        <v>2746.99</v>
      </c>
      <c r="I404" s="1" t="e">
        <f ca="1">"["&amp;OFFSET($N$1,MATCH(B404,$Q:$Q,0)-1,0,1,1)&amp;", "&amp;OFFSET($M$1,MATCH(B404,$Q:$Q,0)-1,0,1,1)&amp;"]"</f>
        <v>#N/A</v>
      </c>
      <c r="J404" s="1"/>
      <c r="K404" s="3"/>
      <c r="L404" s="1"/>
      <c r="M404">
        <v>30.3</v>
      </c>
      <c r="N404">
        <v>47.49</v>
      </c>
      <c r="O404" t="s">
        <v>899</v>
      </c>
      <c r="P404" s="4" t="s">
        <v>798</v>
      </c>
      <c r="Q404" s="1" t="s">
        <v>1853</v>
      </c>
      <c r="R404" s="1" t="s">
        <v>2186</v>
      </c>
      <c r="S404" s="3">
        <f>IF(R404="south",M404*-1,M404)</f>
        <v>30.3</v>
      </c>
      <c r="T404" s="1">
        <f>N404*-1</f>
        <v>-47.49</v>
      </c>
      <c r="U404" s="1"/>
      <c r="V404" s="1"/>
    </row>
    <row r="405" spans="1:22" ht="17">
      <c r="A405" s="3" t="str">
        <f>RIGHT(B405,LEN(B405)-FIND(", ",B405,1)-1)</f>
        <v>United States</v>
      </c>
      <c r="B405" s="1" t="s">
        <v>1456</v>
      </c>
      <c r="C405" s="1">
        <v>323.75</v>
      </c>
      <c r="D405" s="1">
        <v>184.35</v>
      </c>
      <c r="E405" s="1">
        <v>149.09</v>
      </c>
      <c r="F405" s="1">
        <v>187.5</v>
      </c>
      <c r="G405" s="1">
        <v>1200</v>
      </c>
      <c r="H405" s="1">
        <f>SUM(C405:G405)</f>
        <v>2044.69</v>
      </c>
      <c r="I405" s="1" t="str">
        <f ca="1">"["&amp;OFFSET($N$1,MATCH(B405,$Q:$Q,0)-1,0,1,1)&amp;", "&amp;OFFSET($M$1,MATCH(B405,$Q:$Q,0)-1,0,1,1)&amp;"]"</f>
        <v>[-119.43, 34.26]</v>
      </c>
      <c r="J405" s="1"/>
      <c r="K405" s="3"/>
      <c r="L405" s="1"/>
      <c r="M405">
        <v>35.28</v>
      </c>
      <c r="N405">
        <v>44.19</v>
      </c>
      <c r="O405" t="s">
        <v>820</v>
      </c>
      <c r="P405" s="4" t="s">
        <v>798</v>
      </c>
      <c r="Q405" s="1" t="s">
        <v>1813</v>
      </c>
      <c r="R405" s="1" t="s">
        <v>2186</v>
      </c>
      <c r="S405" s="3">
        <f>IF(R405="south",M405*-1,M405)</f>
        <v>35.28</v>
      </c>
      <c r="T405" s="1">
        <f>N405*-1</f>
        <v>-44.19</v>
      </c>
      <c r="U405" s="1"/>
      <c r="V405" s="1"/>
    </row>
    <row r="406" spans="1:22" ht="17">
      <c r="A406" s="3" t="str">
        <f>RIGHT(B406,LEN(B406)-FIND(", ",B406,1)-1)</f>
        <v>United States</v>
      </c>
      <c r="B406" s="1" t="s">
        <v>1463</v>
      </c>
      <c r="C406" s="1">
        <v>355.75</v>
      </c>
      <c r="D406" s="1">
        <v>196.61</v>
      </c>
      <c r="E406" s="1">
        <v>168.35</v>
      </c>
      <c r="F406" s="1">
        <v>211.24</v>
      </c>
      <c r="G406" s="1">
        <v>1500</v>
      </c>
      <c r="H406" s="1">
        <f>SUM(C406:G406)</f>
        <v>2431.9499999999998</v>
      </c>
      <c r="I406" s="1" t="str">
        <f ca="1">"["&amp;OFFSET($N$1,MATCH(B406,$Q:$Q,0)-1,0,1,1)&amp;", "&amp;OFFSET($M$1,MATCH(B406,$Q:$Q,0)-1,0,1,1)&amp;"]"</f>
        <v>[-122.2, 47.37]</v>
      </c>
      <c r="J406" s="1"/>
      <c r="K406" s="3"/>
      <c r="L406" s="1"/>
      <c r="M406">
        <v>36.200000000000003</v>
      </c>
      <c r="N406">
        <v>43.08</v>
      </c>
      <c r="O406" t="s">
        <v>797</v>
      </c>
      <c r="P406" s="4" t="s">
        <v>798</v>
      </c>
      <c r="Q406" s="1" t="s">
        <v>1803</v>
      </c>
      <c r="R406" s="1" t="s">
        <v>2186</v>
      </c>
      <c r="S406" s="3">
        <f>IF(R406="south",M406*-1,M406)</f>
        <v>36.200000000000003</v>
      </c>
      <c r="T406" s="1">
        <f>N406*-1</f>
        <v>-43.08</v>
      </c>
      <c r="U406" s="1"/>
      <c r="V406" s="1"/>
    </row>
    <row r="407" spans="1:22" ht="17">
      <c r="A407" s="3" t="str">
        <f>RIGHT(B407,LEN(B407)-FIND(", ",B407,1)-1)</f>
        <v>United States</v>
      </c>
      <c r="B407" s="1" t="s">
        <v>1467</v>
      </c>
      <c r="C407" s="1">
        <v>287</v>
      </c>
      <c r="D407" s="1">
        <v>152.94999999999999</v>
      </c>
      <c r="E407" s="1">
        <v>125.92</v>
      </c>
      <c r="F407" s="1">
        <v>228.95</v>
      </c>
      <c r="G407" s="1">
        <v>900</v>
      </c>
      <c r="H407" s="1">
        <f>SUM(C407:G407)</f>
        <v>1694.82</v>
      </c>
      <c r="I407" s="1" t="str">
        <f ca="1">"["&amp;OFFSET($N$1,MATCH(B407,$Q:$Q,0)-1,0,1,1)&amp;", "&amp;OFFSET($M$1,MATCH(B407,$Q:$Q,0)-1,0,1,1)&amp;"]"</f>
        <v>[-82.28, 27.57]</v>
      </c>
      <c r="J407" s="1"/>
      <c r="K407" s="3"/>
      <c r="L407" s="1"/>
      <c r="M407">
        <v>51.54</v>
      </c>
      <c r="N407">
        <v>-8.2799999999999994</v>
      </c>
      <c r="O407" t="s">
        <v>532</v>
      </c>
      <c r="P407" s="4" t="s">
        <v>506</v>
      </c>
      <c r="Q407" s="1" t="s">
        <v>59</v>
      </c>
      <c r="R407" s="1" t="s">
        <v>2186</v>
      </c>
      <c r="S407" s="3">
        <f>IF(R407="south",M407*-1,M407)</f>
        <v>51.54</v>
      </c>
      <c r="T407" s="1">
        <f>N407*-1</f>
        <v>8.2799999999999994</v>
      </c>
      <c r="U407" s="1"/>
      <c r="V407" s="1"/>
    </row>
    <row r="408" spans="1:22" ht="17">
      <c r="A408" s="3" t="str">
        <f>RIGHT(B408,LEN(B408)-FIND(", ",B408,1)-1)</f>
        <v>United States</v>
      </c>
      <c r="B408" s="1" t="s">
        <v>1492</v>
      </c>
      <c r="C408" s="1">
        <v>300</v>
      </c>
      <c r="D408" s="1">
        <v>204.6</v>
      </c>
      <c r="E408" s="1">
        <v>130.38999999999999</v>
      </c>
      <c r="F408" s="1">
        <v>200</v>
      </c>
      <c r="G408" s="1">
        <v>700</v>
      </c>
      <c r="H408" s="1">
        <f>SUM(C408:G408)</f>
        <v>1534.99</v>
      </c>
      <c r="I408" s="1" t="str">
        <f ca="1">"["&amp;OFFSET($N$1,MATCH(B408,$Q:$Q,0)-1,0,1,1)&amp;", "&amp;OFFSET($M$1,MATCH(B408,$Q:$Q,0)-1,0,1,1)&amp;"]"</f>
        <v>[-110.56, 32.13]</v>
      </c>
      <c r="J408" s="1"/>
      <c r="K408" s="3"/>
      <c r="L408" s="1"/>
      <c r="M408">
        <v>53.21</v>
      </c>
      <c r="N408">
        <v>-6.16</v>
      </c>
      <c r="O408" t="s">
        <v>505</v>
      </c>
      <c r="P408" s="4" t="s">
        <v>506</v>
      </c>
      <c r="Q408" s="1" t="s">
        <v>29</v>
      </c>
      <c r="R408" s="1" t="s">
        <v>2186</v>
      </c>
      <c r="S408" s="3">
        <f>IF(R408="south",M408*-1,M408)</f>
        <v>53.21</v>
      </c>
      <c r="T408" s="1">
        <f>N408*-1</f>
        <v>6.16</v>
      </c>
      <c r="U408" s="1"/>
      <c r="V408" s="1"/>
    </row>
    <row r="409" spans="1:22" ht="17">
      <c r="A409" s="3" t="str">
        <f>RIGHT(B409,LEN(B409)-FIND(", ",B409,1)-1)</f>
        <v>United States</v>
      </c>
      <c r="B409" s="1" t="s">
        <v>1498</v>
      </c>
      <c r="C409" s="1">
        <v>276</v>
      </c>
      <c r="D409" s="1">
        <v>149.33000000000001</v>
      </c>
      <c r="E409" s="1">
        <v>106.14</v>
      </c>
      <c r="F409" s="1">
        <v>224.83</v>
      </c>
      <c r="G409" s="1">
        <v>650</v>
      </c>
      <c r="H409" s="1">
        <f>SUM(C409:G409)</f>
        <v>1406.3000000000002</v>
      </c>
      <c r="I409" s="1" t="str">
        <f ca="1">"["&amp;OFFSET($N$1,MATCH(B409,$Q:$Q,0)-1,0,1,1)&amp;", "&amp;OFFSET($M$1,MATCH(B409,$Q:$Q,0)-1,0,1,1)&amp;"]"</f>
        <v>[-95.56, 36.08]</v>
      </c>
      <c r="J409" s="1"/>
      <c r="K409" s="3"/>
      <c r="L409" s="1"/>
      <c r="M409">
        <v>29.33</v>
      </c>
      <c r="N409">
        <v>34.57</v>
      </c>
      <c r="O409" t="s">
        <v>910</v>
      </c>
      <c r="P409" s="4" t="s">
        <v>874</v>
      </c>
      <c r="Q409" s="1" t="s">
        <v>1857</v>
      </c>
      <c r="R409" s="1" t="s">
        <v>2186</v>
      </c>
      <c r="S409" s="3">
        <f>IF(R409="south",M409*-1,M409)</f>
        <v>29.33</v>
      </c>
      <c r="T409" s="1">
        <f>N409*-1</f>
        <v>-34.57</v>
      </c>
      <c r="U409" s="1"/>
      <c r="V409" s="1"/>
    </row>
    <row r="410" spans="1:22" ht="17">
      <c r="A410" s="3" t="str">
        <f>RIGHT(B410,LEN(B410)-FIND(", ",B410,1)-1)</f>
        <v>United States</v>
      </c>
      <c r="B410" s="1" t="s">
        <v>1460</v>
      </c>
      <c r="C410" s="1">
        <v>406.1</v>
      </c>
      <c r="D410" s="1">
        <v>209.3</v>
      </c>
      <c r="E410" s="1">
        <v>305.61</v>
      </c>
      <c r="F410" s="1">
        <v>208.18</v>
      </c>
      <c r="G410" s="1">
        <v>2000</v>
      </c>
      <c r="H410" s="1">
        <f>SUM(C410:G410)</f>
        <v>3129.19</v>
      </c>
      <c r="I410" s="1" t="str">
        <f ca="1">"["&amp;OFFSET($N$1,MATCH(B410,$Q:$Q,0)-1,0,1,1)&amp;", "&amp;OFFSET($M$1,MATCH(B410,$Q:$Q,0)-1,0,1,1)&amp;"]"</f>
        <v>[-77.02, 38.54]</v>
      </c>
      <c r="J410" s="1"/>
      <c r="K410" s="3"/>
      <c r="L410" s="1"/>
      <c r="M410">
        <v>31.47</v>
      </c>
      <c r="N410">
        <v>35.130000000000003</v>
      </c>
      <c r="O410" t="s">
        <v>880</v>
      </c>
      <c r="P410" s="4" t="s">
        <v>874</v>
      </c>
      <c r="Q410" s="1" t="s">
        <v>57</v>
      </c>
      <c r="R410" s="1" t="s">
        <v>2186</v>
      </c>
      <c r="S410" s="3">
        <f>IF(R410="south",M410*-1,M410)</f>
        <v>31.47</v>
      </c>
      <c r="T410" s="1">
        <f>N410*-1</f>
        <v>-35.130000000000003</v>
      </c>
      <c r="U410" s="1"/>
      <c r="V410" s="1"/>
    </row>
    <row r="411" spans="1:22" ht="17">
      <c r="A411" s="3" t="str">
        <f>RIGHT(B411,LEN(B411)-FIND(", ",B411,1)-1)</f>
        <v>Uruguay</v>
      </c>
      <c r="B411" s="1" t="s">
        <v>166</v>
      </c>
      <c r="C411" s="1">
        <v>253.83</v>
      </c>
      <c r="D411" s="1">
        <v>162.59</v>
      </c>
      <c r="E411" s="1">
        <v>126.14</v>
      </c>
      <c r="F411" s="1">
        <v>194.83</v>
      </c>
      <c r="G411" s="1">
        <v>562.05999999999995</v>
      </c>
      <c r="H411" s="1">
        <f>SUM(C411:G411)</f>
        <v>1299.45</v>
      </c>
      <c r="I411" s="1" t="str">
        <f ca="1">"["&amp;OFFSET($N$1,MATCH(B411,$Q:$Q,0)-1,0,1,1)&amp;", "&amp;OFFSET($M$1,MATCH(B411,$Q:$Q,0)-1,0,1,1)&amp;"]"</f>
        <v>[-56.11, -34.53]</v>
      </c>
      <c r="J411" s="1"/>
      <c r="K411" s="3"/>
      <c r="L411" s="1"/>
      <c r="M411">
        <v>32.04</v>
      </c>
      <c r="N411">
        <v>34.47</v>
      </c>
      <c r="O411" t="s">
        <v>873</v>
      </c>
      <c r="P411" s="4" t="s">
        <v>874</v>
      </c>
      <c r="Q411" s="1" t="s">
        <v>1841</v>
      </c>
      <c r="R411" s="1" t="s">
        <v>2186</v>
      </c>
      <c r="S411" s="3">
        <f>IF(R411="south",M411*-1,M411)</f>
        <v>32.04</v>
      </c>
      <c r="T411" s="1">
        <f>N411*-1</f>
        <v>-34.47</v>
      </c>
      <c r="U411" s="1"/>
      <c r="V411" s="1"/>
    </row>
    <row r="412" spans="1:22" ht="17" hidden="1">
      <c r="A412" s="3" t="str">
        <f>RIGHT(B412,LEN(B412)-FIND(", ",B412,1)-1)</f>
        <v>Uruguay</v>
      </c>
      <c r="B412" s="1" t="s">
        <v>9</v>
      </c>
      <c r="C412" s="1">
        <v>551.41</v>
      </c>
      <c r="D412" s="1">
        <v>161.83000000000001</v>
      </c>
      <c r="E412" s="1">
        <v>172.12</v>
      </c>
      <c r="F412" s="1">
        <v>316.27999999999997</v>
      </c>
      <c r="G412" s="1">
        <v>702.58</v>
      </c>
      <c r="H412" s="1">
        <f>SUM(C412:G412)</f>
        <v>1904.2199999999998</v>
      </c>
      <c r="I412" s="1" t="e">
        <f ca="1">"["&amp;OFFSET($N$1,MATCH(B412,$Q:$Q,0)-1,0,1,1)&amp;", "&amp;OFFSET($M$1,MATCH(B412,$Q:$Q,0)-1,0,1,1)&amp;"]"</f>
        <v>#N/A</v>
      </c>
      <c r="J412" s="1"/>
      <c r="K412" s="3"/>
      <c r="L412" s="1"/>
      <c r="M412">
        <v>44.3</v>
      </c>
      <c r="N412">
        <v>11.21</v>
      </c>
      <c r="O412" t="s">
        <v>642</v>
      </c>
      <c r="P412" s="4" t="s">
        <v>630</v>
      </c>
      <c r="Q412" s="1" t="s">
        <v>68</v>
      </c>
      <c r="R412" s="1" t="s">
        <v>2186</v>
      </c>
      <c r="S412" s="3">
        <f>IF(R412="south",M412*-1,M412)</f>
        <v>44.3</v>
      </c>
      <c r="T412" s="1">
        <f>N412*-1</f>
        <v>-11.21</v>
      </c>
      <c r="U412" s="1"/>
      <c r="V412" s="1"/>
    </row>
    <row r="413" spans="1:22" ht="17">
      <c r="A413" s="3" t="str">
        <f>RIGHT(B413,LEN(B413)-FIND(", ",B413,1)-1)</f>
        <v>Uzbekistan</v>
      </c>
      <c r="B413" s="1" t="s">
        <v>204</v>
      </c>
      <c r="C413" s="1">
        <v>195.82</v>
      </c>
      <c r="D413" s="1">
        <v>131.65</v>
      </c>
      <c r="E413" s="1">
        <v>30.28</v>
      </c>
      <c r="F413" s="1">
        <v>210.18</v>
      </c>
      <c r="G413" s="1">
        <v>375</v>
      </c>
      <c r="H413" s="1">
        <f>SUM(C413:G413)</f>
        <v>942.93000000000006</v>
      </c>
      <c r="I413" s="1" t="str">
        <f ca="1">"["&amp;OFFSET($N$1,MATCH(B413,$Q:$Q,0)-1,0,1,1)&amp;", "&amp;OFFSET($M$1,MATCH(B413,$Q:$Q,0)-1,0,1,1)&amp;"]"</f>
        <v>[69.13, 41.16]</v>
      </c>
      <c r="J413" s="1"/>
      <c r="K413" s="3"/>
      <c r="L413" s="1"/>
      <c r="M413">
        <v>39.15</v>
      </c>
      <c r="N413">
        <v>9.0299999999999994</v>
      </c>
      <c r="O413" t="s">
        <v>745</v>
      </c>
      <c r="P413" s="4" t="s">
        <v>630</v>
      </c>
      <c r="Q413" s="1" t="s">
        <v>1773</v>
      </c>
      <c r="R413" s="1" t="s">
        <v>2186</v>
      </c>
      <c r="S413" s="3">
        <f>IF(R413="south",M413*-1,M413)</f>
        <v>39.15</v>
      </c>
      <c r="T413" s="1">
        <f>N413*-1</f>
        <v>-9.0299999999999994</v>
      </c>
      <c r="U413" s="1"/>
      <c r="V413" s="1"/>
    </row>
    <row r="414" spans="1:22" ht="17">
      <c r="A414" s="3" t="str">
        <f>RIGHT(B414,LEN(B414)-FIND(", ",B414,1)-1)</f>
        <v>Venezuela</v>
      </c>
      <c r="B414" s="1" t="s">
        <v>67</v>
      </c>
      <c r="C414" s="1">
        <v>417.54</v>
      </c>
      <c r="D414" s="1">
        <v>287.35000000000002</v>
      </c>
      <c r="E414" s="1">
        <v>133.41999999999999</v>
      </c>
      <c r="F414" s="1">
        <v>97.07</v>
      </c>
      <c r="G414" s="1">
        <v>1900</v>
      </c>
      <c r="H414" s="1">
        <f>SUM(C414:G414)</f>
        <v>2835.38</v>
      </c>
      <c r="I414" s="1" t="str">
        <f ca="1">"["&amp;OFFSET($N$1,MATCH(B414,$Q:$Q,0)-1,0,1,1)&amp;", "&amp;OFFSET($M$1,MATCH(B414,$Q:$Q,0)-1,0,1,1)&amp;"]"</f>
        <v>[-66.55, 10.3]</v>
      </c>
      <c r="J414" s="1"/>
      <c r="K414" s="3"/>
      <c r="L414" s="1"/>
      <c r="M414">
        <v>37.299999999999997</v>
      </c>
      <c r="N414">
        <v>15.05</v>
      </c>
      <c r="O414" t="s">
        <v>782</v>
      </c>
      <c r="P414" s="4" t="s">
        <v>630</v>
      </c>
      <c r="Q414" s="1" t="s">
        <v>1796</v>
      </c>
      <c r="R414" s="1" t="s">
        <v>2186</v>
      </c>
      <c r="S414" s="3">
        <f>IF(R414="south",M414*-1,M414)</f>
        <v>37.299999999999997</v>
      </c>
      <c r="T414" s="1">
        <f>N414*-1</f>
        <v>-15.05</v>
      </c>
      <c r="U414" s="1"/>
      <c r="V414" s="1"/>
    </row>
    <row r="415" spans="1:22" ht="17">
      <c r="A415" s="3" t="str">
        <f>RIGHT(B415,LEN(B415)-FIND(", ",B415,1)-1)</f>
        <v>Vietnam</v>
      </c>
      <c r="B415" s="1" t="s">
        <v>333</v>
      </c>
      <c r="C415" s="1">
        <v>95.59</v>
      </c>
      <c r="D415" s="1">
        <v>92.83</v>
      </c>
      <c r="E415" s="1">
        <v>30.73</v>
      </c>
      <c r="F415" s="1">
        <v>61.01</v>
      </c>
      <c r="G415" s="1">
        <v>474.16</v>
      </c>
      <c r="H415" s="1">
        <f>SUM(C415:G415)</f>
        <v>754.32</v>
      </c>
      <c r="I415" s="1" t="str">
        <f ca="1">"["&amp;OFFSET($N$1,MATCH(B415,$Q:$Q,0)-1,0,1,1)&amp;", "&amp;OFFSET($M$1,MATCH(B415,$Q:$Q,0)-1,0,1,1)&amp;"]"</f>
        <v>[105.51, 21.02]</v>
      </c>
      <c r="J415" s="1"/>
      <c r="K415" s="3"/>
      <c r="L415" s="1"/>
      <c r="M415">
        <v>43.47</v>
      </c>
      <c r="N415">
        <v>11.15</v>
      </c>
      <c r="O415" t="s">
        <v>654</v>
      </c>
      <c r="P415" s="4" t="s">
        <v>630</v>
      </c>
      <c r="Q415" s="1" t="s">
        <v>31</v>
      </c>
      <c r="R415" s="1" t="s">
        <v>2186</v>
      </c>
      <c r="S415" s="3">
        <f>IF(R415="south",M415*-1,M415)</f>
        <v>43.47</v>
      </c>
      <c r="T415" s="1">
        <f>N415*-1</f>
        <v>-11.15</v>
      </c>
      <c r="U415" s="1"/>
      <c r="V415" s="1"/>
    </row>
    <row r="416" spans="1:22" ht="17">
      <c r="A416" s="3" t="str">
        <f>RIGHT(B416,LEN(B416)-FIND(", ",B416,1)-1)</f>
        <v>Vietnam</v>
      </c>
      <c r="B416" s="1" t="s">
        <v>322</v>
      </c>
      <c r="C416" s="1">
        <v>105.22</v>
      </c>
      <c r="D416" s="1">
        <v>102.8</v>
      </c>
      <c r="E416" s="1">
        <v>34.1</v>
      </c>
      <c r="F416" s="1">
        <v>67.39</v>
      </c>
      <c r="G416" s="1">
        <v>414.66</v>
      </c>
      <c r="H416" s="1">
        <f>SUM(C416:G416)</f>
        <v>724.17000000000007</v>
      </c>
      <c r="I416" s="1" t="str">
        <f ca="1">"["&amp;OFFSET($N$1,MATCH(B416,$Q:$Q,0)-1,0,1,1)&amp;", "&amp;OFFSET($M$1,MATCH(B416,$Q:$Q,0)-1,0,1,1)&amp;"]"</f>
        <v>[106.41, 10.46]</v>
      </c>
      <c r="J416" s="1"/>
      <c r="K416" s="3"/>
      <c r="L416" s="1"/>
      <c r="M416">
        <v>38.11</v>
      </c>
      <c r="N416">
        <v>15.33</v>
      </c>
      <c r="O416" t="s">
        <v>766</v>
      </c>
      <c r="P416" s="4" t="s">
        <v>630</v>
      </c>
      <c r="Q416" s="1" t="s">
        <v>1788</v>
      </c>
      <c r="R416" s="1" t="s">
        <v>2186</v>
      </c>
      <c r="S416" s="3">
        <f>IF(R416="south",M416*-1,M416)</f>
        <v>38.11</v>
      </c>
      <c r="T416" s="1">
        <f>N416*-1</f>
        <v>-15.33</v>
      </c>
      <c r="U416" s="1"/>
      <c r="V416" s="1"/>
    </row>
    <row r="417" spans="1:22" ht="17">
      <c r="A417" s="3" t="str">
        <f>RIGHT(B417,LEN(B417)-FIND(", ",B417,1)-1)</f>
        <v>Zimbabwe</v>
      </c>
      <c r="B417" s="1" t="s">
        <v>190</v>
      </c>
      <c r="C417" s="1">
        <v>197.75</v>
      </c>
      <c r="D417" s="1">
        <v>142.71</v>
      </c>
      <c r="E417" s="1">
        <v>72</v>
      </c>
      <c r="F417" s="1">
        <v>245</v>
      </c>
      <c r="G417" s="1">
        <v>450</v>
      </c>
      <c r="H417" s="1">
        <f>SUM(C417:G417)</f>
        <v>1107.46</v>
      </c>
      <c r="I417" s="1" t="str">
        <f ca="1">"["&amp;OFFSET($N$1,MATCH(B417,$Q:$Q,0)-1,0,1,1)&amp;", "&amp;OFFSET($M$1,MATCH(B417,$Q:$Q,0)-1,0,1,1)&amp;"]"</f>
        <v>[31.02, -17.52]</v>
      </c>
      <c r="J417" s="1"/>
      <c r="K417" s="3"/>
      <c r="L417" s="1"/>
      <c r="M417">
        <v>45.28</v>
      </c>
      <c r="N417">
        <v>9.11</v>
      </c>
      <c r="O417" t="s">
        <v>629</v>
      </c>
      <c r="P417" s="4" t="s">
        <v>630</v>
      </c>
      <c r="Q417" s="1" t="s">
        <v>20</v>
      </c>
      <c r="R417" s="1" t="s">
        <v>2186</v>
      </c>
      <c r="S417" s="3">
        <f>IF(R417="south",M417*-1,M417)</f>
        <v>45.28</v>
      </c>
      <c r="T417" s="1">
        <f>N417*-1</f>
        <v>-9.11</v>
      </c>
      <c r="U417" s="1"/>
      <c r="V417" s="1"/>
    </row>
    <row r="418" spans="1:22" ht="17">
      <c r="B418" s="2"/>
      <c r="M418">
        <v>40.51</v>
      </c>
      <c r="N418">
        <v>14.16</v>
      </c>
      <c r="O418" t="s">
        <v>720</v>
      </c>
      <c r="P418" s="4" t="s">
        <v>630</v>
      </c>
      <c r="Q418" s="1" t="s">
        <v>95</v>
      </c>
      <c r="R418" s="1" t="s">
        <v>2186</v>
      </c>
      <c r="S418" s="3">
        <f>IF(R418="south",M418*-1,M418)</f>
        <v>40.51</v>
      </c>
      <c r="T418" s="1">
        <f>N418*-1</f>
        <v>-14.16</v>
      </c>
    </row>
    <row r="419" spans="1:22" ht="17">
      <c r="M419">
        <v>38.07</v>
      </c>
      <c r="N419">
        <v>13.22</v>
      </c>
      <c r="O419" t="s">
        <v>767</v>
      </c>
      <c r="P419" s="4" t="s">
        <v>630</v>
      </c>
      <c r="Q419" s="1" t="s">
        <v>1789</v>
      </c>
      <c r="R419" s="1" t="s">
        <v>2186</v>
      </c>
      <c r="S419" s="3">
        <f>IF(R419="south",M419*-1,M419)</f>
        <v>38.07</v>
      </c>
      <c r="T419" s="1">
        <f>N419*-1</f>
        <v>-13.22</v>
      </c>
    </row>
    <row r="420" spans="1:22" ht="17">
      <c r="M420">
        <v>41.54</v>
      </c>
      <c r="N420">
        <v>12.3</v>
      </c>
      <c r="O420" t="s">
        <v>696</v>
      </c>
      <c r="P420" s="4" t="s">
        <v>630</v>
      </c>
      <c r="Q420" s="1" t="s">
        <v>42</v>
      </c>
      <c r="R420" s="1" t="s">
        <v>2186</v>
      </c>
      <c r="S420" s="3">
        <f>IF(R420="south",M420*-1,M420)</f>
        <v>41.54</v>
      </c>
      <c r="T420" s="1">
        <f>N420*-1</f>
        <v>-12.3</v>
      </c>
    </row>
    <row r="421" spans="1:22" ht="17">
      <c r="M421">
        <v>45.04</v>
      </c>
      <c r="N421">
        <v>7.42</v>
      </c>
      <c r="O421" t="s">
        <v>634</v>
      </c>
      <c r="P421" s="4" t="s">
        <v>630</v>
      </c>
      <c r="Q421" s="1" t="s">
        <v>55</v>
      </c>
      <c r="R421" s="1" t="s">
        <v>2186</v>
      </c>
      <c r="S421" s="3">
        <f>IF(R421="south",M421*-1,M421)</f>
        <v>45.04</v>
      </c>
      <c r="T421" s="1">
        <f>N421*-1</f>
        <v>-7.42</v>
      </c>
    </row>
    <row r="422" spans="1:22" ht="17">
      <c r="M422">
        <v>45.26</v>
      </c>
      <c r="N422">
        <v>12.2</v>
      </c>
      <c r="O422" t="s">
        <v>631</v>
      </c>
      <c r="P422" s="4" t="s">
        <v>630</v>
      </c>
      <c r="Q422" s="1" t="s">
        <v>28</v>
      </c>
      <c r="R422" s="1" t="s">
        <v>2186</v>
      </c>
      <c r="S422" s="3">
        <f>IF(R422="south",M422*-1,M422)</f>
        <v>45.26</v>
      </c>
      <c r="T422" s="1">
        <f>N422*-1</f>
        <v>-12.2</v>
      </c>
    </row>
    <row r="423" spans="1:22" ht="17">
      <c r="M423">
        <v>5.19</v>
      </c>
      <c r="N423">
        <v>-4.0199999999999996</v>
      </c>
      <c r="O423" t="s">
        <v>1196</v>
      </c>
      <c r="P423" s="4" t="s">
        <v>1173</v>
      </c>
      <c r="Q423" s="1" t="s">
        <v>2016</v>
      </c>
      <c r="R423" s="1" t="s">
        <v>2186</v>
      </c>
      <c r="S423" s="3">
        <f>IF(R423="south",M423*-1,M423)</f>
        <v>5.19</v>
      </c>
      <c r="T423" s="1">
        <f>N423*-1</f>
        <v>4.0199999999999996</v>
      </c>
    </row>
    <row r="424" spans="1:22" ht="17">
      <c r="M424">
        <v>6.49</v>
      </c>
      <c r="N424">
        <v>-5.17</v>
      </c>
      <c r="O424" t="s">
        <v>1172</v>
      </c>
      <c r="P424" s="4" t="s">
        <v>1173</v>
      </c>
      <c r="Q424" s="1" t="s">
        <v>2001</v>
      </c>
      <c r="R424" s="1" t="s">
        <v>2186</v>
      </c>
      <c r="S424" s="3">
        <f>IF(R424="south",M424*-1,M424)</f>
        <v>6.49</v>
      </c>
      <c r="T424" s="1">
        <f>N424*-1</f>
        <v>5.17</v>
      </c>
    </row>
    <row r="425" spans="1:22" ht="17">
      <c r="M425">
        <v>17.59</v>
      </c>
      <c r="N425">
        <v>-76.48</v>
      </c>
      <c r="O425" t="s">
        <v>1023</v>
      </c>
      <c r="P425" s="4" t="s">
        <v>1024</v>
      </c>
      <c r="Q425" s="1" t="s">
        <v>206</v>
      </c>
      <c r="R425" s="1" t="s">
        <v>2186</v>
      </c>
      <c r="S425" s="3">
        <f>IF(R425="south",M425*-1,M425)</f>
        <v>17.59</v>
      </c>
      <c r="T425" s="1">
        <f>N425*-1</f>
        <v>76.48</v>
      </c>
    </row>
    <row r="426" spans="1:22" ht="17">
      <c r="M426">
        <v>33.35</v>
      </c>
      <c r="N426">
        <v>130.24</v>
      </c>
      <c r="O426" t="s">
        <v>856</v>
      </c>
      <c r="P426" s="4" t="s">
        <v>673</v>
      </c>
      <c r="Q426" s="1" t="s">
        <v>1833</v>
      </c>
      <c r="R426" s="1" t="s">
        <v>2186</v>
      </c>
      <c r="S426" s="3">
        <f>IF(R426="south",M426*-1,M426)</f>
        <v>33.35</v>
      </c>
      <c r="T426" s="1">
        <f>N426*-1</f>
        <v>-130.24</v>
      </c>
    </row>
    <row r="427" spans="1:22" ht="17">
      <c r="M427">
        <v>34.229999999999997</v>
      </c>
      <c r="N427">
        <v>132.27000000000001</v>
      </c>
      <c r="O427" t="s">
        <v>839</v>
      </c>
      <c r="P427" s="4" t="s">
        <v>673</v>
      </c>
      <c r="Q427" s="1" t="s">
        <v>1824</v>
      </c>
      <c r="R427" s="1" t="s">
        <v>2186</v>
      </c>
      <c r="S427" s="3">
        <f>IF(R427="south",M427*-1,M427)</f>
        <v>34.229999999999997</v>
      </c>
      <c r="T427" s="1">
        <f>N427*-1</f>
        <v>-132.27000000000001</v>
      </c>
    </row>
    <row r="428" spans="1:22" ht="17">
      <c r="M428">
        <v>31.36</v>
      </c>
      <c r="N428">
        <v>130.33000000000001</v>
      </c>
      <c r="O428" t="s">
        <v>884</v>
      </c>
      <c r="P428" s="4" t="s">
        <v>673</v>
      </c>
      <c r="Q428" s="1" t="s">
        <v>1847</v>
      </c>
      <c r="R428" s="1" t="s">
        <v>2186</v>
      </c>
      <c r="S428" s="3">
        <f>IF(R428="south",M428*-1,M428)</f>
        <v>31.36</v>
      </c>
      <c r="T428" s="1">
        <f>N428*-1</f>
        <v>-130.33000000000001</v>
      </c>
    </row>
    <row r="429" spans="1:22" ht="17">
      <c r="M429">
        <v>35.31</v>
      </c>
      <c r="N429">
        <v>139.41999999999999</v>
      </c>
      <c r="O429" t="s">
        <v>818</v>
      </c>
      <c r="P429" s="4" t="s">
        <v>673</v>
      </c>
      <c r="Q429" s="1" t="s">
        <v>1812</v>
      </c>
      <c r="R429" s="1" t="s">
        <v>2186</v>
      </c>
      <c r="S429" s="3">
        <f>IF(R429="south",M429*-1,M429)</f>
        <v>35.31</v>
      </c>
      <c r="T429" s="1">
        <f>N429*-1</f>
        <v>-139.41999999999999</v>
      </c>
    </row>
    <row r="430" spans="1:22" ht="17">
      <c r="M430">
        <v>34.409999999999997</v>
      </c>
      <c r="N430">
        <v>135.12</v>
      </c>
      <c r="O430" t="s">
        <v>835</v>
      </c>
      <c r="P430" s="4" t="s">
        <v>673</v>
      </c>
      <c r="Q430" s="1" t="s">
        <v>1822</v>
      </c>
      <c r="R430" s="1" t="s">
        <v>2186</v>
      </c>
      <c r="S430" s="3">
        <f>IF(R430="south",M430*-1,M430)</f>
        <v>34.409999999999997</v>
      </c>
      <c r="T430" s="1">
        <f>N430*-1</f>
        <v>-135.12</v>
      </c>
    </row>
    <row r="431" spans="1:22" ht="17">
      <c r="M431">
        <v>35.01</v>
      </c>
      <c r="N431">
        <v>135.46</v>
      </c>
      <c r="O431" t="s">
        <v>830</v>
      </c>
      <c r="P431" s="4" t="s">
        <v>673</v>
      </c>
      <c r="Q431" s="1" t="s">
        <v>1819</v>
      </c>
      <c r="R431" s="1" t="s">
        <v>2186</v>
      </c>
      <c r="S431" s="3">
        <f>IF(R431="south",M431*-1,M431)</f>
        <v>35.01</v>
      </c>
      <c r="T431" s="1">
        <f>N431*-1</f>
        <v>-135.46</v>
      </c>
    </row>
    <row r="432" spans="1:22" ht="17">
      <c r="M432">
        <v>35.11</v>
      </c>
      <c r="N432">
        <v>136.54</v>
      </c>
      <c r="O432" t="s">
        <v>824</v>
      </c>
      <c r="P432" s="4" t="s">
        <v>673</v>
      </c>
      <c r="Q432" s="1" t="s">
        <v>1816</v>
      </c>
      <c r="R432" s="1" t="s">
        <v>2186</v>
      </c>
      <c r="S432" s="3">
        <f>IF(R432="south",M432*-1,M432)</f>
        <v>35.11</v>
      </c>
      <c r="T432" s="1">
        <f>N432*-1</f>
        <v>-136.54</v>
      </c>
    </row>
    <row r="433" spans="13:20" ht="17">
      <c r="M433">
        <v>26.2</v>
      </c>
      <c r="N433">
        <v>127.48</v>
      </c>
      <c r="O433" t="s">
        <v>936</v>
      </c>
      <c r="P433" s="4" t="s">
        <v>673</v>
      </c>
      <c r="Q433" s="1" t="s">
        <v>1873</v>
      </c>
      <c r="R433" s="1" t="s">
        <v>2186</v>
      </c>
      <c r="S433" s="3">
        <f>IF(R433="south",M433*-1,M433)</f>
        <v>26.2</v>
      </c>
      <c r="T433" s="1">
        <f>N433*-1</f>
        <v>-127.48</v>
      </c>
    </row>
    <row r="434" spans="13:20" ht="17">
      <c r="M434">
        <v>34.42</v>
      </c>
      <c r="N434">
        <v>135.30000000000001</v>
      </c>
      <c r="O434" t="s">
        <v>834</v>
      </c>
      <c r="P434" s="4" t="s">
        <v>673</v>
      </c>
      <c r="Q434" s="1" t="s">
        <v>165</v>
      </c>
      <c r="R434" s="1" t="s">
        <v>2186</v>
      </c>
      <c r="S434" s="3">
        <f>IF(R434="south",M434*-1,M434)</f>
        <v>34.42</v>
      </c>
      <c r="T434" s="1">
        <f>N434*-1</f>
        <v>-135.30000000000001</v>
      </c>
    </row>
    <row r="435" spans="13:20" ht="17">
      <c r="M435">
        <v>43.04</v>
      </c>
      <c r="N435">
        <v>141.21</v>
      </c>
      <c r="O435" t="s">
        <v>672</v>
      </c>
      <c r="P435" s="4" t="s">
        <v>673</v>
      </c>
      <c r="Q435" s="1" t="s">
        <v>1750</v>
      </c>
      <c r="R435" s="1" t="s">
        <v>2186</v>
      </c>
      <c r="S435" s="3">
        <f>IF(R435="south",M435*-1,M435)</f>
        <v>43.04</v>
      </c>
      <c r="T435" s="1">
        <f>N435*-1</f>
        <v>-141.21</v>
      </c>
    </row>
    <row r="436" spans="13:20" ht="17">
      <c r="M436">
        <v>38.159999999999997</v>
      </c>
      <c r="N436">
        <v>140.52000000000001</v>
      </c>
      <c r="O436" t="s">
        <v>764</v>
      </c>
      <c r="P436" s="4" t="s">
        <v>673</v>
      </c>
      <c r="Q436" s="1" t="s">
        <v>1786</v>
      </c>
      <c r="R436" s="1" t="s">
        <v>2186</v>
      </c>
      <c r="S436" s="3">
        <f>IF(R436="south",M436*-1,M436)</f>
        <v>38.159999999999997</v>
      </c>
      <c r="T436" s="1">
        <f>N436*-1</f>
        <v>-140.52000000000001</v>
      </c>
    </row>
    <row r="437" spans="13:20" ht="17">
      <c r="M437">
        <v>35.409999999999997</v>
      </c>
      <c r="N437">
        <v>139.41999999999999</v>
      </c>
      <c r="O437" t="s">
        <v>814</v>
      </c>
      <c r="P437" s="4" t="s">
        <v>673</v>
      </c>
      <c r="Q437" s="1" t="s">
        <v>136</v>
      </c>
      <c r="R437" s="1" t="s">
        <v>2186</v>
      </c>
      <c r="S437" s="3">
        <f>IF(R437="south",M437*-1,M437)</f>
        <v>35.409999999999997</v>
      </c>
      <c r="T437" s="1">
        <f>N437*-1</f>
        <v>-139.41999999999999</v>
      </c>
    </row>
    <row r="438" spans="13:20" ht="17">
      <c r="M438">
        <v>35.270000000000003</v>
      </c>
      <c r="N438">
        <v>139.38</v>
      </c>
      <c r="O438" t="s">
        <v>821</v>
      </c>
      <c r="P438" s="4" t="s">
        <v>673</v>
      </c>
      <c r="Q438" s="1" t="s">
        <v>1814</v>
      </c>
      <c r="R438" s="1" t="s">
        <v>2186</v>
      </c>
      <c r="S438" s="3">
        <f>IF(R438="south",M438*-1,M438)</f>
        <v>35.270000000000003</v>
      </c>
      <c r="T438" s="1">
        <f>N438*-1</f>
        <v>-139.38</v>
      </c>
    </row>
    <row r="439" spans="13:20" ht="17">
      <c r="M439">
        <v>31.56</v>
      </c>
      <c r="N439">
        <v>35.56</v>
      </c>
      <c r="O439" t="s">
        <v>876</v>
      </c>
      <c r="P439" s="4" t="s">
        <v>877</v>
      </c>
      <c r="Q439" s="1" t="s">
        <v>160</v>
      </c>
      <c r="R439" s="1" t="s">
        <v>2186</v>
      </c>
      <c r="S439" s="3">
        <f>IF(R439="south",M439*-1,M439)</f>
        <v>31.56</v>
      </c>
      <c r="T439" s="1">
        <f>N439*-1</f>
        <v>-35.56</v>
      </c>
    </row>
    <row r="440" spans="13:20" ht="17">
      <c r="M440">
        <v>43.17</v>
      </c>
      <c r="N440">
        <v>76.540000000000006</v>
      </c>
      <c r="O440" t="s">
        <v>667</v>
      </c>
      <c r="P440" s="4" t="s">
        <v>548</v>
      </c>
      <c r="Q440" s="1" t="s">
        <v>135</v>
      </c>
      <c r="R440" s="1" t="s">
        <v>2186</v>
      </c>
      <c r="S440" s="3">
        <f>IF(R440="south",M440*-1,M440)</f>
        <v>43.17</v>
      </c>
      <c r="T440" s="1">
        <f>N440*-1</f>
        <v>-76.540000000000006</v>
      </c>
    </row>
    <row r="441" spans="13:20" ht="17">
      <c r="M441">
        <v>51.1</v>
      </c>
      <c r="N441">
        <v>71.260000000000005</v>
      </c>
      <c r="O441" t="s">
        <v>547</v>
      </c>
      <c r="P441" s="4" t="s">
        <v>548</v>
      </c>
      <c r="Q441" s="1" t="s">
        <v>1708</v>
      </c>
      <c r="R441" s="1" t="s">
        <v>2186</v>
      </c>
      <c r="S441" s="3">
        <f>IF(R441="south",M441*-1,M441)</f>
        <v>51.1</v>
      </c>
      <c r="T441" s="1">
        <f>N441*-1</f>
        <v>-71.260000000000005</v>
      </c>
    </row>
    <row r="442" spans="13:20" ht="17">
      <c r="M442">
        <v>-4.03</v>
      </c>
      <c r="N442">
        <v>39.4</v>
      </c>
      <c r="O442" t="s">
        <v>1258</v>
      </c>
      <c r="P442" s="4" t="s">
        <v>1241</v>
      </c>
      <c r="Q442" s="1" t="s">
        <v>2053</v>
      </c>
      <c r="R442" s="1" t="s">
        <v>2187</v>
      </c>
      <c r="S442" s="3">
        <f>IF(R442="south",M442*-1,M442)</f>
        <v>4.03</v>
      </c>
      <c r="T442" s="1">
        <f>N442*-1</f>
        <v>-39.4</v>
      </c>
    </row>
    <row r="443" spans="13:20" ht="17">
      <c r="M443">
        <v>-1.17</v>
      </c>
      <c r="N443">
        <v>36.49</v>
      </c>
      <c r="O443" t="s">
        <v>1240</v>
      </c>
      <c r="P443" s="4" t="s">
        <v>1241</v>
      </c>
      <c r="Q443" s="1" t="s">
        <v>278</v>
      </c>
      <c r="R443" s="1" t="s">
        <v>2187</v>
      </c>
      <c r="S443" s="3">
        <f>IF(R443="south",M443*-1,M443)</f>
        <v>1.17</v>
      </c>
      <c r="T443" s="1">
        <f>N443*-1</f>
        <v>-36.49</v>
      </c>
    </row>
    <row r="444" spans="13:20" ht="17">
      <c r="M444">
        <v>1.26</v>
      </c>
      <c r="N444">
        <v>173</v>
      </c>
      <c r="O444" t="s">
        <v>1222</v>
      </c>
      <c r="P444" s="4" t="s">
        <v>1223</v>
      </c>
      <c r="Q444" s="1" t="s">
        <v>2032</v>
      </c>
      <c r="R444" s="1" t="s">
        <v>2186</v>
      </c>
      <c r="S444" s="3">
        <f>IF(R444="south",M444*-1,M444)</f>
        <v>1.26</v>
      </c>
      <c r="T444" s="1">
        <f>N444*-1</f>
        <v>-173</v>
      </c>
    </row>
    <row r="445" spans="13:20" ht="17">
      <c r="M445">
        <v>29.22</v>
      </c>
      <c r="N445">
        <v>47.59</v>
      </c>
      <c r="O445" t="s">
        <v>912</v>
      </c>
      <c r="P445" s="4" t="s">
        <v>913</v>
      </c>
      <c r="Q445" s="1" t="s">
        <v>138</v>
      </c>
      <c r="R445" s="1" t="s">
        <v>2186</v>
      </c>
      <c r="S445" s="3">
        <f>IF(R445="south",M445*-1,M445)</f>
        <v>29.22</v>
      </c>
      <c r="T445" s="1">
        <f>N445*-1</f>
        <v>-47.59</v>
      </c>
    </row>
    <row r="446" spans="13:20" ht="17">
      <c r="M446">
        <v>42.52</v>
      </c>
      <c r="N446">
        <v>74.37</v>
      </c>
      <c r="O446" t="s">
        <v>678</v>
      </c>
      <c r="P446" s="4" t="s">
        <v>679</v>
      </c>
      <c r="Q446" s="1" t="s">
        <v>1752</v>
      </c>
      <c r="R446" s="1" t="s">
        <v>2186</v>
      </c>
      <c r="S446" s="3">
        <f>IF(R446="south",M446*-1,M446)</f>
        <v>42.52</v>
      </c>
      <c r="T446" s="1">
        <f>N446*-1</f>
        <v>-74.37</v>
      </c>
    </row>
    <row r="447" spans="13:20" ht="17">
      <c r="M447">
        <v>17.579999999999998</v>
      </c>
      <c r="N447">
        <v>102.36</v>
      </c>
      <c r="O447" t="s">
        <v>1025</v>
      </c>
      <c r="P447" s="4" t="s">
        <v>1026</v>
      </c>
      <c r="Q447" s="1" t="s">
        <v>1914</v>
      </c>
      <c r="R447" s="1" t="s">
        <v>2186</v>
      </c>
      <c r="S447" s="3">
        <f>IF(R447="south",M447*-1,M447)</f>
        <v>17.579999999999998</v>
      </c>
      <c r="T447" s="1">
        <f>N447*-1</f>
        <v>-102.36</v>
      </c>
    </row>
    <row r="448" spans="13:20" ht="17">
      <c r="M448">
        <v>56.57</v>
      </c>
      <c r="N448">
        <v>24.06</v>
      </c>
      <c r="O448" t="s">
        <v>462</v>
      </c>
      <c r="P448" s="4" t="s">
        <v>463</v>
      </c>
      <c r="Q448" s="1" t="s">
        <v>179</v>
      </c>
      <c r="R448" s="1" t="s">
        <v>2186</v>
      </c>
      <c r="S448" s="3">
        <f>IF(R448="south",M448*-1,M448)</f>
        <v>56.57</v>
      </c>
      <c r="T448" s="1">
        <f>N448*-1</f>
        <v>-24.06</v>
      </c>
    </row>
    <row r="449" spans="13:20" ht="17">
      <c r="M449">
        <v>33.53</v>
      </c>
      <c r="N449">
        <v>35.31</v>
      </c>
      <c r="O449" t="s">
        <v>851</v>
      </c>
      <c r="P449" s="4" t="s">
        <v>852</v>
      </c>
      <c r="Q449" s="1" t="s">
        <v>125</v>
      </c>
      <c r="R449" s="1" t="s">
        <v>2186</v>
      </c>
      <c r="S449" s="3">
        <f>IF(R449="south",M449*-1,M449)</f>
        <v>33.53</v>
      </c>
      <c r="T449" s="1">
        <f>N449*-1</f>
        <v>-35.31</v>
      </c>
    </row>
    <row r="450" spans="13:20" ht="17">
      <c r="M450">
        <v>-29.19</v>
      </c>
      <c r="N450">
        <v>27.29</v>
      </c>
      <c r="O450" t="s">
        <v>1404</v>
      </c>
      <c r="P450" s="4" t="s">
        <v>1405</v>
      </c>
      <c r="Q450" s="1" t="s">
        <v>2155</v>
      </c>
      <c r="R450" s="1" t="s">
        <v>2187</v>
      </c>
      <c r="S450" s="3">
        <f>IF(R450="south",M450*-1,M450)</f>
        <v>29.19</v>
      </c>
      <c r="T450" s="1">
        <f>N450*-1</f>
        <v>-27.29</v>
      </c>
    </row>
    <row r="451" spans="13:20" ht="17">
      <c r="M451">
        <v>6.19</v>
      </c>
      <c r="N451">
        <v>-10.48</v>
      </c>
      <c r="O451" t="s">
        <v>1183</v>
      </c>
      <c r="P451" s="4" t="s">
        <v>1184</v>
      </c>
      <c r="Q451" s="1" t="s">
        <v>2008</v>
      </c>
      <c r="R451" s="1" t="s">
        <v>2186</v>
      </c>
      <c r="S451" s="3">
        <f>IF(R451="south",M451*-1,M451)</f>
        <v>6.19</v>
      </c>
      <c r="T451" s="1">
        <f>N451*-1</f>
        <v>10.48</v>
      </c>
    </row>
    <row r="452" spans="13:20" ht="17">
      <c r="M452">
        <v>32.07</v>
      </c>
      <c r="N452">
        <v>20.04</v>
      </c>
      <c r="O452" t="s">
        <v>872</v>
      </c>
      <c r="P452" s="4" t="s">
        <v>862</v>
      </c>
      <c r="Q452" s="1" t="s">
        <v>1840</v>
      </c>
      <c r="R452" s="1" t="s">
        <v>2186</v>
      </c>
      <c r="S452" s="3">
        <f>IF(R452="south",M452*-1,M452)</f>
        <v>32.07</v>
      </c>
      <c r="T452" s="1">
        <f>N452*-1</f>
        <v>-20.04</v>
      </c>
    </row>
    <row r="453" spans="13:20" ht="17">
      <c r="M453">
        <v>27.02</v>
      </c>
      <c r="N453">
        <v>14.26</v>
      </c>
      <c r="O453" t="s">
        <v>930</v>
      </c>
      <c r="P453" s="4" t="s">
        <v>862</v>
      </c>
      <c r="Q453" s="1" t="s">
        <v>1868</v>
      </c>
      <c r="R453" s="1" t="s">
        <v>2186</v>
      </c>
      <c r="S453" s="3">
        <f>IF(R453="south",M453*-1,M453)</f>
        <v>27.02</v>
      </c>
      <c r="T453" s="1">
        <f>N453*-1</f>
        <v>-14.26</v>
      </c>
    </row>
    <row r="454" spans="13:20" ht="17">
      <c r="M454">
        <v>32.54</v>
      </c>
      <c r="N454">
        <v>13.11</v>
      </c>
      <c r="O454" t="s">
        <v>861</v>
      </c>
      <c r="P454" s="4" t="s">
        <v>862</v>
      </c>
      <c r="Q454" s="1" t="s">
        <v>141</v>
      </c>
      <c r="R454" s="1" t="s">
        <v>2186</v>
      </c>
      <c r="S454" s="3">
        <f>IF(R454="south",M454*-1,M454)</f>
        <v>32.54</v>
      </c>
      <c r="T454" s="1">
        <f>N454*-1</f>
        <v>-13.11</v>
      </c>
    </row>
    <row r="455" spans="13:20" ht="17">
      <c r="M455">
        <v>47.08</v>
      </c>
      <c r="N455">
        <v>9.31</v>
      </c>
      <c r="O455" t="s">
        <v>599</v>
      </c>
      <c r="P455" s="4" t="s">
        <v>600</v>
      </c>
      <c r="Q455" s="1" t="s">
        <v>1723</v>
      </c>
      <c r="R455" s="1" t="s">
        <v>2186</v>
      </c>
      <c r="S455" s="3">
        <f>IF(R455="south",M455*-1,M455)</f>
        <v>47.08</v>
      </c>
      <c r="T455" s="1">
        <f>N455*-1</f>
        <v>-9.31</v>
      </c>
    </row>
    <row r="456" spans="13:20" ht="17">
      <c r="M456">
        <v>54.41</v>
      </c>
      <c r="N456">
        <v>25.17</v>
      </c>
      <c r="O456" t="s">
        <v>487</v>
      </c>
      <c r="P456" s="4" t="s">
        <v>488</v>
      </c>
      <c r="Q456" s="1" t="s">
        <v>245</v>
      </c>
      <c r="R456" s="1" t="s">
        <v>2186</v>
      </c>
      <c r="S456" s="3">
        <f>IF(R456="south",M456*-1,M456)</f>
        <v>54.41</v>
      </c>
      <c r="T456" s="1">
        <f>N456*-1</f>
        <v>-25.17</v>
      </c>
    </row>
    <row r="457" spans="13:20" ht="17">
      <c r="M457">
        <v>49.37</v>
      </c>
      <c r="N457">
        <v>6.07</v>
      </c>
      <c r="O457" t="s">
        <v>571</v>
      </c>
      <c r="P457" s="4" t="s">
        <v>572</v>
      </c>
      <c r="Q457" s="1" t="s">
        <v>16</v>
      </c>
      <c r="R457" s="1" t="s">
        <v>2186</v>
      </c>
      <c r="S457" s="3">
        <f>IF(R457="south",M457*-1,M457)</f>
        <v>49.37</v>
      </c>
      <c r="T457" s="1">
        <f>N457*-1</f>
        <v>-6.07</v>
      </c>
    </row>
    <row r="458" spans="13:20" ht="17">
      <c r="M458">
        <v>42</v>
      </c>
      <c r="N458">
        <v>21.26</v>
      </c>
      <c r="O458" t="s">
        <v>694</v>
      </c>
      <c r="P458" s="4" t="s">
        <v>695</v>
      </c>
      <c r="Q458" s="1" t="s">
        <v>267</v>
      </c>
      <c r="R458" s="1" t="s">
        <v>2186</v>
      </c>
      <c r="S458" s="3">
        <f>IF(R458="south",M458*-1,M458)</f>
        <v>42</v>
      </c>
      <c r="T458" s="1">
        <f>N458*-1</f>
        <v>-21.26</v>
      </c>
    </row>
    <row r="459" spans="13:20" ht="17">
      <c r="M459">
        <v>-18.559999999999999</v>
      </c>
      <c r="N459">
        <v>47.31</v>
      </c>
      <c r="O459" t="s">
        <v>1345</v>
      </c>
      <c r="P459" s="4" t="s">
        <v>1346</v>
      </c>
      <c r="Q459" s="1" t="s">
        <v>2115</v>
      </c>
      <c r="R459" s="1" t="s">
        <v>2187</v>
      </c>
      <c r="S459" s="3">
        <f>IF(R459="south",M459*-1,M459)</f>
        <v>18.559999999999999</v>
      </c>
      <c r="T459" s="1">
        <f>N459*-1</f>
        <v>-47.31</v>
      </c>
    </row>
    <row r="460" spans="13:20" ht="17">
      <c r="M460">
        <v>-15.47</v>
      </c>
      <c r="N460">
        <v>35</v>
      </c>
      <c r="O460" t="s">
        <v>1323</v>
      </c>
      <c r="P460" s="4" t="s">
        <v>1320</v>
      </c>
      <c r="Q460" s="1" t="s">
        <v>2100</v>
      </c>
      <c r="R460" s="1" t="s">
        <v>2187</v>
      </c>
      <c r="S460" s="3">
        <f>IF(R460="south",M460*-1,M460)</f>
        <v>15.47</v>
      </c>
      <c r="T460" s="1">
        <f>N460*-1</f>
        <v>-35</v>
      </c>
    </row>
    <row r="461" spans="13:20" ht="17">
      <c r="M461">
        <v>-13.59</v>
      </c>
      <c r="N461">
        <v>33.47</v>
      </c>
      <c r="O461" t="s">
        <v>1319</v>
      </c>
      <c r="P461" s="4" t="s">
        <v>1320</v>
      </c>
      <c r="Q461" s="1" t="s">
        <v>2097</v>
      </c>
      <c r="R461" s="1" t="s">
        <v>2187</v>
      </c>
      <c r="S461" s="3">
        <f>IF(R461="south",M461*-1,M461)</f>
        <v>13.59</v>
      </c>
      <c r="T461" s="1">
        <f>N461*-1</f>
        <v>-33.47</v>
      </c>
    </row>
    <row r="462" spans="13:20" ht="17">
      <c r="M462">
        <v>6.07</v>
      </c>
      <c r="N462">
        <v>100.22</v>
      </c>
      <c r="O462" t="s">
        <v>1188</v>
      </c>
      <c r="P462" s="4" t="s">
        <v>1187</v>
      </c>
      <c r="Q462" s="1" t="s">
        <v>2010</v>
      </c>
      <c r="R462" s="1" t="s">
        <v>2186</v>
      </c>
      <c r="S462" s="3">
        <f>IF(R462="south",M462*-1,M462)</f>
        <v>6.07</v>
      </c>
      <c r="T462" s="1">
        <f>N462*-1</f>
        <v>-100.22</v>
      </c>
    </row>
    <row r="463" spans="13:20" ht="17">
      <c r="M463">
        <v>5.25</v>
      </c>
      <c r="N463">
        <v>100.19</v>
      </c>
      <c r="O463" t="s">
        <v>1007</v>
      </c>
      <c r="P463" s="4" t="s">
        <v>1187</v>
      </c>
      <c r="Q463" s="1" t="s">
        <v>2015</v>
      </c>
      <c r="R463" s="1" t="s">
        <v>2186</v>
      </c>
      <c r="S463" s="3">
        <f>IF(R463="south",M463*-1,M463)</f>
        <v>5.25</v>
      </c>
      <c r="T463" s="1">
        <f>N463*-1</f>
        <v>-100.19</v>
      </c>
    </row>
    <row r="464" spans="13:20" ht="17">
      <c r="M464">
        <v>4.3600000000000003</v>
      </c>
      <c r="N464">
        <v>101.04</v>
      </c>
      <c r="O464" t="s">
        <v>1204</v>
      </c>
      <c r="P464" s="4" t="s">
        <v>1187</v>
      </c>
      <c r="Q464" s="1" t="s">
        <v>2021</v>
      </c>
      <c r="R464" s="1" t="s">
        <v>2186</v>
      </c>
      <c r="S464" s="3">
        <f>IF(R464="south",M464*-1,M464)</f>
        <v>4.3600000000000003</v>
      </c>
      <c r="T464" s="1">
        <f>N464*-1</f>
        <v>-101.04</v>
      </c>
    </row>
    <row r="465" spans="13:20" ht="17">
      <c r="M465">
        <v>1.29</v>
      </c>
      <c r="N465">
        <v>103.44</v>
      </c>
      <c r="O465" t="s">
        <v>1221</v>
      </c>
      <c r="P465" s="4" t="s">
        <v>1187</v>
      </c>
      <c r="Q465" s="1" t="s">
        <v>2031</v>
      </c>
      <c r="R465" s="1" t="s">
        <v>2186</v>
      </c>
      <c r="S465" s="3">
        <f>IF(R465="south",M465*-1,M465)</f>
        <v>1.29</v>
      </c>
      <c r="T465" s="1">
        <f>N465*-1</f>
        <v>-103.44</v>
      </c>
    </row>
    <row r="466" spans="13:20" ht="17">
      <c r="M466">
        <v>6.08</v>
      </c>
      <c r="N466">
        <v>102.15</v>
      </c>
      <c r="O466" t="s">
        <v>1186</v>
      </c>
      <c r="P466" s="4" t="s">
        <v>1187</v>
      </c>
      <c r="Q466" s="1" t="s">
        <v>2009</v>
      </c>
      <c r="R466" s="1" t="s">
        <v>2186</v>
      </c>
      <c r="S466" s="3">
        <f>IF(R466="south",M466*-1,M466)</f>
        <v>6.08</v>
      </c>
      <c r="T466" s="1">
        <f>N466*-1</f>
        <v>-102.15</v>
      </c>
    </row>
    <row r="467" spans="13:20" ht="17">
      <c r="M467">
        <v>5.58</v>
      </c>
      <c r="N467">
        <v>116.06</v>
      </c>
      <c r="O467" t="s">
        <v>1189</v>
      </c>
      <c r="P467" s="4" t="s">
        <v>1187</v>
      </c>
      <c r="Q467" s="1" t="s">
        <v>2011</v>
      </c>
      <c r="R467" s="1" t="s">
        <v>2186</v>
      </c>
      <c r="S467" s="3">
        <f>IF(R467="south",M467*-1,M467)</f>
        <v>5.58</v>
      </c>
      <c r="T467" s="1">
        <f>N467*-1</f>
        <v>-116.06</v>
      </c>
    </row>
    <row r="468" spans="13:20" ht="17">
      <c r="M468">
        <v>3.09</v>
      </c>
      <c r="N468">
        <v>101.42</v>
      </c>
      <c r="O468" t="s">
        <v>1215</v>
      </c>
      <c r="P468" s="4" t="s">
        <v>1187</v>
      </c>
      <c r="Q468" s="1" t="s">
        <v>293</v>
      </c>
      <c r="R468" s="1" t="s">
        <v>2186</v>
      </c>
      <c r="S468" s="3">
        <f>IF(R468="south",M468*-1,M468)</f>
        <v>3.09</v>
      </c>
      <c r="T468" s="1">
        <f>N468*-1</f>
        <v>-101.42</v>
      </c>
    </row>
    <row r="469" spans="13:20" ht="17">
      <c r="M469">
        <v>1.34</v>
      </c>
      <c r="N469">
        <v>110.21</v>
      </c>
      <c r="O469" t="s">
        <v>1220</v>
      </c>
      <c r="P469" s="4" t="s">
        <v>1187</v>
      </c>
      <c r="Q469" s="1" t="s">
        <v>320</v>
      </c>
      <c r="R469" s="1" t="s">
        <v>2186</v>
      </c>
      <c r="S469" s="3">
        <f>IF(R469="south",M469*-1,M469)</f>
        <v>1.34</v>
      </c>
      <c r="T469" s="1">
        <f>N469*-1</f>
        <v>-110.21</v>
      </c>
    </row>
    <row r="470" spans="13:20" ht="17">
      <c r="M470">
        <v>2.12</v>
      </c>
      <c r="N470">
        <v>102.15</v>
      </c>
      <c r="O470" t="s">
        <v>1218</v>
      </c>
      <c r="P470" s="4" t="s">
        <v>1187</v>
      </c>
      <c r="Q470" s="1" t="s">
        <v>2029</v>
      </c>
      <c r="R470" s="1" t="s">
        <v>2186</v>
      </c>
      <c r="S470" s="3">
        <f>IF(R470="south",M470*-1,M470)</f>
        <v>2.12</v>
      </c>
      <c r="T470" s="1">
        <f>N470*-1</f>
        <v>-102.15</v>
      </c>
    </row>
    <row r="471" spans="13:20" ht="17">
      <c r="M471">
        <v>4.24</v>
      </c>
      <c r="N471">
        <v>114</v>
      </c>
      <c r="O471" t="s">
        <v>1205</v>
      </c>
      <c r="P471" s="4" t="s">
        <v>1187</v>
      </c>
      <c r="Q471" s="1" t="s">
        <v>2022</v>
      </c>
      <c r="R471" s="1" t="s">
        <v>2186</v>
      </c>
      <c r="S471" s="3">
        <f>IF(R471="south",M471*-1,M471)</f>
        <v>4.24</v>
      </c>
      <c r="T471" s="1">
        <f>N471*-1</f>
        <v>-114</v>
      </c>
    </row>
    <row r="472" spans="13:20" ht="17">
      <c r="M472">
        <v>4.1100000000000003</v>
      </c>
      <c r="N472">
        <v>73.31</v>
      </c>
      <c r="O472" t="s">
        <v>2504</v>
      </c>
      <c r="P472" s="4" t="s">
        <v>1208</v>
      </c>
      <c r="Q472" s="1" t="s">
        <v>2505</v>
      </c>
      <c r="R472" s="1" t="s">
        <v>2186</v>
      </c>
      <c r="S472" s="3">
        <f>IF(R472="south",M472*-1,M472)</f>
        <v>4.1100000000000003</v>
      </c>
      <c r="T472" s="1">
        <f>N472*-1</f>
        <v>-73.31</v>
      </c>
    </row>
    <row r="473" spans="13:20" ht="17">
      <c r="M473">
        <v>12.39</v>
      </c>
      <c r="N473">
        <v>-8</v>
      </c>
      <c r="O473" t="s">
        <v>1095</v>
      </c>
      <c r="P473" s="4" t="s">
        <v>1039</v>
      </c>
      <c r="Q473" s="1" t="s">
        <v>1954</v>
      </c>
      <c r="R473" s="1" t="s">
        <v>2186</v>
      </c>
      <c r="S473" s="3">
        <f>IF(R473="south",M473*-1,M473)</f>
        <v>12.39</v>
      </c>
      <c r="T473" s="1">
        <f>N473*-1</f>
        <v>8</v>
      </c>
    </row>
    <row r="474" spans="13:20" ht="17">
      <c r="M474">
        <v>12.52</v>
      </c>
      <c r="N474">
        <v>-7.34</v>
      </c>
      <c r="O474" t="s">
        <v>1094</v>
      </c>
      <c r="P474" s="4" t="s">
        <v>1039</v>
      </c>
      <c r="Q474" s="1" t="s">
        <v>1953</v>
      </c>
      <c r="R474" s="1" t="s">
        <v>2186</v>
      </c>
      <c r="S474" s="3">
        <f>IF(R474="south",M474*-1,M474)</f>
        <v>12.52</v>
      </c>
      <c r="T474" s="1">
        <f>N474*-1</f>
        <v>7.34</v>
      </c>
    </row>
    <row r="475" spans="13:20" ht="17">
      <c r="M475">
        <v>16.47</v>
      </c>
      <c r="N475">
        <v>-3.01</v>
      </c>
      <c r="O475" t="s">
        <v>1038</v>
      </c>
      <c r="P475" s="4" t="s">
        <v>1039</v>
      </c>
      <c r="Q475" s="1" t="s">
        <v>1923</v>
      </c>
      <c r="R475" s="1" t="s">
        <v>2186</v>
      </c>
      <c r="S475" s="3">
        <f>IF(R475="south",M475*-1,M475)</f>
        <v>16.47</v>
      </c>
      <c r="T475" s="1">
        <f>N475*-1</f>
        <v>3.01</v>
      </c>
    </row>
    <row r="476" spans="13:20" ht="17">
      <c r="M476">
        <v>35.54</v>
      </c>
      <c r="N476">
        <v>14.28</v>
      </c>
      <c r="O476" t="s">
        <v>810</v>
      </c>
      <c r="P476" s="4" t="s">
        <v>809</v>
      </c>
      <c r="Q476" s="1" t="s">
        <v>1808</v>
      </c>
      <c r="R476" s="1" t="s">
        <v>2186</v>
      </c>
      <c r="S476" s="3">
        <f>IF(R476="south",M476*-1,M476)</f>
        <v>35.54</v>
      </c>
      <c r="T476" s="1">
        <f>N476*-1</f>
        <v>-14.28</v>
      </c>
    </row>
    <row r="477" spans="13:20" ht="17">
      <c r="M477">
        <v>35.54</v>
      </c>
      <c r="N477">
        <v>14.31</v>
      </c>
      <c r="O477" t="s">
        <v>808</v>
      </c>
      <c r="P477" s="4" t="s">
        <v>809</v>
      </c>
      <c r="Q477" s="1" t="s">
        <v>1807</v>
      </c>
      <c r="R477" s="1" t="s">
        <v>2186</v>
      </c>
      <c r="S477" s="3">
        <f>IF(R477="south",M477*-1,M477)</f>
        <v>35.54</v>
      </c>
      <c r="T477" s="1">
        <f>N477*-1</f>
        <v>-14.31</v>
      </c>
    </row>
    <row r="478" spans="13:20" ht="17">
      <c r="M478">
        <v>7.04</v>
      </c>
      <c r="N478">
        <v>171.16</v>
      </c>
      <c r="O478" t="s">
        <v>1164</v>
      </c>
      <c r="P478" s="4" t="s">
        <v>1165</v>
      </c>
      <c r="Q478" s="1" t="s">
        <v>1996</v>
      </c>
      <c r="R478" s="1" t="s">
        <v>2186</v>
      </c>
      <c r="S478" s="3">
        <f>IF(R478="south",M478*-1,M478)</f>
        <v>7.04</v>
      </c>
      <c r="T478" s="1">
        <f>N478*-1</f>
        <v>-171.16</v>
      </c>
    </row>
    <row r="479" spans="13:20" ht="17">
      <c r="M479">
        <v>18.059999999999999</v>
      </c>
      <c r="N479">
        <v>-15.57</v>
      </c>
      <c r="O479" t="s">
        <v>1021</v>
      </c>
      <c r="P479" s="4" t="s">
        <v>1022</v>
      </c>
      <c r="Q479" s="1" t="s">
        <v>1913</v>
      </c>
      <c r="R479" s="1" t="s">
        <v>2186</v>
      </c>
      <c r="S479" s="3">
        <f>IF(R479="south",M479*-1,M479)</f>
        <v>18.059999999999999</v>
      </c>
      <c r="T479" s="1">
        <f>N479*-1</f>
        <v>15.57</v>
      </c>
    </row>
    <row r="480" spans="13:20" ht="17">
      <c r="M480">
        <v>-20.100000000000001</v>
      </c>
      <c r="N480">
        <v>57.3</v>
      </c>
      <c r="O480" t="s">
        <v>1352</v>
      </c>
      <c r="P480" s="4" t="s">
        <v>1353</v>
      </c>
      <c r="Q480" s="1" t="s">
        <v>2119</v>
      </c>
      <c r="R480" s="1" t="s">
        <v>2187</v>
      </c>
      <c r="S480" s="3">
        <f>IF(R480="south",M480*-1,M480)</f>
        <v>20.100000000000001</v>
      </c>
      <c r="T480" s="1">
        <f>N480*-1</f>
        <v>-57.3</v>
      </c>
    </row>
    <row r="481" spans="13:20" ht="17">
      <c r="M481">
        <v>19.260000000000002</v>
      </c>
      <c r="N481">
        <v>-99.08</v>
      </c>
      <c r="O481" t="s">
        <v>1006</v>
      </c>
      <c r="P481" s="4" t="s">
        <v>866</v>
      </c>
      <c r="Q481" s="1" t="s">
        <v>247</v>
      </c>
      <c r="R481" s="1" t="s">
        <v>2186</v>
      </c>
      <c r="S481" s="3">
        <f>IF(R481="south",M481*-1,M481)</f>
        <v>19.260000000000002</v>
      </c>
      <c r="T481" s="1">
        <f>N481*-1</f>
        <v>99.08</v>
      </c>
    </row>
    <row r="482" spans="13:20" ht="17">
      <c r="M482">
        <v>16.52</v>
      </c>
      <c r="N482">
        <v>-99.53</v>
      </c>
      <c r="O482" t="s">
        <v>1036</v>
      </c>
      <c r="P482" s="4" t="s">
        <v>866</v>
      </c>
      <c r="Q482" s="1" t="s">
        <v>1921</v>
      </c>
      <c r="R482" s="1" t="s">
        <v>2186</v>
      </c>
      <c r="S482" s="3">
        <f>IF(R482="south",M482*-1,M482)</f>
        <v>16.52</v>
      </c>
      <c r="T482" s="1">
        <f>N482*-1</f>
        <v>99.53</v>
      </c>
    </row>
    <row r="483" spans="13:20" ht="17">
      <c r="M483">
        <v>21.53</v>
      </c>
      <c r="N483">
        <v>-102.18</v>
      </c>
      <c r="O483" t="s">
        <v>985</v>
      </c>
      <c r="P483" s="4" t="s">
        <v>866</v>
      </c>
      <c r="Q483" s="1" t="s">
        <v>1892</v>
      </c>
      <c r="R483" s="1" t="s">
        <v>2186</v>
      </c>
      <c r="S483" s="3">
        <f>IF(R483="south",M483*-1,M483)</f>
        <v>21.53</v>
      </c>
      <c r="T483" s="1">
        <f>N483*-1</f>
        <v>102.18</v>
      </c>
    </row>
    <row r="484" spans="13:20" ht="17">
      <c r="M484">
        <v>22.53</v>
      </c>
      <c r="N484">
        <v>-109.55</v>
      </c>
      <c r="O484" t="s">
        <v>976</v>
      </c>
      <c r="P484" s="4" t="s">
        <v>866</v>
      </c>
      <c r="Q484" s="1" t="s">
        <v>1888</v>
      </c>
      <c r="R484" s="1" t="s">
        <v>2186</v>
      </c>
      <c r="S484" s="3">
        <f>IF(R484="south",M484*-1,M484)</f>
        <v>22.53</v>
      </c>
      <c r="T484" s="1">
        <f>N484*-1</f>
        <v>109.55</v>
      </c>
    </row>
    <row r="485" spans="13:20" ht="17">
      <c r="M485">
        <v>21.1</v>
      </c>
      <c r="N485">
        <v>-86.51</v>
      </c>
      <c r="O485" t="s">
        <v>990</v>
      </c>
      <c r="P485" s="4" t="s">
        <v>866</v>
      </c>
      <c r="Q485" s="1" t="s">
        <v>1896</v>
      </c>
      <c r="R485" s="1" t="s">
        <v>2186</v>
      </c>
      <c r="S485" s="3">
        <f>IF(R485="south",M485*-1,M485)</f>
        <v>21.1</v>
      </c>
      <c r="T485" s="1">
        <f>N485*-1</f>
        <v>86.51</v>
      </c>
    </row>
    <row r="486" spans="13:20" ht="17">
      <c r="M486">
        <v>28.38</v>
      </c>
      <c r="N486">
        <v>-106.05</v>
      </c>
      <c r="O486" t="s">
        <v>916</v>
      </c>
      <c r="P486" s="4" t="s">
        <v>866</v>
      </c>
      <c r="Q486" s="1" t="s">
        <v>1859</v>
      </c>
      <c r="R486" s="1" t="s">
        <v>2186</v>
      </c>
      <c r="S486" s="3">
        <f>IF(R486="south",M486*-1,M486)</f>
        <v>28.38</v>
      </c>
      <c r="T486" s="1">
        <f>N486*-1</f>
        <v>106.05</v>
      </c>
    </row>
    <row r="487" spans="13:20" ht="17">
      <c r="M487">
        <v>31.44</v>
      </c>
      <c r="N487">
        <v>-106.29</v>
      </c>
      <c r="O487" t="s">
        <v>2484</v>
      </c>
      <c r="P487" s="4" t="s">
        <v>866</v>
      </c>
      <c r="Q487" s="1" t="s">
        <v>2485</v>
      </c>
      <c r="R487" s="1" t="s">
        <v>2186</v>
      </c>
      <c r="S487" s="3">
        <f>IF(R487="south",M487*-1,M487)</f>
        <v>31.44</v>
      </c>
      <c r="T487" s="1">
        <f>N487*-1</f>
        <v>106.29</v>
      </c>
    </row>
    <row r="488" spans="13:20" ht="17">
      <c r="M488">
        <v>24.48</v>
      </c>
      <c r="N488">
        <v>-107.23</v>
      </c>
      <c r="O488" t="s">
        <v>2486</v>
      </c>
      <c r="P488" s="4" t="s">
        <v>866</v>
      </c>
      <c r="Q488" s="1" t="s">
        <v>2487</v>
      </c>
      <c r="R488" s="1" t="s">
        <v>2186</v>
      </c>
      <c r="S488" s="3">
        <f>IF(R488="south",M488*-1,M488)</f>
        <v>24.48</v>
      </c>
      <c r="T488" s="1">
        <f>N488*-1</f>
        <v>107.23</v>
      </c>
    </row>
    <row r="489" spans="13:20" ht="17">
      <c r="M489">
        <v>24.01</v>
      </c>
      <c r="N489">
        <v>-104.4</v>
      </c>
      <c r="O489" t="s">
        <v>964</v>
      </c>
      <c r="P489" s="4" t="s">
        <v>866</v>
      </c>
      <c r="Q489" s="1" t="s">
        <v>1885</v>
      </c>
      <c r="R489" s="1" t="s">
        <v>2186</v>
      </c>
      <c r="S489" s="3">
        <f>IF(R489="south",M489*-1,M489)</f>
        <v>24.01</v>
      </c>
      <c r="T489" s="1">
        <f>N489*-1</f>
        <v>104.4</v>
      </c>
    </row>
    <row r="490" spans="13:20" ht="17">
      <c r="M490">
        <v>31.51</v>
      </c>
      <c r="N490">
        <v>-116.36</v>
      </c>
      <c r="O490" t="s">
        <v>878</v>
      </c>
      <c r="P490" s="4" t="s">
        <v>866</v>
      </c>
      <c r="Q490" s="1" t="s">
        <v>1842</v>
      </c>
      <c r="R490" s="1" t="s">
        <v>2186</v>
      </c>
      <c r="S490" s="3">
        <f>IF(R490="south",M490*-1,M490)</f>
        <v>31.51</v>
      </c>
      <c r="T490" s="1">
        <f>N490*-1</f>
        <v>116.36</v>
      </c>
    </row>
    <row r="491" spans="13:20" ht="17">
      <c r="M491">
        <v>20.399999999999999</v>
      </c>
      <c r="N491">
        <v>-103.21</v>
      </c>
      <c r="O491" t="s">
        <v>999</v>
      </c>
      <c r="P491" s="4" t="s">
        <v>866</v>
      </c>
      <c r="Q491" s="1" t="s">
        <v>249</v>
      </c>
      <c r="R491" s="1" t="s">
        <v>2186</v>
      </c>
      <c r="S491" s="3">
        <f>IF(R491="south",M491*-1,M491)</f>
        <v>20.399999999999999</v>
      </c>
      <c r="T491" s="1">
        <f>N491*-1</f>
        <v>103.21</v>
      </c>
    </row>
    <row r="492" spans="13:20" ht="17">
      <c r="M492">
        <v>29.06</v>
      </c>
      <c r="N492">
        <v>-110.57</v>
      </c>
      <c r="O492" t="s">
        <v>915</v>
      </c>
      <c r="P492" s="4" t="s">
        <v>866</v>
      </c>
      <c r="Q492" s="1" t="s">
        <v>1858</v>
      </c>
      <c r="R492" s="1" t="s">
        <v>2186</v>
      </c>
      <c r="S492" s="3">
        <f>IF(R492="south",M492*-1,M492)</f>
        <v>29.06</v>
      </c>
      <c r="T492" s="1">
        <f>N492*-1</f>
        <v>110.57</v>
      </c>
    </row>
    <row r="493" spans="13:20" ht="17">
      <c r="M493">
        <v>21.07</v>
      </c>
      <c r="N493">
        <v>-101.41</v>
      </c>
      <c r="O493" t="s">
        <v>993</v>
      </c>
      <c r="P493" s="4" t="s">
        <v>866</v>
      </c>
      <c r="Q493" s="1" t="s">
        <v>1897</v>
      </c>
      <c r="R493" s="1" t="s">
        <v>2186</v>
      </c>
      <c r="S493" s="3">
        <f>IF(R493="south",M493*-1,M493)</f>
        <v>21.07</v>
      </c>
      <c r="T493" s="1">
        <f>N493*-1</f>
        <v>101.41</v>
      </c>
    </row>
    <row r="494" spans="13:20" ht="17">
      <c r="M494">
        <v>20.58</v>
      </c>
      <c r="N494">
        <v>-89.37</v>
      </c>
      <c r="O494" t="s">
        <v>2506</v>
      </c>
      <c r="P494" s="4" t="s">
        <v>866</v>
      </c>
      <c r="Q494" s="1" t="s">
        <v>268</v>
      </c>
      <c r="R494" s="1" t="s">
        <v>2186</v>
      </c>
      <c r="S494" s="3">
        <f>IF(R494="south",M494*-1,M494)</f>
        <v>20.58</v>
      </c>
      <c r="T494" s="1">
        <f>N494*-1</f>
        <v>89.37</v>
      </c>
    </row>
    <row r="495" spans="13:20" ht="17">
      <c r="M495">
        <v>32.4</v>
      </c>
      <c r="N495">
        <v>-115.28</v>
      </c>
      <c r="O495" t="s">
        <v>865</v>
      </c>
      <c r="P495" s="4" t="s">
        <v>866</v>
      </c>
      <c r="Q495" s="1" t="s">
        <v>1835</v>
      </c>
      <c r="R495" s="1" t="s">
        <v>2186</v>
      </c>
      <c r="S495" s="3">
        <f>IF(R495="south",M495*-1,M495)</f>
        <v>32.4</v>
      </c>
      <c r="T495" s="1">
        <f>N495*-1</f>
        <v>115.28</v>
      </c>
    </row>
    <row r="496" spans="13:20" ht="17">
      <c r="M496">
        <v>25.4</v>
      </c>
      <c r="N496">
        <v>-100.18</v>
      </c>
      <c r="O496" t="s">
        <v>944</v>
      </c>
      <c r="P496" s="4" t="s">
        <v>866</v>
      </c>
      <c r="Q496" s="1" t="s">
        <v>234</v>
      </c>
      <c r="R496" s="1" t="s">
        <v>2186</v>
      </c>
      <c r="S496" s="3">
        <f>IF(R496="south",M496*-1,M496)</f>
        <v>25.4</v>
      </c>
      <c r="T496" s="1">
        <f>N496*-1</f>
        <v>100.18</v>
      </c>
    </row>
    <row r="497" spans="13:20" ht="17">
      <c r="M497">
        <v>19.03</v>
      </c>
      <c r="N497">
        <v>-98.13</v>
      </c>
      <c r="O497" t="s">
        <v>1009</v>
      </c>
      <c r="P497" s="4" t="s">
        <v>866</v>
      </c>
      <c r="Q497" s="1" t="s">
        <v>1907</v>
      </c>
      <c r="R497" s="1" t="s">
        <v>2186</v>
      </c>
      <c r="S497" s="3">
        <f>IF(R497="south",M497*-1,M497)</f>
        <v>19.03</v>
      </c>
      <c r="T497" s="1">
        <f>N497*-1</f>
        <v>98.13</v>
      </c>
    </row>
    <row r="498" spans="13:20" ht="17">
      <c r="M498">
        <v>20.399999999999999</v>
      </c>
      <c r="N498">
        <v>-105.16</v>
      </c>
      <c r="O498" t="s">
        <v>998</v>
      </c>
      <c r="P498" s="4" t="s">
        <v>866</v>
      </c>
      <c r="Q498" s="1" t="s">
        <v>1900</v>
      </c>
      <c r="R498" s="1" t="s">
        <v>2186</v>
      </c>
      <c r="S498" s="3">
        <f>IF(R498="south",M498*-1,M498)</f>
        <v>20.399999999999999</v>
      </c>
      <c r="T498" s="1">
        <f>N498*-1</f>
        <v>105.16</v>
      </c>
    </row>
    <row r="499" spans="13:20" ht="17">
      <c r="M499">
        <v>20.350000000000001</v>
      </c>
      <c r="N499">
        <v>-100.24</v>
      </c>
      <c r="O499" t="s">
        <v>2507</v>
      </c>
      <c r="P499" s="4" t="s">
        <v>866</v>
      </c>
      <c r="Q499" s="1" t="s">
        <v>2508</v>
      </c>
      <c r="R499" s="1" t="s">
        <v>2186</v>
      </c>
      <c r="S499" s="3">
        <f>IF(R499="south",M499*-1,M499)</f>
        <v>20.350000000000001</v>
      </c>
      <c r="T499" s="1">
        <f>N499*-1</f>
        <v>100.24</v>
      </c>
    </row>
    <row r="500" spans="13:20" ht="17">
      <c r="M500">
        <v>22.09</v>
      </c>
      <c r="N500">
        <v>-100.51</v>
      </c>
      <c r="O500" t="s">
        <v>2524</v>
      </c>
      <c r="P500" s="4" t="s">
        <v>866</v>
      </c>
      <c r="Q500" s="1" t="s">
        <v>2525</v>
      </c>
      <c r="R500" s="1" t="s">
        <v>2186</v>
      </c>
      <c r="S500" s="3">
        <f>IF(R500="south",M500*-1,M500)</f>
        <v>22.09</v>
      </c>
      <c r="T500" s="1">
        <f>N500*-1</f>
        <v>100.51</v>
      </c>
    </row>
    <row r="501" spans="13:20" ht="17">
      <c r="M501">
        <v>22.15</v>
      </c>
      <c r="N501">
        <v>-97.52</v>
      </c>
      <c r="O501" t="s">
        <v>983</v>
      </c>
      <c r="P501" s="4" t="s">
        <v>866</v>
      </c>
      <c r="Q501" s="1" t="s">
        <v>1891</v>
      </c>
      <c r="R501" s="1" t="s">
        <v>2186</v>
      </c>
      <c r="S501" s="3">
        <f>IF(R501="south",M501*-1,M501)</f>
        <v>22.15</v>
      </c>
      <c r="T501" s="1">
        <f>N501*-1</f>
        <v>97.52</v>
      </c>
    </row>
    <row r="502" spans="13:20" ht="17">
      <c r="M502">
        <v>14.54</v>
      </c>
      <c r="N502">
        <v>-92.16</v>
      </c>
      <c r="O502" t="s">
        <v>1057</v>
      </c>
      <c r="P502" s="4" t="s">
        <v>866</v>
      </c>
      <c r="Q502" s="1" t="s">
        <v>1935</v>
      </c>
      <c r="R502" s="1" t="s">
        <v>2186</v>
      </c>
      <c r="S502" s="3">
        <f>IF(R502="south",M502*-1,M502)</f>
        <v>14.54</v>
      </c>
      <c r="T502" s="1">
        <f>N502*-1</f>
        <v>92.16</v>
      </c>
    </row>
    <row r="503" spans="13:20" ht="17">
      <c r="M503">
        <v>32.32</v>
      </c>
      <c r="N503">
        <v>-117.02</v>
      </c>
      <c r="O503" t="s">
        <v>868</v>
      </c>
      <c r="P503" s="4" t="s">
        <v>866</v>
      </c>
      <c r="Q503" s="1" t="s">
        <v>1837</v>
      </c>
      <c r="R503" s="1" t="s">
        <v>2186</v>
      </c>
      <c r="S503" s="3">
        <f>IF(R503="south",M503*-1,M503)</f>
        <v>32.32</v>
      </c>
      <c r="T503" s="1">
        <f>N503*-1</f>
        <v>117.02</v>
      </c>
    </row>
    <row r="504" spans="13:20" ht="17">
      <c r="M504">
        <v>25.32</v>
      </c>
      <c r="N504">
        <v>-103.27</v>
      </c>
      <c r="O504" t="s">
        <v>947</v>
      </c>
      <c r="P504" s="4" t="s">
        <v>866</v>
      </c>
      <c r="Q504" s="1" t="s">
        <v>1879</v>
      </c>
      <c r="R504" s="1" t="s">
        <v>2186</v>
      </c>
      <c r="S504" s="3">
        <f>IF(R504="south",M504*-1,M504)</f>
        <v>25.32</v>
      </c>
      <c r="T504" s="1">
        <f>N504*-1</f>
        <v>103.27</v>
      </c>
    </row>
    <row r="505" spans="13:20" ht="17">
      <c r="M505">
        <v>19.11</v>
      </c>
      <c r="N505">
        <v>-96.09</v>
      </c>
      <c r="O505" t="s">
        <v>1008</v>
      </c>
      <c r="P505" s="4" t="s">
        <v>866</v>
      </c>
      <c r="Q505" s="1" t="s">
        <v>1906</v>
      </c>
      <c r="R505" s="1" t="s">
        <v>2186</v>
      </c>
      <c r="S505" s="3">
        <f>IF(R505="south",M505*-1,M505)</f>
        <v>19.11</v>
      </c>
      <c r="T505" s="1">
        <f>N505*-1</f>
        <v>96.09</v>
      </c>
    </row>
    <row r="506" spans="13:20" ht="17">
      <c r="M506">
        <v>20.43</v>
      </c>
      <c r="N506">
        <v>-103.24</v>
      </c>
      <c r="O506" t="s">
        <v>997</v>
      </c>
      <c r="P506" s="4" t="s">
        <v>866</v>
      </c>
      <c r="Q506" s="1" t="s">
        <v>1899</v>
      </c>
      <c r="R506" s="1" t="s">
        <v>2186</v>
      </c>
      <c r="S506" s="3">
        <f>IF(R506="south",M506*-1,M506)</f>
        <v>20.43</v>
      </c>
      <c r="T506" s="1">
        <f>N506*-1</f>
        <v>103.24</v>
      </c>
    </row>
    <row r="507" spans="13:20" ht="17">
      <c r="M507">
        <v>47</v>
      </c>
      <c r="N507">
        <v>28.55</v>
      </c>
      <c r="O507" t="s">
        <v>602</v>
      </c>
      <c r="P507" s="4" t="s">
        <v>603</v>
      </c>
      <c r="Q507" s="1" t="s">
        <v>303</v>
      </c>
      <c r="R507" s="1" t="s">
        <v>2186</v>
      </c>
      <c r="S507" s="3">
        <f>IF(R507="south",M507*-1,M507)</f>
        <v>47</v>
      </c>
      <c r="T507" s="1">
        <f>N507*-1</f>
        <v>-28.55</v>
      </c>
    </row>
    <row r="508" spans="13:20" ht="17">
      <c r="M508">
        <v>46.51</v>
      </c>
      <c r="N508">
        <v>29.38</v>
      </c>
      <c r="O508" t="s">
        <v>605</v>
      </c>
      <c r="P508" s="4" t="s">
        <v>603</v>
      </c>
      <c r="Q508" s="1" t="s">
        <v>1724</v>
      </c>
      <c r="R508" s="1" t="s">
        <v>2186</v>
      </c>
      <c r="S508" s="3">
        <f>IF(R508="south",M508*-1,M508)</f>
        <v>46.51</v>
      </c>
      <c r="T508" s="1">
        <f>N508*-1</f>
        <v>-29.38</v>
      </c>
    </row>
    <row r="509" spans="13:20" ht="17">
      <c r="M509">
        <v>43.44</v>
      </c>
      <c r="N509">
        <v>7.25</v>
      </c>
      <c r="O509" t="s">
        <v>655</v>
      </c>
      <c r="P509" s="4" t="s">
        <v>656</v>
      </c>
      <c r="Q509" s="1" t="s">
        <v>1744</v>
      </c>
      <c r="R509" s="1" t="s">
        <v>2186</v>
      </c>
      <c r="S509" s="3">
        <f>IF(R509="south",M509*-1,M509)</f>
        <v>43.44</v>
      </c>
      <c r="T509" s="1">
        <f>N509*-1</f>
        <v>-7.25</v>
      </c>
    </row>
    <row r="510" spans="13:20" ht="17">
      <c r="M510">
        <v>47.55</v>
      </c>
      <c r="N510">
        <v>106.55</v>
      </c>
      <c r="O510" t="s">
        <v>587</v>
      </c>
      <c r="P510" s="4" t="s">
        <v>588</v>
      </c>
      <c r="Q510" s="1" t="s">
        <v>266</v>
      </c>
      <c r="R510" s="1" t="s">
        <v>2186</v>
      </c>
      <c r="S510" s="3">
        <f>IF(R510="south",M510*-1,M510)</f>
        <v>47.55</v>
      </c>
      <c r="T510" s="1">
        <f>N510*-1</f>
        <v>-106.55</v>
      </c>
    </row>
    <row r="511" spans="13:20" ht="17">
      <c r="M511">
        <v>42.26</v>
      </c>
      <c r="N511">
        <v>19.16</v>
      </c>
      <c r="O511" t="s">
        <v>688</v>
      </c>
      <c r="P511" s="4" t="s">
        <v>689</v>
      </c>
      <c r="Q511" s="1" t="s">
        <v>187</v>
      </c>
      <c r="R511" s="1" t="s">
        <v>2186</v>
      </c>
      <c r="S511" s="3">
        <f>IF(R511="south",M511*-1,M511)</f>
        <v>42.26</v>
      </c>
      <c r="T511" s="1">
        <f>N511*-1</f>
        <v>-19.16</v>
      </c>
    </row>
    <row r="512" spans="13:20" ht="17">
      <c r="M512">
        <v>33.32</v>
      </c>
      <c r="N512">
        <v>-7.35</v>
      </c>
      <c r="O512" t="s">
        <v>857</v>
      </c>
      <c r="P512" s="4" t="s">
        <v>846</v>
      </c>
      <c r="Q512" s="1" t="s">
        <v>1834</v>
      </c>
      <c r="R512" s="1" t="s">
        <v>2186</v>
      </c>
      <c r="S512" s="3">
        <f>IF(R512="south",M512*-1,M512)</f>
        <v>33.32</v>
      </c>
      <c r="T512" s="1">
        <f>N512*-1</f>
        <v>7.35</v>
      </c>
    </row>
    <row r="513" spans="13:20" ht="17">
      <c r="M513">
        <v>27.09</v>
      </c>
      <c r="N513">
        <v>-13.12</v>
      </c>
      <c r="O513" t="s">
        <v>929</v>
      </c>
      <c r="P513" s="4" t="s">
        <v>846</v>
      </c>
      <c r="Q513" s="1" t="s">
        <v>1867</v>
      </c>
      <c r="R513" s="1" t="s">
        <v>2186</v>
      </c>
      <c r="S513" s="3">
        <f>IF(R513="south",M513*-1,M513)</f>
        <v>27.09</v>
      </c>
      <c r="T513" s="1">
        <f>N513*-1</f>
        <v>13.12</v>
      </c>
    </row>
    <row r="514" spans="13:20" ht="17">
      <c r="M514">
        <v>31.38</v>
      </c>
      <c r="N514">
        <v>-8.01</v>
      </c>
      <c r="O514" t="s">
        <v>882</v>
      </c>
      <c r="P514" s="4" t="s">
        <v>846</v>
      </c>
      <c r="Q514" s="1" t="s">
        <v>1845</v>
      </c>
      <c r="R514" s="1" t="s">
        <v>2186</v>
      </c>
      <c r="S514" s="3">
        <f>IF(R514="south",M514*-1,M514)</f>
        <v>31.38</v>
      </c>
      <c r="T514" s="1">
        <f>N514*-1</f>
        <v>8.01</v>
      </c>
    </row>
    <row r="515" spans="13:20" ht="17">
      <c r="M515">
        <v>34.020000000000003</v>
      </c>
      <c r="N515">
        <v>-6.5</v>
      </c>
      <c r="O515" t="s">
        <v>845</v>
      </c>
      <c r="P515" s="4" t="s">
        <v>846</v>
      </c>
      <c r="Q515" s="1" t="s">
        <v>1827</v>
      </c>
      <c r="R515" s="1" t="s">
        <v>2186</v>
      </c>
      <c r="S515" s="3">
        <f>IF(R515="south",M515*-1,M515)</f>
        <v>34.020000000000003</v>
      </c>
      <c r="T515" s="1">
        <f>N515*-1</f>
        <v>6.5</v>
      </c>
    </row>
    <row r="516" spans="13:20" ht="17">
      <c r="M516">
        <v>-25.58</v>
      </c>
      <c r="N516">
        <v>32.35</v>
      </c>
      <c r="O516" t="s">
        <v>1390</v>
      </c>
      <c r="P516" s="4" t="s">
        <v>1391</v>
      </c>
      <c r="Q516" s="1" t="s">
        <v>2145</v>
      </c>
      <c r="R516" s="1" t="s">
        <v>2187</v>
      </c>
      <c r="S516" s="3">
        <f>IF(R516="south",M516*-1,M516)</f>
        <v>25.58</v>
      </c>
      <c r="T516" s="1">
        <f>N516*-1</f>
        <v>-32.35</v>
      </c>
    </row>
    <row r="517" spans="13:20" ht="17">
      <c r="M517">
        <v>-22.34</v>
      </c>
      <c r="N517">
        <v>17.05</v>
      </c>
      <c r="O517" t="s">
        <v>1370</v>
      </c>
      <c r="P517" s="4" t="s">
        <v>1371</v>
      </c>
      <c r="Q517" s="1" t="s">
        <v>236</v>
      </c>
      <c r="R517" s="1" t="s">
        <v>2187</v>
      </c>
      <c r="S517" s="3">
        <f>IF(R517="south",M517*-1,M517)</f>
        <v>22.34</v>
      </c>
      <c r="T517" s="1">
        <f>N517*-1</f>
        <v>-17.05</v>
      </c>
    </row>
    <row r="518" spans="13:20" ht="17">
      <c r="M518">
        <v>-0.33</v>
      </c>
      <c r="N518">
        <v>166.55</v>
      </c>
      <c r="O518" t="s">
        <v>1236</v>
      </c>
      <c r="P518" s="4" t="s">
        <v>1237</v>
      </c>
      <c r="Q518" s="1" t="s">
        <v>2038</v>
      </c>
      <c r="R518" s="1" t="s">
        <v>2187</v>
      </c>
      <c r="S518" s="3">
        <f>IF(R518="south",M518*-1,M518)</f>
        <v>0.33</v>
      </c>
      <c r="T518" s="1">
        <f>N518*-1</f>
        <v>-166.55</v>
      </c>
    </row>
    <row r="519" spans="13:20" ht="17">
      <c r="M519">
        <v>52.22</v>
      </c>
      <c r="N519">
        <v>4.54</v>
      </c>
      <c r="O519" t="s">
        <v>521</v>
      </c>
      <c r="P519" s="4" t="s">
        <v>508</v>
      </c>
      <c r="Q519" s="1" t="s">
        <v>21</v>
      </c>
      <c r="R519" s="1" t="s">
        <v>2186</v>
      </c>
      <c r="S519" s="3">
        <f>IF(R519="south",M519*-1,M519)</f>
        <v>52.22</v>
      </c>
      <c r="T519" s="1">
        <f>N519*-1</f>
        <v>-4.54</v>
      </c>
    </row>
    <row r="520" spans="13:20" ht="17">
      <c r="M520">
        <v>52.13</v>
      </c>
      <c r="N520">
        <v>6.54</v>
      </c>
      <c r="O520" t="s">
        <v>525</v>
      </c>
      <c r="P520" s="4" t="s">
        <v>508</v>
      </c>
      <c r="Q520" s="1" t="s">
        <v>1699</v>
      </c>
      <c r="R520" s="1" t="s">
        <v>2186</v>
      </c>
      <c r="S520" s="3">
        <f>IF(R520="south",M520*-1,M520)</f>
        <v>52.13</v>
      </c>
      <c r="T520" s="1">
        <f>N520*-1</f>
        <v>-6.54</v>
      </c>
    </row>
    <row r="521" spans="13:20" ht="17">
      <c r="M521">
        <v>53.13</v>
      </c>
      <c r="N521">
        <v>6.33</v>
      </c>
      <c r="O521" t="s">
        <v>507</v>
      </c>
      <c r="P521" s="4" t="s">
        <v>508</v>
      </c>
      <c r="Q521" s="1" t="s">
        <v>60</v>
      </c>
      <c r="R521" s="1" t="s">
        <v>2186</v>
      </c>
      <c r="S521" s="3">
        <f>IF(R521="south",M521*-1,M521)</f>
        <v>53.13</v>
      </c>
      <c r="T521" s="1">
        <f>N521*-1</f>
        <v>-6.33</v>
      </c>
    </row>
    <row r="522" spans="13:20" ht="17">
      <c r="M522">
        <v>52.23</v>
      </c>
      <c r="N522">
        <v>4.38</v>
      </c>
      <c r="O522" t="s">
        <v>520</v>
      </c>
      <c r="P522" s="4" t="s">
        <v>508</v>
      </c>
      <c r="Q522" s="1" t="s">
        <v>1696</v>
      </c>
      <c r="R522" s="1" t="s">
        <v>2186</v>
      </c>
      <c r="S522" s="3">
        <f>IF(R522="south",M522*-1,M522)</f>
        <v>52.23</v>
      </c>
      <c r="T522" s="1">
        <f>N522*-1</f>
        <v>-4.38</v>
      </c>
    </row>
    <row r="523" spans="13:20" ht="17">
      <c r="M523">
        <v>52.1</v>
      </c>
      <c r="N523">
        <v>4.29</v>
      </c>
      <c r="O523" t="s">
        <v>527</v>
      </c>
      <c r="P523" s="4" t="s">
        <v>508</v>
      </c>
      <c r="Q523" s="1" t="s">
        <v>26</v>
      </c>
      <c r="R523" s="1" t="s">
        <v>2186</v>
      </c>
      <c r="S523" s="3">
        <f>IF(R523="south",M523*-1,M523)</f>
        <v>52.1</v>
      </c>
      <c r="T523" s="1">
        <f>N523*-1</f>
        <v>-4.29</v>
      </c>
    </row>
    <row r="524" spans="13:20" ht="17">
      <c r="M524">
        <v>50.51</v>
      </c>
      <c r="N524">
        <v>5.41</v>
      </c>
      <c r="O524" t="s">
        <v>554</v>
      </c>
      <c r="P524" s="4" t="s">
        <v>508</v>
      </c>
      <c r="Q524" s="1" t="s">
        <v>1711</v>
      </c>
      <c r="R524" s="1" t="s">
        <v>2186</v>
      </c>
      <c r="S524" s="3">
        <f>IF(R524="south",M524*-1,M524)</f>
        <v>50.51</v>
      </c>
      <c r="T524" s="1">
        <f>N524*-1</f>
        <v>-5.41</v>
      </c>
    </row>
    <row r="525" spans="13:20" ht="17">
      <c r="M525">
        <v>12.31</v>
      </c>
      <c r="N525">
        <v>-70.02</v>
      </c>
      <c r="O525" t="s">
        <v>1098</v>
      </c>
      <c r="P525" s="4" t="s">
        <v>508</v>
      </c>
      <c r="Q525" s="1" t="s">
        <v>1956</v>
      </c>
      <c r="R525" s="1" t="s">
        <v>2186</v>
      </c>
      <c r="S525" s="3">
        <f>IF(R525="south",M525*-1,M525)</f>
        <v>12.31</v>
      </c>
      <c r="T525" s="1">
        <f>N525*-1</f>
        <v>70.02</v>
      </c>
    </row>
    <row r="526" spans="13:20" ht="17">
      <c r="M526">
        <v>51.56</v>
      </c>
      <c r="N526">
        <v>4.29</v>
      </c>
      <c r="O526" t="s">
        <v>531</v>
      </c>
      <c r="P526" s="4" t="s">
        <v>508</v>
      </c>
      <c r="Q526" s="1" t="s">
        <v>33</v>
      </c>
      <c r="R526" s="1" t="s">
        <v>2186</v>
      </c>
      <c r="S526" s="3">
        <f>IF(R526="south",M526*-1,M526)</f>
        <v>51.56</v>
      </c>
      <c r="T526" s="1">
        <f>N526*-1</f>
        <v>-4.29</v>
      </c>
    </row>
    <row r="527" spans="13:20" ht="17">
      <c r="M527">
        <v>52.05</v>
      </c>
      <c r="N527">
        <v>4.1900000000000004</v>
      </c>
      <c r="O527" t="s">
        <v>530</v>
      </c>
      <c r="P527" s="4" t="s">
        <v>508</v>
      </c>
      <c r="Q527" s="1" t="s">
        <v>19</v>
      </c>
      <c r="R527" s="1" t="s">
        <v>2186</v>
      </c>
      <c r="S527" s="3">
        <f>IF(R527="south",M527*-1,M527)</f>
        <v>52.05</v>
      </c>
      <c r="T527" s="1">
        <f>N527*-1</f>
        <v>-4.1900000000000004</v>
      </c>
    </row>
    <row r="528" spans="13:20" ht="17">
      <c r="M528">
        <v>52.06</v>
      </c>
      <c r="N528">
        <v>5.07</v>
      </c>
      <c r="O528" t="s">
        <v>529</v>
      </c>
      <c r="P528" s="4" t="s">
        <v>508</v>
      </c>
      <c r="Q528" s="1" t="s">
        <v>22</v>
      </c>
      <c r="R528" s="1" t="s">
        <v>2186</v>
      </c>
      <c r="S528" s="3">
        <f>IF(R528="south",M528*-1,M528)</f>
        <v>52.06</v>
      </c>
      <c r="T528" s="1">
        <f>N528*-1</f>
        <v>-5.07</v>
      </c>
    </row>
    <row r="529" spans="13:20" ht="17">
      <c r="M529">
        <v>12.07</v>
      </c>
      <c r="N529">
        <v>-68.56</v>
      </c>
      <c r="O529" t="s">
        <v>1102</v>
      </c>
      <c r="P529" s="4" t="s">
        <v>508</v>
      </c>
      <c r="Q529" s="1" t="s">
        <v>1959</v>
      </c>
      <c r="R529" s="1" t="s">
        <v>2186</v>
      </c>
      <c r="S529" s="3">
        <f>IF(R529="south",M529*-1,M529)</f>
        <v>12.07</v>
      </c>
      <c r="T529" s="1">
        <f>N529*-1</f>
        <v>68.56</v>
      </c>
    </row>
    <row r="530" spans="13:20" ht="17">
      <c r="M530">
        <v>-19.03</v>
      </c>
      <c r="N530">
        <v>-169.55</v>
      </c>
      <c r="O530" t="s">
        <v>1348</v>
      </c>
      <c r="P530" s="4" t="s">
        <v>1349</v>
      </c>
      <c r="Q530" s="1" t="s">
        <v>2117</v>
      </c>
      <c r="R530" s="1" t="s">
        <v>2187</v>
      </c>
      <c r="S530" s="3">
        <f>IF(R530="south",M530*-1,M530)</f>
        <v>19.03</v>
      </c>
      <c r="T530" s="1">
        <f>N530*-1</f>
        <v>169.55</v>
      </c>
    </row>
    <row r="531" spans="13:20" ht="17">
      <c r="M531">
        <v>-36.5</v>
      </c>
      <c r="N531">
        <v>174.44</v>
      </c>
      <c r="O531" t="s">
        <v>1429</v>
      </c>
      <c r="P531" s="4" t="s">
        <v>1349</v>
      </c>
      <c r="Q531" s="1" t="s">
        <v>93</v>
      </c>
      <c r="R531" s="1" t="s">
        <v>2187</v>
      </c>
      <c r="S531" s="3">
        <f>IF(R531="south",M531*-1,M531)</f>
        <v>36.5</v>
      </c>
      <c r="T531" s="1">
        <f>N531*-1</f>
        <v>-174.44</v>
      </c>
    </row>
    <row r="532" spans="13:20" ht="17">
      <c r="M532">
        <v>-21.12</v>
      </c>
      <c r="N532">
        <v>-159.46</v>
      </c>
      <c r="O532" t="s">
        <v>1364</v>
      </c>
      <c r="P532" s="4" t="s">
        <v>1349</v>
      </c>
      <c r="Q532" s="1" t="s">
        <v>2128</v>
      </c>
      <c r="R532" s="1" t="s">
        <v>2187</v>
      </c>
      <c r="S532" s="3">
        <f>IF(R532="south",M532*-1,M532)</f>
        <v>21.12</v>
      </c>
      <c r="T532" s="1">
        <f>N532*-1</f>
        <v>159.46</v>
      </c>
    </row>
    <row r="533" spans="13:20" ht="17">
      <c r="M533">
        <v>-43.32</v>
      </c>
      <c r="N533">
        <v>172.37</v>
      </c>
      <c r="O533" t="s">
        <v>1441</v>
      </c>
      <c r="P533" s="4" t="s">
        <v>1349</v>
      </c>
      <c r="Q533" s="1" t="s">
        <v>36</v>
      </c>
      <c r="R533" s="1" t="s">
        <v>2187</v>
      </c>
      <c r="S533" s="3">
        <f>IF(R533="south",M533*-1,M533)</f>
        <v>43.32</v>
      </c>
      <c r="T533" s="1">
        <f>N533*-1</f>
        <v>-172.37</v>
      </c>
    </row>
    <row r="534" spans="13:20" ht="17">
      <c r="M534">
        <v>-45.52</v>
      </c>
      <c r="N534">
        <v>170.3</v>
      </c>
      <c r="O534" t="s">
        <v>1444</v>
      </c>
      <c r="P534" s="4" t="s">
        <v>1349</v>
      </c>
      <c r="Q534" s="1" t="s">
        <v>2178</v>
      </c>
      <c r="R534" s="1" t="s">
        <v>2187</v>
      </c>
      <c r="S534" s="3">
        <f>IF(R534="south",M534*-1,M534)</f>
        <v>45.52</v>
      </c>
      <c r="T534" s="1">
        <f>N534*-1</f>
        <v>-170.3</v>
      </c>
    </row>
    <row r="535" spans="13:20" ht="17">
      <c r="M535">
        <v>-37.47</v>
      </c>
      <c r="N535">
        <v>175.17</v>
      </c>
      <c r="O535" t="s">
        <v>870</v>
      </c>
      <c r="P535" s="4" t="s">
        <v>1349</v>
      </c>
      <c r="Q535" s="1" t="s">
        <v>2166</v>
      </c>
      <c r="R535" s="1" t="s">
        <v>2187</v>
      </c>
      <c r="S535" s="3">
        <f>IF(R535="south",M535*-1,M535)</f>
        <v>37.47</v>
      </c>
      <c r="T535" s="1">
        <f>N535*-1</f>
        <v>-175.17</v>
      </c>
    </row>
    <row r="536" spans="13:20" ht="17">
      <c r="M536">
        <v>-39.39</v>
      </c>
      <c r="N536">
        <v>176.5</v>
      </c>
      <c r="O536" t="s">
        <v>1433</v>
      </c>
      <c r="P536" s="4" t="s">
        <v>1349</v>
      </c>
      <c r="Q536" s="1" t="s">
        <v>2169</v>
      </c>
      <c r="R536" s="1" t="s">
        <v>2187</v>
      </c>
      <c r="S536" s="3">
        <f>IF(R536="south",M536*-1,M536)</f>
        <v>39.39</v>
      </c>
      <c r="T536" s="1">
        <f>N536*-1</f>
        <v>-176.5</v>
      </c>
    </row>
    <row r="537" spans="13:20" ht="17">
      <c r="M537">
        <v>-46.25</v>
      </c>
      <c r="N537">
        <v>168.21</v>
      </c>
      <c r="O537" t="s">
        <v>1445</v>
      </c>
      <c r="P537" s="4" t="s">
        <v>1349</v>
      </c>
      <c r="Q537" s="1" t="s">
        <v>2179</v>
      </c>
      <c r="R537" s="1" t="s">
        <v>2187</v>
      </c>
      <c r="S537" s="3">
        <f>IF(R537="south",M537*-1,M537)</f>
        <v>46.25</v>
      </c>
      <c r="T537" s="1">
        <f>N537*-1</f>
        <v>-168.21</v>
      </c>
    </row>
    <row r="538" spans="13:20" ht="17">
      <c r="M538">
        <v>-41.16</v>
      </c>
      <c r="N538">
        <v>173.17</v>
      </c>
      <c r="O538" t="s">
        <v>1436</v>
      </c>
      <c r="P538" s="4" t="s">
        <v>1349</v>
      </c>
      <c r="Q538" s="1" t="s">
        <v>2172</v>
      </c>
      <c r="R538" s="1" t="s">
        <v>2187</v>
      </c>
      <c r="S538" s="3">
        <f>IF(R538="south",M538*-1,M538)</f>
        <v>41.16</v>
      </c>
      <c r="T538" s="1">
        <f>N538*-1</f>
        <v>-173.17</v>
      </c>
    </row>
    <row r="539" spans="13:20" ht="17">
      <c r="M539">
        <v>-41.17</v>
      </c>
      <c r="N539">
        <v>174.47</v>
      </c>
      <c r="O539" t="s">
        <v>1437</v>
      </c>
      <c r="P539" s="4" t="s">
        <v>1349</v>
      </c>
      <c r="Q539" s="1" t="s">
        <v>99</v>
      </c>
      <c r="R539" s="1" t="s">
        <v>2187</v>
      </c>
      <c r="S539" s="3">
        <f>IF(R539="south",M539*-1,M539)</f>
        <v>41.17</v>
      </c>
      <c r="T539" s="1">
        <f>N539*-1</f>
        <v>-174.47</v>
      </c>
    </row>
    <row r="540" spans="13:20" ht="17">
      <c r="M540">
        <v>12.37</v>
      </c>
      <c r="N540">
        <v>-87.09</v>
      </c>
      <c r="O540" t="s">
        <v>1096</v>
      </c>
      <c r="P540" s="4" t="s">
        <v>1097</v>
      </c>
      <c r="Q540" s="1" t="s">
        <v>1955</v>
      </c>
      <c r="R540" s="1" t="s">
        <v>2186</v>
      </c>
      <c r="S540" s="3">
        <f>IF(R540="south",M540*-1,M540)</f>
        <v>12.37</v>
      </c>
      <c r="T540" s="1">
        <f>N540*-1</f>
        <v>87.09</v>
      </c>
    </row>
    <row r="541" spans="13:20" ht="17">
      <c r="M541">
        <v>12.08</v>
      </c>
      <c r="N541">
        <v>-86.15</v>
      </c>
      <c r="O541" t="s">
        <v>1101</v>
      </c>
      <c r="P541" s="4" t="s">
        <v>1097</v>
      </c>
      <c r="Q541" s="1" t="s">
        <v>1958</v>
      </c>
      <c r="R541" s="1" t="s">
        <v>2186</v>
      </c>
      <c r="S541" s="3">
        <f>IF(R541="south",M541*-1,M541)</f>
        <v>12.08</v>
      </c>
      <c r="T541" s="1">
        <f>N541*-1</f>
        <v>86.15</v>
      </c>
    </row>
    <row r="542" spans="13:20" ht="17">
      <c r="M542">
        <v>13.31</v>
      </c>
      <c r="N542">
        <v>2.06</v>
      </c>
      <c r="O542" t="s">
        <v>1077</v>
      </c>
      <c r="P542" s="4" t="s">
        <v>1078</v>
      </c>
      <c r="Q542" s="1" t="s">
        <v>1943</v>
      </c>
      <c r="R542" s="1" t="s">
        <v>2186</v>
      </c>
      <c r="S542" s="3">
        <f>IF(R542="south",M542*-1,M542)</f>
        <v>13.31</v>
      </c>
      <c r="T542" s="1">
        <f>N542*-1</f>
        <v>-2.06</v>
      </c>
    </row>
    <row r="543" spans="13:20" ht="17">
      <c r="M543">
        <v>9.0399999999999991</v>
      </c>
      <c r="N543">
        <v>7.29</v>
      </c>
      <c r="O543" t="s">
        <v>1144</v>
      </c>
      <c r="P543" s="4" t="s">
        <v>1108</v>
      </c>
      <c r="Q543" s="1" t="s">
        <v>1984</v>
      </c>
      <c r="R543" s="1" t="s">
        <v>2186</v>
      </c>
      <c r="S543" s="3">
        <f>IF(R543="south",M543*-1,M543)</f>
        <v>9.0399999999999991</v>
      </c>
      <c r="T543" s="1">
        <f>N543*-1</f>
        <v>-7.29</v>
      </c>
    </row>
    <row r="544" spans="13:20" ht="17">
      <c r="M544">
        <v>6.19</v>
      </c>
      <c r="N544">
        <v>5.36</v>
      </c>
      <c r="O544" t="s">
        <v>1182</v>
      </c>
      <c r="P544" s="4" t="s">
        <v>1108</v>
      </c>
      <c r="Q544" s="1" t="s">
        <v>2007</v>
      </c>
      <c r="R544" s="1" t="s">
        <v>2186</v>
      </c>
      <c r="S544" s="3">
        <f>IF(R544="south",M544*-1,M544)</f>
        <v>6.19</v>
      </c>
      <c r="T544" s="1">
        <f>N544*-1</f>
        <v>-5.36</v>
      </c>
    </row>
    <row r="545" spans="13:20" ht="17">
      <c r="M545">
        <v>6.27</v>
      </c>
      <c r="N545">
        <v>7.31</v>
      </c>
      <c r="O545" t="s">
        <v>1180</v>
      </c>
      <c r="P545" s="4" t="s">
        <v>1108</v>
      </c>
      <c r="Q545" s="1" t="s">
        <v>2005</v>
      </c>
      <c r="R545" s="1" t="s">
        <v>2186</v>
      </c>
      <c r="S545" s="3">
        <f>IF(R545="south",M545*-1,M545)</f>
        <v>6.27</v>
      </c>
      <c r="T545" s="1">
        <f>N545*-1</f>
        <v>-7.31</v>
      </c>
    </row>
    <row r="546" spans="13:20" ht="17">
      <c r="M546">
        <v>7.24</v>
      </c>
      <c r="N546">
        <v>3.55</v>
      </c>
      <c r="O546" t="s">
        <v>1161</v>
      </c>
      <c r="P546" s="4" t="s">
        <v>1108</v>
      </c>
      <c r="Q546" s="1" t="s">
        <v>1993</v>
      </c>
      <c r="R546" s="1" t="s">
        <v>2186</v>
      </c>
      <c r="S546" s="3">
        <f>IF(R546="south",M546*-1,M546)</f>
        <v>7.24</v>
      </c>
      <c r="T546" s="1">
        <f>N546*-1</f>
        <v>-3.55</v>
      </c>
    </row>
    <row r="547" spans="13:20" ht="17">
      <c r="M547">
        <v>12</v>
      </c>
      <c r="N547">
        <v>8.31</v>
      </c>
      <c r="O547" t="s">
        <v>1107</v>
      </c>
      <c r="P547" s="4" t="s">
        <v>1108</v>
      </c>
      <c r="Q547" s="1" t="s">
        <v>1962</v>
      </c>
      <c r="R547" s="1" t="s">
        <v>2186</v>
      </c>
      <c r="S547" s="3">
        <f>IF(R547="south",M547*-1,M547)</f>
        <v>12</v>
      </c>
      <c r="T547" s="1">
        <f>N547*-1</f>
        <v>-8.31</v>
      </c>
    </row>
    <row r="548" spans="13:20" ht="17">
      <c r="M548">
        <v>6.27</v>
      </c>
      <c r="N548">
        <v>3.24</v>
      </c>
      <c r="O548" t="s">
        <v>1179</v>
      </c>
      <c r="P548" s="4" t="s">
        <v>1108</v>
      </c>
      <c r="Q548" s="1" t="s">
        <v>162</v>
      </c>
      <c r="R548" s="1" t="s">
        <v>2186</v>
      </c>
      <c r="S548" s="3">
        <f>IF(R548="south",M548*-1,M548)</f>
        <v>6.27</v>
      </c>
      <c r="T548" s="1">
        <f>N548*-1</f>
        <v>-3.24</v>
      </c>
    </row>
    <row r="549" spans="13:20" ht="17">
      <c r="M549">
        <v>4.45</v>
      </c>
      <c r="N549">
        <v>7</v>
      </c>
      <c r="O549" t="s">
        <v>1203</v>
      </c>
      <c r="P549" s="4" t="s">
        <v>1108</v>
      </c>
      <c r="Q549" s="1" t="s">
        <v>2020</v>
      </c>
      <c r="R549" s="1" t="s">
        <v>2186</v>
      </c>
      <c r="S549" s="3">
        <f>IF(R549="south",M549*-1,M549)</f>
        <v>4.45</v>
      </c>
      <c r="T549" s="1">
        <f>N549*-1</f>
        <v>-7</v>
      </c>
    </row>
    <row r="550" spans="13:20" ht="17">
      <c r="M550">
        <v>41.48</v>
      </c>
      <c r="N550">
        <v>129.47</v>
      </c>
      <c r="O550" t="s">
        <v>701</v>
      </c>
      <c r="P550" s="4" t="s">
        <v>702</v>
      </c>
      <c r="Q550" s="1" t="s">
        <v>1760</v>
      </c>
      <c r="R550" s="1" t="s">
        <v>2186</v>
      </c>
      <c r="S550" s="3">
        <f>IF(R550="south",M550*-1,M550)</f>
        <v>41.48</v>
      </c>
      <c r="T550" s="1">
        <f>N550*-1</f>
        <v>-129.47</v>
      </c>
    </row>
    <row r="551" spans="13:20" ht="17">
      <c r="M551">
        <v>37.58</v>
      </c>
      <c r="N551">
        <v>126.33</v>
      </c>
      <c r="O551" t="s">
        <v>772</v>
      </c>
      <c r="P551" s="4" t="s">
        <v>702</v>
      </c>
      <c r="Q551" s="1" t="s">
        <v>1791</v>
      </c>
      <c r="R551" s="1" t="s">
        <v>2186</v>
      </c>
      <c r="S551" s="3">
        <f>IF(R551="south",M551*-1,M551)</f>
        <v>37.58</v>
      </c>
      <c r="T551" s="1">
        <f>N551*-1</f>
        <v>-126.33</v>
      </c>
    </row>
    <row r="552" spans="13:20" ht="17">
      <c r="M552">
        <v>39.01</v>
      </c>
      <c r="N552">
        <v>125.44</v>
      </c>
      <c r="O552" t="s">
        <v>751</v>
      </c>
      <c r="P552" s="4" t="s">
        <v>702</v>
      </c>
      <c r="Q552" s="1" t="s">
        <v>1778</v>
      </c>
      <c r="R552" s="1" t="s">
        <v>2186</v>
      </c>
      <c r="S552" s="3">
        <f>IF(R552="south",M552*-1,M552)</f>
        <v>39.01</v>
      </c>
      <c r="T552" s="1">
        <f>N552*-1</f>
        <v>-125.44</v>
      </c>
    </row>
    <row r="553" spans="13:20" ht="17">
      <c r="M553">
        <v>39.090000000000003</v>
      </c>
      <c r="N553">
        <v>127.27</v>
      </c>
      <c r="O553" t="s">
        <v>747</v>
      </c>
      <c r="P553" s="4" t="s">
        <v>702</v>
      </c>
      <c r="Q553" s="1" t="s">
        <v>1775</v>
      </c>
      <c r="R553" s="1" t="s">
        <v>2186</v>
      </c>
      <c r="S553" s="3">
        <f>IF(R553="south",M553*-1,M553)</f>
        <v>39.090000000000003</v>
      </c>
      <c r="T553" s="1">
        <f>N553*-1</f>
        <v>-127.27</v>
      </c>
    </row>
    <row r="554" spans="13:20" ht="17">
      <c r="M554">
        <v>60.23</v>
      </c>
      <c r="N554">
        <v>5.2</v>
      </c>
      <c r="O554" t="s">
        <v>440</v>
      </c>
      <c r="P554" s="4" t="s">
        <v>376</v>
      </c>
      <c r="Q554" s="1" t="s">
        <v>2</v>
      </c>
      <c r="R554" s="1" t="s">
        <v>2186</v>
      </c>
      <c r="S554" s="3">
        <f>IF(R554="south",M554*-1,M554)</f>
        <v>60.23</v>
      </c>
      <c r="T554" s="1">
        <f>N554*-1</f>
        <v>-5.2</v>
      </c>
    </row>
    <row r="555" spans="13:20" ht="17">
      <c r="M555">
        <v>67.180000000000007</v>
      </c>
      <c r="N555">
        <v>14.33</v>
      </c>
      <c r="O555" t="s">
        <v>401</v>
      </c>
      <c r="P555" s="4" t="s">
        <v>376</v>
      </c>
      <c r="Q555" s="1" t="s">
        <v>1632</v>
      </c>
      <c r="R555" s="1" t="s">
        <v>2186</v>
      </c>
      <c r="S555" s="3">
        <f>IF(R555="south",M555*-1,M555)</f>
        <v>67.180000000000007</v>
      </c>
      <c r="T555" s="1">
        <f>N555*-1</f>
        <v>-14.33</v>
      </c>
    </row>
    <row r="556" spans="13:20" ht="17">
      <c r="M556">
        <v>70.400000000000006</v>
      </c>
      <c r="N556">
        <v>23.41</v>
      </c>
      <c r="O556" t="s">
        <v>387</v>
      </c>
      <c r="P556" s="4" t="s">
        <v>376</v>
      </c>
      <c r="Q556" s="1" t="s">
        <v>1620</v>
      </c>
      <c r="R556" s="1" t="s">
        <v>2186</v>
      </c>
      <c r="S556" s="3">
        <f>IF(R556="south",M556*-1,M556)</f>
        <v>70.400000000000006</v>
      </c>
      <c r="T556" s="1">
        <f>N556*-1</f>
        <v>-23.41</v>
      </c>
    </row>
    <row r="557" spans="13:20" ht="17">
      <c r="M557">
        <v>70.59</v>
      </c>
      <c r="N557">
        <v>25.59</v>
      </c>
      <c r="O557" t="s">
        <v>386</v>
      </c>
      <c r="P557" s="4" t="s">
        <v>376</v>
      </c>
      <c r="Q557" s="1" t="s">
        <v>1619</v>
      </c>
      <c r="R557" s="1" t="s">
        <v>2186</v>
      </c>
      <c r="S557" s="3">
        <f>IF(R557="south",M557*-1,M557)</f>
        <v>70.59</v>
      </c>
      <c r="T557" s="1">
        <f>N557*-1</f>
        <v>-25.59</v>
      </c>
    </row>
    <row r="558" spans="13:20" ht="17">
      <c r="M558">
        <v>58.1</v>
      </c>
      <c r="N558">
        <v>8</v>
      </c>
      <c r="O558" t="s">
        <v>454</v>
      </c>
      <c r="P558" s="4" t="s">
        <v>376</v>
      </c>
      <c r="Q558" s="1" t="s">
        <v>1666</v>
      </c>
      <c r="R558" s="1" t="s">
        <v>2186</v>
      </c>
      <c r="S558" s="3">
        <f>IF(R558="south",M558*-1,M558)</f>
        <v>58.1</v>
      </c>
      <c r="T558" s="1">
        <f>N558*-1</f>
        <v>-8</v>
      </c>
    </row>
    <row r="559" spans="13:20" ht="17">
      <c r="M559">
        <v>61.08</v>
      </c>
      <c r="N559">
        <v>10.26</v>
      </c>
      <c r="O559" t="s">
        <v>435</v>
      </c>
      <c r="P559" s="4" t="s">
        <v>376</v>
      </c>
      <c r="Q559" s="1" t="s">
        <v>1656</v>
      </c>
      <c r="R559" s="1" t="s">
        <v>2186</v>
      </c>
      <c r="S559" s="3">
        <f>IF(R559="south",M559*-1,M559)</f>
        <v>61.08</v>
      </c>
      <c r="T559" s="1">
        <f>N559*-1</f>
        <v>-10.26</v>
      </c>
    </row>
    <row r="560" spans="13:20" ht="17">
      <c r="M560">
        <v>78.13</v>
      </c>
      <c r="N560">
        <v>15.39</v>
      </c>
      <c r="O560" t="s">
        <v>377</v>
      </c>
      <c r="P560" s="4" t="s">
        <v>376</v>
      </c>
      <c r="Q560" s="1" t="s">
        <v>1612</v>
      </c>
      <c r="R560" s="1" t="s">
        <v>2186</v>
      </c>
      <c r="S560" s="3">
        <f>IF(R560="south",M560*-1,M560)</f>
        <v>78.13</v>
      </c>
      <c r="T560" s="1">
        <f>N560*-1</f>
        <v>-15.39</v>
      </c>
    </row>
    <row r="561" spans="13:20" ht="17">
      <c r="M561">
        <v>68.25</v>
      </c>
      <c r="N561">
        <v>17.34</v>
      </c>
      <c r="O561" t="s">
        <v>397</v>
      </c>
      <c r="P561" s="4" t="s">
        <v>376</v>
      </c>
      <c r="Q561" s="1" t="s">
        <v>1629</v>
      </c>
      <c r="R561" s="1" t="s">
        <v>2186</v>
      </c>
      <c r="S561" s="3">
        <f>IF(R561="south",M561*-1,M561)</f>
        <v>68.25</v>
      </c>
      <c r="T561" s="1">
        <f>N561*-1</f>
        <v>-17.34</v>
      </c>
    </row>
    <row r="562" spans="13:20" ht="17">
      <c r="M562">
        <v>78.55</v>
      </c>
      <c r="N562">
        <v>11.56</v>
      </c>
      <c r="O562" t="s">
        <v>375</v>
      </c>
      <c r="P562" s="4" t="s">
        <v>376</v>
      </c>
      <c r="Q562" s="1" t="s">
        <v>1611</v>
      </c>
      <c r="R562" s="1" t="s">
        <v>2186</v>
      </c>
      <c r="S562" s="3">
        <f>IF(R562="south",M562*-1,M562)</f>
        <v>78.55</v>
      </c>
      <c r="T562" s="1">
        <f>N562*-1</f>
        <v>-11.56</v>
      </c>
    </row>
    <row r="563" spans="13:20" ht="17">
      <c r="M563">
        <v>59.57</v>
      </c>
      <c r="N563">
        <v>10.45</v>
      </c>
      <c r="O563" t="s">
        <v>444</v>
      </c>
      <c r="P563" s="4" t="s">
        <v>376</v>
      </c>
      <c r="Q563" s="1" t="s">
        <v>3</v>
      </c>
      <c r="R563" s="1" t="s">
        <v>2186</v>
      </c>
      <c r="S563" s="3">
        <f>IF(R563="south",M563*-1,M563)</f>
        <v>59.57</v>
      </c>
      <c r="T563" s="1">
        <f>N563*-1</f>
        <v>-10.45</v>
      </c>
    </row>
    <row r="564" spans="13:20" ht="17">
      <c r="M564">
        <v>59.17</v>
      </c>
      <c r="N564">
        <v>11.12</v>
      </c>
      <c r="O564" t="s">
        <v>451</v>
      </c>
      <c r="P564" s="4" t="s">
        <v>376</v>
      </c>
      <c r="Q564" s="1" t="s">
        <v>1665</v>
      </c>
      <c r="R564" s="1" t="s">
        <v>2186</v>
      </c>
      <c r="S564" s="3">
        <f>IF(R564="south",M564*-1,M564)</f>
        <v>59.17</v>
      </c>
      <c r="T564" s="1">
        <f>N564*-1</f>
        <v>-11.12</v>
      </c>
    </row>
    <row r="565" spans="13:20" ht="17">
      <c r="M565">
        <v>63.29</v>
      </c>
      <c r="N565">
        <v>11.1</v>
      </c>
      <c r="O565" t="s">
        <v>422</v>
      </c>
      <c r="P565" s="4" t="s">
        <v>376</v>
      </c>
      <c r="Q565" s="1" t="s">
        <v>1648</v>
      </c>
      <c r="R565" s="1" t="s">
        <v>2186</v>
      </c>
      <c r="S565" s="3">
        <f>IF(R565="south",M565*-1,M565)</f>
        <v>63.29</v>
      </c>
      <c r="T565" s="1">
        <f>N565*-1</f>
        <v>-11.1</v>
      </c>
    </row>
    <row r="566" spans="13:20" ht="17">
      <c r="M566">
        <v>69.41</v>
      </c>
      <c r="N566">
        <v>18.57</v>
      </c>
      <c r="O566" t="s">
        <v>393</v>
      </c>
      <c r="P566" s="4" t="s">
        <v>376</v>
      </c>
      <c r="Q566" s="1" t="s">
        <v>1625</v>
      </c>
      <c r="R566" s="1" t="s">
        <v>2186</v>
      </c>
      <c r="S566" s="3">
        <f>IF(R566="south",M566*-1,M566)</f>
        <v>69.41</v>
      </c>
      <c r="T566" s="1">
        <f>N566*-1</f>
        <v>-18.57</v>
      </c>
    </row>
    <row r="567" spans="13:20" ht="17">
      <c r="M567">
        <v>63.26</v>
      </c>
      <c r="N567">
        <v>10.24</v>
      </c>
      <c r="O567" t="s">
        <v>423</v>
      </c>
      <c r="P567" s="4" t="s">
        <v>376</v>
      </c>
      <c r="Q567" s="1" t="s">
        <v>1</v>
      </c>
      <c r="R567" s="1" t="s">
        <v>2186</v>
      </c>
      <c r="S567" s="3">
        <f>IF(R567="south",M567*-1,M567)</f>
        <v>63.26</v>
      </c>
      <c r="T567" s="1">
        <f>N567*-1</f>
        <v>-10.24</v>
      </c>
    </row>
    <row r="568" spans="13:20" ht="17">
      <c r="M568">
        <v>70.05</v>
      </c>
      <c r="N568">
        <v>29.44</v>
      </c>
      <c r="O568" t="s">
        <v>391</v>
      </c>
      <c r="P568" s="4" t="s">
        <v>376</v>
      </c>
      <c r="Q568" s="1" t="s">
        <v>1623</v>
      </c>
      <c r="R568" s="1" t="s">
        <v>2186</v>
      </c>
      <c r="S568" s="3">
        <f>IF(R568="south",M568*-1,M568)</f>
        <v>70.05</v>
      </c>
      <c r="T568" s="1">
        <f>N568*-1</f>
        <v>-29.44</v>
      </c>
    </row>
    <row r="569" spans="13:20" ht="17">
      <c r="M569">
        <v>23.37</v>
      </c>
      <c r="N569">
        <v>58.36</v>
      </c>
      <c r="O569" t="s">
        <v>968</v>
      </c>
      <c r="P569" s="4" t="s">
        <v>969</v>
      </c>
      <c r="Q569" s="1" t="s">
        <v>180</v>
      </c>
      <c r="R569" s="1" t="s">
        <v>2186</v>
      </c>
      <c r="S569" s="3">
        <f>IF(R569="south",M569*-1,M569)</f>
        <v>23.37</v>
      </c>
      <c r="T569" s="1">
        <f>N569*-1</f>
        <v>-58.36</v>
      </c>
    </row>
    <row r="570" spans="13:20" ht="17">
      <c r="M570">
        <v>17.010000000000002</v>
      </c>
      <c r="N570">
        <v>54.05</v>
      </c>
      <c r="O570" t="s">
        <v>1035</v>
      </c>
      <c r="P570" s="4" t="s">
        <v>969</v>
      </c>
      <c r="Q570" s="1" t="s">
        <v>1920</v>
      </c>
      <c r="R570" s="1" t="s">
        <v>2186</v>
      </c>
      <c r="S570" s="3">
        <f>IF(R570="south",M570*-1,M570)</f>
        <v>17.010000000000002</v>
      </c>
      <c r="T570" s="1">
        <f>N570*-1</f>
        <v>-54.05</v>
      </c>
    </row>
    <row r="571" spans="13:20" ht="17">
      <c r="M571">
        <v>31.25</v>
      </c>
      <c r="N571">
        <v>73.05</v>
      </c>
      <c r="O571" t="s">
        <v>888</v>
      </c>
      <c r="P571" s="4" t="s">
        <v>848</v>
      </c>
      <c r="Q571" s="1" t="s">
        <v>1849</v>
      </c>
      <c r="R571" s="1" t="s">
        <v>2186</v>
      </c>
      <c r="S571" s="3">
        <f>IF(R571="south",M571*-1,M571)</f>
        <v>31.25</v>
      </c>
      <c r="T571" s="1">
        <f>N571*-1</f>
        <v>-73.05</v>
      </c>
    </row>
    <row r="572" spans="13:20" ht="17">
      <c r="M572">
        <v>25.23</v>
      </c>
      <c r="N572">
        <v>68.22</v>
      </c>
      <c r="O572" t="s">
        <v>953</v>
      </c>
      <c r="P572" s="4" t="s">
        <v>848</v>
      </c>
      <c r="Q572" s="1" t="s">
        <v>1881</v>
      </c>
      <c r="R572" s="1" t="s">
        <v>2186</v>
      </c>
      <c r="S572" s="3">
        <f>IF(R572="south",M572*-1,M572)</f>
        <v>25.23</v>
      </c>
      <c r="T572" s="1">
        <f>N572*-1</f>
        <v>-68.22</v>
      </c>
    </row>
    <row r="573" spans="13:20" ht="17">
      <c r="M573">
        <v>33.43</v>
      </c>
      <c r="N573">
        <v>73.040000000000006</v>
      </c>
      <c r="O573" t="s">
        <v>854</v>
      </c>
      <c r="P573" s="4" t="s">
        <v>848</v>
      </c>
      <c r="Q573" s="1" t="s">
        <v>304</v>
      </c>
      <c r="R573" s="1" t="s">
        <v>2186</v>
      </c>
      <c r="S573" s="3">
        <f>IF(R573="south",M573*-1,M573)</f>
        <v>33.43</v>
      </c>
      <c r="T573" s="1">
        <f>N573*-1</f>
        <v>-73.040000000000006</v>
      </c>
    </row>
    <row r="574" spans="13:20" ht="17">
      <c r="M574">
        <v>24.52</v>
      </c>
      <c r="N574">
        <v>67.010000000000005</v>
      </c>
      <c r="O574" t="s">
        <v>958</v>
      </c>
      <c r="P574" s="4" t="s">
        <v>848</v>
      </c>
      <c r="Q574" s="1" t="s">
        <v>335</v>
      </c>
      <c r="R574" s="1" t="s">
        <v>2186</v>
      </c>
      <c r="S574" s="3">
        <f>IF(R574="south",M574*-1,M574)</f>
        <v>24.52</v>
      </c>
      <c r="T574" s="1">
        <f>N574*-1</f>
        <v>-67.010000000000005</v>
      </c>
    </row>
    <row r="575" spans="13:20" ht="17">
      <c r="M575">
        <v>31.33</v>
      </c>
      <c r="N575">
        <v>74.209999999999994</v>
      </c>
      <c r="O575" t="s">
        <v>885</v>
      </c>
      <c r="P575" s="4" t="s">
        <v>848</v>
      </c>
      <c r="Q575" s="1" t="s">
        <v>316</v>
      </c>
      <c r="R575" s="1" t="s">
        <v>2186</v>
      </c>
      <c r="S575" s="3">
        <f>IF(R575="south",M575*-1,M575)</f>
        <v>31.33</v>
      </c>
      <c r="T575" s="1">
        <f>N575*-1</f>
        <v>-74.209999999999994</v>
      </c>
    </row>
    <row r="576" spans="13:20" ht="17">
      <c r="M576">
        <v>30.12</v>
      </c>
      <c r="N576">
        <v>71.28</v>
      </c>
      <c r="O576" t="s">
        <v>903</v>
      </c>
      <c r="P576" s="4" t="s">
        <v>848</v>
      </c>
      <c r="Q576" s="1" t="s">
        <v>1855</v>
      </c>
      <c r="R576" s="1" t="s">
        <v>2186</v>
      </c>
      <c r="S576" s="3">
        <f>IF(R576="south",M576*-1,M576)</f>
        <v>30.12</v>
      </c>
      <c r="T576" s="1">
        <f>N576*-1</f>
        <v>-71.28</v>
      </c>
    </row>
    <row r="577" spans="13:20" ht="17">
      <c r="M577">
        <v>34.01</v>
      </c>
      <c r="N577">
        <v>71.349999999999994</v>
      </c>
      <c r="O577" t="s">
        <v>847</v>
      </c>
      <c r="P577" s="4" t="s">
        <v>848</v>
      </c>
      <c r="Q577" s="1" t="s">
        <v>1828</v>
      </c>
      <c r="R577" s="1" t="s">
        <v>2186</v>
      </c>
      <c r="S577" s="3">
        <f>IF(R577="south",M577*-1,M577)</f>
        <v>34.01</v>
      </c>
      <c r="T577" s="1">
        <f>N577*-1</f>
        <v>-71.349999999999994</v>
      </c>
    </row>
    <row r="578" spans="13:20" ht="17">
      <c r="M578">
        <v>33.36</v>
      </c>
      <c r="N578">
        <v>73.02</v>
      </c>
      <c r="O578" t="s">
        <v>855</v>
      </c>
      <c r="P578" s="4" t="s">
        <v>848</v>
      </c>
      <c r="Q578" s="1" t="s">
        <v>1832</v>
      </c>
      <c r="R578" s="1" t="s">
        <v>2186</v>
      </c>
      <c r="S578" s="3">
        <f>IF(R578="south",M578*-1,M578)</f>
        <v>33.36</v>
      </c>
      <c r="T578" s="1">
        <f>N578*-1</f>
        <v>-73.02</v>
      </c>
    </row>
    <row r="579" spans="13:20" ht="17">
      <c r="M579">
        <v>7.22</v>
      </c>
      <c r="N579">
        <v>134.29</v>
      </c>
      <c r="O579" t="s">
        <v>1162</v>
      </c>
      <c r="P579" s="4" t="s">
        <v>1158</v>
      </c>
      <c r="Q579" s="1" t="s">
        <v>1994</v>
      </c>
      <c r="R579" s="1" t="s">
        <v>2186</v>
      </c>
      <c r="S579" s="3">
        <f>IF(R579="south",M579*-1,M579)</f>
        <v>7.22</v>
      </c>
      <c r="T579" s="1">
        <f>N579*-1</f>
        <v>-134.29</v>
      </c>
    </row>
    <row r="580" spans="13:20" ht="17">
      <c r="M580">
        <v>7.29</v>
      </c>
      <c r="N580">
        <v>134.36000000000001</v>
      </c>
      <c r="O580" t="s">
        <v>1157</v>
      </c>
      <c r="P580" s="4" t="s">
        <v>1158</v>
      </c>
      <c r="Q580" s="1" t="s">
        <v>1991</v>
      </c>
      <c r="R580" s="1" t="s">
        <v>2186</v>
      </c>
      <c r="S580" s="3">
        <f>IF(R580="south",M580*-1,M580)</f>
        <v>7.29</v>
      </c>
      <c r="T580" s="1">
        <f>N580*-1</f>
        <v>-134.36000000000001</v>
      </c>
    </row>
    <row r="581" spans="13:20" ht="17">
      <c r="M581">
        <v>31.31</v>
      </c>
      <c r="N581">
        <v>34.270000000000003</v>
      </c>
      <c r="O581" t="s">
        <v>886</v>
      </c>
      <c r="P581" s="4" t="s">
        <v>887</v>
      </c>
      <c r="Q581" s="1" t="s">
        <v>1848</v>
      </c>
      <c r="R581" s="1" t="s">
        <v>2186</v>
      </c>
      <c r="S581" s="3">
        <f>IF(R581="south",M581*-1,M581)</f>
        <v>31.31</v>
      </c>
      <c r="T581" s="1">
        <f>N581*-1</f>
        <v>-34.270000000000003</v>
      </c>
    </row>
    <row r="582" spans="13:20" ht="17">
      <c r="M582">
        <v>8.59</v>
      </c>
      <c r="N582">
        <v>-79.31</v>
      </c>
      <c r="O582" t="s">
        <v>1147</v>
      </c>
      <c r="P582" s="4" t="s">
        <v>1148</v>
      </c>
      <c r="Q582" s="1" t="s">
        <v>199</v>
      </c>
      <c r="R582" s="1" t="s">
        <v>2186</v>
      </c>
      <c r="S582" s="3">
        <f>IF(R582="south",M582*-1,M582)</f>
        <v>8.59</v>
      </c>
      <c r="T582" s="1">
        <f>N582*-1</f>
        <v>79.31</v>
      </c>
    </row>
    <row r="583" spans="13:20" ht="17">
      <c r="M583">
        <v>-9.31</v>
      </c>
      <c r="N583">
        <v>147.13</v>
      </c>
      <c r="O583" t="s">
        <v>1296</v>
      </c>
      <c r="P583" s="4" t="s">
        <v>1297</v>
      </c>
      <c r="Q583" s="1" t="s">
        <v>2082</v>
      </c>
      <c r="R583" s="1" t="s">
        <v>2187</v>
      </c>
      <c r="S583" s="3">
        <f>IF(R583="south",M583*-1,M583)</f>
        <v>9.31</v>
      </c>
      <c r="T583" s="1">
        <f>N583*-1</f>
        <v>-147.13</v>
      </c>
    </row>
    <row r="584" spans="13:20" ht="17">
      <c r="M584">
        <v>-25.17</v>
      </c>
      <c r="N584">
        <v>-57.38</v>
      </c>
      <c r="O584" t="s">
        <v>1383</v>
      </c>
      <c r="P584" s="4" t="s">
        <v>1384</v>
      </c>
      <c r="Q584" s="1" t="s">
        <v>2141</v>
      </c>
      <c r="R584" s="1" t="s">
        <v>2187</v>
      </c>
      <c r="S584" s="3">
        <f>IF(R584="south",M584*-1,M584)</f>
        <v>25.17</v>
      </c>
      <c r="T584" s="1">
        <f>N584*-1</f>
        <v>57.38</v>
      </c>
    </row>
    <row r="585" spans="13:20" ht="17">
      <c r="M585">
        <v>-25.31</v>
      </c>
      <c r="N585">
        <v>-54.37</v>
      </c>
      <c r="O585" t="s">
        <v>1387</v>
      </c>
      <c r="P585" s="4" t="s">
        <v>1384</v>
      </c>
      <c r="Q585" s="1" t="s">
        <v>2143</v>
      </c>
      <c r="R585" s="1" t="s">
        <v>2187</v>
      </c>
      <c r="S585" s="3">
        <f>IF(R585="south",M585*-1,M585)</f>
        <v>25.31</v>
      </c>
      <c r="T585" s="1">
        <f>N585*-1</f>
        <v>54.37</v>
      </c>
    </row>
    <row r="586" spans="13:20" ht="17">
      <c r="M586">
        <v>-16.239999999999998</v>
      </c>
      <c r="N586">
        <v>-71.319999999999993</v>
      </c>
      <c r="O586" t="s">
        <v>1325</v>
      </c>
      <c r="P586" s="4" t="s">
        <v>1256</v>
      </c>
      <c r="Q586" s="1" t="s">
        <v>2102</v>
      </c>
      <c r="R586" s="1" t="s">
        <v>2187</v>
      </c>
      <c r="S586" s="3">
        <f>IF(R586="south",M586*-1,M586)</f>
        <v>16.239999999999998</v>
      </c>
      <c r="T586" s="1">
        <f>N586*-1</f>
        <v>71.319999999999993</v>
      </c>
    </row>
    <row r="587" spans="13:20" ht="17">
      <c r="M587">
        <v>-13.1</v>
      </c>
      <c r="N587">
        <v>-74.13</v>
      </c>
      <c r="O587" t="s">
        <v>1314</v>
      </c>
      <c r="P587" s="4" t="s">
        <v>1256</v>
      </c>
      <c r="Q587" s="1" t="s">
        <v>2093</v>
      </c>
      <c r="R587" s="1" t="s">
        <v>2187</v>
      </c>
      <c r="S587" s="3">
        <f>IF(R587="south",M587*-1,M587)</f>
        <v>13.1</v>
      </c>
      <c r="T587" s="1">
        <f>N587*-1</f>
        <v>74.13</v>
      </c>
    </row>
    <row r="588" spans="13:20" ht="17">
      <c r="M588">
        <v>-13.32</v>
      </c>
      <c r="N588">
        <v>-71.58</v>
      </c>
      <c r="O588" t="s">
        <v>1316</v>
      </c>
      <c r="P588" s="4" t="s">
        <v>1256</v>
      </c>
      <c r="Q588" s="1" t="s">
        <v>2095</v>
      </c>
      <c r="R588" s="1" t="s">
        <v>2187</v>
      </c>
      <c r="S588" s="3">
        <f>IF(R588="south",M588*-1,M588)</f>
        <v>13.32</v>
      </c>
      <c r="T588" s="1">
        <f>N588*-1</f>
        <v>71.58</v>
      </c>
    </row>
    <row r="589" spans="13:20" ht="17">
      <c r="M589">
        <v>-3.44</v>
      </c>
      <c r="N589">
        <v>-73.150000000000006</v>
      </c>
      <c r="O589" t="s">
        <v>1255</v>
      </c>
      <c r="P589" s="4" t="s">
        <v>1256</v>
      </c>
      <c r="Q589" s="1" t="s">
        <v>2051</v>
      </c>
      <c r="R589" s="1" t="s">
        <v>2187</v>
      </c>
      <c r="S589" s="3">
        <f>IF(R589="south",M589*-1,M589)</f>
        <v>3.44</v>
      </c>
      <c r="T589" s="1">
        <f>N589*-1</f>
        <v>73.150000000000006</v>
      </c>
    </row>
    <row r="590" spans="13:20" ht="17">
      <c r="M590">
        <v>-12.03</v>
      </c>
      <c r="N590">
        <v>-77.02</v>
      </c>
      <c r="O590" t="s">
        <v>1306</v>
      </c>
      <c r="P590" s="4" t="s">
        <v>1256</v>
      </c>
      <c r="Q590" s="1" t="s">
        <v>257</v>
      </c>
      <c r="R590" s="1" t="s">
        <v>2187</v>
      </c>
      <c r="S590" s="3">
        <f>IF(R590="south",M590*-1,M590)</f>
        <v>12.03</v>
      </c>
      <c r="T590" s="1">
        <f>N590*-1</f>
        <v>77.02</v>
      </c>
    </row>
    <row r="591" spans="13:20" ht="17">
      <c r="M591">
        <v>-8.07</v>
      </c>
      <c r="N591">
        <v>-79.02</v>
      </c>
      <c r="O591" t="s">
        <v>1281</v>
      </c>
      <c r="P591" s="4" t="s">
        <v>1256</v>
      </c>
      <c r="Q591" s="1" t="s">
        <v>2071</v>
      </c>
      <c r="R591" s="1" t="s">
        <v>2187</v>
      </c>
      <c r="S591" s="3">
        <f>IF(R591="south",M591*-1,M591)</f>
        <v>8.07</v>
      </c>
      <c r="T591" s="1">
        <f>N591*-1</f>
        <v>79.02</v>
      </c>
    </row>
    <row r="592" spans="13:20" ht="17">
      <c r="M592">
        <v>10.17</v>
      </c>
      <c r="N592">
        <v>123.54</v>
      </c>
      <c r="O592" t="s">
        <v>1130</v>
      </c>
      <c r="P592" s="4" t="s">
        <v>1064</v>
      </c>
      <c r="Q592" s="1" t="s">
        <v>330</v>
      </c>
      <c r="R592" s="1" t="s">
        <v>2186</v>
      </c>
      <c r="S592" s="3">
        <f>IF(R592="south",M592*-1,M592)</f>
        <v>10.17</v>
      </c>
      <c r="T592" s="1">
        <f>N592*-1</f>
        <v>-123.54</v>
      </c>
    </row>
    <row r="593" spans="13:20" ht="17">
      <c r="M593">
        <v>7.04</v>
      </c>
      <c r="N593">
        <v>125.36</v>
      </c>
      <c r="O593" t="s">
        <v>1166</v>
      </c>
      <c r="P593" s="4" t="s">
        <v>1064</v>
      </c>
      <c r="Q593" s="1" t="s">
        <v>336</v>
      </c>
      <c r="R593" s="1" t="s">
        <v>2186</v>
      </c>
      <c r="S593" s="3">
        <f>IF(R593="south",M593*-1,M593)</f>
        <v>7.04</v>
      </c>
      <c r="T593" s="1">
        <f>N593*-1</f>
        <v>-125.36</v>
      </c>
    </row>
    <row r="594" spans="13:20" ht="17">
      <c r="M594">
        <v>10.43</v>
      </c>
      <c r="N594">
        <v>122.34</v>
      </c>
      <c r="O594" t="s">
        <v>1119</v>
      </c>
      <c r="P594" s="4" t="s">
        <v>1064</v>
      </c>
      <c r="Q594" s="1" t="s">
        <v>2549</v>
      </c>
      <c r="R594" s="1" t="s">
        <v>2186</v>
      </c>
      <c r="S594" s="3">
        <f>IF(R594="south",M594*-1,M594)</f>
        <v>10.43</v>
      </c>
      <c r="T594" s="1">
        <f>N594*-1</f>
        <v>-122.34</v>
      </c>
    </row>
    <row r="595" spans="13:20" ht="17">
      <c r="M595">
        <v>14.33</v>
      </c>
      <c r="N595">
        <v>121.02</v>
      </c>
      <c r="O595" t="s">
        <v>1068</v>
      </c>
      <c r="P595" s="4" t="s">
        <v>1064</v>
      </c>
      <c r="Q595" s="1" t="s">
        <v>298</v>
      </c>
      <c r="R595" s="1" t="s">
        <v>2186</v>
      </c>
      <c r="S595" s="3">
        <f>IF(R595="south",M595*-1,M595)</f>
        <v>14.33</v>
      </c>
      <c r="T595" s="1">
        <f>N595*-1</f>
        <v>-121.02</v>
      </c>
    </row>
    <row r="596" spans="13:20" ht="17">
      <c r="M596">
        <v>14.35</v>
      </c>
      <c r="N596">
        <v>120.58</v>
      </c>
      <c r="O596" t="s">
        <v>1067</v>
      </c>
      <c r="P596" s="4" t="s">
        <v>1064</v>
      </c>
      <c r="Q596" s="1" t="s">
        <v>313</v>
      </c>
      <c r="R596" s="1" t="s">
        <v>2186</v>
      </c>
      <c r="S596" s="3">
        <f>IF(R596="south",M596*-1,M596)</f>
        <v>14.35</v>
      </c>
      <c r="T596" s="1">
        <f>N596*-1</f>
        <v>-120.58</v>
      </c>
    </row>
    <row r="597" spans="13:20" ht="17">
      <c r="M597">
        <v>14.38</v>
      </c>
      <c r="N597">
        <v>121.02</v>
      </c>
      <c r="O597" t="s">
        <v>1063</v>
      </c>
      <c r="P597" s="4" t="s">
        <v>1064</v>
      </c>
      <c r="Q597" s="1" t="s">
        <v>326</v>
      </c>
      <c r="R597" s="1" t="s">
        <v>2186</v>
      </c>
      <c r="S597" s="3">
        <f>IF(R597="south",M597*-1,M597)</f>
        <v>14.38</v>
      </c>
      <c r="T597" s="1">
        <f>N597*-1</f>
        <v>-121.02</v>
      </c>
    </row>
    <row r="598" spans="13:20" ht="17">
      <c r="M598">
        <v>9.39</v>
      </c>
      <c r="N598">
        <v>123.51</v>
      </c>
      <c r="O598" t="s">
        <v>1138</v>
      </c>
      <c r="P598" s="4" t="s">
        <v>1064</v>
      </c>
      <c r="Q598" s="1" t="s">
        <v>1980</v>
      </c>
      <c r="R598" s="1" t="s">
        <v>2186</v>
      </c>
      <c r="S598" s="3">
        <f>IF(R598="south",M598*-1,M598)</f>
        <v>9.39</v>
      </c>
      <c r="T598" s="1">
        <f>N598*-1</f>
        <v>-123.51</v>
      </c>
    </row>
    <row r="599" spans="13:20" ht="17">
      <c r="M599">
        <v>6.54</v>
      </c>
      <c r="N599">
        <v>122.04</v>
      </c>
      <c r="O599" t="s">
        <v>1171</v>
      </c>
      <c r="P599" s="4" t="s">
        <v>1064</v>
      </c>
      <c r="Q599" s="1" t="s">
        <v>2000</v>
      </c>
      <c r="R599" s="1" t="s">
        <v>2186</v>
      </c>
      <c r="S599" s="3">
        <f>IF(R599="south",M599*-1,M599)</f>
        <v>6.54</v>
      </c>
      <c r="T599" s="1">
        <f>N599*-1</f>
        <v>-122.04</v>
      </c>
    </row>
    <row r="600" spans="13:20" ht="17">
      <c r="M600">
        <v>54.22</v>
      </c>
      <c r="N600">
        <v>18.38</v>
      </c>
      <c r="O600" t="s">
        <v>492</v>
      </c>
      <c r="P600" s="4" t="s">
        <v>491</v>
      </c>
      <c r="Q600" s="1" t="s">
        <v>235</v>
      </c>
      <c r="R600" s="1" t="s">
        <v>2186</v>
      </c>
      <c r="S600" s="3">
        <f>IF(R600="south",M600*-1,M600)</f>
        <v>54.22</v>
      </c>
      <c r="T600" s="1">
        <f>N600*-1</f>
        <v>-18.38</v>
      </c>
    </row>
    <row r="601" spans="13:20" ht="17">
      <c r="M601">
        <v>54.3</v>
      </c>
      <c r="N601">
        <v>18.329999999999998</v>
      </c>
      <c r="O601" t="s">
        <v>490</v>
      </c>
      <c r="P601" s="4" t="s">
        <v>491</v>
      </c>
      <c r="Q601" s="1" t="s">
        <v>1684</v>
      </c>
      <c r="R601" s="1" t="s">
        <v>2186</v>
      </c>
      <c r="S601" s="3">
        <f>IF(R601="south",M601*-1,M601)</f>
        <v>54.3</v>
      </c>
      <c r="T601" s="1">
        <f>N601*-1</f>
        <v>-18.329999999999998</v>
      </c>
    </row>
    <row r="602" spans="13:20" ht="17">
      <c r="M602">
        <v>50.04</v>
      </c>
      <c r="N602">
        <v>19.559999999999999</v>
      </c>
      <c r="O602" t="s">
        <v>566</v>
      </c>
      <c r="P602" s="4" t="s">
        <v>491</v>
      </c>
      <c r="Q602" s="1" t="s">
        <v>2550</v>
      </c>
      <c r="R602" s="1" t="s">
        <v>2186</v>
      </c>
      <c r="S602" s="3">
        <f>IF(R602="south",M602*-1,M602)</f>
        <v>50.04</v>
      </c>
      <c r="T602" s="1">
        <f>N602*-1</f>
        <v>-19.559999999999999</v>
      </c>
    </row>
    <row r="603" spans="13:20" ht="17">
      <c r="M603">
        <v>52.24</v>
      </c>
      <c r="N603">
        <v>16.55</v>
      </c>
      <c r="O603" t="s">
        <v>519</v>
      </c>
      <c r="P603" s="4" t="s">
        <v>491</v>
      </c>
      <c r="Q603" s="1" t="s">
        <v>228</v>
      </c>
      <c r="R603" s="1" t="s">
        <v>2186</v>
      </c>
      <c r="S603" s="3">
        <f>IF(R603="south",M603*-1,M603)</f>
        <v>52.24</v>
      </c>
      <c r="T603" s="1">
        <f>N603*-1</f>
        <v>-16.55</v>
      </c>
    </row>
    <row r="604" spans="13:20" ht="17">
      <c r="M604">
        <v>52.14</v>
      </c>
      <c r="N604">
        <v>21.01</v>
      </c>
      <c r="O604" t="s">
        <v>524</v>
      </c>
      <c r="P604" s="4" t="s">
        <v>491</v>
      </c>
      <c r="Q604" s="1" t="s">
        <v>186</v>
      </c>
      <c r="R604" s="1" t="s">
        <v>2186</v>
      </c>
      <c r="S604" s="3">
        <f>IF(R604="south",M604*-1,M604)</f>
        <v>52.14</v>
      </c>
      <c r="T604" s="1">
        <f>N604*-1</f>
        <v>-21.01</v>
      </c>
    </row>
    <row r="605" spans="13:20" ht="17">
      <c r="M605">
        <v>38.29</v>
      </c>
      <c r="N605">
        <v>-27.13</v>
      </c>
      <c r="O605" t="s">
        <v>2526</v>
      </c>
      <c r="P605" s="4" t="s">
        <v>714</v>
      </c>
      <c r="Q605" s="1" t="s">
        <v>2527</v>
      </c>
      <c r="R605" s="1" t="s">
        <v>2186</v>
      </c>
      <c r="S605" s="3">
        <f>IF(R605="south",M605*-1,M605)</f>
        <v>38.29</v>
      </c>
      <c r="T605" s="1">
        <f>N605*-1</f>
        <v>27.13</v>
      </c>
    </row>
    <row r="606" spans="13:20" ht="17">
      <c r="M606">
        <v>39.28</v>
      </c>
      <c r="N606">
        <v>-31.14</v>
      </c>
      <c r="O606" t="s">
        <v>742</v>
      </c>
      <c r="P606" s="4" t="s">
        <v>714</v>
      </c>
      <c r="Q606" s="1" t="s">
        <v>1772</v>
      </c>
      <c r="R606" s="1" t="s">
        <v>2186</v>
      </c>
      <c r="S606" s="3">
        <f>IF(R606="south",M606*-1,M606)</f>
        <v>39.28</v>
      </c>
      <c r="T606" s="1">
        <f>N606*-1</f>
        <v>31.14</v>
      </c>
    </row>
    <row r="607" spans="13:20" ht="17">
      <c r="M607">
        <v>38.35</v>
      </c>
      <c r="N607">
        <v>-28.43</v>
      </c>
      <c r="O607" t="s">
        <v>757</v>
      </c>
      <c r="P607" s="4" t="s">
        <v>714</v>
      </c>
      <c r="Q607" s="1" t="s">
        <v>1781</v>
      </c>
      <c r="R607" s="1" t="s">
        <v>2186</v>
      </c>
      <c r="S607" s="3">
        <f>IF(R607="south",M607*-1,M607)</f>
        <v>38.35</v>
      </c>
      <c r="T607" s="1">
        <f>N607*-1</f>
        <v>28.43</v>
      </c>
    </row>
    <row r="608" spans="13:20" ht="17">
      <c r="M608">
        <v>38.43</v>
      </c>
      <c r="N608">
        <v>-9.08</v>
      </c>
      <c r="O608" t="s">
        <v>755</v>
      </c>
      <c r="P608" s="4" t="s">
        <v>714</v>
      </c>
      <c r="Q608" s="1" t="s">
        <v>168</v>
      </c>
      <c r="R608" s="1" t="s">
        <v>2186</v>
      </c>
      <c r="S608" s="3">
        <f>IF(R608="south",M608*-1,M608)</f>
        <v>38.43</v>
      </c>
      <c r="T608" s="1">
        <f>N608*-1</f>
        <v>9.08</v>
      </c>
    </row>
    <row r="609" spans="13:20" ht="17">
      <c r="M609">
        <v>37.49</v>
      </c>
      <c r="N609">
        <v>-25.45</v>
      </c>
      <c r="O609" t="s">
        <v>777</v>
      </c>
      <c r="P609" s="4" t="s">
        <v>714</v>
      </c>
      <c r="Q609" s="1" t="s">
        <v>1794</v>
      </c>
      <c r="R609" s="1" t="s">
        <v>2186</v>
      </c>
      <c r="S609" s="3">
        <f>IF(R609="south",M609*-1,M609)</f>
        <v>37.49</v>
      </c>
      <c r="T609" s="1">
        <f>N609*-1</f>
        <v>25.45</v>
      </c>
    </row>
    <row r="610" spans="13:20" ht="17">
      <c r="M610">
        <v>41.1</v>
      </c>
      <c r="N610">
        <v>-8.3699999999999992</v>
      </c>
      <c r="O610" t="s">
        <v>713</v>
      </c>
      <c r="P610" s="4" t="s">
        <v>714</v>
      </c>
      <c r="Q610" s="1" t="s">
        <v>197</v>
      </c>
      <c r="R610" s="1" t="s">
        <v>2186</v>
      </c>
      <c r="S610" s="3">
        <f>IF(R610="south",M610*-1,M610)</f>
        <v>41.1</v>
      </c>
      <c r="T610" s="1">
        <f>N610*-1</f>
        <v>8.3699999999999992</v>
      </c>
    </row>
    <row r="611" spans="13:20" ht="17">
      <c r="M611">
        <v>25.17</v>
      </c>
      <c r="N611">
        <v>51.32</v>
      </c>
      <c r="O611" t="s">
        <v>949</v>
      </c>
      <c r="P611" s="4" t="s">
        <v>950</v>
      </c>
      <c r="Q611" s="1" t="s">
        <v>89</v>
      </c>
      <c r="R611" s="1" t="s">
        <v>2186</v>
      </c>
      <c r="S611" s="3">
        <f>IF(R611="south",M611*-1,M611)</f>
        <v>25.17</v>
      </c>
      <c r="T611" s="1">
        <f>N611*-1</f>
        <v>-51.32</v>
      </c>
    </row>
    <row r="612" spans="13:20" ht="17">
      <c r="M612">
        <v>-4.16</v>
      </c>
      <c r="N612">
        <v>15.18</v>
      </c>
      <c r="O612" t="s">
        <v>1259</v>
      </c>
      <c r="P612" s="4" t="s">
        <v>1260</v>
      </c>
      <c r="Q612" s="1" t="s">
        <v>2054</v>
      </c>
      <c r="R612" s="1" t="s">
        <v>2187</v>
      </c>
      <c r="S612" s="3">
        <f>IF(R612="south",M612*-1,M612)</f>
        <v>4.16</v>
      </c>
      <c r="T612" s="1">
        <f>N612*-1</f>
        <v>-15.18</v>
      </c>
    </row>
    <row r="613" spans="13:20" ht="17">
      <c r="M613">
        <v>22.38</v>
      </c>
      <c r="N613">
        <v>120.16</v>
      </c>
      <c r="O613" t="s">
        <v>978</v>
      </c>
      <c r="P613" s="4" t="s">
        <v>2558</v>
      </c>
      <c r="Q613" s="1" t="s">
        <v>2559</v>
      </c>
      <c r="R613" s="1" t="s">
        <v>2186</v>
      </c>
      <c r="S613" s="3">
        <f>IF(R613="south",M613*-1,M613)</f>
        <v>22.38</v>
      </c>
      <c r="T613" s="1">
        <f>N613*-1</f>
        <v>-120.16</v>
      </c>
    </row>
    <row r="614" spans="13:20" ht="17">
      <c r="M614">
        <v>25.02</v>
      </c>
      <c r="N614">
        <v>121.38</v>
      </c>
      <c r="O614" t="s">
        <v>957</v>
      </c>
      <c r="P614" s="4" t="s">
        <v>2558</v>
      </c>
      <c r="Q614" s="1" t="s">
        <v>299</v>
      </c>
      <c r="R614" s="1" t="s">
        <v>2186</v>
      </c>
      <c r="S614" s="3">
        <f>IF(R614="south",M614*-1,M614)</f>
        <v>25.02</v>
      </c>
      <c r="T614" s="1">
        <f>N614*-1</f>
        <v>-121.38</v>
      </c>
    </row>
    <row r="615" spans="13:20" ht="17">
      <c r="M615">
        <v>22.59</v>
      </c>
      <c r="N615">
        <v>120.11</v>
      </c>
      <c r="O615" t="s">
        <v>975</v>
      </c>
      <c r="P615" s="4" t="s">
        <v>2558</v>
      </c>
      <c r="Q615" s="1" t="s">
        <v>2560</v>
      </c>
      <c r="R615" s="1" t="s">
        <v>2186</v>
      </c>
      <c r="S615" s="3">
        <f>IF(R615="south",M615*-1,M615)</f>
        <v>22.59</v>
      </c>
      <c r="T615" s="1">
        <f>N615*-1</f>
        <v>-120.11</v>
      </c>
    </row>
    <row r="616" spans="13:20" ht="17">
      <c r="M616">
        <v>24.09</v>
      </c>
      <c r="N616">
        <v>120.4</v>
      </c>
      <c r="O616" t="s">
        <v>963</v>
      </c>
      <c r="P616" s="4" t="s">
        <v>2558</v>
      </c>
      <c r="Q616" s="1" t="s">
        <v>2561</v>
      </c>
      <c r="R616" s="1" t="s">
        <v>2186</v>
      </c>
      <c r="S616" s="3">
        <f>IF(R616="south",M616*-1,M616)</f>
        <v>24.09</v>
      </c>
      <c r="T616" s="1">
        <f>N616*-1</f>
        <v>-120.4</v>
      </c>
    </row>
    <row r="617" spans="13:20" ht="17">
      <c r="M617">
        <v>44.26</v>
      </c>
      <c r="N617">
        <v>26.06</v>
      </c>
      <c r="O617" t="s">
        <v>643</v>
      </c>
      <c r="P617" s="4" t="s">
        <v>610</v>
      </c>
      <c r="Q617" s="1" t="s">
        <v>242</v>
      </c>
      <c r="R617" s="1" t="s">
        <v>2186</v>
      </c>
      <c r="S617" s="3">
        <f>IF(R617="south",M617*-1,M617)</f>
        <v>44.26</v>
      </c>
      <c r="T617" s="1">
        <f>N617*-1</f>
        <v>-26.06</v>
      </c>
    </row>
    <row r="618" spans="13:20" ht="17">
      <c r="M618">
        <v>46.46</v>
      </c>
      <c r="N618">
        <v>23.35</v>
      </c>
      <c r="O618" t="s">
        <v>609</v>
      </c>
      <c r="P618" s="4" t="s">
        <v>610</v>
      </c>
      <c r="Q618" s="1" t="s">
        <v>1727</v>
      </c>
      <c r="R618" s="1" t="s">
        <v>2186</v>
      </c>
      <c r="S618" s="3">
        <f>IF(R618="south",M618*-1,M618)</f>
        <v>46.46</v>
      </c>
      <c r="T618" s="1">
        <f>N618*-1</f>
        <v>-23.35</v>
      </c>
    </row>
    <row r="619" spans="13:20" ht="17">
      <c r="M619">
        <v>44.2</v>
      </c>
      <c r="N619">
        <v>23.49</v>
      </c>
      <c r="O619" t="s">
        <v>645</v>
      </c>
      <c r="P619" s="4" t="s">
        <v>610</v>
      </c>
      <c r="Q619" s="1" t="s">
        <v>1739</v>
      </c>
      <c r="R619" s="1" t="s">
        <v>2186</v>
      </c>
      <c r="S619" s="3">
        <f>IF(R619="south",M619*-1,M619)</f>
        <v>44.2</v>
      </c>
      <c r="T619" s="1">
        <f>N619*-1</f>
        <v>-23.49</v>
      </c>
    </row>
    <row r="620" spans="13:20" ht="17">
      <c r="M620">
        <v>64.44</v>
      </c>
      <c r="N620">
        <v>177.31</v>
      </c>
      <c r="O620" t="s">
        <v>417</v>
      </c>
      <c r="P620" s="4" t="s">
        <v>381</v>
      </c>
      <c r="Q620" s="1" t="s">
        <v>1644</v>
      </c>
      <c r="R620" s="1" t="s">
        <v>2186</v>
      </c>
      <c r="S620" s="3">
        <f>IF(R620="south",M620*-1,M620)</f>
        <v>64.44</v>
      </c>
      <c r="T620" s="1">
        <f>N620*-1</f>
        <v>-177.31</v>
      </c>
    </row>
    <row r="621" spans="13:20" ht="17">
      <c r="M621">
        <v>64.319999999999993</v>
      </c>
      <c r="N621">
        <v>40.32</v>
      </c>
      <c r="O621" t="s">
        <v>418</v>
      </c>
      <c r="P621" s="4" t="s">
        <v>381</v>
      </c>
      <c r="Q621" s="1" t="s">
        <v>1645</v>
      </c>
      <c r="R621" s="1" t="s">
        <v>2186</v>
      </c>
      <c r="S621" s="3">
        <f>IF(R621="south",M621*-1,M621)</f>
        <v>64.319999999999993</v>
      </c>
      <c r="T621" s="1">
        <f>N621*-1</f>
        <v>-40.32</v>
      </c>
    </row>
    <row r="622" spans="13:20" ht="17">
      <c r="M622">
        <v>56.07</v>
      </c>
      <c r="N622">
        <v>101.36</v>
      </c>
      <c r="O622" t="s">
        <v>468</v>
      </c>
      <c r="P622" s="4" t="s">
        <v>381</v>
      </c>
      <c r="Q622" s="1" t="s">
        <v>1673</v>
      </c>
      <c r="R622" s="1" t="s">
        <v>2186</v>
      </c>
      <c r="S622" s="3">
        <f>IF(R622="south",M622*-1,M622)</f>
        <v>56.07</v>
      </c>
      <c r="T622" s="1">
        <f>N622*-1</f>
        <v>-101.36</v>
      </c>
    </row>
    <row r="623" spans="13:20" ht="17">
      <c r="M623">
        <v>55.09</v>
      </c>
      <c r="N623">
        <v>61.23</v>
      </c>
      <c r="O623" t="s">
        <v>480</v>
      </c>
      <c r="P623" s="4" t="s">
        <v>381</v>
      </c>
      <c r="Q623" s="1" t="s">
        <v>1680</v>
      </c>
      <c r="R623" s="1" t="s">
        <v>2186</v>
      </c>
      <c r="S623" s="3">
        <f>IF(R623="south",M623*-1,M623)</f>
        <v>55.09</v>
      </c>
      <c r="T623" s="1">
        <f>N623*-1</f>
        <v>-61.23</v>
      </c>
    </row>
    <row r="624" spans="13:20" ht="17">
      <c r="M624">
        <v>73.3</v>
      </c>
      <c r="N624">
        <v>80.31</v>
      </c>
      <c r="O624" t="s">
        <v>380</v>
      </c>
      <c r="P624" s="4" t="s">
        <v>381</v>
      </c>
      <c r="Q624" s="1" t="s">
        <v>1615</v>
      </c>
      <c r="R624" s="1" t="s">
        <v>2186</v>
      </c>
      <c r="S624" s="3">
        <f>IF(R624="south",M624*-1,M624)</f>
        <v>73.3</v>
      </c>
      <c r="T624" s="1">
        <f>N624*-1</f>
        <v>-80.31</v>
      </c>
    </row>
    <row r="625" spans="13:20" ht="17">
      <c r="M625">
        <v>52.19</v>
      </c>
      <c r="N625">
        <v>104.18</v>
      </c>
      <c r="O625" t="s">
        <v>523</v>
      </c>
      <c r="P625" s="4" t="s">
        <v>381</v>
      </c>
      <c r="Q625" s="1" t="s">
        <v>1698</v>
      </c>
      <c r="R625" s="1" t="s">
        <v>2186</v>
      </c>
      <c r="S625" s="3">
        <f>IF(R625="south",M625*-1,M625)</f>
        <v>52.19</v>
      </c>
      <c r="T625" s="1">
        <f>N625*-1</f>
        <v>-104.18</v>
      </c>
    </row>
    <row r="626" spans="13:20" ht="17">
      <c r="M626">
        <v>56.5</v>
      </c>
      <c r="N626">
        <v>53.11</v>
      </c>
      <c r="O626" t="s">
        <v>464</v>
      </c>
      <c r="P626" s="4" t="s">
        <v>381</v>
      </c>
      <c r="Q626" s="1" t="s">
        <v>1670</v>
      </c>
      <c r="R626" s="1" t="s">
        <v>2186</v>
      </c>
      <c r="S626" s="3">
        <f>IF(R626="south",M626*-1,M626)</f>
        <v>56.5</v>
      </c>
      <c r="T626" s="1">
        <f>N626*-1</f>
        <v>-53.11</v>
      </c>
    </row>
    <row r="627" spans="13:20" ht="17">
      <c r="M627">
        <v>54.43</v>
      </c>
      <c r="N627">
        <v>20.309999999999999</v>
      </c>
      <c r="O627" t="s">
        <v>486</v>
      </c>
      <c r="P627" s="4" t="s">
        <v>381</v>
      </c>
      <c r="Q627" s="1" t="s">
        <v>1683</v>
      </c>
      <c r="R627" s="1" t="s">
        <v>2186</v>
      </c>
      <c r="S627" s="3">
        <f>IF(R627="south",M627*-1,M627)</f>
        <v>54.43</v>
      </c>
      <c r="T627" s="1">
        <f>N627*-1</f>
        <v>-20.309999999999999</v>
      </c>
    </row>
    <row r="628" spans="13:20" ht="17">
      <c r="M628">
        <v>55.47</v>
      </c>
      <c r="N628">
        <v>49.08</v>
      </c>
      <c r="O628" t="s">
        <v>473</v>
      </c>
      <c r="P628" s="4" t="s">
        <v>381</v>
      </c>
      <c r="Q628" s="1" t="s">
        <v>1677</v>
      </c>
      <c r="R628" s="1" t="s">
        <v>2186</v>
      </c>
      <c r="S628" s="3">
        <f>IF(R628="south",M628*-1,M628)</f>
        <v>55.47</v>
      </c>
      <c r="T628" s="1">
        <f>N628*-1</f>
        <v>-49.08</v>
      </c>
    </row>
    <row r="629" spans="13:20" ht="17">
      <c r="M629">
        <v>45.02</v>
      </c>
      <c r="N629">
        <v>38.58</v>
      </c>
      <c r="O629" t="s">
        <v>635</v>
      </c>
      <c r="P629" s="4" t="s">
        <v>381</v>
      </c>
      <c r="Q629" s="1" t="s">
        <v>230</v>
      </c>
      <c r="R629" s="1" t="s">
        <v>2186</v>
      </c>
      <c r="S629" s="3">
        <f>IF(R629="south",M629*-1,M629)</f>
        <v>45.02</v>
      </c>
      <c r="T629" s="1">
        <f>N629*-1</f>
        <v>-38.58</v>
      </c>
    </row>
    <row r="630" spans="13:20" ht="17">
      <c r="M630">
        <v>56.01</v>
      </c>
      <c r="N630">
        <v>93.04</v>
      </c>
      <c r="O630" t="s">
        <v>470</v>
      </c>
      <c r="P630" s="4" t="s">
        <v>381</v>
      </c>
      <c r="Q630" s="1" t="s">
        <v>1675</v>
      </c>
      <c r="R630" s="1" t="s">
        <v>2186</v>
      </c>
      <c r="S630" s="3">
        <f>IF(R630="south",M630*-1,M630)</f>
        <v>56.01</v>
      </c>
      <c r="T630" s="1">
        <f>N630*-1</f>
        <v>-93.04</v>
      </c>
    </row>
    <row r="631" spans="13:20" ht="17">
      <c r="M631">
        <v>59.34</v>
      </c>
      <c r="N631">
        <v>150.47999999999999</v>
      </c>
      <c r="O631" t="s">
        <v>447</v>
      </c>
      <c r="P631" s="4" t="s">
        <v>381</v>
      </c>
      <c r="Q631" s="1" t="s">
        <v>1664</v>
      </c>
      <c r="R631" s="1" t="s">
        <v>2186</v>
      </c>
      <c r="S631" s="3">
        <f>IF(R631="south",M631*-1,M631)</f>
        <v>59.34</v>
      </c>
      <c r="T631" s="1">
        <f>N631*-1</f>
        <v>-150.47999999999999</v>
      </c>
    </row>
    <row r="632" spans="13:20" ht="17">
      <c r="M632">
        <v>55.45</v>
      </c>
      <c r="N632">
        <v>37.369999999999997</v>
      </c>
      <c r="O632" t="s">
        <v>474</v>
      </c>
      <c r="P632" s="4" t="s">
        <v>381</v>
      </c>
      <c r="Q632" s="1" t="s">
        <v>86</v>
      </c>
      <c r="R632" s="1" t="s">
        <v>2186</v>
      </c>
      <c r="S632" s="3">
        <f>IF(R632="south",M632*-1,M632)</f>
        <v>55.45</v>
      </c>
      <c r="T632" s="1">
        <f>N632*-1</f>
        <v>-37.369999999999997</v>
      </c>
    </row>
    <row r="633" spans="13:20" ht="17">
      <c r="M633">
        <v>68.58</v>
      </c>
      <c r="N633">
        <v>33.049999999999997</v>
      </c>
      <c r="O633" t="s">
        <v>396</v>
      </c>
      <c r="P633" s="4" t="s">
        <v>381</v>
      </c>
      <c r="Q633" s="1" t="s">
        <v>1628</v>
      </c>
      <c r="R633" s="1" t="s">
        <v>2186</v>
      </c>
      <c r="S633" s="3">
        <f>IF(R633="south",M633*-1,M633)</f>
        <v>68.58</v>
      </c>
      <c r="T633" s="1">
        <f>N633*-1</f>
        <v>-33.049999999999997</v>
      </c>
    </row>
    <row r="634" spans="13:20" ht="17">
      <c r="M634">
        <v>56.2</v>
      </c>
      <c r="N634">
        <v>44</v>
      </c>
      <c r="O634" t="s">
        <v>467</v>
      </c>
      <c r="P634" s="4" t="s">
        <v>381</v>
      </c>
      <c r="Q634" s="1" t="s">
        <v>1672</v>
      </c>
      <c r="R634" s="1" t="s">
        <v>2186</v>
      </c>
      <c r="S634" s="3">
        <f>IF(R634="south",M634*-1,M634)</f>
        <v>56.2</v>
      </c>
      <c r="T634" s="1">
        <f>N634*-1</f>
        <v>-44</v>
      </c>
    </row>
    <row r="635" spans="13:20" ht="17">
      <c r="M635">
        <v>69.2</v>
      </c>
      <c r="N635">
        <v>88.13</v>
      </c>
      <c r="O635" t="s">
        <v>395</v>
      </c>
      <c r="P635" s="4" t="s">
        <v>381</v>
      </c>
      <c r="Q635" s="1" t="s">
        <v>1627</v>
      </c>
      <c r="R635" s="1" t="s">
        <v>2186</v>
      </c>
      <c r="S635" s="3">
        <f>IF(R635="south",M635*-1,M635)</f>
        <v>69.2</v>
      </c>
      <c r="T635" s="1">
        <f>N635*-1</f>
        <v>-88.13</v>
      </c>
    </row>
    <row r="636" spans="13:20" ht="17">
      <c r="M636">
        <v>55.01</v>
      </c>
      <c r="N636">
        <v>82.56</v>
      </c>
      <c r="O636" t="s">
        <v>481</v>
      </c>
      <c r="P636" s="4" t="s">
        <v>381</v>
      </c>
      <c r="Q636" s="1" t="s">
        <v>153</v>
      </c>
      <c r="R636" s="1" t="s">
        <v>2186</v>
      </c>
      <c r="S636" s="3">
        <f>IF(R636="south",M636*-1,M636)</f>
        <v>55.01</v>
      </c>
      <c r="T636" s="1">
        <f>N636*-1</f>
        <v>-82.56</v>
      </c>
    </row>
    <row r="637" spans="13:20" ht="17">
      <c r="M637">
        <v>54.59</v>
      </c>
      <c r="N637">
        <v>73.22</v>
      </c>
      <c r="O637" t="s">
        <v>482</v>
      </c>
      <c r="P637" s="4" t="s">
        <v>381</v>
      </c>
      <c r="Q637" s="1" t="s">
        <v>1681</v>
      </c>
      <c r="R637" s="1" t="s">
        <v>2186</v>
      </c>
      <c r="S637" s="3">
        <f>IF(R637="south",M637*-1,M637)</f>
        <v>54.59</v>
      </c>
      <c r="T637" s="1">
        <f>N637*-1</f>
        <v>-73.22</v>
      </c>
    </row>
    <row r="638" spans="13:20" ht="17">
      <c r="M638">
        <v>58</v>
      </c>
      <c r="N638">
        <v>56.19</v>
      </c>
      <c r="O638" t="s">
        <v>455</v>
      </c>
      <c r="P638" s="4" t="s">
        <v>381</v>
      </c>
      <c r="Q638" s="1" t="s">
        <v>164</v>
      </c>
      <c r="R638" s="1" t="s">
        <v>2186</v>
      </c>
      <c r="S638" s="3">
        <f>IF(R638="south",M638*-1,M638)</f>
        <v>58</v>
      </c>
      <c r="T638" s="1">
        <f>N638*-1</f>
        <v>-56.19</v>
      </c>
    </row>
    <row r="639" spans="13:20" ht="17">
      <c r="M639">
        <v>53.01</v>
      </c>
      <c r="N639">
        <v>158.38999999999999</v>
      </c>
      <c r="O639" t="s">
        <v>511</v>
      </c>
      <c r="P639" s="4" t="s">
        <v>381</v>
      </c>
      <c r="Q639" s="1" t="s">
        <v>1692</v>
      </c>
      <c r="R639" s="1" t="s">
        <v>2186</v>
      </c>
      <c r="S639" s="3">
        <f>IF(R639="south",M639*-1,M639)</f>
        <v>53.01</v>
      </c>
      <c r="T639" s="1">
        <f>N639*-1</f>
        <v>-158.38999999999999</v>
      </c>
    </row>
    <row r="640" spans="13:20" ht="17">
      <c r="M640">
        <v>47.14</v>
      </c>
      <c r="N640">
        <v>39.42</v>
      </c>
      <c r="O640" t="s">
        <v>597</v>
      </c>
      <c r="P640" s="4" t="s">
        <v>381</v>
      </c>
      <c r="Q640" s="1" t="s">
        <v>1722</v>
      </c>
      <c r="R640" s="1" t="s">
        <v>2186</v>
      </c>
      <c r="S640" s="3">
        <f>IF(R640="south",M640*-1,M640)</f>
        <v>47.14</v>
      </c>
      <c r="T640" s="1">
        <f>N640*-1</f>
        <v>-39.42</v>
      </c>
    </row>
    <row r="641" spans="13:20" ht="17">
      <c r="M641">
        <v>59.57</v>
      </c>
      <c r="N641">
        <v>30.18</v>
      </c>
      <c r="O641" t="s">
        <v>445</v>
      </c>
      <c r="P641" s="4" t="s">
        <v>381</v>
      </c>
      <c r="Q641" s="1" t="s">
        <v>154</v>
      </c>
      <c r="R641" s="1" t="s">
        <v>2186</v>
      </c>
      <c r="S641" s="3">
        <f>IF(R641="south",M641*-1,M641)</f>
        <v>59.57</v>
      </c>
      <c r="T641" s="1">
        <f>N641*-1</f>
        <v>-30.18</v>
      </c>
    </row>
    <row r="642" spans="13:20" ht="17">
      <c r="M642">
        <v>53.12</v>
      </c>
      <c r="N642">
        <v>50.08</v>
      </c>
      <c r="O642" t="s">
        <v>509</v>
      </c>
      <c r="P642" s="4" t="s">
        <v>381</v>
      </c>
      <c r="Q642" s="1" t="s">
        <v>1690</v>
      </c>
      <c r="R642" s="1" t="s">
        <v>2186</v>
      </c>
      <c r="S642" s="3">
        <f>IF(R642="south",M642*-1,M642)</f>
        <v>53.12</v>
      </c>
      <c r="T642" s="1">
        <f>N642*-1</f>
        <v>-50.08</v>
      </c>
    </row>
    <row r="643" spans="13:20" ht="17">
      <c r="M643">
        <v>51.32</v>
      </c>
      <c r="N643">
        <v>46.01</v>
      </c>
      <c r="O643" t="s">
        <v>538</v>
      </c>
      <c r="P643" s="4" t="s">
        <v>381</v>
      </c>
      <c r="Q643" s="1" t="s">
        <v>1704</v>
      </c>
      <c r="R643" s="1" t="s">
        <v>2186</v>
      </c>
      <c r="S643" s="3">
        <f>IF(R643="south",M643*-1,M643)</f>
        <v>51.32</v>
      </c>
      <c r="T643" s="1">
        <f>N643*-1</f>
        <v>-46.01</v>
      </c>
    </row>
    <row r="644" spans="13:20" ht="17">
      <c r="M644">
        <v>43.35</v>
      </c>
      <c r="N644">
        <v>39.43</v>
      </c>
      <c r="O644" t="s">
        <v>661</v>
      </c>
      <c r="P644" s="4" t="s">
        <v>381</v>
      </c>
      <c r="Q644" s="1" t="s">
        <v>1746</v>
      </c>
      <c r="R644" s="1" t="s">
        <v>2186</v>
      </c>
      <c r="S644" s="3">
        <f>IF(R644="south",M644*-1,M644)</f>
        <v>43.35</v>
      </c>
      <c r="T644" s="1">
        <f>N644*-1</f>
        <v>-39.43</v>
      </c>
    </row>
    <row r="645" spans="13:20" ht="17">
      <c r="M645">
        <v>71.39</v>
      </c>
      <c r="N645">
        <v>128.52000000000001</v>
      </c>
      <c r="O645" t="s">
        <v>383</v>
      </c>
      <c r="P645" s="4" t="s">
        <v>381</v>
      </c>
      <c r="Q645" s="1" t="s">
        <v>1617</v>
      </c>
      <c r="R645" s="1" t="s">
        <v>2186</v>
      </c>
      <c r="S645" s="3">
        <f>IF(R645="south",M645*-1,M645)</f>
        <v>71.39</v>
      </c>
      <c r="T645" s="1">
        <f>N645*-1</f>
        <v>-128.52000000000001</v>
      </c>
    </row>
    <row r="646" spans="13:20" ht="17">
      <c r="M646">
        <v>53.31</v>
      </c>
      <c r="N646">
        <v>49.25</v>
      </c>
      <c r="O646" t="s">
        <v>501</v>
      </c>
      <c r="P646" s="4" t="s">
        <v>381</v>
      </c>
      <c r="Q646" s="1" t="s">
        <v>1688</v>
      </c>
      <c r="R646" s="1" t="s">
        <v>2186</v>
      </c>
      <c r="S646" s="3">
        <f>IF(R646="south",M646*-1,M646)</f>
        <v>53.31</v>
      </c>
      <c r="T646" s="1">
        <f>N646*-1</f>
        <v>-49.25</v>
      </c>
    </row>
    <row r="647" spans="13:20" ht="17">
      <c r="M647">
        <v>54.45</v>
      </c>
      <c r="N647">
        <v>55.58</v>
      </c>
      <c r="O647" t="s">
        <v>485</v>
      </c>
      <c r="P647" s="4" t="s">
        <v>381</v>
      </c>
      <c r="Q647" s="1" t="s">
        <v>196</v>
      </c>
      <c r="R647" s="1" t="s">
        <v>2186</v>
      </c>
      <c r="S647" s="3">
        <f>IF(R647="south",M647*-1,M647)</f>
        <v>54.45</v>
      </c>
      <c r="T647" s="1">
        <f>N647*-1</f>
        <v>-55.58</v>
      </c>
    </row>
    <row r="648" spans="13:20" ht="17">
      <c r="M648">
        <v>67.33</v>
      </c>
      <c r="N648">
        <v>133.22999999999999</v>
      </c>
      <c r="O648" t="s">
        <v>400</v>
      </c>
      <c r="P648" s="4" t="s">
        <v>381</v>
      </c>
      <c r="Q648" s="1" t="s">
        <v>1631</v>
      </c>
      <c r="R648" s="1" t="s">
        <v>2186</v>
      </c>
      <c r="S648" s="3">
        <f>IF(R648="south",M648*-1,M648)</f>
        <v>67.33</v>
      </c>
      <c r="T648" s="1">
        <f>N648*-1</f>
        <v>-133.22999999999999</v>
      </c>
    </row>
    <row r="649" spans="13:20" ht="17">
      <c r="M649">
        <v>43.08</v>
      </c>
      <c r="N649">
        <v>131.54</v>
      </c>
      <c r="O649" t="s">
        <v>671</v>
      </c>
      <c r="P649" s="4" t="s">
        <v>381</v>
      </c>
      <c r="Q649" s="1" t="s">
        <v>118</v>
      </c>
      <c r="R649" s="1" t="s">
        <v>2186</v>
      </c>
      <c r="S649" s="3">
        <f>IF(R649="south",M649*-1,M649)</f>
        <v>43.08</v>
      </c>
      <c r="T649" s="1">
        <f>N649*-1</f>
        <v>-131.54</v>
      </c>
    </row>
    <row r="650" spans="13:20" ht="17">
      <c r="M650">
        <v>48.42</v>
      </c>
      <c r="N650">
        <v>44.31</v>
      </c>
      <c r="O650" t="s">
        <v>577</v>
      </c>
      <c r="P650" s="4" t="s">
        <v>381</v>
      </c>
      <c r="Q650" s="1" t="s">
        <v>1716</v>
      </c>
      <c r="R650" s="1" t="s">
        <v>2186</v>
      </c>
      <c r="S650" s="3">
        <f>IF(R650="south",M650*-1,M650)</f>
        <v>48.42</v>
      </c>
      <c r="T650" s="1">
        <f>N650*-1</f>
        <v>-44.31</v>
      </c>
    </row>
    <row r="651" spans="13:20" ht="17">
      <c r="M651">
        <v>51.4</v>
      </c>
      <c r="N651">
        <v>39.130000000000003</v>
      </c>
      <c r="O651" t="s">
        <v>536</v>
      </c>
      <c r="P651" s="4" t="s">
        <v>381</v>
      </c>
      <c r="Q651" s="1" t="s">
        <v>1702</v>
      </c>
      <c r="R651" s="1" t="s">
        <v>2186</v>
      </c>
      <c r="S651" s="3">
        <f>IF(R651="south",M651*-1,M651)</f>
        <v>51.4</v>
      </c>
      <c r="T651" s="1">
        <f>N651*-1</f>
        <v>-39.130000000000003</v>
      </c>
    </row>
    <row r="652" spans="13:20" ht="17">
      <c r="M652">
        <v>62.02</v>
      </c>
      <c r="N652">
        <v>129.44</v>
      </c>
      <c r="O652" t="s">
        <v>431</v>
      </c>
      <c r="P652" s="4" t="s">
        <v>381</v>
      </c>
      <c r="Q652" s="1" t="s">
        <v>1654</v>
      </c>
      <c r="R652" s="1" t="s">
        <v>2186</v>
      </c>
      <c r="S652" s="3">
        <f>IF(R652="south",M652*-1,M652)</f>
        <v>62.02</v>
      </c>
      <c r="T652" s="1">
        <f>N652*-1</f>
        <v>-129.44</v>
      </c>
    </row>
    <row r="653" spans="13:20" ht="17">
      <c r="M653">
        <v>57.37</v>
      </c>
      <c r="N653">
        <v>39.51</v>
      </c>
      <c r="O653" t="s">
        <v>457</v>
      </c>
      <c r="P653" s="4" t="s">
        <v>381</v>
      </c>
      <c r="Q653" s="1" t="s">
        <v>1667</v>
      </c>
      <c r="R653" s="1" t="s">
        <v>2186</v>
      </c>
      <c r="S653" s="3">
        <f>IF(R653="south",M653*-1,M653)</f>
        <v>57.37</v>
      </c>
      <c r="T653" s="1">
        <f>N653*-1</f>
        <v>-39.51</v>
      </c>
    </row>
    <row r="654" spans="13:20" ht="17">
      <c r="M654">
        <v>56.5</v>
      </c>
      <c r="N654">
        <v>60.35</v>
      </c>
      <c r="O654" t="s">
        <v>465</v>
      </c>
      <c r="P654" s="4" t="s">
        <v>381</v>
      </c>
      <c r="Q654" s="1" t="s">
        <v>169</v>
      </c>
      <c r="R654" s="1" t="s">
        <v>2186</v>
      </c>
      <c r="S654" s="3">
        <f>IF(R654="south",M654*-1,M654)</f>
        <v>56.5</v>
      </c>
      <c r="T654" s="1">
        <f>N654*-1</f>
        <v>-60.35</v>
      </c>
    </row>
    <row r="655" spans="13:20" ht="17">
      <c r="M655">
        <v>-1.57</v>
      </c>
      <c r="N655">
        <v>30.04</v>
      </c>
      <c r="O655" t="s">
        <v>1242</v>
      </c>
      <c r="P655" s="4" t="s">
        <v>1243</v>
      </c>
      <c r="Q655" s="1" t="s">
        <v>2041</v>
      </c>
      <c r="R655" s="1" t="s">
        <v>2187</v>
      </c>
      <c r="S655" s="3">
        <f>IF(R655="south",M655*-1,M655)</f>
        <v>1.57</v>
      </c>
      <c r="T655" s="1">
        <f>N655*-1</f>
        <v>-30.04</v>
      </c>
    </row>
    <row r="656" spans="13:20" ht="17">
      <c r="M656">
        <v>17.18</v>
      </c>
      <c r="N656">
        <v>-62.44</v>
      </c>
      <c r="O656" t="s">
        <v>1031</v>
      </c>
      <c r="P656" s="4" t="s">
        <v>1032</v>
      </c>
      <c r="Q656" s="1" t="s">
        <v>1917</v>
      </c>
      <c r="R656" s="1" t="s">
        <v>2186</v>
      </c>
      <c r="S656" s="3">
        <f>IF(R656="south",M656*-1,M656)</f>
        <v>17.18</v>
      </c>
      <c r="T656" s="1">
        <f>N656*-1</f>
        <v>62.44</v>
      </c>
    </row>
    <row r="657" spans="13:20" ht="17">
      <c r="M657">
        <v>14.01</v>
      </c>
      <c r="N657">
        <v>-60.59</v>
      </c>
      <c r="O657" t="s">
        <v>1072</v>
      </c>
      <c r="P657" s="4" t="s">
        <v>1073</v>
      </c>
      <c r="Q657" s="1" t="s">
        <v>1942</v>
      </c>
      <c r="R657" s="1" t="s">
        <v>2186</v>
      </c>
      <c r="S657" s="3">
        <f>IF(R657="south",M657*-1,M657)</f>
        <v>14.01</v>
      </c>
      <c r="T657" s="1">
        <f>N657*-1</f>
        <v>60.59</v>
      </c>
    </row>
    <row r="658" spans="13:20" ht="17">
      <c r="M658">
        <v>13.09</v>
      </c>
      <c r="N658">
        <v>-61.14</v>
      </c>
      <c r="O658" t="s">
        <v>1087</v>
      </c>
      <c r="P658" s="4" t="s">
        <v>1088</v>
      </c>
      <c r="Q658" s="1" t="s">
        <v>1950</v>
      </c>
      <c r="R658" s="1" t="s">
        <v>2186</v>
      </c>
      <c r="S658" s="3">
        <f>IF(R658="south",M658*-1,M658)</f>
        <v>13.09</v>
      </c>
      <c r="T658" s="1">
        <f>N658*-1</f>
        <v>61.14</v>
      </c>
    </row>
    <row r="659" spans="13:20" ht="17">
      <c r="M659">
        <v>-13.5</v>
      </c>
      <c r="N659">
        <v>-171.45</v>
      </c>
      <c r="O659" t="s">
        <v>1317</v>
      </c>
      <c r="P659" s="4" t="s">
        <v>1318</v>
      </c>
      <c r="Q659" s="1" t="s">
        <v>2096</v>
      </c>
      <c r="R659" s="1" t="s">
        <v>2187</v>
      </c>
      <c r="S659" s="3">
        <f>IF(R659="south",M659*-1,M659)</f>
        <v>13.5</v>
      </c>
      <c r="T659" s="1">
        <f>N659*-1</f>
        <v>171.45</v>
      </c>
    </row>
    <row r="660" spans="13:20" ht="17">
      <c r="M660">
        <v>43.56</v>
      </c>
      <c r="N660">
        <v>12.27</v>
      </c>
      <c r="O660" t="s">
        <v>648</v>
      </c>
      <c r="P660" s="4" t="s">
        <v>649</v>
      </c>
      <c r="Q660" s="1" t="s">
        <v>1742</v>
      </c>
      <c r="R660" s="1" t="s">
        <v>2186</v>
      </c>
      <c r="S660" s="3">
        <f>IF(R660="south",M660*-1,M660)</f>
        <v>43.56</v>
      </c>
      <c r="T660" s="1">
        <f>N660*-1</f>
        <v>-12.27</v>
      </c>
    </row>
    <row r="661" spans="13:20" ht="17">
      <c r="M661">
        <v>0.2</v>
      </c>
      <c r="N661">
        <v>6.41</v>
      </c>
      <c r="O661" t="s">
        <v>2540</v>
      </c>
      <c r="P661" s="4" t="s">
        <v>2541</v>
      </c>
      <c r="Q661" s="1" t="s">
        <v>2542</v>
      </c>
      <c r="R661" s="1" t="s">
        <v>2186</v>
      </c>
      <c r="S661" s="3">
        <f>IF(R661="south",M661*-1,M661)</f>
        <v>0.2</v>
      </c>
      <c r="T661" s="1">
        <f>N661*-1</f>
        <v>-6.41</v>
      </c>
    </row>
    <row r="662" spans="13:20" ht="17">
      <c r="M662">
        <v>26.17</v>
      </c>
      <c r="N662">
        <v>50.12</v>
      </c>
      <c r="O662" t="s">
        <v>937</v>
      </c>
      <c r="P662" s="4" t="s">
        <v>938</v>
      </c>
      <c r="Q662" s="1" t="s">
        <v>1874</v>
      </c>
      <c r="R662" s="1" t="s">
        <v>2186</v>
      </c>
      <c r="S662" s="3">
        <f>IF(R662="south",M662*-1,M662)</f>
        <v>26.17</v>
      </c>
      <c r="T662" s="1">
        <f>N662*-1</f>
        <v>-50.12</v>
      </c>
    </row>
    <row r="663" spans="13:20" ht="17">
      <c r="M663">
        <v>21.33</v>
      </c>
      <c r="N663">
        <v>39.1</v>
      </c>
      <c r="O663" t="s">
        <v>986</v>
      </c>
      <c r="P663" s="4" t="s">
        <v>938</v>
      </c>
      <c r="Q663" s="1" t="s">
        <v>1893</v>
      </c>
      <c r="R663" s="1" t="s">
        <v>2186</v>
      </c>
      <c r="S663" s="3">
        <f>IF(R663="south",M663*-1,M663)</f>
        <v>21.33</v>
      </c>
      <c r="T663" s="1">
        <f>N663*-1</f>
        <v>-39.1</v>
      </c>
    </row>
    <row r="664" spans="13:20" ht="17">
      <c r="M664">
        <v>21.25</v>
      </c>
      <c r="N664">
        <v>39.49</v>
      </c>
      <c r="O664" t="s">
        <v>988</v>
      </c>
      <c r="P664" s="4" t="s">
        <v>938</v>
      </c>
      <c r="Q664" s="1" t="s">
        <v>1895</v>
      </c>
      <c r="R664" s="1" t="s">
        <v>2186</v>
      </c>
      <c r="S664" s="3">
        <f>IF(R664="south",M664*-1,M664)</f>
        <v>21.25</v>
      </c>
      <c r="T664" s="1">
        <f>N664*-1</f>
        <v>-39.49</v>
      </c>
    </row>
    <row r="665" spans="13:20" ht="17">
      <c r="M665">
        <v>24.28</v>
      </c>
      <c r="N665">
        <v>39.36</v>
      </c>
      <c r="O665" t="s">
        <v>961</v>
      </c>
      <c r="P665" s="4" t="s">
        <v>938</v>
      </c>
      <c r="Q665" s="1" t="s">
        <v>1884</v>
      </c>
      <c r="R665" s="1" t="s">
        <v>2186</v>
      </c>
      <c r="S665" s="3">
        <f>IF(R665="south",M665*-1,M665)</f>
        <v>24.28</v>
      </c>
      <c r="T665" s="1">
        <f>N665*-1</f>
        <v>-39.36</v>
      </c>
    </row>
    <row r="666" spans="13:20" ht="17">
      <c r="M666">
        <v>24.38</v>
      </c>
      <c r="N666">
        <v>46.43</v>
      </c>
      <c r="O666" t="s">
        <v>959</v>
      </c>
      <c r="P666" s="4" t="s">
        <v>938</v>
      </c>
      <c r="Q666" s="1" t="s">
        <v>275</v>
      </c>
      <c r="R666" s="1" t="s">
        <v>2186</v>
      </c>
      <c r="S666" s="3">
        <f>IF(R666="south",M666*-1,M666)</f>
        <v>24.38</v>
      </c>
      <c r="T666" s="1">
        <f>N666*-1</f>
        <v>-46.43</v>
      </c>
    </row>
    <row r="667" spans="13:20" ht="17">
      <c r="M667">
        <v>14.42</v>
      </c>
      <c r="N667">
        <v>-17.27</v>
      </c>
      <c r="O667" t="s">
        <v>1062</v>
      </c>
      <c r="P667" s="4" t="s">
        <v>1061</v>
      </c>
      <c r="Q667" s="1" t="s">
        <v>1938</v>
      </c>
      <c r="R667" s="1" t="s">
        <v>2186</v>
      </c>
      <c r="S667" s="3">
        <f>IF(R667="south",M667*-1,M667)</f>
        <v>14.42</v>
      </c>
      <c r="T667" s="1">
        <f>N667*-1</f>
        <v>17.27</v>
      </c>
    </row>
    <row r="668" spans="13:20" ht="17">
      <c r="M668">
        <v>14.47</v>
      </c>
      <c r="N668">
        <v>-16.55</v>
      </c>
      <c r="O668" t="s">
        <v>1060</v>
      </c>
      <c r="P668" s="4" t="s">
        <v>1061</v>
      </c>
      <c r="Q668" s="1" t="s">
        <v>1937</v>
      </c>
      <c r="R668" s="1" t="s">
        <v>2186</v>
      </c>
      <c r="S668" s="3">
        <f>IF(R668="south",M668*-1,M668)</f>
        <v>14.47</v>
      </c>
      <c r="T668" s="1">
        <f>N668*-1</f>
        <v>16.55</v>
      </c>
    </row>
    <row r="669" spans="13:20" ht="17">
      <c r="M669">
        <v>44.49</v>
      </c>
      <c r="N669">
        <v>20.28</v>
      </c>
      <c r="O669" t="s">
        <v>640</v>
      </c>
      <c r="P669" s="4" t="s">
        <v>641</v>
      </c>
      <c r="Q669" s="1" t="s">
        <v>226</v>
      </c>
      <c r="R669" s="1" t="s">
        <v>2186</v>
      </c>
      <c r="S669" s="3">
        <f>IF(R669="south",M669*-1,M669)</f>
        <v>44.49</v>
      </c>
      <c r="T669" s="1">
        <f>N669*-1</f>
        <v>-20.28</v>
      </c>
    </row>
    <row r="670" spans="13:20" ht="17">
      <c r="M670">
        <v>42.4</v>
      </c>
      <c r="N670">
        <v>21.1</v>
      </c>
      <c r="O670" t="s">
        <v>683</v>
      </c>
      <c r="P670" s="4" t="s">
        <v>641</v>
      </c>
      <c r="Q670" s="1" t="s">
        <v>1754</v>
      </c>
      <c r="R670" s="1" t="s">
        <v>2186</v>
      </c>
      <c r="S670" s="3">
        <f>IF(R670="south",M670*-1,M670)</f>
        <v>42.4</v>
      </c>
      <c r="T670" s="1">
        <f>N670*-1</f>
        <v>-21.1</v>
      </c>
    </row>
    <row r="671" spans="13:20" ht="17">
      <c r="M671">
        <v>-4.37</v>
      </c>
      <c r="N671">
        <v>55.27</v>
      </c>
      <c r="O671" t="s">
        <v>579</v>
      </c>
      <c r="P671" s="4" t="s">
        <v>1263</v>
      </c>
      <c r="Q671" s="1" t="s">
        <v>2056</v>
      </c>
      <c r="R671" s="1" t="s">
        <v>2187</v>
      </c>
      <c r="S671" s="3">
        <f>IF(R671="south",M671*-1,M671)</f>
        <v>4.37</v>
      </c>
      <c r="T671" s="1">
        <f>N671*-1</f>
        <v>-55.27</v>
      </c>
    </row>
    <row r="672" spans="13:20" ht="17">
      <c r="M672">
        <v>8.2899999999999991</v>
      </c>
      <c r="N672">
        <v>-13.14</v>
      </c>
      <c r="O672" t="s">
        <v>1151</v>
      </c>
      <c r="P672" s="4" t="s">
        <v>1152</v>
      </c>
      <c r="Q672" s="1" t="s">
        <v>1987</v>
      </c>
      <c r="R672" s="1" t="s">
        <v>2186</v>
      </c>
      <c r="S672" s="3">
        <f>IF(R672="south",M672*-1,M672)</f>
        <v>8.2899999999999991</v>
      </c>
      <c r="T672" s="1">
        <f>N672*-1</f>
        <v>13.14</v>
      </c>
    </row>
    <row r="673" spans="13:20" ht="17">
      <c r="M673">
        <v>1.17</v>
      </c>
      <c r="N673">
        <v>103.5</v>
      </c>
      <c r="O673" t="s">
        <v>1224</v>
      </c>
      <c r="P673" s="4" t="s">
        <v>1225</v>
      </c>
      <c r="Q673" s="1" t="s">
        <v>152</v>
      </c>
      <c r="R673" s="1" t="s">
        <v>2186</v>
      </c>
      <c r="S673" s="3">
        <f>IF(R673="south",M673*-1,M673)</f>
        <v>1.17</v>
      </c>
      <c r="T673" s="1">
        <f>N673*-1</f>
        <v>-103.5</v>
      </c>
    </row>
    <row r="674" spans="13:20" ht="17">
      <c r="M674">
        <v>48.09</v>
      </c>
      <c r="N674">
        <v>17.07</v>
      </c>
      <c r="O674" t="s">
        <v>584</v>
      </c>
      <c r="P674" s="4" t="s">
        <v>585</v>
      </c>
      <c r="Q674" s="1" t="s">
        <v>193</v>
      </c>
      <c r="R674" s="1" t="s">
        <v>2186</v>
      </c>
      <c r="S674" s="3">
        <f>IF(R674="south",M674*-1,M674)</f>
        <v>48.09</v>
      </c>
      <c r="T674" s="1">
        <f>N674*-1</f>
        <v>-17.07</v>
      </c>
    </row>
    <row r="675" spans="13:20" ht="17">
      <c r="M675">
        <v>46.03</v>
      </c>
      <c r="N675">
        <v>14.31</v>
      </c>
      <c r="O675" t="s">
        <v>620</v>
      </c>
      <c r="P675" s="4" t="s">
        <v>621</v>
      </c>
      <c r="Q675" s="1" t="s">
        <v>155</v>
      </c>
      <c r="R675" s="1" t="s">
        <v>2186</v>
      </c>
      <c r="S675" s="3">
        <f>IF(R675="south",M675*-1,M675)</f>
        <v>46.03</v>
      </c>
      <c r="T675" s="1">
        <f>N675*-1</f>
        <v>-14.31</v>
      </c>
    </row>
    <row r="676" spans="13:20" ht="17">
      <c r="M676">
        <v>-9.2799999999999994</v>
      </c>
      <c r="N676">
        <v>159.49</v>
      </c>
      <c r="O676" t="s">
        <v>1294</v>
      </c>
      <c r="P676" s="4" t="s">
        <v>1295</v>
      </c>
      <c r="Q676" s="1" t="s">
        <v>2081</v>
      </c>
      <c r="R676" s="1" t="s">
        <v>2187</v>
      </c>
      <c r="S676" s="3">
        <f>IF(R676="south",M676*-1,M676)</f>
        <v>9.2799999999999994</v>
      </c>
      <c r="T676" s="1">
        <f>N676*-1</f>
        <v>-159.49</v>
      </c>
    </row>
    <row r="677" spans="13:20" ht="17">
      <c r="M677">
        <v>9.33</v>
      </c>
      <c r="N677">
        <v>44.4</v>
      </c>
      <c r="O677" t="s">
        <v>1133</v>
      </c>
      <c r="P677" s="4" t="s">
        <v>1134</v>
      </c>
      <c r="Q677" s="1" t="s">
        <v>1977</v>
      </c>
      <c r="R677" s="1" t="s">
        <v>2186</v>
      </c>
      <c r="S677" s="3">
        <f>IF(R677="south",M677*-1,M677)</f>
        <v>9.33</v>
      </c>
      <c r="T677" s="1">
        <f>N677*-1</f>
        <v>-44.4</v>
      </c>
    </row>
    <row r="678" spans="13:20" ht="17">
      <c r="M678">
        <v>-0.21</v>
      </c>
      <c r="N678">
        <v>42.33</v>
      </c>
      <c r="O678" t="s">
        <v>1235</v>
      </c>
      <c r="P678" s="4" t="s">
        <v>1134</v>
      </c>
      <c r="Q678" s="1" t="s">
        <v>2037</v>
      </c>
      <c r="R678" s="1" t="s">
        <v>2187</v>
      </c>
      <c r="S678" s="3">
        <f>IF(R678="south",M678*-1,M678)</f>
        <v>0.21</v>
      </c>
      <c r="T678" s="1">
        <f>N678*-1</f>
        <v>-42.33</v>
      </c>
    </row>
    <row r="679" spans="13:20" ht="17">
      <c r="M679">
        <v>2.02</v>
      </c>
      <c r="N679">
        <v>45.21</v>
      </c>
      <c r="O679" t="s">
        <v>1219</v>
      </c>
      <c r="P679" s="4" t="s">
        <v>1134</v>
      </c>
      <c r="Q679" s="1" t="s">
        <v>2030</v>
      </c>
      <c r="R679" s="1" t="s">
        <v>2186</v>
      </c>
      <c r="S679" s="3">
        <f>IF(R679="south",M679*-1,M679)</f>
        <v>2.02</v>
      </c>
      <c r="T679" s="1">
        <f>N679*-1</f>
        <v>-45.21</v>
      </c>
    </row>
    <row r="680" spans="13:20" ht="17">
      <c r="M680">
        <v>-32.51</v>
      </c>
      <c r="N680">
        <v>27.26</v>
      </c>
      <c r="O680" t="s">
        <v>1414</v>
      </c>
      <c r="P680" s="4" t="s">
        <v>1378</v>
      </c>
      <c r="Q680" s="1" t="s">
        <v>2160</v>
      </c>
      <c r="R680" s="1" t="s">
        <v>2187</v>
      </c>
      <c r="S680" s="3">
        <f>IF(R680="south",M680*-1,M680)</f>
        <v>32.51</v>
      </c>
      <c r="T680" s="1">
        <f>N680*-1</f>
        <v>-27.26</v>
      </c>
    </row>
    <row r="681" spans="13:20" ht="17">
      <c r="M681">
        <v>-29.07</v>
      </c>
      <c r="N681">
        <v>26.13</v>
      </c>
      <c r="O681" t="s">
        <v>1403</v>
      </c>
      <c r="P681" s="4" t="s">
        <v>1378</v>
      </c>
      <c r="Q681" s="1" t="s">
        <v>2154</v>
      </c>
      <c r="R681" s="1" t="s">
        <v>2187</v>
      </c>
      <c r="S681" s="3">
        <f>IF(R681="south",M681*-1,M681)</f>
        <v>29.07</v>
      </c>
      <c r="T681" s="1">
        <f>N681*-1</f>
        <v>-26.13</v>
      </c>
    </row>
    <row r="682" spans="13:20" ht="17">
      <c r="M682">
        <v>-33.56</v>
      </c>
      <c r="N682">
        <v>18.25</v>
      </c>
      <c r="O682" t="s">
        <v>1420</v>
      </c>
      <c r="P682" s="4" t="s">
        <v>1378</v>
      </c>
      <c r="Q682" s="1" t="s">
        <v>229</v>
      </c>
      <c r="R682" s="1" t="s">
        <v>2187</v>
      </c>
      <c r="S682" s="3">
        <f>IF(R682="south",M682*-1,M682)</f>
        <v>33.56</v>
      </c>
      <c r="T682" s="1">
        <f>N682*-1</f>
        <v>-18.25</v>
      </c>
    </row>
    <row r="683" spans="13:20" ht="17">
      <c r="M683">
        <v>-29.53</v>
      </c>
      <c r="N683">
        <v>31.03</v>
      </c>
      <c r="O683" t="s">
        <v>1407</v>
      </c>
      <c r="P683" s="4" t="s">
        <v>1378</v>
      </c>
      <c r="Q683" s="1" t="s">
        <v>221</v>
      </c>
      <c r="R683" s="1" t="s">
        <v>2187</v>
      </c>
      <c r="S683" s="3">
        <f>IF(R683="south",M683*-1,M683)</f>
        <v>29.53</v>
      </c>
      <c r="T683" s="1">
        <f>N683*-1</f>
        <v>-31.03</v>
      </c>
    </row>
    <row r="684" spans="13:20" ht="17">
      <c r="M684">
        <v>-26.12</v>
      </c>
      <c r="N684">
        <v>28.03</v>
      </c>
      <c r="O684" t="s">
        <v>1392</v>
      </c>
      <c r="P684" s="4" t="s">
        <v>1378</v>
      </c>
      <c r="Q684" s="1" t="s">
        <v>202</v>
      </c>
      <c r="R684" s="1" t="s">
        <v>2187</v>
      </c>
      <c r="S684" s="3">
        <f>IF(R684="south",M684*-1,M684)</f>
        <v>26.12</v>
      </c>
      <c r="T684" s="1">
        <f>N684*-1</f>
        <v>-28.03</v>
      </c>
    </row>
    <row r="685" spans="13:20" ht="17">
      <c r="M685">
        <v>-28.45</v>
      </c>
      <c r="N685">
        <v>24.46</v>
      </c>
      <c r="O685" t="s">
        <v>1402</v>
      </c>
      <c r="P685" s="4" t="s">
        <v>1378</v>
      </c>
      <c r="Q685" s="1" t="s">
        <v>2152</v>
      </c>
      <c r="R685" s="1" t="s">
        <v>2187</v>
      </c>
      <c r="S685" s="3">
        <f>IF(R685="south",M685*-1,M685)</f>
        <v>28.45</v>
      </c>
      <c r="T685" s="1">
        <f>N685*-1</f>
        <v>-24.46</v>
      </c>
    </row>
    <row r="686" spans="13:20" ht="17">
      <c r="M686">
        <v>-25.51</v>
      </c>
      <c r="N686">
        <v>25.38</v>
      </c>
      <c r="O686" t="s">
        <v>1389</v>
      </c>
      <c r="P686" s="4" t="s">
        <v>1378</v>
      </c>
      <c r="Q686" s="1" t="s">
        <v>2144</v>
      </c>
      <c r="R686" s="1" t="s">
        <v>2187</v>
      </c>
      <c r="S686" s="3">
        <f>IF(R686="south",M686*-1,M686)</f>
        <v>25.51</v>
      </c>
      <c r="T686" s="1">
        <f>N686*-1</f>
        <v>-25.38</v>
      </c>
    </row>
    <row r="687" spans="13:20" ht="17">
      <c r="M687">
        <v>-25.28</v>
      </c>
      <c r="N687">
        <v>30.59</v>
      </c>
      <c r="O687" t="s">
        <v>1386</v>
      </c>
      <c r="P687" s="4" t="s">
        <v>1378</v>
      </c>
      <c r="Q687" s="1" t="s">
        <v>2142</v>
      </c>
      <c r="R687" s="1" t="s">
        <v>2187</v>
      </c>
      <c r="S687" s="3">
        <f>IF(R687="south",M687*-1,M687)</f>
        <v>25.28</v>
      </c>
      <c r="T687" s="1">
        <f>N687*-1</f>
        <v>-30.59</v>
      </c>
    </row>
    <row r="688" spans="13:20" ht="17">
      <c r="M688">
        <v>-29.37</v>
      </c>
      <c r="N688">
        <v>30.23</v>
      </c>
      <c r="O688" t="s">
        <v>1406</v>
      </c>
      <c r="P688" s="4" t="s">
        <v>1378</v>
      </c>
      <c r="Q688" s="1" t="s">
        <v>2156</v>
      </c>
      <c r="R688" s="1" t="s">
        <v>2187</v>
      </c>
      <c r="S688" s="3">
        <f>IF(R688="south",M688*-1,M688)</f>
        <v>29.37</v>
      </c>
      <c r="T688" s="1">
        <f>N688*-1</f>
        <v>-30.23</v>
      </c>
    </row>
    <row r="689" spans="13:20" ht="17">
      <c r="M689">
        <v>-23.54</v>
      </c>
      <c r="N689">
        <v>29.27</v>
      </c>
      <c r="O689" t="s">
        <v>1377</v>
      </c>
      <c r="P689" s="4" t="s">
        <v>1378</v>
      </c>
      <c r="Q689" s="1" t="s">
        <v>2138</v>
      </c>
      <c r="R689" s="1" t="s">
        <v>2187</v>
      </c>
      <c r="S689" s="3">
        <f>IF(R689="south",M689*-1,M689)</f>
        <v>23.54</v>
      </c>
      <c r="T689" s="1">
        <f>N689*-1</f>
        <v>-29.27</v>
      </c>
    </row>
    <row r="690" spans="13:20" ht="17">
      <c r="M690">
        <v>-33.57</v>
      </c>
      <c r="N690">
        <v>25.36</v>
      </c>
      <c r="O690" t="s">
        <v>1421</v>
      </c>
      <c r="P690" s="4" t="s">
        <v>1378</v>
      </c>
      <c r="Q690" s="1" t="s">
        <v>220</v>
      </c>
      <c r="R690" s="1" t="s">
        <v>2187</v>
      </c>
      <c r="S690" s="3">
        <f>IF(R690="south",M690*-1,M690)</f>
        <v>33.57</v>
      </c>
      <c r="T690" s="1">
        <f>N690*-1</f>
        <v>-25.36</v>
      </c>
    </row>
    <row r="691" spans="13:20" ht="17">
      <c r="M691">
        <v>-25.45</v>
      </c>
      <c r="N691">
        <v>28.11</v>
      </c>
      <c r="O691" t="s">
        <v>1388</v>
      </c>
      <c r="P691" s="4" t="s">
        <v>1378</v>
      </c>
      <c r="Q691" s="1" t="s">
        <v>214</v>
      </c>
      <c r="R691" s="1" t="s">
        <v>2187</v>
      </c>
      <c r="S691" s="3">
        <f>IF(R691="south",M691*-1,M691)</f>
        <v>25.45</v>
      </c>
      <c r="T691" s="1">
        <f>N691*-1</f>
        <v>-28.11</v>
      </c>
    </row>
    <row r="692" spans="13:20" ht="17">
      <c r="M692">
        <v>35.11</v>
      </c>
      <c r="N692">
        <v>129.05000000000001</v>
      </c>
      <c r="O692" t="s">
        <v>825</v>
      </c>
      <c r="P692" s="4" t="s">
        <v>781</v>
      </c>
      <c r="Q692" s="1" t="s">
        <v>227</v>
      </c>
      <c r="R692" s="1" t="s">
        <v>2186</v>
      </c>
      <c r="S692" s="3">
        <f>IF(R692="south",M692*-1,M692)</f>
        <v>35.11</v>
      </c>
      <c r="T692" s="1">
        <f>N692*-1</f>
        <v>-129.05000000000001</v>
      </c>
    </row>
    <row r="693" spans="13:20" ht="17">
      <c r="M693">
        <v>35.520000000000003</v>
      </c>
      <c r="N693">
        <v>128.36000000000001</v>
      </c>
      <c r="O693" t="s">
        <v>811</v>
      </c>
      <c r="P693" s="4" t="s">
        <v>781</v>
      </c>
      <c r="Q693" s="1" t="s">
        <v>1809</v>
      </c>
      <c r="R693" s="1" t="s">
        <v>2186</v>
      </c>
      <c r="S693" s="3">
        <f>IF(R693="south",M693*-1,M693)</f>
        <v>35.520000000000003</v>
      </c>
      <c r="T693" s="1">
        <f>N693*-1</f>
        <v>-128.36000000000001</v>
      </c>
    </row>
    <row r="694" spans="13:20" ht="17">
      <c r="M694">
        <v>37.29</v>
      </c>
      <c r="N694">
        <v>126.38</v>
      </c>
      <c r="O694" t="s">
        <v>783</v>
      </c>
      <c r="P694" s="4" t="s">
        <v>781</v>
      </c>
      <c r="Q694" s="1" t="s">
        <v>1797</v>
      </c>
      <c r="R694" s="1" t="s">
        <v>2186</v>
      </c>
      <c r="S694" s="3">
        <f>IF(R694="south",M694*-1,M694)</f>
        <v>37.29</v>
      </c>
      <c r="T694" s="1">
        <f>N694*-1</f>
        <v>-126.38</v>
      </c>
    </row>
    <row r="695" spans="13:20" ht="17">
      <c r="M695">
        <v>37.340000000000003</v>
      </c>
      <c r="N695">
        <v>126.59</v>
      </c>
      <c r="O695" t="s">
        <v>780</v>
      </c>
      <c r="P695" s="4" t="s">
        <v>781</v>
      </c>
      <c r="Q695" s="1" t="s">
        <v>178</v>
      </c>
      <c r="R695" s="1" t="s">
        <v>2186</v>
      </c>
      <c r="S695" s="3">
        <f>IF(R695="south",M695*-1,M695)</f>
        <v>37.340000000000003</v>
      </c>
      <c r="T695" s="1">
        <f>N695*-1</f>
        <v>-126.59</v>
      </c>
    </row>
    <row r="696" spans="13:20" ht="17">
      <c r="M696">
        <v>4.51</v>
      </c>
      <c r="N696">
        <v>31.36</v>
      </c>
      <c r="O696" t="s">
        <v>1201</v>
      </c>
      <c r="P696" s="4" t="s">
        <v>1202</v>
      </c>
      <c r="Q696" s="1" t="s">
        <v>2019</v>
      </c>
      <c r="R696" s="1" t="s">
        <v>2186</v>
      </c>
      <c r="S696" s="3">
        <f>IF(R696="south",M696*-1,M696)</f>
        <v>4.51</v>
      </c>
      <c r="T696" s="1">
        <f>N696*-1</f>
        <v>-31.36</v>
      </c>
    </row>
    <row r="697" spans="13:20" ht="17">
      <c r="M697">
        <v>41.23</v>
      </c>
      <c r="N697">
        <v>2.11</v>
      </c>
      <c r="O697" t="s">
        <v>709</v>
      </c>
      <c r="P697" s="4" t="s">
        <v>664</v>
      </c>
      <c r="Q697" s="1" t="s">
        <v>124</v>
      </c>
      <c r="R697" s="1" t="s">
        <v>2186</v>
      </c>
      <c r="S697" s="3">
        <f>IF(R697="south",M697*-1,M697)</f>
        <v>41.23</v>
      </c>
      <c r="T697" s="1">
        <f>N697*-1</f>
        <v>-2.11</v>
      </c>
    </row>
    <row r="698" spans="13:20" ht="17">
      <c r="M698">
        <v>43.15</v>
      </c>
      <c r="N698">
        <v>-2.5499999999999998</v>
      </c>
      <c r="O698" t="s">
        <v>668</v>
      </c>
      <c r="P698" s="4" t="s">
        <v>664</v>
      </c>
      <c r="Q698" s="1" t="s">
        <v>113</v>
      </c>
      <c r="R698" s="1" t="s">
        <v>2186</v>
      </c>
      <c r="S698" s="3">
        <f>IF(R698="south",M698*-1,M698)</f>
        <v>43.15</v>
      </c>
      <c r="T698" s="1">
        <f>N698*-1</f>
        <v>2.5499999999999998</v>
      </c>
    </row>
    <row r="699" spans="13:20" ht="17">
      <c r="M699">
        <v>43.32</v>
      </c>
      <c r="N699">
        <v>-5.42</v>
      </c>
      <c r="O699" t="s">
        <v>663</v>
      </c>
      <c r="P699" s="4" t="s">
        <v>664</v>
      </c>
      <c r="Q699" s="1" t="s">
        <v>1748</v>
      </c>
      <c r="R699" s="1" t="s">
        <v>2186</v>
      </c>
      <c r="S699" s="3">
        <f>IF(R699="south",M699*-1,M699)</f>
        <v>43.32</v>
      </c>
      <c r="T699" s="1">
        <f>N699*-1</f>
        <v>5.42</v>
      </c>
    </row>
    <row r="700" spans="13:20" ht="17">
      <c r="M700">
        <v>38.590000000000003</v>
      </c>
      <c r="N700">
        <v>1.26</v>
      </c>
      <c r="O700" t="s">
        <v>752</v>
      </c>
      <c r="P700" s="4" t="s">
        <v>664</v>
      </c>
      <c r="Q700" s="1" t="s">
        <v>1779</v>
      </c>
      <c r="R700" s="1" t="s">
        <v>2186</v>
      </c>
      <c r="S700" s="3">
        <f>IF(R700="south",M700*-1,M700)</f>
        <v>38.590000000000003</v>
      </c>
      <c r="T700" s="1">
        <f>N700*-1</f>
        <v>-1.26</v>
      </c>
    </row>
    <row r="701" spans="13:20" ht="17">
      <c r="M701">
        <v>28.09</v>
      </c>
      <c r="N701">
        <v>-15.25</v>
      </c>
      <c r="O701" t="s">
        <v>920</v>
      </c>
      <c r="P701" s="4" t="s">
        <v>664</v>
      </c>
      <c r="Q701" s="1" t="s">
        <v>1862</v>
      </c>
      <c r="R701" s="1" t="s">
        <v>2186</v>
      </c>
      <c r="S701" s="3">
        <f>IF(R701="south",M701*-1,M701)</f>
        <v>28.09</v>
      </c>
      <c r="T701" s="1">
        <f>N701*-1</f>
        <v>15.25</v>
      </c>
    </row>
    <row r="702" spans="13:20" ht="17">
      <c r="M702">
        <v>40.24</v>
      </c>
      <c r="N702">
        <v>-3.41</v>
      </c>
      <c r="O702" t="s">
        <v>728</v>
      </c>
      <c r="P702" s="4" t="s">
        <v>664</v>
      </c>
      <c r="Q702" s="1" t="s">
        <v>106</v>
      </c>
      <c r="R702" s="1" t="s">
        <v>2186</v>
      </c>
      <c r="S702" s="3">
        <f>IF(R702="south",M702*-1,M702)</f>
        <v>40.24</v>
      </c>
      <c r="T702" s="1">
        <f>N702*-1</f>
        <v>3.41</v>
      </c>
    </row>
    <row r="703" spans="13:20" ht="17">
      <c r="M703">
        <v>36.43</v>
      </c>
      <c r="N703">
        <v>-4.25</v>
      </c>
      <c r="O703" t="s">
        <v>2488</v>
      </c>
      <c r="P703" s="4" t="s">
        <v>664</v>
      </c>
      <c r="Q703" s="1" t="s">
        <v>133</v>
      </c>
      <c r="R703" s="1" t="s">
        <v>2186</v>
      </c>
      <c r="S703" s="3">
        <f>IF(R703="south",M703*-1,M703)</f>
        <v>36.43</v>
      </c>
      <c r="T703" s="1">
        <f>N703*-1</f>
        <v>4.25</v>
      </c>
    </row>
    <row r="704" spans="13:20" ht="17">
      <c r="M704">
        <v>39.340000000000003</v>
      </c>
      <c r="N704">
        <v>2.39</v>
      </c>
      <c r="O704" t="s">
        <v>740</v>
      </c>
      <c r="P704" s="4" t="s">
        <v>664</v>
      </c>
      <c r="Q704" s="1" t="s">
        <v>1771</v>
      </c>
      <c r="R704" s="1" t="s">
        <v>2186</v>
      </c>
      <c r="S704" s="3">
        <f>IF(R704="south",M704*-1,M704)</f>
        <v>39.340000000000003</v>
      </c>
      <c r="T704" s="1">
        <f>N704*-1</f>
        <v>-2.39</v>
      </c>
    </row>
    <row r="705" spans="13:20" ht="17">
      <c r="M705">
        <v>43.19</v>
      </c>
      <c r="N705">
        <v>-2</v>
      </c>
      <c r="O705" t="s">
        <v>2489</v>
      </c>
      <c r="P705" s="4" t="s">
        <v>664</v>
      </c>
      <c r="Q705" s="1" t="s">
        <v>2490</v>
      </c>
      <c r="R705" s="1" t="s">
        <v>2186</v>
      </c>
      <c r="S705" s="3">
        <f>IF(R705="south",M705*-1,M705)</f>
        <v>43.19</v>
      </c>
      <c r="T705" s="1">
        <f>N705*-1</f>
        <v>2</v>
      </c>
    </row>
    <row r="706" spans="13:20" ht="17">
      <c r="M706">
        <v>28.28</v>
      </c>
      <c r="N706">
        <v>-16.149999999999999</v>
      </c>
      <c r="O706" t="s">
        <v>918</v>
      </c>
      <c r="P706" s="4" t="s">
        <v>664</v>
      </c>
      <c r="Q706" s="1" t="s">
        <v>1861</v>
      </c>
      <c r="R706" s="1" t="s">
        <v>2186</v>
      </c>
      <c r="S706" s="3">
        <f>IF(R706="south",M706*-1,M706)</f>
        <v>28.28</v>
      </c>
      <c r="T706" s="1">
        <f>N706*-1</f>
        <v>16.149999999999999</v>
      </c>
    </row>
    <row r="707" spans="13:20" ht="17">
      <c r="M707">
        <v>37.229999999999997</v>
      </c>
      <c r="N707">
        <v>-5.59</v>
      </c>
      <c r="O707" t="s">
        <v>784</v>
      </c>
      <c r="P707" s="4" t="s">
        <v>664</v>
      </c>
      <c r="Q707" s="1" t="s">
        <v>149</v>
      </c>
      <c r="R707" s="1" t="s">
        <v>2186</v>
      </c>
      <c r="S707" s="3">
        <f>IF(R707="south",M707*-1,M707)</f>
        <v>37.229999999999997</v>
      </c>
      <c r="T707" s="1">
        <f>N707*-1</f>
        <v>5.59</v>
      </c>
    </row>
    <row r="708" spans="13:20" ht="17">
      <c r="M708">
        <v>39.28</v>
      </c>
      <c r="N708">
        <v>-0.23</v>
      </c>
      <c r="O708" t="s">
        <v>743</v>
      </c>
      <c r="P708" s="4" t="s">
        <v>664</v>
      </c>
      <c r="Q708" s="1" t="s">
        <v>139</v>
      </c>
      <c r="R708" s="1" t="s">
        <v>2186</v>
      </c>
      <c r="S708" s="3">
        <f>IF(R708="south",M708*-1,M708)</f>
        <v>39.28</v>
      </c>
      <c r="T708" s="1">
        <f>N708*-1</f>
        <v>0.23</v>
      </c>
    </row>
    <row r="709" spans="13:20" ht="17">
      <c r="M709">
        <v>42.51</v>
      </c>
      <c r="N709">
        <v>-2.41</v>
      </c>
      <c r="O709" t="s">
        <v>680</v>
      </c>
      <c r="P709" s="4" t="s">
        <v>664</v>
      </c>
      <c r="Q709" s="1" t="s">
        <v>1753</v>
      </c>
      <c r="R709" s="1" t="s">
        <v>2186</v>
      </c>
      <c r="S709" s="3">
        <f>IF(R709="south",M709*-1,M709)</f>
        <v>42.51</v>
      </c>
      <c r="T709" s="1">
        <f>N709*-1</f>
        <v>2.41</v>
      </c>
    </row>
    <row r="710" spans="13:20" ht="17">
      <c r="M710">
        <v>41.39</v>
      </c>
      <c r="N710">
        <v>-0.53</v>
      </c>
      <c r="O710" t="s">
        <v>706</v>
      </c>
      <c r="P710" s="4" t="s">
        <v>664</v>
      </c>
      <c r="Q710" s="1" t="s">
        <v>148</v>
      </c>
      <c r="R710" s="1" t="s">
        <v>2186</v>
      </c>
      <c r="S710" s="3">
        <f>IF(R710="south",M710*-1,M710)</f>
        <v>41.39</v>
      </c>
      <c r="T710" s="1">
        <f>N710*-1</f>
        <v>0.53</v>
      </c>
    </row>
    <row r="711" spans="13:20" ht="17">
      <c r="M711">
        <v>7.43</v>
      </c>
      <c r="N711">
        <v>81.42</v>
      </c>
      <c r="O711" t="s">
        <v>1155</v>
      </c>
      <c r="P711" s="4" t="s">
        <v>1156</v>
      </c>
      <c r="Q711" s="1" t="s">
        <v>1990</v>
      </c>
      <c r="R711" s="1" t="s">
        <v>2186</v>
      </c>
      <c r="S711" s="3">
        <f>IF(R711="south",M711*-1,M711)</f>
        <v>7.43</v>
      </c>
      <c r="T711" s="1">
        <f>N711*-1</f>
        <v>-81.42</v>
      </c>
    </row>
    <row r="712" spans="13:20" ht="17">
      <c r="M712">
        <v>6.56</v>
      </c>
      <c r="N712">
        <v>79.510000000000005</v>
      </c>
      <c r="O712" t="s">
        <v>1168</v>
      </c>
      <c r="P712" s="4" t="s">
        <v>1156</v>
      </c>
      <c r="Q712" s="1" t="s">
        <v>321</v>
      </c>
      <c r="R712" s="1" t="s">
        <v>2186</v>
      </c>
      <c r="S712" s="3">
        <f>IF(R712="south",M712*-1,M712)</f>
        <v>6.56</v>
      </c>
      <c r="T712" s="1">
        <f>N712*-1</f>
        <v>-79.510000000000005</v>
      </c>
    </row>
    <row r="713" spans="13:20" ht="17">
      <c r="M713">
        <v>7.18</v>
      </c>
      <c r="N713">
        <v>80.38</v>
      </c>
      <c r="O713" t="s">
        <v>1163</v>
      </c>
      <c r="P713" s="4" t="s">
        <v>1156</v>
      </c>
      <c r="Q713" s="1" t="s">
        <v>1995</v>
      </c>
      <c r="R713" s="1" t="s">
        <v>2186</v>
      </c>
      <c r="S713" s="3">
        <f>IF(R713="south",M713*-1,M713)</f>
        <v>7.18</v>
      </c>
      <c r="T713" s="1">
        <f>N713*-1</f>
        <v>-80.38</v>
      </c>
    </row>
    <row r="714" spans="13:20" ht="17">
      <c r="M714">
        <v>6.55</v>
      </c>
      <c r="N714">
        <v>79.53</v>
      </c>
      <c r="O714" t="s">
        <v>1170</v>
      </c>
      <c r="P714" s="4" t="s">
        <v>1156</v>
      </c>
      <c r="Q714" s="1" t="s">
        <v>1999</v>
      </c>
      <c r="R714" s="1" t="s">
        <v>2186</v>
      </c>
      <c r="S714" s="3">
        <f>IF(R714="south",M714*-1,M714)</f>
        <v>6.55</v>
      </c>
      <c r="T714" s="1">
        <f>N714*-1</f>
        <v>-79.53</v>
      </c>
    </row>
    <row r="715" spans="13:20" ht="17">
      <c r="M715">
        <v>15.38</v>
      </c>
      <c r="N715">
        <v>32.32</v>
      </c>
      <c r="O715" t="s">
        <v>1046</v>
      </c>
      <c r="P715" s="4" t="s">
        <v>1045</v>
      </c>
      <c r="Q715" s="1" t="s">
        <v>300</v>
      </c>
      <c r="R715" s="1" t="s">
        <v>2186</v>
      </c>
      <c r="S715" s="3">
        <f>IF(R715="south",M715*-1,M715)</f>
        <v>15.38</v>
      </c>
      <c r="T715" s="1">
        <f>N715*-1</f>
        <v>-32.32</v>
      </c>
    </row>
    <row r="716" spans="13:20" ht="17">
      <c r="M716">
        <v>15.39</v>
      </c>
      <c r="N716">
        <v>32.29</v>
      </c>
      <c r="O716" t="s">
        <v>1044</v>
      </c>
      <c r="P716" s="4" t="s">
        <v>1045</v>
      </c>
      <c r="Q716" s="1" t="s">
        <v>1928</v>
      </c>
      <c r="R716" s="1" t="s">
        <v>2186</v>
      </c>
      <c r="S716" s="3">
        <f>IF(R716="south",M716*-1,M716)</f>
        <v>15.39</v>
      </c>
      <c r="T716" s="1">
        <f>N716*-1</f>
        <v>-32.29</v>
      </c>
    </row>
    <row r="717" spans="13:20" ht="17">
      <c r="M717">
        <v>5.52</v>
      </c>
      <c r="N717">
        <v>-55.1</v>
      </c>
      <c r="O717" t="s">
        <v>1190</v>
      </c>
      <c r="P717" s="4" t="s">
        <v>1191</v>
      </c>
      <c r="Q717" s="1" t="s">
        <v>2012</v>
      </c>
      <c r="R717" s="1" t="s">
        <v>2186</v>
      </c>
      <c r="S717" s="3">
        <f>IF(R717="south",M717*-1,M717)</f>
        <v>5.52</v>
      </c>
      <c r="T717" s="1">
        <f>N717*-1</f>
        <v>55.1</v>
      </c>
    </row>
    <row r="718" spans="13:20" ht="17">
      <c r="M718">
        <v>-26.25</v>
      </c>
      <c r="N718">
        <v>31.1</v>
      </c>
      <c r="O718" t="s">
        <v>1395</v>
      </c>
      <c r="P718" s="4" t="s">
        <v>1394</v>
      </c>
      <c r="Q718" s="1" t="s">
        <v>2147</v>
      </c>
      <c r="R718" s="1" t="s">
        <v>2187</v>
      </c>
      <c r="S718" s="3">
        <f>IF(R718="south",M718*-1,M718)</f>
        <v>26.25</v>
      </c>
      <c r="T718" s="1">
        <f>N718*-1</f>
        <v>-31.1</v>
      </c>
    </row>
    <row r="719" spans="13:20" ht="17">
      <c r="M719">
        <v>-26.29</v>
      </c>
      <c r="N719">
        <v>31.22</v>
      </c>
      <c r="O719" t="s">
        <v>1396</v>
      </c>
      <c r="P719" s="4" t="s">
        <v>1394</v>
      </c>
      <c r="Q719" s="1" t="s">
        <v>2148</v>
      </c>
      <c r="R719" s="1" t="s">
        <v>2187</v>
      </c>
      <c r="S719" s="3">
        <f>IF(R719="south",M719*-1,M719)</f>
        <v>26.29</v>
      </c>
      <c r="T719" s="1">
        <f>N719*-1</f>
        <v>-31.22</v>
      </c>
    </row>
    <row r="720" spans="13:20" ht="17">
      <c r="M720">
        <v>-26.19</v>
      </c>
      <c r="N720">
        <v>31.08</v>
      </c>
      <c r="O720" t="s">
        <v>1393</v>
      </c>
      <c r="P720" s="4" t="s">
        <v>1394</v>
      </c>
      <c r="Q720" s="1" t="s">
        <v>2146</v>
      </c>
      <c r="R720" s="1" t="s">
        <v>2187</v>
      </c>
      <c r="S720" s="3">
        <f>IF(R720="south",M720*-1,M720)</f>
        <v>26.19</v>
      </c>
      <c r="T720" s="1">
        <f>N720*-1</f>
        <v>-31.08</v>
      </c>
    </row>
    <row r="721" spans="13:20" ht="17">
      <c r="M721">
        <v>65.5</v>
      </c>
      <c r="N721">
        <v>21.43</v>
      </c>
      <c r="O721" t="s">
        <v>407</v>
      </c>
      <c r="P721" s="4" t="s">
        <v>399</v>
      </c>
      <c r="Q721" s="1" t="s">
        <v>1637</v>
      </c>
      <c r="R721" s="1" t="s">
        <v>2186</v>
      </c>
      <c r="S721" s="3">
        <f>IF(R721="south",M721*-1,M721)</f>
        <v>65.5</v>
      </c>
      <c r="T721" s="1">
        <f>N721*-1</f>
        <v>-21.43</v>
      </c>
    </row>
    <row r="722" spans="13:20" ht="17">
      <c r="M722">
        <v>57.42</v>
      </c>
      <c r="N722">
        <v>11.58</v>
      </c>
      <c r="O722" t="s">
        <v>456</v>
      </c>
      <c r="P722" s="4" t="s">
        <v>399</v>
      </c>
      <c r="Q722" s="1" t="s">
        <v>54</v>
      </c>
      <c r="R722" s="1" t="s">
        <v>2186</v>
      </c>
      <c r="S722" s="3">
        <f>IF(R722="south",M722*-1,M722)</f>
        <v>57.42</v>
      </c>
      <c r="T722" s="1">
        <f>N722*-1</f>
        <v>-11.58</v>
      </c>
    </row>
    <row r="723" spans="13:20" ht="17">
      <c r="M723">
        <v>65.5</v>
      </c>
      <c r="N723">
        <v>24.08</v>
      </c>
      <c r="O723" t="s">
        <v>408</v>
      </c>
      <c r="P723" s="4" t="s">
        <v>399</v>
      </c>
      <c r="Q723" s="1" t="s">
        <v>1638</v>
      </c>
      <c r="R723" s="1" t="s">
        <v>2186</v>
      </c>
      <c r="S723" s="3">
        <f>IF(R723="south",M723*-1,M723)</f>
        <v>65.5</v>
      </c>
      <c r="T723" s="1">
        <f>N723*-1</f>
        <v>-24.08</v>
      </c>
    </row>
    <row r="724" spans="13:20" ht="17">
      <c r="M724">
        <v>67.510000000000005</v>
      </c>
      <c r="N724">
        <v>20.13</v>
      </c>
      <c r="O724" t="s">
        <v>398</v>
      </c>
      <c r="P724" s="4" t="s">
        <v>399</v>
      </c>
      <c r="Q724" s="1" t="s">
        <v>1630</v>
      </c>
      <c r="R724" s="1" t="s">
        <v>2186</v>
      </c>
      <c r="S724" s="3">
        <f>IF(R724="south",M724*-1,M724)</f>
        <v>67.510000000000005</v>
      </c>
      <c r="T724" s="1">
        <f>N724*-1</f>
        <v>-20.13</v>
      </c>
    </row>
    <row r="725" spans="13:20" ht="17">
      <c r="M725">
        <v>65.349999999999994</v>
      </c>
      <c r="N725">
        <v>22.09</v>
      </c>
      <c r="O725" t="s">
        <v>411</v>
      </c>
      <c r="P725" s="4" t="s">
        <v>399</v>
      </c>
      <c r="Q725" s="1" t="s">
        <v>2557</v>
      </c>
      <c r="R725" s="1" t="s">
        <v>2186</v>
      </c>
      <c r="S725" s="3">
        <f>IF(R725="south",M725*-1,M725)</f>
        <v>65.349999999999994</v>
      </c>
      <c r="T725" s="1">
        <f>N725*-1</f>
        <v>-22.09</v>
      </c>
    </row>
    <row r="726" spans="13:20" ht="17">
      <c r="M726">
        <v>55.35</v>
      </c>
      <c r="N726">
        <v>13.02</v>
      </c>
      <c r="O726" t="s">
        <v>476</v>
      </c>
      <c r="P726" s="4" t="s">
        <v>399</v>
      </c>
      <c r="Q726" s="1" t="s">
        <v>44</v>
      </c>
      <c r="R726" s="1" t="s">
        <v>2186</v>
      </c>
      <c r="S726" s="3">
        <f>IF(R726="south",M726*-1,M726)</f>
        <v>55.35</v>
      </c>
      <c r="T726" s="1">
        <f>N726*-1</f>
        <v>-13.02</v>
      </c>
    </row>
    <row r="727" spans="13:20" ht="17">
      <c r="M727">
        <v>58.36</v>
      </c>
      <c r="N727">
        <v>16.12</v>
      </c>
      <c r="O727" t="s">
        <v>452</v>
      </c>
      <c r="P727" s="4" t="s">
        <v>399</v>
      </c>
      <c r="Q727" s="1" t="s">
        <v>2551</v>
      </c>
      <c r="R727" s="1" t="s">
        <v>2186</v>
      </c>
      <c r="S727" s="3">
        <f>IF(R727="south",M727*-1,M727)</f>
        <v>58.36</v>
      </c>
      <c r="T727" s="1">
        <f>N727*-1</f>
        <v>-16.12</v>
      </c>
    </row>
    <row r="728" spans="13:20" ht="17">
      <c r="M728">
        <v>63.17</v>
      </c>
      <c r="N728">
        <v>18.440000000000001</v>
      </c>
      <c r="O728" t="s">
        <v>424</v>
      </c>
      <c r="P728" s="4" t="s">
        <v>399</v>
      </c>
      <c r="Q728" s="1" t="s">
        <v>2552</v>
      </c>
      <c r="R728" s="1" t="s">
        <v>2186</v>
      </c>
      <c r="S728" s="3">
        <f>IF(R728="south",M728*-1,M728)</f>
        <v>63.17</v>
      </c>
      <c r="T728" s="1">
        <f>N728*-1</f>
        <v>-18.440000000000001</v>
      </c>
    </row>
    <row r="729" spans="13:20" ht="17">
      <c r="M729">
        <v>63.11</v>
      </c>
      <c r="N729">
        <v>14.4</v>
      </c>
      <c r="O729" t="s">
        <v>425</v>
      </c>
      <c r="P729" s="4" t="s">
        <v>399</v>
      </c>
      <c r="Q729" s="1" t="s">
        <v>2553</v>
      </c>
      <c r="R729" s="1" t="s">
        <v>2186</v>
      </c>
      <c r="S729" s="3">
        <f>IF(R729="south",M729*-1,M729)</f>
        <v>63.11</v>
      </c>
      <c r="T729" s="1">
        <f>N729*-1</f>
        <v>-14.4</v>
      </c>
    </row>
    <row r="730" spans="13:20" ht="17">
      <c r="M730">
        <v>65.2</v>
      </c>
      <c r="N730">
        <v>21.3</v>
      </c>
      <c r="O730" t="s">
        <v>413</v>
      </c>
      <c r="P730" s="4" t="s">
        <v>399</v>
      </c>
      <c r="Q730" s="1" t="s">
        <v>2554</v>
      </c>
      <c r="R730" s="1" t="s">
        <v>2186</v>
      </c>
      <c r="S730" s="3">
        <f>IF(R730="south",M730*-1,M730)</f>
        <v>65.2</v>
      </c>
      <c r="T730" s="1">
        <f>N730*-1</f>
        <v>-21.3</v>
      </c>
    </row>
    <row r="731" spans="13:20" ht="17">
      <c r="M731">
        <v>64.45</v>
      </c>
      <c r="N731">
        <v>20.57</v>
      </c>
      <c r="O731" t="s">
        <v>416</v>
      </c>
      <c r="P731" s="4" t="s">
        <v>399</v>
      </c>
      <c r="Q731" s="1" t="s">
        <v>2555</v>
      </c>
      <c r="R731" s="1" t="s">
        <v>2186</v>
      </c>
      <c r="S731" s="3">
        <f>IF(R731="south",M731*-1,M731)</f>
        <v>64.45</v>
      </c>
      <c r="T731" s="1">
        <f>N731*-1</f>
        <v>-20.57</v>
      </c>
    </row>
    <row r="732" spans="13:20" ht="17">
      <c r="M732">
        <v>59.2</v>
      </c>
      <c r="N732">
        <v>18.04</v>
      </c>
      <c r="O732" t="s">
        <v>450</v>
      </c>
      <c r="P732" s="4" t="s">
        <v>399</v>
      </c>
      <c r="Q732" s="1" t="s">
        <v>24</v>
      </c>
      <c r="R732" s="1" t="s">
        <v>2186</v>
      </c>
      <c r="S732" s="3">
        <f>IF(R732="south",M732*-1,M732)</f>
        <v>59.2</v>
      </c>
      <c r="T732" s="1">
        <f>N732*-1</f>
        <v>-18.04</v>
      </c>
    </row>
    <row r="733" spans="13:20" ht="17">
      <c r="M733">
        <v>62.24</v>
      </c>
      <c r="N733">
        <v>17.190000000000001</v>
      </c>
      <c r="O733" t="s">
        <v>429</v>
      </c>
      <c r="P733" s="4" t="s">
        <v>399</v>
      </c>
      <c r="Q733" s="1" t="s">
        <v>1652</v>
      </c>
      <c r="R733" s="1" t="s">
        <v>2186</v>
      </c>
      <c r="S733" s="3">
        <f>IF(R733="south",M733*-1,M733)</f>
        <v>62.24</v>
      </c>
      <c r="T733" s="1">
        <f>N733*-1</f>
        <v>-17.190000000000001</v>
      </c>
    </row>
    <row r="734" spans="13:20" ht="17">
      <c r="M734">
        <v>63.5</v>
      </c>
      <c r="N734">
        <v>20.16</v>
      </c>
      <c r="O734" t="s">
        <v>420</v>
      </c>
      <c r="P734" s="4" t="s">
        <v>399</v>
      </c>
      <c r="Q734" s="1" t="s">
        <v>2556</v>
      </c>
      <c r="R734" s="1" t="s">
        <v>2186</v>
      </c>
      <c r="S734" s="3">
        <f>IF(R734="south",M734*-1,M734)</f>
        <v>63.5</v>
      </c>
      <c r="T734" s="1">
        <f>N734*-1</f>
        <v>-20.16</v>
      </c>
    </row>
    <row r="735" spans="13:20" ht="17">
      <c r="M735">
        <v>59.51</v>
      </c>
      <c r="N735">
        <v>17.39</v>
      </c>
      <c r="O735" t="s">
        <v>446</v>
      </c>
      <c r="P735" s="4" t="s">
        <v>399</v>
      </c>
      <c r="Q735" s="1" t="s">
        <v>1663</v>
      </c>
      <c r="R735" s="1" t="s">
        <v>2186</v>
      </c>
      <c r="S735" s="3">
        <f>IF(R735="south",M735*-1,M735)</f>
        <v>59.51</v>
      </c>
      <c r="T735" s="1">
        <f>N735*-1</f>
        <v>-17.39</v>
      </c>
    </row>
    <row r="736" spans="13:20" ht="17">
      <c r="M736">
        <v>33.31</v>
      </c>
      <c r="N736">
        <v>36.18</v>
      </c>
      <c r="O736" t="s">
        <v>858</v>
      </c>
      <c r="P736" s="4" t="s">
        <v>817</v>
      </c>
      <c r="Q736" s="1" t="s">
        <v>261</v>
      </c>
      <c r="R736" s="1" t="s">
        <v>2186</v>
      </c>
      <c r="S736" s="3">
        <f>IF(R736="south",M736*-1,M736)</f>
        <v>33.31</v>
      </c>
      <c r="T736" s="1">
        <f>N736*-1</f>
        <v>-36.18</v>
      </c>
    </row>
    <row r="737" spans="13:20" ht="17">
      <c r="M737">
        <v>35.31</v>
      </c>
      <c r="N737">
        <v>35.47</v>
      </c>
      <c r="O737" t="s">
        <v>816</v>
      </c>
      <c r="P737" s="4" t="s">
        <v>817</v>
      </c>
      <c r="Q737" s="1" t="s">
        <v>1811</v>
      </c>
      <c r="R737" s="1" t="s">
        <v>2186</v>
      </c>
      <c r="S737" s="3">
        <f>IF(R737="south",M737*-1,M737)</f>
        <v>35.31</v>
      </c>
      <c r="T737" s="1">
        <f>N737*-1</f>
        <v>-35.47</v>
      </c>
    </row>
    <row r="738" spans="13:20" ht="17">
      <c r="M738">
        <v>38.32</v>
      </c>
      <c r="N738">
        <v>68.47</v>
      </c>
      <c r="O738" t="s">
        <v>759</v>
      </c>
      <c r="P738" s="4" t="s">
        <v>760</v>
      </c>
      <c r="Q738" s="1" t="s">
        <v>1782</v>
      </c>
      <c r="R738" s="1" t="s">
        <v>2186</v>
      </c>
      <c r="S738" s="3">
        <f>IF(R738="south",M738*-1,M738)</f>
        <v>38.32</v>
      </c>
      <c r="T738" s="1">
        <f>N738*-1</f>
        <v>-68.47</v>
      </c>
    </row>
    <row r="739" spans="13:20" ht="17">
      <c r="M739">
        <v>-6.48</v>
      </c>
      <c r="N739">
        <v>39.17</v>
      </c>
      <c r="O739" t="s">
        <v>1272</v>
      </c>
      <c r="P739" s="4" t="s">
        <v>1246</v>
      </c>
      <c r="Q739" s="1" t="s">
        <v>2064</v>
      </c>
      <c r="R739" s="1" t="s">
        <v>2187</v>
      </c>
      <c r="S739" s="3">
        <f>IF(R739="south",M739*-1,M739)</f>
        <v>6.48</v>
      </c>
      <c r="T739" s="1">
        <f>N739*-1</f>
        <v>-39.17</v>
      </c>
    </row>
    <row r="740" spans="13:20" ht="17">
      <c r="M740">
        <v>-6.1</v>
      </c>
      <c r="N740">
        <v>35.450000000000003</v>
      </c>
      <c r="O740" t="s">
        <v>1269</v>
      </c>
      <c r="P740" s="4" t="s">
        <v>1246</v>
      </c>
      <c r="Q740" s="1" t="s">
        <v>2062</v>
      </c>
      <c r="R740" s="1" t="s">
        <v>2187</v>
      </c>
      <c r="S740" s="3">
        <f>IF(R740="south",M740*-1,M740)</f>
        <v>6.1</v>
      </c>
      <c r="T740" s="1">
        <f>N740*-1</f>
        <v>-35.450000000000003</v>
      </c>
    </row>
    <row r="741" spans="13:20" ht="17">
      <c r="M741">
        <v>-2.31</v>
      </c>
      <c r="N741">
        <v>32.54</v>
      </c>
      <c r="O741" t="s">
        <v>1245</v>
      </c>
      <c r="P741" s="4" t="s">
        <v>1246</v>
      </c>
      <c r="Q741" s="1" t="s">
        <v>2043</v>
      </c>
      <c r="R741" s="1" t="s">
        <v>2187</v>
      </c>
      <c r="S741" s="3">
        <f>IF(R741="south",M741*-1,M741)</f>
        <v>2.31</v>
      </c>
      <c r="T741" s="1">
        <f>N741*-1</f>
        <v>-32.54</v>
      </c>
    </row>
    <row r="742" spans="13:20" ht="17">
      <c r="M742">
        <v>-6.1</v>
      </c>
      <c r="N742">
        <v>39.119999999999997</v>
      </c>
      <c r="O742" t="s">
        <v>1268</v>
      </c>
      <c r="P742" s="4" t="s">
        <v>1246</v>
      </c>
      <c r="Q742" s="1" t="s">
        <v>2061</v>
      </c>
      <c r="R742" s="1" t="s">
        <v>2187</v>
      </c>
      <c r="S742" s="3">
        <f>IF(R742="south",M742*-1,M742)</f>
        <v>6.1</v>
      </c>
      <c r="T742" s="1">
        <f>N742*-1</f>
        <v>-39.119999999999997</v>
      </c>
    </row>
    <row r="743" spans="13:20" ht="17">
      <c r="M743">
        <v>14.21</v>
      </c>
      <c r="N743">
        <v>100.34</v>
      </c>
      <c r="O743" t="s">
        <v>1069</v>
      </c>
      <c r="P743" s="4" t="s">
        <v>1002</v>
      </c>
      <c r="Q743" s="1" t="s">
        <v>1940</v>
      </c>
      <c r="R743" s="1" t="s">
        <v>2186</v>
      </c>
      <c r="S743" s="3">
        <f>IF(R743="south",M743*-1,M743)</f>
        <v>14.21</v>
      </c>
      <c r="T743" s="1">
        <f>N743*-1</f>
        <v>-100.34</v>
      </c>
    </row>
    <row r="744" spans="13:20" ht="17">
      <c r="M744">
        <v>13.45</v>
      </c>
      <c r="N744">
        <v>100.28</v>
      </c>
      <c r="O744" t="s">
        <v>1074</v>
      </c>
      <c r="P744" s="4" t="s">
        <v>1002</v>
      </c>
      <c r="Q744" s="1" t="s">
        <v>314</v>
      </c>
      <c r="R744" s="1" t="s">
        <v>2186</v>
      </c>
      <c r="S744" s="3">
        <f>IF(R744="south",M744*-1,M744)</f>
        <v>13.45</v>
      </c>
      <c r="T744" s="1">
        <f>N744*-1</f>
        <v>-100.28</v>
      </c>
    </row>
    <row r="745" spans="13:20" ht="17">
      <c r="M745">
        <v>18.48</v>
      </c>
      <c r="N745">
        <v>99</v>
      </c>
      <c r="O745" t="s">
        <v>1011</v>
      </c>
      <c r="P745" s="4" t="s">
        <v>1002</v>
      </c>
      <c r="Q745" s="1" t="s">
        <v>331</v>
      </c>
      <c r="R745" s="1" t="s">
        <v>2186</v>
      </c>
      <c r="S745" s="3">
        <f>IF(R745="south",M745*-1,M745)</f>
        <v>18.48</v>
      </c>
      <c r="T745" s="1">
        <f>N745*-1</f>
        <v>-99</v>
      </c>
    </row>
    <row r="746" spans="13:20" ht="17">
      <c r="M746">
        <v>19.55</v>
      </c>
      <c r="N746">
        <v>99.5</v>
      </c>
      <c r="O746" t="s">
        <v>1001</v>
      </c>
      <c r="P746" s="4" t="s">
        <v>1002</v>
      </c>
      <c r="Q746" s="1" t="s">
        <v>1902</v>
      </c>
      <c r="R746" s="1" t="s">
        <v>2186</v>
      </c>
      <c r="S746" s="3">
        <f>IF(R746="south",M746*-1,M746)</f>
        <v>19.55</v>
      </c>
      <c r="T746" s="1">
        <f>N746*-1</f>
        <v>-99.5</v>
      </c>
    </row>
    <row r="747" spans="13:20" ht="17">
      <c r="M747">
        <v>7.01</v>
      </c>
      <c r="N747">
        <v>100.28</v>
      </c>
      <c r="O747" t="s">
        <v>1167</v>
      </c>
      <c r="P747" s="4" t="s">
        <v>1002</v>
      </c>
      <c r="Q747" s="1" t="s">
        <v>1997</v>
      </c>
      <c r="R747" s="1" t="s">
        <v>2186</v>
      </c>
      <c r="S747" s="3">
        <f>IF(R747="south",M747*-1,M747)</f>
        <v>7.01</v>
      </c>
      <c r="T747" s="1">
        <f>N747*-1</f>
        <v>-100.28</v>
      </c>
    </row>
    <row r="748" spans="13:20" ht="17">
      <c r="M748">
        <v>16.260000000000002</v>
      </c>
      <c r="N748">
        <v>102.5</v>
      </c>
      <c r="O748" t="s">
        <v>1041</v>
      </c>
      <c r="P748" s="4" t="s">
        <v>1002</v>
      </c>
      <c r="Q748" s="1" t="s">
        <v>1925</v>
      </c>
      <c r="R748" s="1" t="s">
        <v>2186</v>
      </c>
      <c r="S748" s="3">
        <f>IF(R748="south",M748*-1,M748)</f>
        <v>16.260000000000002</v>
      </c>
      <c r="T748" s="1">
        <f>N748*-1</f>
        <v>-102.5</v>
      </c>
    </row>
    <row r="749" spans="13:20" ht="17">
      <c r="M749">
        <v>14.59</v>
      </c>
      <c r="N749">
        <v>102.06</v>
      </c>
      <c r="O749" t="s">
        <v>1054</v>
      </c>
      <c r="P749" s="4" t="s">
        <v>1002</v>
      </c>
      <c r="Q749" s="1" t="s">
        <v>1933</v>
      </c>
      <c r="R749" s="1" t="s">
        <v>2186</v>
      </c>
      <c r="S749" s="3">
        <f>IF(R749="south",M749*-1,M749)</f>
        <v>14.59</v>
      </c>
      <c r="T749" s="1">
        <f>N749*-1</f>
        <v>-102.06</v>
      </c>
    </row>
    <row r="750" spans="13:20" ht="17">
      <c r="M750">
        <v>12.56</v>
      </c>
      <c r="N750">
        <v>100.53</v>
      </c>
      <c r="O750" t="s">
        <v>1093</v>
      </c>
      <c r="P750" s="4" t="s">
        <v>1002</v>
      </c>
      <c r="Q750" s="1" t="s">
        <v>318</v>
      </c>
      <c r="R750" s="1" t="s">
        <v>2186</v>
      </c>
      <c r="S750" s="3">
        <f>IF(R750="south",M750*-1,M750)</f>
        <v>12.56</v>
      </c>
      <c r="T750" s="1">
        <f>N750*-1</f>
        <v>-100.53</v>
      </c>
    </row>
    <row r="751" spans="13:20" ht="17">
      <c r="M751">
        <v>7.53</v>
      </c>
      <c r="N751">
        <v>98.24</v>
      </c>
      <c r="O751" t="s">
        <v>1154</v>
      </c>
      <c r="P751" s="4" t="s">
        <v>1002</v>
      </c>
      <c r="Q751" s="1" t="s">
        <v>1989</v>
      </c>
      <c r="R751" s="1" t="s">
        <v>2186</v>
      </c>
      <c r="S751" s="3">
        <f>IF(R751="south",M751*-1,M751)</f>
        <v>7.53</v>
      </c>
      <c r="T751" s="1">
        <f>N751*-1</f>
        <v>-98.24</v>
      </c>
    </row>
    <row r="752" spans="13:20" ht="17">
      <c r="M752">
        <v>9.08</v>
      </c>
      <c r="N752">
        <v>99.2</v>
      </c>
      <c r="O752" t="s">
        <v>1143</v>
      </c>
      <c r="P752" s="4" t="s">
        <v>1002</v>
      </c>
      <c r="Q752" s="1" t="s">
        <v>1983</v>
      </c>
      <c r="R752" s="1" t="s">
        <v>2186</v>
      </c>
      <c r="S752" s="3">
        <f>IF(R752="south",M752*-1,M752)</f>
        <v>9.08</v>
      </c>
      <c r="T752" s="1">
        <f>N752*-1</f>
        <v>-99.2</v>
      </c>
    </row>
    <row r="753" spans="13:20" ht="17">
      <c r="M753">
        <v>17.25</v>
      </c>
      <c r="N753">
        <v>102.45</v>
      </c>
      <c r="O753" t="s">
        <v>1030</v>
      </c>
      <c r="P753" s="4" t="s">
        <v>1002</v>
      </c>
      <c r="Q753" s="1" t="s">
        <v>1916</v>
      </c>
      <c r="R753" s="1" t="s">
        <v>2186</v>
      </c>
      <c r="S753" s="3">
        <f>IF(R753="south",M753*-1,M753)</f>
        <v>17.25</v>
      </c>
      <c r="T753" s="1">
        <f>N753*-1</f>
        <v>-102.45</v>
      </c>
    </row>
    <row r="754" spans="13:20" ht="17">
      <c r="M754">
        <v>-8.33</v>
      </c>
      <c r="N754">
        <v>125.35</v>
      </c>
      <c r="O754" t="s">
        <v>1285</v>
      </c>
      <c r="P754" s="4" t="s">
        <v>1286</v>
      </c>
      <c r="Q754" s="1" t="s">
        <v>2074</v>
      </c>
      <c r="R754" s="1" t="s">
        <v>2187</v>
      </c>
      <c r="S754" s="3">
        <f>IF(R754="south",M754*-1,M754)</f>
        <v>8.33</v>
      </c>
      <c r="T754" s="1">
        <f>N754*-1</f>
        <v>-125.35</v>
      </c>
    </row>
    <row r="755" spans="13:20" ht="17">
      <c r="M755">
        <v>6.08</v>
      </c>
      <c r="N755">
        <v>1.1299999999999999</v>
      </c>
      <c r="O755" t="s">
        <v>2509</v>
      </c>
      <c r="P755" s="4" t="s">
        <v>1185</v>
      </c>
      <c r="Q755" s="1" t="s">
        <v>2510</v>
      </c>
      <c r="R755" s="1" t="s">
        <v>2186</v>
      </c>
      <c r="S755" s="3">
        <f>IF(R755="south",M755*-1,M755)</f>
        <v>6.08</v>
      </c>
      <c r="T755" s="1">
        <f>N755*-1</f>
        <v>-1.1299999999999999</v>
      </c>
    </row>
    <row r="756" spans="13:20" ht="17">
      <c r="M756">
        <v>-21.08</v>
      </c>
      <c r="N756">
        <v>-175.12</v>
      </c>
      <c r="O756" t="s">
        <v>1360</v>
      </c>
      <c r="P756" s="4" t="s">
        <v>1361</v>
      </c>
      <c r="Q756" s="1" t="s">
        <v>2126</v>
      </c>
      <c r="R756" s="1" t="s">
        <v>2187</v>
      </c>
      <c r="S756" s="3">
        <f>IF(R756="south",M756*-1,M756)</f>
        <v>21.08</v>
      </c>
      <c r="T756" s="1">
        <f>N756*-1</f>
        <v>175.12</v>
      </c>
    </row>
    <row r="757" spans="13:20" ht="17">
      <c r="M757">
        <v>10.3</v>
      </c>
      <c r="N757">
        <v>-61.23</v>
      </c>
      <c r="O757" t="s">
        <v>1127</v>
      </c>
      <c r="P757" s="4" t="s">
        <v>1121</v>
      </c>
      <c r="Q757" s="1" t="s">
        <v>1972</v>
      </c>
      <c r="R757" s="1" t="s">
        <v>2186</v>
      </c>
      <c r="S757" s="3">
        <f>IF(R757="south",M757*-1,M757)</f>
        <v>10.3</v>
      </c>
      <c r="T757" s="1">
        <f>N757*-1</f>
        <v>61.23</v>
      </c>
    </row>
    <row r="758" spans="13:20" ht="17">
      <c r="M758">
        <v>10.4</v>
      </c>
      <c r="N758">
        <v>-61.31</v>
      </c>
      <c r="O758" t="s">
        <v>1120</v>
      </c>
      <c r="P758" s="4" t="s">
        <v>1121</v>
      </c>
      <c r="Q758" s="1" t="s">
        <v>1969</v>
      </c>
      <c r="R758" s="1" t="s">
        <v>2186</v>
      </c>
      <c r="S758" s="3">
        <f>IF(R758="south",M758*-1,M758)</f>
        <v>10.4</v>
      </c>
      <c r="T758" s="1">
        <f>N758*-1</f>
        <v>61.31</v>
      </c>
    </row>
    <row r="759" spans="13:20" ht="17">
      <c r="M759">
        <v>10.17</v>
      </c>
      <c r="N759">
        <v>-61.28</v>
      </c>
      <c r="O759" t="s">
        <v>1129</v>
      </c>
      <c r="P759" s="4" t="s">
        <v>1121</v>
      </c>
      <c r="Q759" s="1" t="s">
        <v>1974</v>
      </c>
      <c r="R759" s="1" t="s">
        <v>2186</v>
      </c>
      <c r="S759" s="3">
        <f>IF(R759="south",M759*-1,M759)</f>
        <v>10.17</v>
      </c>
      <c r="T759" s="1">
        <f>N759*-1</f>
        <v>61.28</v>
      </c>
    </row>
    <row r="760" spans="13:20" ht="17">
      <c r="M760">
        <v>34.44</v>
      </c>
      <c r="N760">
        <v>10.46</v>
      </c>
      <c r="O760" t="s">
        <v>833</v>
      </c>
      <c r="P760" s="4" t="s">
        <v>790</v>
      </c>
      <c r="Q760" s="1" t="s">
        <v>1821</v>
      </c>
      <c r="R760" s="1" t="s">
        <v>2186</v>
      </c>
      <c r="S760" s="3">
        <f>IF(R760="south",M760*-1,M760)</f>
        <v>34.44</v>
      </c>
      <c r="T760" s="1">
        <f>N760*-1</f>
        <v>-10.46</v>
      </c>
    </row>
    <row r="761" spans="13:20" ht="17">
      <c r="M761">
        <v>36.479999999999997</v>
      </c>
      <c r="N761">
        <v>10.11</v>
      </c>
      <c r="O761" t="s">
        <v>789</v>
      </c>
      <c r="P761" s="4" t="s">
        <v>790</v>
      </c>
      <c r="Q761" s="1" t="s">
        <v>307</v>
      </c>
      <c r="R761" s="1" t="s">
        <v>2186</v>
      </c>
      <c r="S761" s="3">
        <f>IF(R761="south",M761*-1,M761)</f>
        <v>36.479999999999997</v>
      </c>
      <c r="T761" s="1">
        <f>N761*-1</f>
        <v>-10.11</v>
      </c>
    </row>
    <row r="762" spans="13:20" ht="17">
      <c r="M762">
        <v>37</v>
      </c>
      <c r="N762">
        <v>35.19</v>
      </c>
      <c r="O762" t="s">
        <v>787</v>
      </c>
      <c r="P762" s="4" t="s">
        <v>718</v>
      </c>
      <c r="Q762" s="1" t="s">
        <v>1800</v>
      </c>
      <c r="R762" s="1" t="s">
        <v>2186</v>
      </c>
      <c r="S762" s="3">
        <f>IF(R762="south",M762*-1,M762)</f>
        <v>37</v>
      </c>
      <c r="T762" s="1">
        <f>N762*-1</f>
        <v>-35.19</v>
      </c>
    </row>
    <row r="763" spans="13:20" ht="17">
      <c r="M763">
        <v>40.11</v>
      </c>
      <c r="N763">
        <v>29.03</v>
      </c>
      <c r="O763" t="s">
        <v>732</v>
      </c>
      <c r="P763" s="4" t="s">
        <v>718</v>
      </c>
      <c r="Q763" s="1" t="s">
        <v>1768</v>
      </c>
      <c r="R763" s="1" t="s">
        <v>2186</v>
      </c>
      <c r="S763" s="3">
        <f>IF(R763="south",M763*-1,M763)</f>
        <v>40.11</v>
      </c>
      <c r="T763" s="1">
        <f>N763*-1</f>
        <v>-29.03</v>
      </c>
    </row>
    <row r="764" spans="13:20" ht="17">
      <c r="M764">
        <v>39.47</v>
      </c>
      <c r="N764">
        <v>30.31</v>
      </c>
      <c r="O764" t="s">
        <v>737</v>
      </c>
      <c r="P764" s="4" t="s">
        <v>718</v>
      </c>
      <c r="Q764" s="1" t="s">
        <v>1770</v>
      </c>
      <c r="R764" s="1" t="s">
        <v>2186</v>
      </c>
      <c r="S764" s="3">
        <f>IF(R764="south",M764*-1,M764)</f>
        <v>39.47</v>
      </c>
      <c r="T764" s="1">
        <f>N764*-1</f>
        <v>-30.31</v>
      </c>
    </row>
    <row r="765" spans="13:20" ht="17">
      <c r="M765">
        <v>37.04</v>
      </c>
      <c r="N765">
        <v>37.229999999999997</v>
      </c>
      <c r="O765" t="s">
        <v>786</v>
      </c>
      <c r="P765" s="4" t="s">
        <v>718</v>
      </c>
      <c r="Q765" s="1" t="s">
        <v>1799</v>
      </c>
      <c r="R765" s="1" t="s">
        <v>2186</v>
      </c>
      <c r="S765" s="3">
        <f>IF(R765="south",M765*-1,M765)</f>
        <v>37.04</v>
      </c>
      <c r="T765" s="1">
        <f>N765*-1</f>
        <v>-37.229999999999997</v>
      </c>
    </row>
    <row r="766" spans="13:20" ht="17">
      <c r="M766">
        <v>41.01</v>
      </c>
      <c r="N766">
        <v>28.57</v>
      </c>
      <c r="O766" t="s">
        <v>717</v>
      </c>
      <c r="P766" s="4" t="s">
        <v>718</v>
      </c>
      <c r="Q766" s="1" t="s">
        <v>198</v>
      </c>
      <c r="R766" s="1" t="s">
        <v>2186</v>
      </c>
      <c r="S766" s="3">
        <f>IF(R766="south",M766*-1,M766)</f>
        <v>41.01</v>
      </c>
      <c r="T766" s="1">
        <f>N766*-1</f>
        <v>-28.57</v>
      </c>
    </row>
    <row r="767" spans="13:20" ht="17">
      <c r="M767">
        <v>38.26</v>
      </c>
      <c r="N767">
        <v>27.09</v>
      </c>
      <c r="O767" t="s">
        <v>762</v>
      </c>
      <c r="P767" s="4" t="s">
        <v>718</v>
      </c>
      <c r="Q767" s="1" t="s">
        <v>1784</v>
      </c>
      <c r="R767" s="1" t="s">
        <v>2186</v>
      </c>
      <c r="S767" s="3">
        <f>IF(R767="south",M767*-1,M767)</f>
        <v>38.26</v>
      </c>
      <c r="T767" s="1">
        <f>N767*-1</f>
        <v>-27.09</v>
      </c>
    </row>
    <row r="768" spans="13:20" ht="17">
      <c r="M768">
        <v>37.520000000000003</v>
      </c>
      <c r="N768">
        <v>32.29</v>
      </c>
      <c r="O768" t="s">
        <v>776</v>
      </c>
      <c r="P768" s="4" t="s">
        <v>718</v>
      </c>
      <c r="Q768" s="1" t="s">
        <v>1793</v>
      </c>
      <c r="R768" s="1" t="s">
        <v>2186</v>
      </c>
      <c r="S768" s="3">
        <f>IF(R768="south",M768*-1,M768)</f>
        <v>37.520000000000003</v>
      </c>
      <c r="T768" s="1">
        <f>N768*-1</f>
        <v>-32.29</v>
      </c>
    </row>
    <row r="769" spans="13:20" ht="17">
      <c r="M769">
        <v>36.479999999999997</v>
      </c>
      <c r="N769">
        <v>34.380000000000003</v>
      </c>
      <c r="O769" t="s">
        <v>791</v>
      </c>
      <c r="P769" s="4" t="s">
        <v>718</v>
      </c>
      <c r="Q769" s="1" t="s">
        <v>1802</v>
      </c>
      <c r="R769" s="1" t="s">
        <v>2186</v>
      </c>
      <c r="S769" s="3">
        <f>IF(R769="south",M769*-1,M769)</f>
        <v>36.479999999999997</v>
      </c>
      <c r="T769" s="1">
        <f>N769*-1</f>
        <v>-34.380000000000003</v>
      </c>
    </row>
    <row r="770" spans="13:20" ht="17">
      <c r="M770">
        <v>37.56</v>
      </c>
      <c r="N770">
        <v>58.22</v>
      </c>
      <c r="O770" t="s">
        <v>773</v>
      </c>
      <c r="P770" s="4" t="s">
        <v>774</v>
      </c>
      <c r="Q770" s="1" t="s">
        <v>1792</v>
      </c>
      <c r="R770" s="1" t="s">
        <v>2186</v>
      </c>
      <c r="S770" s="3">
        <f>IF(R770="south",M770*-1,M770)</f>
        <v>37.56</v>
      </c>
      <c r="T770" s="1">
        <f>N770*-1</f>
        <v>-58.22</v>
      </c>
    </row>
    <row r="771" spans="13:20" ht="17">
      <c r="M771">
        <v>-8.31</v>
      </c>
      <c r="N771">
        <v>179.13</v>
      </c>
      <c r="O771" t="s">
        <v>1283</v>
      </c>
      <c r="P771" s="4" t="s">
        <v>1284</v>
      </c>
      <c r="Q771" s="1" t="s">
        <v>2073</v>
      </c>
      <c r="R771" s="1" t="s">
        <v>2187</v>
      </c>
      <c r="S771" s="3">
        <f>IF(R771="south",M771*-1,M771)</f>
        <v>8.31</v>
      </c>
      <c r="T771" s="1">
        <f>N771*-1</f>
        <v>-179.13</v>
      </c>
    </row>
    <row r="772" spans="13:20" ht="17">
      <c r="M772">
        <v>-9.23</v>
      </c>
      <c r="N772">
        <v>179.51</v>
      </c>
      <c r="O772" t="s">
        <v>1292</v>
      </c>
      <c r="P772" s="4" t="s">
        <v>1284</v>
      </c>
      <c r="Q772" s="1" t="s">
        <v>2079</v>
      </c>
      <c r="R772" s="1" t="s">
        <v>2187</v>
      </c>
      <c r="S772" s="3">
        <f>IF(R772="south",M772*-1,M772)</f>
        <v>9.23</v>
      </c>
      <c r="T772" s="1">
        <f>N772*-1</f>
        <v>-179.51</v>
      </c>
    </row>
    <row r="773" spans="13:20" ht="17">
      <c r="M773">
        <v>0.03</v>
      </c>
      <c r="N773">
        <v>32.28</v>
      </c>
      <c r="O773" t="s">
        <v>1231</v>
      </c>
      <c r="P773" s="4" t="s">
        <v>1230</v>
      </c>
      <c r="Q773" s="1" t="s">
        <v>2035</v>
      </c>
      <c r="R773" s="1" t="s">
        <v>2186</v>
      </c>
      <c r="S773" s="3">
        <f>IF(R773="south",M773*-1,M773)</f>
        <v>0.03</v>
      </c>
      <c r="T773" s="1">
        <f>N773*-1</f>
        <v>-32.28</v>
      </c>
    </row>
    <row r="774" spans="13:20" ht="17">
      <c r="M774">
        <v>0.19</v>
      </c>
      <c r="N774">
        <v>32.35</v>
      </c>
      <c r="O774" t="s">
        <v>1229</v>
      </c>
      <c r="P774" s="4" t="s">
        <v>1230</v>
      </c>
      <c r="Q774" s="1" t="s">
        <v>317</v>
      </c>
      <c r="R774" s="1" t="s">
        <v>2186</v>
      </c>
      <c r="S774" s="3">
        <f>IF(R774="south",M774*-1,M774)</f>
        <v>0.19</v>
      </c>
      <c r="T774" s="1">
        <f>N774*-1</f>
        <v>-32.35</v>
      </c>
    </row>
    <row r="775" spans="13:20" ht="17">
      <c r="M775">
        <v>48</v>
      </c>
      <c r="N775">
        <v>37.479999999999997</v>
      </c>
      <c r="O775" t="s">
        <v>586</v>
      </c>
      <c r="P775" s="4" t="s">
        <v>561</v>
      </c>
      <c r="Q775" s="1" t="s">
        <v>218</v>
      </c>
      <c r="R775" s="1" t="s">
        <v>2186</v>
      </c>
      <c r="S775" s="3">
        <f>IF(R775="south",M775*-1,M775)</f>
        <v>48</v>
      </c>
      <c r="T775" s="1">
        <f>N775*-1</f>
        <v>-37.479999999999997</v>
      </c>
    </row>
    <row r="776" spans="13:20" ht="17">
      <c r="M776">
        <v>50</v>
      </c>
      <c r="N776">
        <v>36.14</v>
      </c>
      <c r="O776" t="s">
        <v>567</v>
      </c>
      <c r="P776" s="4" t="s">
        <v>561</v>
      </c>
      <c r="Q776" s="1" t="s">
        <v>213</v>
      </c>
      <c r="R776" s="1" t="s">
        <v>2186</v>
      </c>
      <c r="S776" s="3">
        <f>IF(R776="south",M776*-1,M776)</f>
        <v>50</v>
      </c>
      <c r="T776" s="1">
        <f>N776*-1</f>
        <v>-36.14</v>
      </c>
    </row>
    <row r="777" spans="13:20" ht="17">
      <c r="M777">
        <v>50.27</v>
      </c>
      <c r="N777">
        <v>30.31</v>
      </c>
      <c r="O777" t="s">
        <v>560</v>
      </c>
      <c r="P777" s="4" t="s">
        <v>561</v>
      </c>
      <c r="Q777" s="1" t="s">
        <v>208</v>
      </c>
      <c r="R777" s="1" t="s">
        <v>2186</v>
      </c>
      <c r="S777" s="3">
        <f>IF(R777="south",M777*-1,M777)</f>
        <v>50.27</v>
      </c>
      <c r="T777" s="1">
        <f>N777*-1</f>
        <v>-30.31</v>
      </c>
    </row>
    <row r="778" spans="13:20" ht="17">
      <c r="M778">
        <v>49.51</v>
      </c>
      <c r="N778">
        <v>24.01</v>
      </c>
      <c r="O778" t="s">
        <v>570</v>
      </c>
      <c r="P778" s="4" t="s">
        <v>561</v>
      </c>
      <c r="Q778" s="1" t="s">
        <v>290</v>
      </c>
      <c r="R778" s="1" t="s">
        <v>2186</v>
      </c>
      <c r="S778" s="3">
        <f>IF(R778="south",M778*-1,M778)</f>
        <v>49.51</v>
      </c>
      <c r="T778" s="1">
        <f>N778*-1</f>
        <v>-24.01</v>
      </c>
    </row>
    <row r="779" spans="13:20" ht="17">
      <c r="M779">
        <v>46.28</v>
      </c>
      <c r="N779">
        <v>30.44</v>
      </c>
      <c r="O779" t="s">
        <v>615</v>
      </c>
      <c r="P779" s="4" t="s">
        <v>561</v>
      </c>
      <c r="Q779" s="1" t="s">
        <v>1731</v>
      </c>
      <c r="R779" s="1" t="s">
        <v>2186</v>
      </c>
      <c r="S779" s="3">
        <f>IF(R779="south",M779*-1,M779)</f>
        <v>46.28</v>
      </c>
      <c r="T779" s="1">
        <f>N779*-1</f>
        <v>-30.44</v>
      </c>
    </row>
    <row r="780" spans="13:20" ht="17">
      <c r="M780">
        <v>44.57</v>
      </c>
      <c r="N780">
        <v>34.06</v>
      </c>
      <c r="O780" t="s">
        <v>637</v>
      </c>
      <c r="P780" s="4" t="s">
        <v>561</v>
      </c>
      <c r="Q780" s="1" t="s">
        <v>1737</v>
      </c>
      <c r="R780" s="1" t="s">
        <v>2186</v>
      </c>
      <c r="S780" s="3">
        <f>IF(R780="south",M780*-1,M780)</f>
        <v>44.57</v>
      </c>
      <c r="T780" s="1">
        <f>N780*-1</f>
        <v>-34.06</v>
      </c>
    </row>
    <row r="781" spans="13:20" ht="17">
      <c r="M781">
        <v>24.28</v>
      </c>
      <c r="N781">
        <v>54.22</v>
      </c>
      <c r="O781" t="s">
        <v>962</v>
      </c>
      <c r="P781" s="4" t="s">
        <v>952</v>
      </c>
      <c r="Q781" s="1" t="s">
        <v>127</v>
      </c>
      <c r="R781" s="1" t="s">
        <v>2186</v>
      </c>
      <c r="S781" s="3">
        <f>IF(R781="south",M781*-1,M781)</f>
        <v>24.28</v>
      </c>
      <c r="T781" s="1">
        <f>N781*-1</f>
        <v>-54.22</v>
      </c>
    </row>
    <row r="782" spans="13:20" ht="17">
      <c r="M782">
        <v>25.15</v>
      </c>
      <c r="N782">
        <v>55.18</v>
      </c>
      <c r="O782" t="s">
        <v>951</v>
      </c>
      <c r="P782" s="4" t="s">
        <v>952</v>
      </c>
      <c r="Q782" s="1" t="s">
        <v>120</v>
      </c>
      <c r="R782" s="1" t="s">
        <v>2186</v>
      </c>
      <c r="S782" s="3">
        <f>IF(R782="south",M782*-1,M782)</f>
        <v>25.15</v>
      </c>
      <c r="T782" s="1">
        <f>N782*-1</f>
        <v>-55.18</v>
      </c>
    </row>
    <row r="783" spans="13:20" ht="17">
      <c r="M783">
        <v>57.09</v>
      </c>
      <c r="N783">
        <v>-4.07</v>
      </c>
      <c r="O783" t="s">
        <v>460</v>
      </c>
      <c r="P783" s="4" t="s">
        <v>459</v>
      </c>
      <c r="Q783" s="1" t="s">
        <v>10</v>
      </c>
      <c r="R783" s="1" t="s">
        <v>2186</v>
      </c>
      <c r="S783" s="3">
        <f>IF(R783="south",M783*-1,M783)</f>
        <v>57.09</v>
      </c>
      <c r="T783" s="1">
        <f>N783*-1</f>
        <v>4.07</v>
      </c>
    </row>
    <row r="784" spans="13:20" ht="17">
      <c r="M784">
        <v>-25.04</v>
      </c>
      <c r="N784">
        <v>-130.06</v>
      </c>
      <c r="O784" t="s">
        <v>1382</v>
      </c>
      <c r="P784" s="4" t="s">
        <v>459</v>
      </c>
      <c r="Q784" s="1" t="s">
        <v>2140</v>
      </c>
      <c r="R784" s="1" t="s">
        <v>2187</v>
      </c>
      <c r="S784" s="3">
        <f>IF(R784="south",M784*-1,M784)</f>
        <v>25.04</v>
      </c>
      <c r="T784" s="1">
        <f>N784*-1</f>
        <v>130.06</v>
      </c>
    </row>
    <row r="785" spans="13:20" ht="17">
      <c r="M785">
        <v>51.23</v>
      </c>
      <c r="N785">
        <v>-2.2200000000000002</v>
      </c>
      <c r="O785" t="s">
        <v>543</v>
      </c>
      <c r="P785" s="4" t="s">
        <v>459</v>
      </c>
      <c r="Q785" s="1" t="s">
        <v>1706</v>
      </c>
      <c r="R785" s="1" t="s">
        <v>2186</v>
      </c>
      <c r="S785" s="3">
        <f>IF(R785="south",M785*-1,M785)</f>
        <v>51.23</v>
      </c>
      <c r="T785" s="1">
        <f>N785*-1</f>
        <v>2.2200000000000002</v>
      </c>
    </row>
    <row r="786" spans="13:20" ht="17">
      <c r="M786">
        <v>54.36</v>
      </c>
      <c r="N786">
        <v>-5.56</v>
      </c>
      <c r="O786" t="s">
        <v>489</v>
      </c>
      <c r="P786" s="4" t="s">
        <v>459</v>
      </c>
      <c r="Q786" s="1" t="s">
        <v>76</v>
      </c>
      <c r="R786" s="1" t="s">
        <v>2186</v>
      </c>
      <c r="S786" s="3">
        <f>IF(R786="south",M786*-1,M786)</f>
        <v>54.36</v>
      </c>
      <c r="T786" s="1">
        <f>N786*-1</f>
        <v>5.56</v>
      </c>
    </row>
    <row r="787" spans="13:20" ht="17">
      <c r="M787">
        <v>52.29</v>
      </c>
      <c r="N787">
        <v>-1.54</v>
      </c>
      <c r="O787" t="s">
        <v>517</v>
      </c>
      <c r="P787" s="4" t="s">
        <v>459</v>
      </c>
      <c r="Q787" s="1" t="s">
        <v>84</v>
      </c>
      <c r="R787" s="1" t="s">
        <v>2186</v>
      </c>
      <c r="S787" s="3">
        <f>IF(R787="south",M787*-1,M787)</f>
        <v>52.29</v>
      </c>
      <c r="T787" s="1">
        <f>N787*-1</f>
        <v>1.54</v>
      </c>
    </row>
    <row r="788" spans="13:20" ht="17">
      <c r="M788">
        <v>53.48</v>
      </c>
      <c r="N788">
        <v>-1.45</v>
      </c>
      <c r="O788" t="s">
        <v>497</v>
      </c>
      <c r="P788" s="4" t="s">
        <v>459</v>
      </c>
      <c r="Q788" s="1" t="s">
        <v>1687</v>
      </c>
      <c r="R788" s="1" t="s">
        <v>2186</v>
      </c>
      <c r="S788" s="3">
        <f>IF(R788="south",M788*-1,M788)</f>
        <v>53.48</v>
      </c>
      <c r="T788" s="1">
        <f>N788*-1</f>
        <v>1.45</v>
      </c>
    </row>
    <row r="789" spans="13:20" ht="17">
      <c r="M789">
        <v>50.5</v>
      </c>
      <c r="N789">
        <v>-0.09</v>
      </c>
      <c r="O789" t="s">
        <v>556</v>
      </c>
      <c r="P789" s="4" t="s">
        <v>459</v>
      </c>
      <c r="Q789" s="1" t="s">
        <v>1712</v>
      </c>
      <c r="R789" s="1" t="s">
        <v>2186</v>
      </c>
      <c r="S789" s="3">
        <f>IF(R789="south",M789*-1,M789)</f>
        <v>50.5</v>
      </c>
      <c r="T789" s="1">
        <f>N789*-1</f>
        <v>0.09</v>
      </c>
    </row>
    <row r="790" spans="13:20" ht="17">
      <c r="M790">
        <v>51.27</v>
      </c>
      <c r="N790">
        <v>-2.35</v>
      </c>
      <c r="O790" t="s">
        <v>542</v>
      </c>
      <c r="P790" s="4" t="s">
        <v>459</v>
      </c>
      <c r="Q790" s="1" t="s">
        <v>34</v>
      </c>
      <c r="R790" s="1" t="s">
        <v>2186</v>
      </c>
      <c r="S790" s="3">
        <f>IF(R790="south",M790*-1,M790)</f>
        <v>51.27</v>
      </c>
      <c r="T790" s="1">
        <f>N790*-1</f>
        <v>2.35</v>
      </c>
    </row>
    <row r="791" spans="13:20" ht="17">
      <c r="M791">
        <v>52.12</v>
      </c>
      <c r="N791">
        <v>7.0000000000000007E-2</v>
      </c>
      <c r="O791" t="s">
        <v>526</v>
      </c>
      <c r="P791" s="4" t="s">
        <v>459</v>
      </c>
      <c r="Q791" s="1" t="s">
        <v>23</v>
      </c>
      <c r="R791" s="1" t="s">
        <v>2186</v>
      </c>
      <c r="S791" s="3">
        <f>IF(R791="south",M791*-1,M791)</f>
        <v>52.12</v>
      </c>
      <c r="T791" s="1">
        <f>N791*-1</f>
        <v>-7.0000000000000007E-2</v>
      </c>
    </row>
    <row r="792" spans="13:20" ht="17">
      <c r="M792">
        <v>51.29</v>
      </c>
      <c r="N792">
        <v>-3.11</v>
      </c>
      <c r="O792" t="s">
        <v>540</v>
      </c>
      <c r="P792" s="4" t="s">
        <v>459</v>
      </c>
      <c r="Q792" s="1" t="s">
        <v>81</v>
      </c>
      <c r="R792" s="1" t="s">
        <v>2186</v>
      </c>
      <c r="S792" s="3">
        <f>IF(R792="south",M792*-1,M792)</f>
        <v>51.29</v>
      </c>
      <c r="T792" s="1">
        <f>N792*-1</f>
        <v>3.11</v>
      </c>
    </row>
    <row r="793" spans="13:20" ht="17">
      <c r="M793">
        <v>21.28</v>
      </c>
      <c r="N793">
        <v>-71.08</v>
      </c>
      <c r="O793" t="s">
        <v>987</v>
      </c>
      <c r="P793" s="4" t="s">
        <v>459</v>
      </c>
      <c r="Q793" s="1" t="s">
        <v>1894</v>
      </c>
      <c r="R793" s="1" t="s">
        <v>2186</v>
      </c>
      <c r="S793" s="3">
        <f>IF(R793="south",M793*-1,M793)</f>
        <v>21.28</v>
      </c>
      <c r="T793" s="1">
        <f>N793*-1</f>
        <v>71.08</v>
      </c>
    </row>
    <row r="794" spans="13:20" ht="17">
      <c r="M794">
        <v>52.24</v>
      </c>
      <c r="N794">
        <v>-1.31</v>
      </c>
      <c r="O794" t="s">
        <v>518</v>
      </c>
      <c r="P794" s="4" t="s">
        <v>459</v>
      </c>
      <c r="Q794" s="1" t="s">
        <v>1695</v>
      </c>
      <c r="R794" s="1" t="s">
        <v>2186</v>
      </c>
      <c r="S794" s="3">
        <f>IF(R794="south",M794*-1,M794)</f>
        <v>52.24</v>
      </c>
      <c r="T794" s="1">
        <f>N794*-1</f>
        <v>1.31</v>
      </c>
    </row>
    <row r="795" spans="13:20" ht="17">
      <c r="M795">
        <v>54.09</v>
      </c>
      <c r="N795">
        <v>-4.29</v>
      </c>
      <c r="O795" t="s">
        <v>494</v>
      </c>
      <c r="P795" s="4" t="s">
        <v>459</v>
      </c>
      <c r="Q795" s="1" t="s">
        <v>1686</v>
      </c>
      <c r="R795" s="1" t="s">
        <v>2186</v>
      </c>
      <c r="S795" s="3">
        <f>IF(R795="south",M795*-1,M795)</f>
        <v>54.09</v>
      </c>
      <c r="T795" s="1">
        <f>N795*-1</f>
        <v>4.29</v>
      </c>
    </row>
    <row r="796" spans="13:20" ht="17">
      <c r="M796">
        <v>55.57</v>
      </c>
      <c r="N796">
        <v>-3.11</v>
      </c>
      <c r="O796" t="s">
        <v>471</v>
      </c>
      <c r="P796" s="4" t="s">
        <v>459</v>
      </c>
      <c r="Q796" s="1" t="s">
        <v>47</v>
      </c>
      <c r="R796" s="1" t="s">
        <v>2186</v>
      </c>
      <c r="S796" s="3">
        <f>IF(R796="south",M796*-1,M796)</f>
        <v>55.57</v>
      </c>
      <c r="T796" s="1">
        <f>N796*-1</f>
        <v>3.11</v>
      </c>
    </row>
    <row r="797" spans="13:20" ht="17">
      <c r="M797">
        <v>50.43</v>
      </c>
      <c r="N797">
        <v>-3.32</v>
      </c>
      <c r="O797" t="s">
        <v>557</v>
      </c>
      <c r="P797" s="4" t="s">
        <v>459</v>
      </c>
      <c r="Q797" s="1" t="s">
        <v>1713</v>
      </c>
      <c r="R797" s="1" t="s">
        <v>2186</v>
      </c>
      <c r="S797" s="3">
        <f>IF(R797="south",M797*-1,M797)</f>
        <v>50.43</v>
      </c>
      <c r="T797" s="1">
        <f>N797*-1</f>
        <v>3.32</v>
      </c>
    </row>
    <row r="798" spans="13:20" ht="17">
      <c r="M798">
        <v>19.18</v>
      </c>
      <c r="N798">
        <v>-81.23</v>
      </c>
      <c r="O798" t="s">
        <v>1007</v>
      </c>
      <c r="P798" s="4" t="s">
        <v>459</v>
      </c>
      <c r="Q798" s="1" t="s">
        <v>1905</v>
      </c>
      <c r="R798" s="1" t="s">
        <v>2186</v>
      </c>
      <c r="S798" s="3">
        <f>IF(R798="south",M798*-1,M798)</f>
        <v>19.18</v>
      </c>
      <c r="T798" s="1">
        <f>N798*-1</f>
        <v>81.23</v>
      </c>
    </row>
    <row r="799" spans="13:20" ht="17">
      <c r="M799">
        <v>36.08</v>
      </c>
      <c r="N799">
        <v>-5.21</v>
      </c>
      <c r="O799" t="s">
        <v>803</v>
      </c>
      <c r="P799" s="4" t="s">
        <v>459</v>
      </c>
      <c r="Q799" s="1" t="s">
        <v>1805</v>
      </c>
      <c r="R799" s="1" t="s">
        <v>2186</v>
      </c>
      <c r="S799" s="3">
        <f>IF(R799="south",M799*-1,M799)</f>
        <v>36.08</v>
      </c>
      <c r="T799" s="1">
        <f>N799*-1</f>
        <v>5.21</v>
      </c>
    </row>
    <row r="800" spans="13:20" ht="17">
      <c r="M800">
        <v>55.51</v>
      </c>
      <c r="N800">
        <v>-4.16</v>
      </c>
      <c r="O800" t="s">
        <v>472</v>
      </c>
      <c r="P800" s="4" t="s">
        <v>459</v>
      </c>
      <c r="Q800" s="1" t="s">
        <v>1676</v>
      </c>
      <c r="R800" s="1" t="s">
        <v>2186</v>
      </c>
      <c r="S800" s="3">
        <f>IF(R800="south",M800*-1,M800)</f>
        <v>55.51</v>
      </c>
      <c r="T800" s="1">
        <f>N800*-1</f>
        <v>4.16</v>
      </c>
    </row>
    <row r="801" spans="13:20" ht="17">
      <c r="M801">
        <v>51.52</v>
      </c>
      <c r="N801">
        <v>-2.14</v>
      </c>
      <c r="O801" t="s">
        <v>534</v>
      </c>
      <c r="P801" s="4" t="s">
        <v>459</v>
      </c>
      <c r="Q801" s="1" t="s">
        <v>1701</v>
      </c>
      <c r="R801" s="1" t="s">
        <v>2186</v>
      </c>
      <c r="S801" s="3">
        <f>IF(R801="south",M801*-1,M801)</f>
        <v>51.52</v>
      </c>
      <c r="T801" s="1">
        <f>N801*-1</f>
        <v>2.14</v>
      </c>
    </row>
    <row r="802" spans="13:20" ht="17">
      <c r="M802">
        <v>51.29</v>
      </c>
      <c r="N802">
        <v>0</v>
      </c>
      <c r="O802" t="s">
        <v>541</v>
      </c>
      <c r="P802" s="4" t="s">
        <v>459</v>
      </c>
      <c r="Q802" s="1" t="s">
        <v>1705</v>
      </c>
      <c r="R802" s="1" t="s">
        <v>2186</v>
      </c>
      <c r="S802" s="3">
        <f>IF(R802="south",M802*-1,M802)</f>
        <v>51.29</v>
      </c>
      <c r="T802" s="1">
        <f>N802*-1</f>
        <v>0</v>
      </c>
    </row>
    <row r="803" spans="13:20" ht="17">
      <c r="M803">
        <v>-54.17</v>
      </c>
      <c r="N803">
        <v>-36.299999999999997</v>
      </c>
      <c r="O803" t="s">
        <v>1448</v>
      </c>
      <c r="P803" s="4" t="s">
        <v>459</v>
      </c>
      <c r="Q803" s="1" t="s">
        <v>2182</v>
      </c>
      <c r="R803" s="1" t="s">
        <v>2187</v>
      </c>
      <c r="S803" s="3">
        <f>IF(R803="south",M803*-1,M803)</f>
        <v>54.17</v>
      </c>
      <c r="T803" s="1">
        <f>N803*-1</f>
        <v>36.299999999999997</v>
      </c>
    </row>
    <row r="804" spans="13:20" ht="17">
      <c r="M804">
        <v>32.18</v>
      </c>
      <c r="N804">
        <v>-64.47</v>
      </c>
      <c r="O804" t="s">
        <v>870</v>
      </c>
      <c r="P804" s="4" t="s">
        <v>459</v>
      </c>
      <c r="Q804" s="1" t="s">
        <v>1839</v>
      </c>
      <c r="R804" s="1" t="s">
        <v>2186</v>
      </c>
      <c r="S804" s="3">
        <f>IF(R804="south",M804*-1,M804)</f>
        <v>32.18</v>
      </c>
      <c r="T804" s="1">
        <f>N804*-1</f>
        <v>64.47</v>
      </c>
    </row>
    <row r="805" spans="13:20" ht="17">
      <c r="M805">
        <v>57.28</v>
      </c>
      <c r="N805">
        <v>-4.1399999999999997</v>
      </c>
      <c r="O805" t="s">
        <v>458</v>
      </c>
      <c r="P805" s="4" t="s">
        <v>459</v>
      </c>
      <c r="Q805" s="1" t="s">
        <v>1668</v>
      </c>
      <c r="R805" s="1" t="s">
        <v>2186</v>
      </c>
      <c r="S805" s="3">
        <f>IF(R805="south",M805*-1,M805)</f>
        <v>57.28</v>
      </c>
      <c r="T805" s="1">
        <f>N805*-1</f>
        <v>4.1399999999999997</v>
      </c>
    </row>
    <row r="806" spans="13:20" ht="17">
      <c r="M806">
        <v>-15.55</v>
      </c>
      <c r="N806">
        <v>-5.43</v>
      </c>
      <c r="O806" t="s">
        <v>1324</v>
      </c>
      <c r="P806" s="4" t="s">
        <v>459</v>
      </c>
      <c r="Q806" s="1" t="s">
        <v>2101</v>
      </c>
      <c r="R806" s="1" t="s">
        <v>2187</v>
      </c>
      <c r="S806" s="3">
        <f>IF(R806="south",M806*-1,M806)</f>
        <v>15.55</v>
      </c>
      <c r="T806" s="1">
        <f>N806*-1</f>
        <v>5.43</v>
      </c>
    </row>
    <row r="807" spans="13:20" ht="17">
      <c r="M807">
        <v>53.48</v>
      </c>
      <c r="N807">
        <v>-1.33</v>
      </c>
      <c r="O807" t="s">
        <v>498</v>
      </c>
      <c r="P807" s="4" t="s">
        <v>459</v>
      </c>
      <c r="Q807" s="1" t="s">
        <v>39</v>
      </c>
      <c r="R807" s="1" t="s">
        <v>2186</v>
      </c>
      <c r="S807" s="3">
        <f>IF(R807="south",M807*-1,M807)</f>
        <v>53.48</v>
      </c>
      <c r="T807" s="1">
        <f>N807*-1</f>
        <v>1.33</v>
      </c>
    </row>
    <row r="808" spans="13:20" ht="17">
      <c r="M808">
        <v>52.38</v>
      </c>
      <c r="N808">
        <v>-1.08</v>
      </c>
      <c r="O808" t="s">
        <v>513</v>
      </c>
      <c r="P808" s="4" t="s">
        <v>459</v>
      </c>
      <c r="Q808" s="1" t="s">
        <v>104</v>
      </c>
      <c r="R808" s="1" t="s">
        <v>2186</v>
      </c>
      <c r="S808" s="3">
        <f>IF(R808="south",M808*-1,M808)</f>
        <v>52.38</v>
      </c>
      <c r="T808" s="1">
        <f>N808*-1</f>
        <v>1.08</v>
      </c>
    </row>
    <row r="809" spans="13:20" ht="17">
      <c r="M809">
        <v>53.24</v>
      </c>
      <c r="N809">
        <v>-2.59</v>
      </c>
      <c r="O809" t="s">
        <v>503</v>
      </c>
      <c r="P809" s="4" t="s">
        <v>459</v>
      </c>
      <c r="Q809" s="1" t="s">
        <v>64</v>
      </c>
      <c r="R809" s="1" t="s">
        <v>2186</v>
      </c>
      <c r="S809" s="3">
        <f>IF(R809="south",M809*-1,M809)</f>
        <v>53.24</v>
      </c>
      <c r="T809" s="1">
        <f>N809*-1</f>
        <v>2.59</v>
      </c>
    </row>
    <row r="810" spans="13:20" ht="17">
      <c r="M810">
        <v>51.3</v>
      </c>
      <c r="N810">
        <v>-0.08</v>
      </c>
      <c r="O810" t="s">
        <v>539</v>
      </c>
      <c r="P810" s="4" t="s">
        <v>459</v>
      </c>
      <c r="Q810" s="1" t="s">
        <v>35</v>
      </c>
      <c r="R810" s="1" t="s">
        <v>2186</v>
      </c>
      <c r="S810" s="3">
        <f>IF(R810="south",M810*-1,M810)</f>
        <v>51.3</v>
      </c>
      <c r="T810" s="1">
        <f>N810*-1</f>
        <v>0.08</v>
      </c>
    </row>
    <row r="811" spans="13:20" ht="17">
      <c r="M811">
        <v>53.28</v>
      </c>
      <c r="N811">
        <v>-2.14</v>
      </c>
      <c r="O811" t="s">
        <v>502</v>
      </c>
      <c r="P811" s="4" t="s">
        <v>459</v>
      </c>
      <c r="Q811" s="1" t="s">
        <v>48</v>
      </c>
      <c r="R811" s="1" t="s">
        <v>2186</v>
      </c>
      <c r="S811" s="3">
        <f>IF(R811="south",M811*-1,M811)</f>
        <v>53.28</v>
      </c>
      <c r="T811" s="1">
        <f>N811*-1</f>
        <v>2.14</v>
      </c>
    </row>
    <row r="812" spans="13:20" ht="17">
      <c r="M812">
        <v>52.38</v>
      </c>
      <c r="N812">
        <v>1.18</v>
      </c>
      <c r="O812" t="s">
        <v>514</v>
      </c>
      <c r="P812" s="4" t="s">
        <v>459</v>
      </c>
      <c r="Q812" s="1" t="s">
        <v>1693</v>
      </c>
      <c r="R812" s="1" t="s">
        <v>2186</v>
      </c>
      <c r="S812" s="3">
        <f>IF(R812="south",M812*-1,M812)</f>
        <v>52.38</v>
      </c>
      <c r="T812" s="1">
        <f>N812*-1</f>
        <v>-1.18</v>
      </c>
    </row>
    <row r="813" spans="13:20" ht="17">
      <c r="M813">
        <v>52.57</v>
      </c>
      <c r="N813">
        <v>-1.08</v>
      </c>
      <c r="O813" t="s">
        <v>512</v>
      </c>
      <c r="P813" s="4" t="s">
        <v>459</v>
      </c>
      <c r="Q813" s="1" t="s">
        <v>77</v>
      </c>
      <c r="R813" s="1" t="s">
        <v>2186</v>
      </c>
      <c r="S813" s="3">
        <f>IF(R813="south",M813*-1,M813)</f>
        <v>52.57</v>
      </c>
      <c r="T813" s="1">
        <f>N813*-1</f>
        <v>1.08</v>
      </c>
    </row>
    <row r="814" spans="13:20" ht="17">
      <c r="M814">
        <v>51.45</v>
      </c>
      <c r="N814">
        <v>-1.1499999999999999</v>
      </c>
      <c r="O814" t="s">
        <v>535</v>
      </c>
      <c r="P814" s="4" t="s">
        <v>459</v>
      </c>
      <c r="Q814" s="1" t="s">
        <v>43</v>
      </c>
      <c r="R814" s="1" t="s">
        <v>2186</v>
      </c>
      <c r="S814" s="3">
        <f>IF(R814="south",M814*-1,M814)</f>
        <v>51.45</v>
      </c>
      <c r="T814" s="1">
        <f>N814*-1</f>
        <v>1.1499999999999999</v>
      </c>
    </row>
    <row r="815" spans="13:20" ht="17">
      <c r="M815">
        <v>52.35</v>
      </c>
      <c r="N815">
        <v>-0.15</v>
      </c>
      <c r="O815" t="s">
        <v>515</v>
      </c>
      <c r="P815" s="4" t="s">
        <v>459</v>
      </c>
      <c r="Q815" s="1" t="s">
        <v>1694</v>
      </c>
      <c r="R815" s="1" t="s">
        <v>2186</v>
      </c>
      <c r="S815" s="3">
        <f>IF(R815="south",M815*-1,M815)</f>
        <v>52.35</v>
      </c>
      <c r="T815" s="1">
        <f>N815*-1</f>
        <v>0.15</v>
      </c>
    </row>
    <row r="816" spans="13:20" ht="17">
      <c r="M816">
        <v>50.22</v>
      </c>
      <c r="N816">
        <v>-4.09</v>
      </c>
      <c r="O816" t="s">
        <v>562</v>
      </c>
      <c r="P816" s="4" t="s">
        <v>459</v>
      </c>
      <c r="Q816" s="1" t="s">
        <v>1715</v>
      </c>
      <c r="R816" s="1" t="s">
        <v>2186</v>
      </c>
      <c r="S816" s="3">
        <f>IF(R816="south",M816*-1,M816)</f>
        <v>50.22</v>
      </c>
      <c r="T816" s="1">
        <f>N816*-1</f>
        <v>4.09</v>
      </c>
    </row>
    <row r="817" spans="13:20" ht="17">
      <c r="M817">
        <v>18.260000000000002</v>
      </c>
      <c r="N817">
        <v>-64.37</v>
      </c>
      <c r="O817" t="s">
        <v>1018</v>
      </c>
      <c r="P817" s="4" t="s">
        <v>459</v>
      </c>
      <c r="Q817" s="1" t="s">
        <v>1910</v>
      </c>
      <c r="R817" s="1" t="s">
        <v>2186</v>
      </c>
      <c r="S817" s="3">
        <f>IF(R817="south",M817*-1,M817)</f>
        <v>18.260000000000002</v>
      </c>
      <c r="T817" s="1">
        <f>N817*-1</f>
        <v>64.37</v>
      </c>
    </row>
    <row r="818" spans="13:20" ht="17">
      <c r="M818">
        <v>53.23</v>
      </c>
      <c r="N818">
        <v>-1.28</v>
      </c>
      <c r="O818" t="s">
        <v>504</v>
      </c>
      <c r="P818" s="4" t="s">
        <v>459</v>
      </c>
      <c r="Q818" s="1" t="s">
        <v>1689</v>
      </c>
      <c r="R818" s="1" t="s">
        <v>2186</v>
      </c>
      <c r="S818" s="3">
        <f>IF(R818="south",M818*-1,M818)</f>
        <v>53.23</v>
      </c>
      <c r="T818" s="1">
        <f>N818*-1</f>
        <v>1.28</v>
      </c>
    </row>
    <row r="819" spans="13:20" ht="17">
      <c r="M819">
        <v>50.54</v>
      </c>
      <c r="N819">
        <v>-1.24</v>
      </c>
      <c r="O819" t="s">
        <v>553</v>
      </c>
      <c r="P819" s="4" t="s">
        <v>459</v>
      </c>
      <c r="Q819" s="1" t="s">
        <v>1710</v>
      </c>
      <c r="R819" s="1" t="s">
        <v>2186</v>
      </c>
      <c r="S819" s="3">
        <f>IF(R819="south",M819*-1,M819)</f>
        <v>50.54</v>
      </c>
      <c r="T819" s="1">
        <f>N819*-1</f>
        <v>1.24</v>
      </c>
    </row>
    <row r="820" spans="13:20" ht="17">
      <c r="M820">
        <v>-51.42</v>
      </c>
      <c r="N820">
        <v>-57.52</v>
      </c>
      <c r="O820" t="s">
        <v>1446</v>
      </c>
      <c r="P820" s="4" t="s">
        <v>459</v>
      </c>
      <c r="Q820" s="1" t="s">
        <v>2180</v>
      </c>
      <c r="R820" s="1" t="s">
        <v>2187</v>
      </c>
      <c r="S820" s="3">
        <f>IF(R820="south",M820*-1,M820)</f>
        <v>51.42</v>
      </c>
      <c r="T820" s="1">
        <f>N820*-1</f>
        <v>57.52</v>
      </c>
    </row>
    <row r="821" spans="13:20" ht="17">
      <c r="M821">
        <v>51.37</v>
      </c>
      <c r="N821">
        <v>-3.57</v>
      </c>
      <c r="O821" t="s">
        <v>537</v>
      </c>
      <c r="P821" s="4" t="s">
        <v>459</v>
      </c>
      <c r="Q821" s="1" t="s">
        <v>1703</v>
      </c>
      <c r="R821" s="1" t="s">
        <v>2186</v>
      </c>
      <c r="S821" s="3">
        <f>IF(R821="south",M821*-1,M821)</f>
        <v>51.37</v>
      </c>
      <c r="T821" s="1">
        <f>N821*-1</f>
        <v>3.57</v>
      </c>
    </row>
    <row r="822" spans="13:20" ht="17">
      <c r="M822">
        <v>18.13</v>
      </c>
      <c r="N822">
        <v>-63.03</v>
      </c>
      <c r="O822" t="s">
        <v>1020</v>
      </c>
      <c r="P822" s="4" t="s">
        <v>459</v>
      </c>
      <c r="Q822" s="1" t="s">
        <v>1912</v>
      </c>
      <c r="R822" s="1" t="s">
        <v>2186</v>
      </c>
      <c r="S822" s="3">
        <f>IF(R822="south",M822*-1,M822)</f>
        <v>18.13</v>
      </c>
      <c r="T822" s="1">
        <f>N822*-1</f>
        <v>63.03</v>
      </c>
    </row>
    <row r="823" spans="13:20" ht="17">
      <c r="M823">
        <v>51.53</v>
      </c>
      <c r="N823">
        <v>-176.39</v>
      </c>
      <c r="O823" t="s">
        <v>533</v>
      </c>
      <c r="P823" s="4" t="s">
        <v>385</v>
      </c>
      <c r="Q823" s="1" t="s">
        <v>1700</v>
      </c>
      <c r="R823" s="1" t="s">
        <v>2186</v>
      </c>
      <c r="S823" s="3">
        <f>IF(R823="south",M823*-1,M823)</f>
        <v>51.53</v>
      </c>
      <c r="T823" s="1">
        <f>N823*-1</f>
        <v>176.39</v>
      </c>
    </row>
    <row r="824" spans="13:20" ht="17">
      <c r="M824">
        <v>35.07</v>
      </c>
      <c r="N824">
        <v>-106.37</v>
      </c>
      <c r="O824" t="s">
        <v>829</v>
      </c>
      <c r="P824" s="4" t="s">
        <v>385</v>
      </c>
      <c r="Q824" s="1" t="s">
        <v>1818</v>
      </c>
      <c r="R824" s="1" t="s">
        <v>2186</v>
      </c>
      <c r="S824" s="3">
        <f>IF(R824="south",M824*-1,M824)</f>
        <v>35.07</v>
      </c>
      <c r="T824" s="1">
        <f>N824*-1</f>
        <v>106.37</v>
      </c>
    </row>
    <row r="825" spans="13:20" ht="17">
      <c r="M825">
        <v>61.13</v>
      </c>
      <c r="N825">
        <v>-149.54</v>
      </c>
      <c r="O825" t="s">
        <v>434</v>
      </c>
      <c r="P825" s="4" t="s">
        <v>385</v>
      </c>
      <c r="Q825" s="1" t="s">
        <v>1472</v>
      </c>
      <c r="R825" s="1" t="s">
        <v>2186</v>
      </c>
      <c r="S825" s="3">
        <f>IF(R825="south",M825*-1,M825)</f>
        <v>61.13</v>
      </c>
      <c r="T825" s="1">
        <f>N825*-1</f>
        <v>149.54</v>
      </c>
    </row>
    <row r="826" spans="13:20" ht="17">
      <c r="M826">
        <v>33.450000000000003</v>
      </c>
      <c r="N826">
        <v>-84.23</v>
      </c>
      <c r="O826" t="s">
        <v>853</v>
      </c>
      <c r="P826" s="4" t="s">
        <v>385</v>
      </c>
      <c r="Q826" s="1" t="s">
        <v>1482</v>
      </c>
      <c r="R826" s="1" t="s">
        <v>2186</v>
      </c>
      <c r="S826" s="3">
        <f>IF(R826="south",M826*-1,M826)</f>
        <v>33.450000000000003</v>
      </c>
      <c r="T826" s="1">
        <f>N826*-1</f>
        <v>84.23</v>
      </c>
    </row>
    <row r="827" spans="13:20" ht="17">
      <c r="M827">
        <v>44.19</v>
      </c>
      <c r="N827">
        <v>-69.47</v>
      </c>
      <c r="O827" t="s">
        <v>646</v>
      </c>
      <c r="P827" s="4" t="s">
        <v>385</v>
      </c>
      <c r="Q827" s="1" t="s">
        <v>1740</v>
      </c>
      <c r="R827" s="1" t="s">
        <v>2186</v>
      </c>
      <c r="S827" s="3">
        <f>IF(R827="south",M827*-1,M827)</f>
        <v>44.19</v>
      </c>
      <c r="T827" s="1">
        <f>N827*-1</f>
        <v>69.47</v>
      </c>
    </row>
    <row r="828" spans="13:20" ht="17">
      <c r="M828">
        <v>30.15</v>
      </c>
      <c r="N828">
        <v>-97.45</v>
      </c>
      <c r="O828" t="s">
        <v>901</v>
      </c>
      <c r="P828" s="4" t="s">
        <v>385</v>
      </c>
      <c r="Q828" s="1" t="s">
        <v>1470</v>
      </c>
      <c r="R828" s="1" t="s">
        <v>2186</v>
      </c>
      <c r="S828" s="3">
        <f>IF(R828="south",M828*-1,M828)</f>
        <v>30.15</v>
      </c>
      <c r="T828" s="1">
        <f>N828*-1</f>
        <v>97.45</v>
      </c>
    </row>
    <row r="829" spans="13:20" ht="17">
      <c r="M829">
        <v>39.17</v>
      </c>
      <c r="N829">
        <v>-76.37</v>
      </c>
      <c r="O829" t="s">
        <v>744</v>
      </c>
      <c r="P829" s="4" t="s">
        <v>385</v>
      </c>
      <c r="Q829" s="1" t="s">
        <v>1484</v>
      </c>
      <c r="R829" s="1" t="s">
        <v>2186</v>
      </c>
      <c r="S829" s="3">
        <f>IF(R829="south",M829*-1,M829)</f>
        <v>39.17</v>
      </c>
      <c r="T829" s="1">
        <f>N829*-1</f>
        <v>76.37</v>
      </c>
    </row>
    <row r="830" spans="13:20" ht="17">
      <c r="M830">
        <v>71.180000000000007</v>
      </c>
      <c r="N830">
        <v>-156.46</v>
      </c>
      <c r="O830" t="s">
        <v>384</v>
      </c>
      <c r="P830" s="4" t="s">
        <v>385</v>
      </c>
      <c r="Q830" s="1" t="s">
        <v>1618</v>
      </c>
      <c r="R830" s="1" t="s">
        <v>2186</v>
      </c>
      <c r="S830" s="3">
        <f>IF(R830="south",M830*-1,M830)</f>
        <v>71.180000000000007</v>
      </c>
      <c r="T830" s="1">
        <f>N830*-1</f>
        <v>156.46</v>
      </c>
    </row>
    <row r="831" spans="13:20" ht="17">
      <c r="M831">
        <v>33.39</v>
      </c>
      <c r="N831">
        <v>-86.49</v>
      </c>
      <c r="O831" t="s">
        <v>517</v>
      </c>
      <c r="P831" s="4" t="s">
        <v>385</v>
      </c>
      <c r="Q831" s="1" t="s">
        <v>1831</v>
      </c>
      <c r="R831" s="1" t="s">
        <v>2186</v>
      </c>
      <c r="S831" s="3">
        <f>IF(R831="south",M831*-1,M831)</f>
        <v>33.39</v>
      </c>
      <c r="T831" s="1">
        <f>N831*-1</f>
        <v>86.49</v>
      </c>
    </row>
    <row r="832" spans="13:20" ht="17">
      <c r="M832">
        <v>46.49</v>
      </c>
      <c r="N832">
        <v>-100.47</v>
      </c>
      <c r="O832" t="s">
        <v>607</v>
      </c>
      <c r="P832" s="4" t="s">
        <v>385</v>
      </c>
      <c r="Q832" s="1" t="s">
        <v>1725</v>
      </c>
      <c r="R832" s="1" t="s">
        <v>2186</v>
      </c>
      <c r="S832" s="3">
        <f>IF(R832="south",M832*-1,M832)</f>
        <v>46.49</v>
      </c>
      <c r="T832" s="1">
        <f>N832*-1</f>
        <v>100.47</v>
      </c>
    </row>
    <row r="833" spans="13:20" ht="17">
      <c r="M833">
        <v>43.37</v>
      </c>
      <c r="N833">
        <v>-116.12</v>
      </c>
      <c r="O833" t="s">
        <v>659</v>
      </c>
      <c r="P833" s="4" t="s">
        <v>385</v>
      </c>
      <c r="Q833" s="1" t="s">
        <v>1745</v>
      </c>
      <c r="R833" s="1" t="s">
        <v>2186</v>
      </c>
      <c r="S833" s="3">
        <f>IF(R833="south",M833*-1,M833)</f>
        <v>43.37</v>
      </c>
      <c r="T833" s="1">
        <f>N833*-1</f>
        <v>116.12</v>
      </c>
    </row>
    <row r="834" spans="13:20" ht="17">
      <c r="M834">
        <v>42.21</v>
      </c>
      <c r="N834">
        <v>-71.040000000000006</v>
      </c>
      <c r="O834" t="s">
        <v>690</v>
      </c>
      <c r="P834" s="4" t="s">
        <v>385</v>
      </c>
      <c r="Q834" s="1" t="s">
        <v>1461</v>
      </c>
      <c r="R834" s="1" t="s">
        <v>2186</v>
      </c>
      <c r="S834" s="3">
        <f>IF(R834="south",M834*-1,M834)</f>
        <v>42.21</v>
      </c>
      <c r="T834" s="1">
        <f>N834*-1</f>
        <v>71.040000000000006</v>
      </c>
    </row>
    <row r="835" spans="13:20" ht="17">
      <c r="M835">
        <v>40.01</v>
      </c>
      <c r="N835">
        <v>-105.17</v>
      </c>
      <c r="O835" t="s">
        <v>735</v>
      </c>
      <c r="P835" s="4" t="s">
        <v>385</v>
      </c>
      <c r="Q835" s="1" t="s">
        <v>1769</v>
      </c>
      <c r="R835" s="1" t="s">
        <v>2186</v>
      </c>
      <c r="S835" s="3">
        <f>IF(R835="south",M835*-1,M835)</f>
        <v>40.01</v>
      </c>
      <c r="T835" s="1">
        <f>N835*-1</f>
        <v>105.17</v>
      </c>
    </row>
    <row r="836" spans="13:20" ht="17">
      <c r="M836">
        <v>42.54</v>
      </c>
      <c r="N836">
        <v>-78.510000000000005</v>
      </c>
      <c r="O836" t="s">
        <v>677</v>
      </c>
      <c r="P836" s="4" t="s">
        <v>385</v>
      </c>
      <c r="Q836" s="1" t="s">
        <v>1458</v>
      </c>
      <c r="R836" s="1" t="s">
        <v>2186</v>
      </c>
      <c r="S836" s="3">
        <f>IF(R836="south",M836*-1,M836)</f>
        <v>42.54</v>
      </c>
      <c r="T836" s="1">
        <f>N836*-1</f>
        <v>78.510000000000005</v>
      </c>
    </row>
    <row r="837" spans="13:20" ht="17">
      <c r="M837">
        <v>38.21</v>
      </c>
      <c r="N837">
        <v>-81.38</v>
      </c>
      <c r="O837" t="s">
        <v>763</v>
      </c>
      <c r="P837" s="4" t="s">
        <v>385</v>
      </c>
      <c r="Q837" s="1" t="s">
        <v>1785</v>
      </c>
      <c r="R837" s="1" t="s">
        <v>2186</v>
      </c>
      <c r="S837" s="3">
        <f>IF(R837="south",M837*-1,M837)</f>
        <v>38.21</v>
      </c>
      <c r="T837" s="1">
        <f>N837*-1</f>
        <v>81.38</v>
      </c>
    </row>
    <row r="838" spans="13:20" ht="17">
      <c r="M838">
        <v>32.78</v>
      </c>
      <c r="N838">
        <v>-79.930000000000007</v>
      </c>
      <c r="O838" t="s">
        <v>763</v>
      </c>
      <c r="P838" s="4" t="s">
        <v>385</v>
      </c>
      <c r="Q838" s="1" t="s">
        <v>1785</v>
      </c>
      <c r="R838" s="1" t="s">
        <v>2186</v>
      </c>
      <c r="S838" s="3">
        <f>IF(R838="south",M838*-1,M838)</f>
        <v>32.78</v>
      </c>
      <c r="T838" s="1">
        <f>N838*-1</f>
        <v>79.930000000000007</v>
      </c>
    </row>
    <row r="839" spans="13:20" ht="17">
      <c r="M839">
        <v>35.14</v>
      </c>
      <c r="N839">
        <v>-80.510000000000005</v>
      </c>
      <c r="O839" t="s">
        <v>823</v>
      </c>
      <c r="P839" s="4" t="s">
        <v>385</v>
      </c>
      <c r="Q839" s="1" t="s">
        <v>1815</v>
      </c>
      <c r="R839" s="1" t="s">
        <v>2186</v>
      </c>
      <c r="S839" s="3">
        <f>IF(R839="south",M839*-1,M839)</f>
        <v>35.14</v>
      </c>
      <c r="T839" s="1">
        <f>N839*-1</f>
        <v>80.510000000000005</v>
      </c>
    </row>
    <row r="840" spans="13:20" ht="17">
      <c r="M840">
        <v>18.21</v>
      </c>
      <c r="N840">
        <v>-64.569999999999993</v>
      </c>
      <c r="O840" t="s">
        <v>1019</v>
      </c>
      <c r="P840" s="4" t="s">
        <v>385</v>
      </c>
      <c r="Q840" s="1" t="s">
        <v>1911</v>
      </c>
      <c r="R840" s="1" t="s">
        <v>2186</v>
      </c>
      <c r="S840" s="3">
        <f>IF(R840="south",M840*-1,M840)</f>
        <v>18.21</v>
      </c>
      <c r="T840" s="1">
        <f>N840*-1</f>
        <v>64.569999999999993</v>
      </c>
    </row>
    <row r="841" spans="13:20" ht="17">
      <c r="M841">
        <v>41.09</v>
      </c>
      <c r="N841">
        <v>-104.48</v>
      </c>
      <c r="O841" t="s">
        <v>715</v>
      </c>
      <c r="P841" s="4" t="s">
        <v>385</v>
      </c>
      <c r="Q841" s="1" t="s">
        <v>1762</v>
      </c>
      <c r="R841" s="1" t="s">
        <v>2186</v>
      </c>
      <c r="S841" s="3">
        <f>IF(R841="south",M841*-1,M841)</f>
        <v>41.09</v>
      </c>
      <c r="T841" s="1">
        <f>N841*-1</f>
        <v>104.48</v>
      </c>
    </row>
    <row r="842" spans="13:20" ht="17">
      <c r="M842">
        <v>41.53</v>
      </c>
      <c r="N842">
        <v>-87.38</v>
      </c>
      <c r="O842" t="s">
        <v>699</v>
      </c>
      <c r="P842" s="4" t="s">
        <v>385</v>
      </c>
      <c r="Q842" s="1" t="s">
        <v>1473</v>
      </c>
      <c r="R842" s="1" t="s">
        <v>2186</v>
      </c>
      <c r="S842" s="3">
        <f>IF(R842="south",M842*-1,M842)</f>
        <v>41.53</v>
      </c>
      <c r="T842" s="1">
        <f>N842*-1</f>
        <v>87.38</v>
      </c>
    </row>
    <row r="843" spans="13:20" ht="17">
      <c r="M843">
        <v>39.06</v>
      </c>
      <c r="N843">
        <v>-84.31</v>
      </c>
      <c r="O843" t="s">
        <v>749</v>
      </c>
      <c r="P843" s="4" t="s">
        <v>385</v>
      </c>
      <c r="Q843" s="1" t="s">
        <v>1776</v>
      </c>
      <c r="R843" s="1" t="s">
        <v>2186</v>
      </c>
      <c r="S843" s="3">
        <f>IF(R843="south",M843*-1,M843)</f>
        <v>39.06</v>
      </c>
      <c r="T843" s="1">
        <f>N843*-1</f>
        <v>84.31</v>
      </c>
    </row>
    <row r="844" spans="13:20" ht="17">
      <c r="M844">
        <v>41.29</v>
      </c>
      <c r="N844">
        <v>-81.400000000000006</v>
      </c>
      <c r="O844" t="s">
        <v>708</v>
      </c>
      <c r="P844" s="4" t="s">
        <v>385</v>
      </c>
      <c r="Q844" s="1" t="s">
        <v>1486</v>
      </c>
      <c r="R844" s="1" t="s">
        <v>2186</v>
      </c>
      <c r="S844" s="3">
        <f>IF(R844="south",M844*-1,M844)</f>
        <v>41.29</v>
      </c>
      <c r="T844" s="1">
        <f>N844*-1</f>
        <v>81.400000000000006</v>
      </c>
    </row>
    <row r="845" spans="13:20" ht="17">
      <c r="M845">
        <v>34</v>
      </c>
      <c r="N845">
        <v>-81.03</v>
      </c>
      <c r="O845" t="s">
        <v>849</v>
      </c>
      <c r="P845" s="4" t="s">
        <v>385</v>
      </c>
      <c r="Q845" s="1" t="s">
        <v>1829</v>
      </c>
      <c r="R845" s="1" t="s">
        <v>2186</v>
      </c>
      <c r="S845" s="3">
        <f>IF(R845="south",M845*-1,M845)</f>
        <v>34</v>
      </c>
      <c r="T845" s="1">
        <f>N845*-1</f>
        <v>81.03</v>
      </c>
    </row>
    <row r="846" spans="13:20" ht="17">
      <c r="M846">
        <v>43.12</v>
      </c>
      <c r="N846">
        <v>-71.319999999999993</v>
      </c>
      <c r="O846" t="s">
        <v>669</v>
      </c>
      <c r="P846" s="4" t="s">
        <v>385</v>
      </c>
      <c r="Q846" s="1" t="s">
        <v>1749</v>
      </c>
      <c r="R846" s="1" t="s">
        <v>2186</v>
      </c>
      <c r="S846" s="3">
        <f>IF(R846="south",M846*-1,M846)</f>
        <v>43.12</v>
      </c>
      <c r="T846" s="1">
        <f>N846*-1</f>
        <v>71.319999999999993</v>
      </c>
    </row>
    <row r="847" spans="13:20" ht="17">
      <c r="M847">
        <v>32.47</v>
      </c>
      <c r="N847">
        <v>-96.48</v>
      </c>
      <c r="O847" t="s">
        <v>863</v>
      </c>
      <c r="P847" s="4" t="s">
        <v>385</v>
      </c>
      <c r="Q847" s="1" t="s">
        <v>1469</v>
      </c>
      <c r="R847" s="1" t="s">
        <v>2186</v>
      </c>
      <c r="S847" s="3">
        <f>IF(R847="south",M847*-1,M847)</f>
        <v>32.47</v>
      </c>
      <c r="T847" s="1">
        <f>N847*-1</f>
        <v>96.48</v>
      </c>
    </row>
    <row r="848" spans="13:20" ht="17">
      <c r="M848">
        <v>70.12</v>
      </c>
      <c r="N848">
        <v>-148.31</v>
      </c>
      <c r="O848" t="s">
        <v>388</v>
      </c>
      <c r="P848" s="4" t="s">
        <v>385</v>
      </c>
      <c r="Q848" s="1" t="s">
        <v>1621</v>
      </c>
      <c r="R848" s="1" t="s">
        <v>2186</v>
      </c>
      <c r="S848" s="3">
        <f>IF(R848="south",M848*-1,M848)</f>
        <v>70.12</v>
      </c>
      <c r="T848" s="1">
        <f>N848*-1</f>
        <v>148.31</v>
      </c>
    </row>
    <row r="849" spans="13:20" ht="17">
      <c r="M849">
        <v>13.31</v>
      </c>
      <c r="N849">
        <v>144.5</v>
      </c>
      <c r="O849" t="s">
        <v>1079</v>
      </c>
      <c r="P849" s="4" t="s">
        <v>385</v>
      </c>
      <c r="Q849" s="1" t="s">
        <v>1944</v>
      </c>
      <c r="R849" s="1" t="s">
        <v>2186</v>
      </c>
      <c r="S849" s="3">
        <f>IF(R849="south",M849*-1,M849)</f>
        <v>13.31</v>
      </c>
      <c r="T849" s="1">
        <f>N849*-1</f>
        <v>-144.5</v>
      </c>
    </row>
    <row r="850" spans="13:20" ht="17">
      <c r="M850">
        <v>39.44</v>
      </c>
      <c r="N850">
        <v>-104.59</v>
      </c>
      <c r="O850" t="s">
        <v>739</v>
      </c>
      <c r="P850" s="4" t="s">
        <v>385</v>
      </c>
      <c r="Q850" s="1" t="s">
        <v>1483</v>
      </c>
      <c r="R850" s="1" t="s">
        <v>2186</v>
      </c>
      <c r="S850" s="3">
        <f>IF(R850="south",M850*-1,M850)</f>
        <v>39.44</v>
      </c>
      <c r="T850" s="1">
        <f>N850*-1</f>
        <v>104.59</v>
      </c>
    </row>
    <row r="851" spans="13:20" ht="17">
      <c r="M851">
        <v>41.35</v>
      </c>
      <c r="N851">
        <v>-93.37</v>
      </c>
      <c r="O851" t="s">
        <v>707</v>
      </c>
      <c r="P851" s="4" t="s">
        <v>385</v>
      </c>
      <c r="Q851" s="1" t="s">
        <v>1500</v>
      </c>
      <c r="R851" s="1" t="s">
        <v>2186</v>
      </c>
      <c r="S851" s="3">
        <f>IF(R851="south",M851*-1,M851)</f>
        <v>41.35</v>
      </c>
      <c r="T851" s="1">
        <f>N851*-1</f>
        <v>93.37</v>
      </c>
    </row>
    <row r="852" spans="13:20" ht="17">
      <c r="M852">
        <v>42.2</v>
      </c>
      <c r="N852">
        <v>-83.03</v>
      </c>
      <c r="O852" t="s">
        <v>691</v>
      </c>
      <c r="P852" s="4" t="s">
        <v>385</v>
      </c>
      <c r="Q852" s="1" t="s">
        <v>1496</v>
      </c>
      <c r="R852" s="1" t="s">
        <v>2186</v>
      </c>
      <c r="S852" s="3">
        <f>IF(R852="south",M852*-1,M852)</f>
        <v>42.2</v>
      </c>
      <c r="T852" s="1">
        <f>N852*-1</f>
        <v>83.03</v>
      </c>
    </row>
    <row r="853" spans="13:20" ht="17">
      <c r="M853">
        <v>39.1</v>
      </c>
      <c r="N853">
        <v>-75.319999999999993</v>
      </c>
      <c r="O853" t="s">
        <v>746</v>
      </c>
      <c r="P853" s="4" t="s">
        <v>385</v>
      </c>
      <c r="Q853" s="1" t="s">
        <v>1774</v>
      </c>
      <c r="R853" s="1" t="s">
        <v>2186</v>
      </c>
      <c r="S853" s="3">
        <f>IF(R853="south",M853*-1,M853)</f>
        <v>39.1</v>
      </c>
      <c r="T853" s="1">
        <f>N853*-1</f>
        <v>75.319999999999993</v>
      </c>
    </row>
    <row r="854" spans="13:20" ht="17">
      <c r="M854">
        <v>31.47</v>
      </c>
      <c r="N854">
        <v>-106.25</v>
      </c>
      <c r="O854" t="s">
        <v>879</v>
      </c>
      <c r="P854" s="4" t="s">
        <v>385</v>
      </c>
      <c r="Q854" s="1" t="s">
        <v>1843</v>
      </c>
      <c r="R854" s="1" t="s">
        <v>2186</v>
      </c>
      <c r="S854" s="3">
        <f>IF(R854="south",M854*-1,M854)</f>
        <v>31.47</v>
      </c>
      <c r="T854" s="1">
        <f>N854*-1</f>
        <v>106.25</v>
      </c>
    </row>
    <row r="855" spans="13:20" ht="17">
      <c r="M855">
        <v>64.510000000000005</v>
      </c>
      <c r="N855">
        <v>-147.43</v>
      </c>
      <c r="O855" t="s">
        <v>415</v>
      </c>
      <c r="P855" s="4" t="s">
        <v>385</v>
      </c>
      <c r="Q855" s="1" t="s">
        <v>1643</v>
      </c>
      <c r="R855" s="1" t="s">
        <v>2186</v>
      </c>
      <c r="S855" s="3">
        <f>IF(R855="south",M855*-1,M855)</f>
        <v>64.510000000000005</v>
      </c>
      <c r="T855" s="1">
        <f>N855*-1</f>
        <v>147.43</v>
      </c>
    </row>
    <row r="856" spans="13:20" ht="17">
      <c r="M856">
        <v>41.05</v>
      </c>
      <c r="N856">
        <v>-85.08</v>
      </c>
      <c r="O856" t="s">
        <v>716</v>
      </c>
      <c r="P856" s="4" t="s">
        <v>385</v>
      </c>
      <c r="Q856" s="1" t="s">
        <v>1763</v>
      </c>
      <c r="R856" s="1" t="s">
        <v>2186</v>
      </c>
      <c r="S856" s="3">
        <f>IF(R856="south",M856*-1,M856)</f>
        <v>41.05</v>
      </c>
      <c r="T856" s="1">
        <f>N856*-1</f>
        <v>85.08</v>
      </c>
    </row>
    <row r="857" spans="13:20" ht="17">
      <c r="M857">
        <v>13.29</v>
      </c>
      <c r="N857">
        <v>144.44999999999999</v>
      </c>
      <c r="O857" t="s">
        <v>1080</v>
      </c>
      <c r="P857" s="4" t="s">
        <v>385</v>
      </c>
      <c r="Q857" s="1" t="s">
        <v>1945</v>
      </c>
      <c r="R857" s="1" t="s">
        <v>2186</v>
      </c>
      <c r="S857" s="3">
        <f>IF(R857="south",M857*-1,M857)</f>
        <v>13.29</v>
      </c>
      <c r="T857" s="1">
        <f>N857*-1</f>
        <v>-144.44999999999999</v>
      </c>
    </row>
    <row r="858" spans="13:20" ht="17">
      <c r="M858">
        <v>41.46</v>
      </c>
      <c r="N858">
        <v>-72.400000000000006</v>
      </c>
      <c r="O858" t="s">
        <v>703</v>
      </c>
      <c r="P858" s="4" t="s">
        <v>385</v>
      </c>
      <c r="Q858" s="1" t="s">
        <v>1761</v>
      </c>
      <c r="R858" s="1" t="s">
        <v>2186</v>
      </c>
      <c r="S858" s="3">
        <f>IF(R858="south",M858*-1,M858)</f>
        <v>41.46</v>
      </c>
      <c r="T858" s="1">
        <f>N858*-1</f>
        <v>72.400000000000006</v>
      </c>
    </row>
    <row r="859" spans="13:20" ht="17">
      <c r="M859">
        <v>46.36</v>
      </c>
      <c r="N859">
        <v>-112.02</v>
      </c>
      <c r="O859" t="s">
        <v>611</v>
      </c>
      <c r="P859" s="4" t="s">
        <v>385</v>
      </c>
      <c r="Q859" s="1" t="s">
        <v>1728</v>
      </c>
      <c r="R859" s="1" t="s">
        <v>2186</v>
      </c>
      <c r="S859" s="3">
        <f>IF(R859="south",M859*-1,M859)</f>
        <v>46.36</v>
      </c>
      <c r="T859" s="1">
        <f>N859*-1</f>
        <v>112.02</v>
      </c>
    </row>
    <row r="860" spans="13:20" ht="17">
      <c r="M860">
        <v>19.420000000000002</v>
      </c>
      <c r="N860">
        <v>-155.05000000000001</v>
      </c>
      <c r="O860" t="s">
        <v>1005</v>
      </c>
      <c r="P860" s="4" t="s">
        <v>385</v>
      </c>
      <c r="Q860" s="1" t="s">
        <v>1904</v>
      </c>
      <c r="R860" s="1" t="s">
        <v>2186</v>
      </c>
      <c r="S860" s="3">
        <f>IF(R860="south",M860*-1,M860)</f>
        <v>19.420000000000002</v>
      </c>
      <c r="T860" s="1">
        <f>N860*-1</f>
        <v>155.05000000000001</v>
      </c>
    </row>
    <row r="861" spans="13:20" ht="17">
      <c r="M861">
        <v>21.19</v>
      </c>
      <c r="N861">
        <v>-157.5</v>
      </c>
      <c r="O861" t="s">
        <v>989</v>
      </c>
      <c r="P861" s="4" t="s">
        <v>385</v>
      </c>
      <c r="Q861" s="1" t="s">
        <v>1462</v>
      </c>
      <c r="R861" s="1" t="s">
        <v>2186</v>
      </c>
      <c r="S861" s="3">
        <f>IF(R861="south",M861*-1,M861)</f>
        <v>21.19</v>
      </c>
      <c r="T861" s="1">
        <f>N861*-1</f>
        <v>157.5</v>
      </c>
    </row>
    <row r="862" spans="13:20" ht="17">
      <c r="M862">
        <v>29.46</v>
      </c>
      <c r="N862">
        <v>-95.23</v>
      </c>
      <c r="O862" t="s">
        <v>907</v>
      </c>
      <c r="P862" s="4" t="s">
        <v>385</v>
      </c>
      <c r="Q862" s="1" t="s">
        <v>1468</v>
      </c>
      <c r="R862" s="1" t="s">
        <v>2186</v>
      </c>
      <c r="S862" s="3">
        <f>IF(R862="south",M862*-1,M862)</f>
        <v>29.46</v>
      </c>
      <c r="T862" s="1">
        <f>N862*-1</f>
        <v>95.23</v>
      </c>
    </row>
    <row r="863" spans="13:20" ht="17">
      <c r="M863">
        <v>39.46</v>
      </c>
      <c r="N863">
        <v>-86.09</v>
      </c>
      <c r="O863" t="s">
        <v>738</v>
      </c>
      <c r="P863" s="4" t="s">
        <v>385</v>
      </c>
      <c r="Q863" s="1" t="s">
        <v>1499</v>
      </c>
      <c r="R863" s="1" t="s">
        <v>2186</v>
      </c>
      <c r="S863" s="3">
        <f>IF(R863="south",M863*-1,M863)</f>
        <v>39.46</v>
      </c>
      <c r="T863" s="1">
        <f>N863*-1</f>
        <v>86.09</v>
      </c>
    </row>
    <row r="864" spans="13:20" ht="17">
      <c r="M864">
        <v>32.18</v>
      </c>
      <c r="N864">
        <v>-90.11</v>
      </c>
      <c r="O864" t="s">
        <v>869</v>
      </c>
      <c r="P864" s="4" t="s">
        <v>385</v>
      </c>
      <c r="Q864" s="1" t="s">
        <v>1838</v>
      </c>
      <c r="R864" s="1" t="s">
        <v>2186</v>
      </c>
      <c r="S864" s="3">
        <f>IF(R864="south",M864*-1,M864)</f>
        <v>32.18</v>
      </c>
      <c r="T864" s="1">
        <f>N864*-1</f>
        <v>90.11</v>
      </c>
    </row>
    <row r="865" spans="13:20" ht="17">
      <c r="M865">
        <v>30.2</v>
      </c>
      <c r="N865">
        <v>-81.400000000000006</v>
      </c>
      <c r="O865" t="s">
        <v>900</v>
      </c>
      <c r="P865" s="4" t="s">
        <v>385</v>
      </c>
      <c r="Q865" s="1" t="s">
        <v>1854</v>
      </c>
      <c r="R865" s="1" t="s">
        <v>2186</v>
      </c>
      <c r="S865" s="3">
        <f>IF(R865="south",M865*-1,M865)</f>
        <v>30.2</v>
      </c>
      <c r="T865" s="1">
        <f>N865*-1</f>
        <v>81.400000000000006</v>
      </c>
    </row>
    <row r="866" spans="13:20" ht="17">
      <c r="M866">
        <v>40.43</v>
      </c>
      <c r="N866">
        <v>-74.040000000000006</v>
      </c>
      <c r="O866" t="s">
        <v>723</v>
      </c>
      <c r="P866" s="4" t="s">
        <v>385</v>
      </c>
      <c r="Q866" s="1" t="s">
        <v>1766</v>
      </c>
      <c r="R866" s="1" t="s">
        <v>2186</v>
      </c>
      <c r="S866" s="3">
        <f>IF(R866="south",M866*-1,M866)</f>
        <v>40.43</v>
      </c>
      <c r="T866" s="1">
        <f>N866*-1</f>
        <v>74.040000000000006</v>
      </c>
    </row>
    <row r="867" spans="13:20" ht="17">
      <c r="M867">
        <v>39.06</v>
      </c>
      <c r="N867">
        <v>-94.35</v>
      </c>
      <c r="O867" t="s">
        <v>750</v>
      </c>
      <c r="P867" s="4" t="s">
        <v>385</v>
      </c>
      <c r="Q867" s="1" t="s">
        <v>1777</v>
      </c>
      <c r="R867" s="1" t="s">
        <v>2186</v>
      </c>
      <c r="S867" s="3">
        <f>IF(R867="south",M867*-1,M867)</f>
        <v>39.06</v>
      </c>
      <c r="T867" s="1">
        <f>N867*-1</f>
        <v>94.35</v>
      </c>
    </row>
    <row r="868" spans="13:20" ht="17">
      <c r="M868">
        <v>24.34</v>
      </c>
      <c r="N868">
        <v>-81.47</v>
      </c>
      <c r="O868" t="s">
        <v>960</v>
      </c>
      <c r="P868" s="4" t="s">
        <v>385</v>
      </c>
      <c r="Q868" s="1" t="s">
        <v>1883</v>
      </c>
      <c r="R868" s="1" t="s">
        <v>2186</v>
      </c>
      <c r="S868" s="3">
        <f>IF(R868="south",M868*-1,M868)</f>
        <v>24.34</v>
      </c>
      <c r="T868" s="1">
        <f>N868*-1</f>
        <v>81.47</v>
      </c>
    </row>
    <row r="869" spans="13:20" ht="17">
      <c r="M869">
        <v>35.58</v>
      </c>
      <c r="N869">
        <v>-83.57</v>
      </c>
      <c r="O869" t="s">
        <v>807</v>
      </c>
      <c r="P869" s="4" t="s">
        <v>385</v>
      </c>
      <c r="Q869" s="1" t="s">
        <v>1806</v>
      </c>
      <c r="R869" s="1" t="s">
        <v>2186</v>
      </c>
      <c r="S869" s="3">
        <f>IF(R869="south",M869*-1,M869)</f>
        <v>35.58</v>
      </c>
      <c r="T869" s="1">
        <f>N869*-1</f>
        <v>83.57</v>
      </c>
    </row>
    <row r="870" spans="13:20" ht="17">
      <c r="M870">
        <v>36.11</v>
      </c>
      <c r="N870">
        <v>-115.08</v>
      </c>
      <c r="O870" t="s">
        <v>801</v>
      </c>
      <c r="P870" s="4" t="s">
        <v>385</v>
      </c>
      <c r="Q870" s="1" t="s">
        <v>1494</v>
      </c>
      <c r="R870" s="1" t="s">
        <v>2186</v>
      </c>
      <c r="S870" s="3">
        <f>IF(R870="south",M870*-1,M870)</f>
        <v>36.11</v>
      </c>
      <c r="T870" s="1">
        <f>N870*-1</f>
        <v>115.08</v>
      </c>
    </row>
    <row r="871" spans="13:20" ht="17">
      <c r="M871">
        <v>40.49</v>
      </c>
      <c r="N871">
        <v>-96.41</v>
      </c>
      <c r="O871" t="s">
        <v>721</v>
      </c>
      <c r="P871" s="4" t="s">
        <v>385</v>
      </c>
      <c r="Q871" s="1" t="s">
        <v>1765</v>
      </c>
      <c r="R871" s="1" t="s">
        <v>2186</v>
      </c>
      <c r="S871" s="3">
        <f>IF(R871="south",M871*-1,M871)</f>
        <v>40.49</v>
      </c>
      <c r="T871" s="1">
        <f>N871*-1</f>
        <v>96.41</v>
      </c>
    </row>
    <row r="872" spans="13:20" ht="17">
      <c r="M872">
        <v>34.44</v>
      </c>
      <c r="N872">
        <v>-92.2</v>
      </c>
      <c r="O872" t="s">
        <v>832</v>
      </c>
      <c r="P872" s="4" t="s">
        <v>385</v>
      </c>
      <c r="Q872" s="1" t="s">
        <v>1820</v>
      </c>
      <c r="R872" s="1" t="s">
        <v>2186</v>
      </c>
      <c r="S872" s="3">
        <f>IF(R872="south",M872*-1,M872)</f>
        <v>34.44</v>
      </c>
      <c r="T872" s="1">
        <f>N872*-1</f>
        <v>92.2</v>
      </c>
    </row>
    <row r="873" spans="13:20" ht="17">
      <c r="M873">
        <v>34.03</v>
      </c>
      <c r="N873">
        <v>-118.15</v>
      </c>
      <c r="O873" t="s">
        <v>844</v>
      </c>
      <c r="P873" s="4" t="s">
        <v>385</v>
      </c>
      <c r="Q873" s="1" t="s">
        <v>1454</v>
      </c>
      <c r="R873" s="1" t="s">
        <v>2186</v>
      </c>
      <c r="S873" s="3">
        <f>IF(R873="south",M873*-1,M873)</f>
        <v>34.03</v>
      </c>
      <c r="T873" s="1">
        <f>N873*-1</f>
        <v>118.15</v>
      </c>
    </row>
    <row r="874" spans="13:20" ht="17">
      <c r="M874">
        <v>38.15</v>
      </c>
      <c r="N874">
        <v>-85.46</v>
      </c>
      <c r="O874" t="s">
        <v>765</v>
      </c>
      <c r="P874" s="4" t="s">
        <v>385</v>
      </c>
      <c r="Q874" s="1" t="s">
        <v>1787</v>
      </c>
      <c r="R874" s="1" t="s">
        <v>2186</v>
      </c>
      <c r="S874" s="3">
        <f>IF(R874="south",M874*-1,M874)</f>
        <v>38.15</v>
      </c>
      <c r="T874" s="1">
        <f>N874*-1</f>
        <v>85.46</v>
      </c>
    </row>
    <row r="875" spans="13:20" ht="17">
      <c r="M875">
        <v>35.07</v>
      </c>
      <c r="N875">
        <v>-89.58</v>
      </c>
      <c r="O875" t="s">
        <v>828</v>
      </c>
      <c r="P875" s="4" t="s">
        <v>385</v>
      </c>
      <c r="Q875" s="1" t="s">
        <v>1817</v>
      </c>
      <c r="R875" s="1" t="s">
        <v>2186</v>
      </c>
      <c r="S875" s="3">
        <f>IF(R875="south",M875*-1,M875)</f>
        <v>35.07</v>
      </c>
      <c r="T875" s="1">
        <f>N875*-1</f>
        <v>89.58</v>
      </c>
    </row>
    <row r="876" spans="13:20" ht="17">
      <c r="M876">
        <v>25.47</v>
      </c>
      <c r="N876">
        <v>-80.13</v>
      </c>
      <c r="O876" t="s">
        <v>942</v>
      </c>
      <c r="P876" s="4" t="s">
        <v>385</v>
      </c>
      <c r="Q876" s="1" t="s">
        <v>1464</v>
      </c>
      <c r="R876" s="1" t="s">
        <v>2186</v>
      </c>
      <c r="S876" s="3">
        <f>IF(R876="south",M876*-1,M876)</f>
        <v>25.47</v>
      </c>
      <c r="T876" s="1">
        <f>N876*-1</f>
        <v>80.13</v>
      </c>
    </row>
    <row r="877" spans="13:20" ht="17">
      <c r="M877">
        <v>43.03</v>
      </c>
      <c r="N877">
        <v>-87.57</v>
      </c>
      <c r="O877" t="s">
        <v>674</v>
      </c>
      <c r="P877" s="4" t="s">
        <v>385</v>
      </c>
      <c r="Q877" s="1" t="s">
        <v>1490</v>
      </c>
      <c r="R877" s="1" t="s">
        <v>2186</v>
      </c>
      <c r="S877" s="3">
        <f>IF(R877="south",M877*-1,M877)</f>
        <v>43.03</v>
      </c>
      <c r="T877" s="1">
        <f>N877*-1</f>
        <v>87.57</v>
      </c>
    </row>
    <row r="878" spans="13:20" ht="17">
      <c r="M878">
        <v>44.59</v>
      </c>
      <c r="N878">
        <v>-93.16</v>
      </c>
      <c r="O878" t="s">
        <v>636</v>
      </c>
      <c r="P878" s="4" t="s">
        <v>385</v>
      </c>
      <c r="Q878" s="1" t="s">
        <v>1474</v>
      </c>
      <c r="R878" s="1" t="s">
        <v>2186</v>
      </c>
      <c r="S878" s="3">
        <f>IF(R878="south",M878*-1,M878)</f>
        <v>44.59</v>
      </c>
      <c r="T878" s="1">
        <f>N878*-1</f>
        <v>93.16</v>
      </c>
    </row>
    <row r="879" spans="13:20" ht="17">
      <c r="M879">
        <v>30.42</v>
      </c>
      <c r="N879">
        <v>-88.03</v>
      </c>
      <c r="O879" t="s">
        <v>896</v>
      </c>
      <c r="P879" s="4" t="s">
        <v>385</v>
      </c>
      <c r="Q879" s="1" t="s">
        <v>1852</v>
      </c>
      <c r="R879" s="1" t="s">
        <v>2186</v>
      </c>
      <c r="S879" s="3">
        <f>IF(R879="south",M879*-1,M879)</f>
        <v>30.42</v>
      </c>
      <c r="T879" s="1">
        <f>N879*-1</f>
        <v>88.03</v>
      </c>
    </row>
    <row r="880" spans="13:20" ht="17">
      <c r="M880">
        <v>44.15</v>
      </c>
      <c r="N880">
        <v>-72.34</v>
      </c>
      <c r="O880" t="s">
        <v>647</v>
      </c>
      <c r="P880" s="4" t="s">
        <v>385</v>
      </c>
      <c r="Q880" s="1" t="s">
        <v>1741</v>
      </c>
      <c r="R880" s="1" t="s">
        <v>2186</v>
      </c>
      <c r="S880" s="3">
        <f>IF(R880="south",M880*-1,M880)</f>
        <v>44.15</v>
      </c>
      <c r="T880" s="1">
        <f>N880*-1</f>
        <v>72.34</v>
      </c>
    </row>
    <row r="881" spans="13:20" ht="17">
      <c r="M881">
        <v>36.1</v>
      </c>
      <c r="N881">
        <v>-86.47</v>
      </c>
      <c r="O881" t="s">
        <v>802</v>
      </c>
      <c r="P881" s="4" t="s">
        <v>385</v>
      </c>
      <c r="Q881" s="1" t="s">
        <v>1478</v>
      </c>
      <c r="R881" s="1" t="s">
        <v>2186</v>
      </c>
      <c r="S881" s="3">
        <f>IF(R881="south",M881*-1,M881)</f>
        <v>36.1</v>
      </c>
      <c r="T881" s="1">
        <f>N881*-1</f>
        <v>86.47</v>
      </c>
    </row>
    <row r="882" spans="13:20" ht="17">
      <c r="M882">
        <v>29.58</v>
      </c>
      <c r="N882">
        <v>-90.03</v>
      </c>
      <c r="O882" t="s">
        <v>905</v>
      </c>
      <c r="P882" s="4" t="s">
        <v>385</v>
      </c>
      <c r="Q882" s="1" t="s">
        <v>1479</v>
      </c>
      <c r="R882" s="1" t="s">
        <v>2186</v>
      </c>
      <c r="S882" s="3">
        <f>IF(R882="south",M882*-1,M882)</f>
        <v>29.58</v>
      </c>
      <c r="T882" s="1">
        <f>N882*-1</f>
        <v>90.03</v>
      </c>
    </row>
    <row r="883" spans="13:20" ht="17">
      <c r="M883">
        <v>40.4</v>
      </c>
      <c r="N883">
        <v>-73.56</v>
      </c>
      <c r="O883" t="s">
        <v>724</v>
      </c>
      <c r="P883" s="4" t="s">
        <v>385</v>
      </c>
      <c r="Q883" s="1" t="s">
        <v>1607</v>
      </c>
      <c r="R883" s="1" t="s">
        <v>2186</v>
      </c>
      <c r="S883" s="3">
        <f>IF(R883="south",M883*-1,M883)</f>
        <v>40.4</v>
      </c>
      <c r="T883" s="1">
        <f>N883*-1</f>
        <v>73.56</v>
      </c>
    </row>
    <row r="884" spans="13:20" ht="17">
      <c r="M884">
        <v>35.29</v>
      </c>
      <c r="N884">
        <v>-97.32</v>
      </c>
      <c r="O884" t="s">
        <v>819</v>
      </c>
      <c r="P884" s="4" t="s">
        <v>385</v>
      </c>
      <c r="Q884" s="1" t="s">
        <v>1497</v>
      </c>
      <c r="R884" s="1" t="s">
        <v>2186</v>
      </c>
      <c r="S884" s="3">
        <f>IF(R884="south",M884*-1,M884)</f>
        <v>35.29</v>
      </c>
      <c r="T884" s="1">
        <f>N884*-1</f>
        <v>97.32</v>
      </c>
    </row>
    <row r="885" spans="13:20" ht="17">
      <c r="M885">
        <v>28.25</v>
      </c>
      <c r="N885">
        <v>-81.180000000000007</v>
      </c>
      <c r="O885" t="s">
        <v>919</v>
      </c>
      <c r="P885" s="4" t="s">
        <v>385</v>
      </c>
      <c r="Q885" s="1" t="s">
        <v>1466</v>
      </c>
      <c r="R885" s="1" t="s">
        <v>2186</v>
      </c>
      <c r="S885" s="3">
        <f>IF(R885="south",M885*-1,M885)</f>
        <v>28.25</v>
      </c>
      <c r="T885" s="1">
        <f>N885*-1</f>
        <v>81.180000000000007</v>
      </c>
    </row>
    <row r="886" spans="13:20" ht="17">
      <c r="M886">
        <v>-14.17</v>
      </c>
      <c r="N886">
        <v>-170.42</v>
      </c>
      <c r="O886" t="s">
        <v>1321</v>
      </c>
      <c r="P886" s="4" t="s">
        <v>385</v>
      </c>
      <c r="Q886" s="1" t="s">
        <v>2098</v>
      </c>
      <c r="R886" s="1" t="s">
        <v>2187</v>
      </c>
      <c r="S886" s="3">
        <f>IF(R886="south",M886*-1,M886)</f>
        <v>14.17</v>
      </c>
      <c r="T886" s="1">
        <f>N886*-1</f>
        <v>170.42</v>
      </c>
    </row>
    <row r="887" spans="13:20" ht="17">
      <c r="M887">
        <v>39.57</v>
      </c>
      <c r="N887">
        <v>-75.099999999999994</v>
      </c>
      <c r="O887" t="s">
        <v>736</v>
      </c>
      <c r="P887" s="4" t="s">
        <v>385</v>
      </c>
      <c r="Q887" s="1" t="s">
        <v>1476</v>
      </c>
      <c r="R887" s="1" t="s">
        <v>2186</v>
      </c>
      <c r="S887" s="3">
        <f>IF(R887="south",M887*-1,M887)</f>
        <v>39.57</v>
      </c>
      <c r="T887" s="1">
        <f>N887*-1</f>
        <v>75.099999999999994</v>
      </c>
    </row>
    <row r="888" spans="13:20" ht="17">
      <c r="M888">
        <v>33.270000000000003</v>
      </c>
      <c r="N888">
        <v>-112.04</v>
      </c>
      <c r="O888" t="s">
        <v>859</v>
      </c>
      <c r="P888" s="4" t="s">
        <v>385</v>
      </c>
      <c r="Q888" s="1" t="s">
        <v>1493</v>
      </c>
      <c r="R888" s="1" t="s">
        <v>2186</v>
      </c>
      <c r="S888" s="3">
        <f>IF(R888="south",M888*-1,M888)</f>
        <v>33.270000000000003</v>
      </c>
      <c r="T888" s="1">
        <f>N888*-1</f>
        <v>112.04</v>
      </c>
    </row>
    <row r="889" spans="13:20" ht="17">
      <c r="M889">
        <v>44.22</v>
      </c>
      <c r="N889">
        <v>-100.2</v>
      </c>
      <c r="O889" t="s">
        <v>644</v>
      </c>
      <c r="P889" s="4" t="s">
        <v>385</v>
      </c>
      <c r="Q889" s="1" t="s">
        <v>1738</v>
      </c>
      <c r="R889" s="1" t="s">
        <v>2186</v>
      </c>
      <c r="S889" s="3">
        <f>IF(R889="south",M889*-1,M889)</f>
        <v>44.22</v>
      </c>
      <c r="T889" s="1">
        <f>N889*-1</f>
        <v>100.2</v>
      </c>
    </row>
    <row r="890" spans="13:20" ht="17">
      <c r="M890">
        <v>40.270000000000003</v>
      </c>
      <c r="N890">
        <v>-80</v>
      </c>
      <c r="O890" t="s">
        <v>727</v>
      </c>
      <c r="P890" s="4" t="s">
        <v>385</v>
      </c>
      <c r="Q890" s="1" t="s">
        <v>1477</v>
      </c>
      <c r="R890" s="1" t="s">
        <v>2186</v>
      </c>
      <c r="S890" s="3">
        <f>IF(R890="south",M890*-1,M890)</f>
        <v>40.270000000000003</v>
      </c>
      <c r="T890" s="1">
        <f>N890*-1</f>
        <v>80</v>
      </c>
    </row>
    <row r="891" spans="13:20" ht="17">
      <c r="M891">
        <v>45.31</v>
      </c>
      <c r="N891">
        <v>-122.41</v>
      </c>
      <c r="O891" t="s">
        <v>627</v>
      </c>
      <c r="P891" s="4" t="s">
        <v>385</v>
      </c>
      <c r="Q891" s="1" t="s">
        <v>1481</v>
      </c>
      <c r="R891" s="1" t="s">
        <v>2186</v>
      </c>
      <c r="S891" s="3">
        <f>IF(R891="south",M891*-1,M891)</f>
        <v>45.31</v>
      </c>
      <c r="T891" s="1">
        <f>N891*-1</f>
        <v>122.41</v>
      </c>
    </row>
    <row r="892" spans="13:20" ht="17">
      <c r="M892">
        <v>41.49</v>
      </c>
      <c r="N892">
        <v>-71.25</v>
      </c>
      <c r="O892" t="s">
        <v>700</v>
      </c>
      <c r="P892" s="4" t="s">
        <v>385</v>
      </c>
      <c r="Q892" s="1" t="s">
        <v>1759</v>
      </c>
      <c r="R892" s="1" t="s">
        <v>2186</v>
      </c>
      <c r="S892" s="3">
        <f>IF(R892="south",M892*-1,M892)</f>
        <v>41.49</v>
      </c>
      <c r="T892" s="1">
        <f>N892*-1</f>
        <v>71.25</v>
      </c>
    </row>
    <row r="893" spans="13:20" ht="17">
      <c r="M893">
        <v>35.49</v>
      </c>
      <c r="N893">
        <v>-78.39</v>
      </c>
      <c r="O893" t="s">
        <v>812</v>
      </c>
      <c r="P893" s="4" t="s">
        <v>385</v>
      </c>
      <c r="Q893" s="1" t="s">
        <v>1485</v>
      </c>
      <c r="R893" s="1" t="s">
        <v>2186</v>
      </c>
      <c r="S893" s="3">
        <f>IF(R893="south",M893*-1,M893)</f>
        <v>35.49</v>
      </c>
      <c r="T893" s="1">
        <f>N893*-1</f>
        <v>78.39</v>
      </c>
    </row>
    <row r="894" spans="13:20" ht="17">
      <c r="M894">
        <v>39.32</v>
      </c>
      <c r="N894">
        <v>-119.49</v>
      </c>
      <c r="O894" t="s">
        <v>741</v>
      </c>
      <c r="P894" s="4" t="s">
        <v>385</v>
      </c>
      <c r="Q894" s="1" t="s">
        <v>1495</v>
      </c>
      <c r="R894" s="1" t="s">
        <v>2186</v>
      </c>
      <c r="S894" s="3">
        <f>IF(R894="south",M894*-1,M894)</f>
        <v>39.32</v>
      </c>
      <c r="T894" s="1">
        <f>N894*-1</f>
        <v>119.49</v>
      </c>
    </row>
    <row r="895" spans="13:20" ht="17">
      <c r="M895">
        <v>33.57</v>
      </c>
      <c r="N895">
        <v>-117.24</v>
      </c>
      <c r="O895" t="s">
        <v>850</v>
      </c>
      <c r="P895" s="4" t="s">
        <v>385</v>
      </c>
      <c r="Q895" s="1" t="s">
        <v>1830</v>
      </c>
      <c r="R895" s="1" t="s">
        <v>2186</v>
      </c>
      <c r="S895" s="3">
        <f>IF(R895="south",M895*-1,M895)</f>
        <v>33.57</v>
      </c>
      <c r="T895" s="1">
        <f>N895*-1</f>
        <v>117.24</v>
      </c>
    </row>
    <row r="896" spans="13:20" ht="17">
      <c r="M896">
        <v>43.1</v>
      </c>
      <c r="N896">
        <v>-77.37</v>
      </c>
      <c r="O896" t="s">
        <v>670</v>
      </c>
      <c r="P896" s="4" t="s">
        <v>385</v>
      </c>
      <c r="Q896" s="1" t="s">
        <v>1459</v>
      </c>
      <c r="R896" s="1" t="s">
        <v>2186</v>
      </c>
      <c r="S896" s="3">
        <f>IF(R896="south",M896*-1,M896)</f>
        <v>43.1</v>
      </c>
      <c r="T896" s="1">
        <f>N896*-1</f>
        <v>77.37</v>
      </c>
    </row>
    <row r="897" spans="13:20" ht="17">
      <c r="M897">
        <v>38.33</v>
      </c>
      <c r="N897">
        <v>-121.28</v>
      </c>
      <c r="O897" t="s">
        <v>758</v>
      </c>
      <c r="P897" s="4" t="s">
        <v>385</v>
      </c>
      <c r="Q897" s="1" t="s">
        <v>1457</v>
      </c>
      <c r="R897" s="1" t="s">
        <v>2186</v>
      </c>
      <c r="S897" s="3">
        <f>IF(R897="south",M897*-1,M897)</f>
        <v>38.33</v>
      </c>
      <c r="T897" s="1">
        <f>N897*-1</f>
        <v>121.28</v>
      </c>
    </row>
    <row r="898" spans="13:20" ht="17">
      <c r="M898">
        <v>15.11</v>
      </c>
      <c r="N898">
        <v>145.44999999999999</v>
      </c>
      <c r="O898" t="s">
        <v>1053</v>
      </c>
      <c r="P898" s="4" t="s">
        <v>385</v>
      </c>
      <c r="Q898" s="1" t="s">
        <v>1932</v>
      </c>
      <c r="R898" s="1" t="s">
        <v>2186</v>
      </c>
      <c r="S898" s="3">
        <f>IF(R898="south",M898*-1,M898)</f>
        <v>15.11</v>
      </c>
      <c r="T898" s="1">
        <f>N898*-1</f>
        <v>-145.44999999999999</v>
      </c>
    </row>
    <row r="899" spans="13:20" ht="17">
      <c r="M899">
        <v>40.450000000000003</v>
      </c>
      <c r="N899">
        <v>-111.53</v>
      </c>
      <c r="O899" t="s">
        <v>722</v>
      </c>
      <c r="P899" s="4" t="s">
        <v>385</v>
      </c>
      <c r="Q899" s="1" t="s">
        <v>1501</v>
      </c>
      <c r="R899" s="1" t="s">
        <v>2186</v>
      </c>
      <c r="S899" s="3">
        <f>IF(R899="south",M899*-1,M899)</f>
        <v>40.450000000000003</v>
      </c>
      <c r="T899" s="1">
        <f>N899*-1</f>
        <v>111.53</v>
      </c>
    </row>
    <row r="900" spans="13:20" ht="17">
      <c r="M900">
        <v>29.25</v>
      </c>
      <c r="N900">
        <v>-98.3</v>
      </c>
      <c r="O900" t="s">
        <v>911</v>
      </c>
      <c r="P900" s="4" t="s">
        <v>385</v>
      </c>
      <c r="Q900" s="1" t="s">
        <v>1471</v>
      </c>
      <c r="R900" s="1" t="s">
        <v>2186</v>
      </c>
      <c r="S900" s="3">
        <f>IF(R900="south",M900*-1,M900)</f>
        <v>29.25</v>
      </c>
      <c r="T900" s="1">
        <f>N900*-1</f>
        <v>98.3</v>
      </c>
    </row>
    <row r="901" spans="13:20" ht="17">
      <c r="M901">
        <v>32.43</v>
      </c>
      <c r="N901">
        <v>-117.1</v>
      </c>
      <c r="O901" t="s">
        <v>864</v>
      </c>
      <c r="P901" s="4" t="s">
        <v>385</v>
      </c>
      <c r="Q901" s="1" t="s">
        <v>1455</v>
      </c>
      <c r="R901" s="1" t="s">
        <v>2186</v>
      </c>
      <c r="S901" s="3">
        <f>IF(R901="south",M901*-1,M901)</f>
        <v>32.43</v>
      </c>
      <c r="T901" s="1">
        <f>N901*-1</f>
        <v>117.1</v>
      </c>
    </row>
    <row r="902" spans="13:20" ht="17">
      <c r="M902">
        <v>37.47</v>
      </c>
      <c r="N902">
        <v>-122.25</v>
      </c>
      <c r="O902" t="s">
        <v>778</v>
      </c>
      <c r="P902" s="4" t="s">
        <v>385</v>
      </c>
      <c r="Q902" s="1" t="s">
        <v>1452</v>
      </c>
      <c r="R902" s="1" t="s">
        <v>2186</v>
      </c>
      <c r="S902" s="3">
        <f>IF(R902="south",M902*-1,M902)</f>
        <v>37.47</v>
      </c>
      <c r="T902" s="1">
        <f>N902*-1</f>
        <v>122.25</v>
      </c>
    </row>
    <row r="903" spans="13:20" ht="17">
      <c r="M903">
        <v>18.27</v>
      </c>
      <c r="N903">
        <v>-66.040000000000006</v>
      </c>
      <c r="O903" t="s">
        <v>1017</v>
      </c>
      <c r="P903" s="4" t="s">
        <v>385</v>
      </c>
      <c r="Q903" s="1" t="s">
        <v>146</v>
      </c>
      <c r="R903" s="1" t="s">
        <v>2186</v>
      </c>
      <c r="S903" s="3">
        <f>IF(R903="south",M903*-1,M903)</f>
        <v>18.27</v>
      </c>
      <c r="T903" s="1">
        <f>N903*-1</f>
        <v>66.040000000000006</v>
      </c>
    </row>
    <row r="904" spans="13:20" ht="17">
      <c r="M904">
        <v>34.26</v>
      </c>
      <c r="N904">
        <v>-119.43</v>
      </c>
      <c r="O904" t="s">
        <v>838</v>
      </c>
      <c r="P904" s="4" t="s">
        <v>385</v>
      </c>
      <c r="Q904" s="1" t="s">
        <v>1456</v>
      </c>
      <c r="R904" s="1" t="s">
        <v>2186</v>
      </c>
      <c r="S904" s="3">
        <f>IF(R904="south",M904*-1,M904)</f>
        <v>34.26</v>
      </c>
      <c r="T904" s="1">
        <f>N904*-1</f>
        <v>119.43</v>
      </c>
    </row>
    <row r="905" spans="13:20" ht="17">
      <c r="M905">
        <v>35.4</v>
      </c>
      <c r="N905">
        <v>-105.58</v>
      </c>
      <c r="O905" t="s">
        <v>815</v>
      </c>
      <c r="P905" s="4" t="s">
        <v>385</v>
      </c>
      <c r="Q905" s="1" t="s">
        <v>1810</v>
      </c>
      <c r="R905" s="1" t="s">
        <v>2186</v>
      </c>
      <c r="S905" s="3">
        <f>IF(R905="south",M905*-1,M905)</f>
        <v>35.4</v>
      </c>
      <c r="T905" s="1">
        <f>N905*-1</f>
        <v>105.58</v>
      </c>
    </row>
    <row r="906" spans="13:20" ht="17">
      <c r="M906">
        <v>47.37</v>
      </c>
      <c r="N906">
        <v>-122.2</v>
      </c>
      <c r="O906" t="s">
        <v>590</v>
      </c>
      <c r="P906" s="4" t="s">
        <v>385</v>
      </c>
      <c r="Q906" s="1" t="s">
        <v>1463</v>
      </c>
      <c r="R906" s="1" t="s">
        <v>2186</v>
      </c>
      <c r="S906" s="3">
        <f>IF(R906="south",M906*-1,M906)</f>
        <v>47.37</v>
      </c>
      <c r="T906" s="1">
        <f>N906*-1</f>
        <v>122.2</v>
      </c>
    </row>
    <row r="907" spans="13:20" ht="17">
      <c r="M907">
        <v>57.03</v>
      </c>
      <c r="N907">
        <v>-135.19999999999999</v>
      </c>
      <c r="O907" t="s">
        <v>461</v>
      </c>
      <c r="P907" s="4" t="s">
        <v>385</v>
      </c>
      <c r="Q907" s="1" t="s">
        <v>1669</v>
      </c>
      <c r="R907" s="1" t="s">
        <v>2186</v>
      </c>
      <c r="S907" s="3">
        <f>IF(R907="south",M907*-1,M907)</f>
        <v>57.03</v>
      </c>
      <c r="T907" s="1">
        <f>N907*-1</f>
        <v>135.19999999999999</v>
      </c>
    </row>
    <row r="908" spans="13:20" ht="17">
      <c r="M908">
        <v>37.119999999999997</v>
      </c>
      <c r="N908">
        <v>-93.17</v>
      </c>
      <c r="O908" t="s">
        <v>785</v>
      </c>
      <c r="P908" s="4" t="s">
        <v>385</v>
      </c>
      <c r="Q908" s="1" t="s">
        <v>1798</v>
      </c>
      <c r="R908" s="1" t="s">
        <v>2186</v>
      </c>
      <c r="S908" s="3">
        <f>IF(R908="south",M908*-1,M908)</f>
        <v>37.119999999999997</v>
      </c>
      <c r="T908" s="1">
        <f>N908*-1</f>
        <v>93.17</v>
      </c>
    </row>
    <row r="909" spans="13:20" ht="17">
      <c r="M909">
        <v>38.380000000000003</v>
      </c>
      <c r="N909">
        <v>-90.12</v>
      </c>
      <c r="O909" t="s">
        <v>756</v>
      </c>
      <c r="P909" s="4" t="s">
        <v>385</v>
      </c>
      <c r="Q909" s="1" t="s">
        <v>1780</v>
      </c>
      <c r="R909" s="1" t="s">
        <v>2186</v>
      </c>
      <c r="S909" s="3">
        <f>IF(R909="south",M909*-1,M909)</f>
        <v>38.380000000000003</v>
      </c>
      <c r="T909" s="1">
        <f>N909*-1</f>
        <v>90.12</v>
      </c>
    </row>
    <row r="910" spans="13:20" ht="17">
      <c r="M910">
        <v>27.57</v>
      </c>
      <c r="N910">
        <v>-82.28</v>
      </c>
      <c r="O910" t="s">
        <v>921</v>
      </c>
      <c r="P910" s="4" t="s">
        <v>385</v>
      </c>
      <c r="Q910" s="1" t="s">
        <v>1467</v>
      </c>
      <c r="R910" s="1" t="s">
        <v>2186</v>
      </c>
      <c r="S910" s="3">
        <f>IF(R910="south",M910*-1,M910)</f>
        <v>27.57</v>
      </c>
      <c r="T910" s="1">
        <f>N910*-1</f>
        <v>82.28</v>
      </c>
    </row>
    <row r="911" spans="13:20" ht="17">
      <c r="M911">
        <v>40.130000000000003</v>
      </c>
      <c r="N911">
        <v>-74.459999999999994</v>
      </c>
      <c r="O911" t="s">
        <v>731</v>
      </c>
      <c r="P911" s="4" t="s">
        <v>385</v>
      </c>
      <c r="Q911" s="1" t="s">
        <v>1767</v>
      </c>
      <c r="R911" s="1" t="s">
        <v>2186</v>
      </c>
      <c r="S911" s="3">
        <f>IF(R911="south",M911*-1,M911)</f>
        <v>40.130000000000003</v>
      </c>
      <c r="T911" s="1">
        <f>N911*-1</f>
        <v>74.459999999999994</v>
      </c>
    </row>
    <row r="912" spans="13:20" ht="17">
      <c r="M912">
        <v>32.130000000000003</v>
      </c>
      <c r="N912">
        <v>-110.56</v>
      </c>
      <c r="O912" t="s">
        <v>871</v>
      </c>
      <c r="P912" s="4" t="s">
        <v>385</v>
      </c>
      <c r="Q912" s="1" t="s">
        <v>1492</v>
      </c>
      <c r="R912" s="1" t="s">
        <v>2186</v>
      </c>
      <c r="S912" s="3">
        <f>IF(R912="south",M912*-1,M912)</f>
        <v>32.130000000000003</v>
      </c>
      <c r="T912" s="1">
        <f>N912*-1</f>
        <v>110.56</v>
      </c>
    </row>
    <row r="913" spans="13:20" ht="17">
      <c r="M913">
        <v>36.08</v>
      </c>
      <c r="N913">
        <v>-95.56</v>
      </c>
      <c r="O913" t="s">
        <v>804</v>
      </c>
      <c r="P913" s="4" t="s">
        <v>385</v>
      </c>
      <c r="Q913" s="1" t="s">
        <v>1498</v>
      </c>
      <c r="R913" s="1" t="s">
        <v>2186</v>
      </c>
      <c r="S913" s="3">
        <f>IF(R913="south",M913*-1,M913)</f>
        <v>36.08</v>
      </c>
      <c r="T913" s="1">
        <f>N913*-1</f>
        <v>95.56</v>
      </c>
    </row>
    <row r="914" spans="13:20" ht="17">
      <c r="M914">
        <v>36.51</v>
      </c>
      <c r="N914">
        <v>-75.59</v>
      </c>
      <c r="O914" t="s">
        <v>788</v>
      </c>
      <c r="P914" s="4" t="s">
        <v>385</v>
      </c>
      <c r="Q914" s="1" t="s">
        <v>1801</v>
      </c>
      <c r="R914" s="1" t="s">
        <v>2186</v>
      </c>
      <c r="S914" s="3">
        <f>IF(R914="south",M914*-1,M914)</f>
        <v>36.51</v>
      </c>
      <c r="T914" s="1">
        <f>N914*-1</f>
        <v>75.59</v>
      </c>
    </row>
    <row r="915" spans="13:20" ht="17">
      <c r="M915">
        <v>38.54</v>
      </c>
      <c r="N915">
        <v>-77.02</v>
      </c>
      <c r="O915" t="s">
        <v>754</v>
      </c>
      <c r="P915" s="4" t="s">
        <v>385</v>
      </c>
      <c r="Q915" s="1" t="s">
        <v>1460</v>
      </c>
      <c r="R915" s="1" t="s">
        <v>2186</v>
      </c>
      <c r="S915" s="3">
        <f>IF(R915="south",M915*-1,M915)</f>
        <v>38.54</v>
      </c>
      <c r="T915" s="1">
        <f>N915*-1</f>
        <v>77.02</v>
      </c>
    </row>
    <row r="916" spans="13:20" ht="17">
      <c r="M916">
        <v>37.409999999999997</v>
      </c>
      <c r="N916">
        <v>-97.2</v>
      </c>
      <c r="O916" t="s">
        <v>779</v>
      </c>
      <c r="P916" s="4" t="s">
        <v>385</v>
      </c>
      <c r="Q916" s="1" t="s">
        <v>1795</v>
      </c>
      <c r="R916" s="1" t="s">
        <v>2186</v>
      </c>
      <c r="S916" s="3">
        <f>IF(R916="south",M916*-1,M916)</f>
        <v>37.409999999999997</v>
      </c>
      <c r="T916" s="1">
        <f>N916*-1</f>
        <v>97.2</v>
      </c>
    </row>
    <row r="917" spans="13:20" ht="17">
      <c r="M917">
        <v>34.130000000000003</v>
      </c>
      <c r="N917">
        <v>-77.55</v>
      </c>
      <c r="O917" t="s">
        <v>841</v>
      </c>
      <c r="P917" s="4" t="s">
        <v>385</v>
      </c>
      <c r="Q917" s="1" t="s">
        <v>1825</v>
      </c>
      <c r="R917" s="1" t="s">
        <v>2186</v>
      </c>
      <c r="S917" s="3">
        <f>IF(R917="south",M917*-1,M917)</f>
        <v>34.130000000000003</v>
      </c>
      <c r="T917" s="1">
        <f>N917*-1</f>
        <v>77.55</v>
      </c>
    </row>
    <row r="918" spans="13:20" ht="17">
      <c r="M918">
        <v>-34.53</v>
      </c>
      <c r="N918">
        <v>-56.11</v>
      </c>
      <c r="O918" t="s">
        <v>1424</v>
      </c>
      <c r="P918" s="4" t="s">
        <v>1425</v>
      </c>
      <c r="Q918" s="1" t="s">
        <v>166</v>
      </c>
      <c r="R918" s="1" t="s">
        <v>2187</v>
      </c>
      <c r="S918" s="3">
        <f>IF(R918="south",M918*-1,M918)</f>
        <v>34.53</v>
      </c>
      <c r="T918" s="1">
        <f>N918*-1</f>
        <v>56.11</v>
      </c>
    </row>
    <row r="919" spans="13:20" ht="17">
      <c r="M919">
        <v>41</v>
      </c>
      <c r="N919">
        <v>71.400000000000006</v>
      </c>
      <c r="O919" t="s">
        <v>719</v>
      </c>
      <c r="P919" s="4" t="s">
        <v>687</v>
      </c>
      <c r="Q919" s="1" t="s">
        <v>1764</v>
      </c>
      <c r="R919" s="1" t="s">
        <v>2186</v>
      </c>
      <c r="S919" s="3">
        <f>IF(R919="south",M919*-1,M919)</f>
        <v>41</v>
      </c>
      <c r="T919" s="1">
        <f>N919*-1</f>
        <v>-71.400000000000006</v>
      </c>
    </row>
    <row r="920" spans="13:20" ht="17">
      <c r="M920">
        <v>42.28</v>
      </c>
      <c r="N920">
        <v>59.36</v>
      </c>
      <c r="O920" t="s">
        <v>686</v>
      </c>
      <c r="P920" s="4" t="s">
        <v>687</v>
      </c>
      <c r="Q920" s="1" t="s">
        <v>1756</v>
      </c>
      <c r="R920" s="1" t="s">
        <v>2186</v>
      </c>
      <c r="S920" s="3">
        <f>IF(R920="south",M920*-1,M920)</f>
        <v>42.28</v>
      </c>
      <c r="T920" s="1">
        <f>N920*-1</f>
        <v>-59.36</v>
      </c>
    </row>
    <row r="921" spans="13:20" ht="17">
      <c r="M921">
        <v>41.16</v>
      </c>
      <c r="N921">
        <v>69.13</v>
      </c>
      <c r="O921" t="s">
        <v>712</v>
      </c>
      <c r="P921" s="4" t="s">
        <v>687</v>
      </c>
      <c r="Q921" s="1" t="s">
        <v>204</v>
      </c>
      <c r="R921" s="1" t="s">
        <v>2186</v>
      </c>
      <c r="S921" s="3">
        <f>IF(R921="south",M921*-1,M921)</f>
        <v>41.16</v>
      </c>
      <c r="T921" s="1">
        <f>N921*-1</f>
        <v>-69.13</v>
      </c>
    </row>
    <row r="922" spans="13:20" ht="17">
      <c r="M922">
        <v>-17.45</v>
      </c>
      <c r="N922">
        <v>168.18</v>
      </c>
      <c r="O922" t="s">
        <v>1334</v>
      </c>
      <c r="P922" s="4" t="s">
        <v>1335</v>
      </c>
      <c r="Q922" s="1" t="s">
        <v>2108</v>
      </c>
      <c r="R922" s="1" t="s">
        <v>2187</v>
      </c>
      <c r="S922" s="3">
        <f>IF(R922="south",M922*-1,M922)</f>
        <v>17.45</v>
      </c>
      <c r="T922" s="1">
        <f>N922*-1</f>
        <v>-168.18</v>
      </c>
    </row>
    <row r="923" spans="13:20" ht="17">
      <c r="M923">
        <v>10.3</v>
      </c>
      <c r="N923">
        <v>-66.55</v>
      </c>
      <c r="O923" t="s">
        <v>1126</v>
      </c>
      <c r="P923" s="4" t="s">
        <v>1123</v>
      </c>
      <c r="Q923" s="1" t="s">
        <v>67</v>
      </c>
      <c r="R923" s="1" t="s">
        <v>2186</v>
      </c>
      <c r="S923" s="3">
        <f>IF(R923="south",M923*-1,M923)</f>
        <v>10.3</v>
      </c>
      <c r="T923" s="1">
        <f>N923*-1</f>
        <v>66.55</v>
      </c>
    </row>
    <row r="924" spans="13:20" ht="17">
      <c r="M924">
        <v>8.07</v>
      </c>
      <c r="N924">
        <v>-63.33</v>
      </c>
      <c r="O924" t="s">
        <v>2528</v>
      </c>
      <c r="P924" s="4" t="s">
        <v>1123</v>
      </c>
      <c r="Q924" s="1" t="s">
        <v>2529</v>
      </c>
      <c r="R924" s="1" t="s">
        <v>2186</v>
      </c>
      <c r="S924" s="3">
        <f>IF(R924="south",M924*-1,M924)</f>
        <v>8.07</v>
      </c>
      <c r="T924" s="1">
        <f>N924*-1</f>
        <v>63.33</v>
      </c>
    </row>
    <row r="925" spans="13:20" ht="17">
      <c r="M925">
        <v>10.39</v>
      </c>
      <c r="N925">
        <v>-71.38</v>
      </c>
      <c r="O925" t="s">
        <v>1122</v>
      </c>
      <c r="P925" s="4" t="s">
        <v>1123</v>
      </c>
      <c r="Q925" s="1" t="s">
        <v>1970</v>
      </c>
      <c r="R925" s="1" t="s">
        <v>2186</v>
      </c>
      <c r="S925" s="3">
        <f>IF(R925="south",M925*-1,M925)</f>
        <v>10.39</v>
      </c>
      <c r="T925" s="1">
        <f>N925*-1</f>
        <v>71.38</v>
      </c>
    </row>
    <row r="926" spans="13:20" ht="17">
      <c r="M926">
        <v>10.15</v>
      </c>
      <c r="N926">
        <v>-67.36</v>
      </c>
      <c r="O926" t="s">
        <v>1131</v>
      </c>
      <c r="P926" s="4" t="s">
        <v>1123</v>
      </c>
      <c r="Q926" s="1" t="s">
        <v>1975</v>
      </c>
      <c r="R926" s="1" t="s">
        <v>2186</v>
      </c>
      <c r="S926" s="3">
        <f>IF(R926="south",M926*-1,M926)</f>
        <v>10.15</v>
      </c>
      <c r="T926" s="1">
        <f>N926*-1</f>
        <v>67.36</v>
      </c>
    </row>
    <row r="927" spans="13:20" ht="17">
      <c r="M927">
        <v>5.4</v>
      </c>
      <c r="N927">
        <v>-67.38</v>
      </c>
      <c r="O927" t="s">
        <v>1192</v>
      </c>
      <c r="P927" s="4" t="s">
        <v>1123</v>
      </c>
      <c r="Q927" s="1" t="s">
        <v>2013</v>
      </c>
      <c r="R927" s="1" t="s">
        <v>2186</v>
      </c>
      <c r="S927" s="3">
        <f>IF(R927="south",M927*-1,M927)</f>
        <v>5.4</v>
      </c>
      <c r="T927" s="1">
        <f>N927*-1</f>
        <v>67.38</v>
      </c>
    </row>
    <row r="928" spans="13:20" ht="17">
      <c r="M928">
        <v>16.04</v>
      </c>
      <c r="N928">
        <v>108.14</v>
      </c>
      <c r="O928" t="s">
        <v>1042</v>
      </c>
      <c r="P928" s="4" t="s">
        <v>995</v>
      </c>
      <c r="Q928" s="1" t="s">
        <v>1926</v>
      </c>
      <c r="R928" s="1" t="s">
        <v>2186</v>
      </c>
      <c r="S928" s="3">
        <f>IF(R928="south",M928*-1,M928)</f>
        <v>16.04</v>
      </c>
      <c r="T928" s="1">
        <f>N928*-1</f>
        <v>-108.14</v>
      </c>
    </row>
    <row r="929" spans="13:20" ht="17">
      <c r="M929">
        <v>20.51</v>
      </c>
      <c r="N929">
        <v>106.41</v>
      </c>
      <c r="O929" t="s">
        <v>996</v>
      </c>
      <c r="P929" s="4" t="s">
        <v>995</v>
      </c>
      <c r="Q929" s="1" t="s">
        <v>1898</v>
      </c>
      <c r="R929" s="1" t="s">
        <v>2186</v>
      </c>
      <c r="S929" s="3">
        <f>IF(R929="south",M929*-1,M929)</f>
        <v>20.51</v>
      </c>
      <c r="T929" s="1">
        <f>N929*-1</f>
        <v>-106.41</v>
      </c>
    </row>
    <row r="930" spans="13:20" ht="17">
      <c r="M930">
        <v>21.02</v>
      </c>
      <c r="N930">
        <v>105.51</v>
      </c>
      <c r="O930" t="s">
        <v>994</v>
      </c>
      <c r="P930" s="4" t="s">
        <v>995</v>
      </c>
      <c r="Q930" s="1" t="s">
        <v>333</v>
      </c>
      <c r="R930" s="1" t="s">
        <v>2186</v>
      </c>
      <c r="S930" s="3">
        <f>IF(R930="south",M930*-1,M930)</f>
        <v>21.02</v>
      </c>
      <c r="T930" s="1">
        <f>N930*-1</f>
        <v>-105.51</v>
      </c>
    </row>
    <row r="931" spans="13:20" ht="17">
      <c r="M931">
        <v>10.46</v>
      </c>
      <c r="N931">
        <v>106.41</v>
      </c>
      <c r="O931" t="s">
        <v>1118</v>
      </c>
      <c r="P931" s="4" t="s">
        <v>995</v>
      </c>
      <c r="Q931" s="1" t="s">
        <v>322</v>
      </c>
      <c r="R931" s="1" t="s">
        <v>2186</v>
      </c>
      <c r="S931" s="3">
        <f>IF(R931="south",M931*-1,M931)</f>
        <v>10.46</v>
      </c>
      <c r="T931" s="1">
        <f>N931*-1</f>
        <v>-106.41</v>
      </c>
    </row>
    <row r="932" spans="13:20" ht="17">
      <c r="M932">
        <v>16.28</v>
      </c>
      <c r="N932">
        <v>107.35</v>
      </c>
      <c r="O932" t="s">
        <v>1040</v>
      </c>
      <c r="P932" s="4" t="s">
        <v>995</v>
      </c>
      <c r="Q932" s="1" t="s">
        <v>1924</v>
      </c>
      <c r="R932" s="1" t="s">
        <v>2186</v>
      </c>
      <c r="S932" s="3">
        <f>IF(R932="south",M932*-1,M932)</f>
        <v>16.28</v>
      </c>
      <c r="T932" s="1">
        <f>N932*-1</f>
        <v>-107.35</v>
      </c>
    </row>
    <row r="933" spans="13:20" ht="17">
      <c r="M933">
        <v>15.21</v>
      </c>
      <c r="N933">
        <v>44.12</v>
      </c>
      <c r="O933" t="s">
        <v>1047</v>
      </c>
      <c r="P933" s="4" t="s">
        <v>1048</v>
      </c>
      <c r="Q933" s="1" t="s">
        <v>1929</v>
      </c>
      <c r="R933" s="1" t="s">
        <v>2186</v>
      </c>
      <c r="S933" s="3">
        <f>IF(R933="south",M933*-1,M933)</f>
        <v>15.21</v>
      </c>
      <c r="T933" s="1">
        <f>N933*-1</f>
        <v>-44.12</v>
      </c>
    </row>
    <row r="934" spans="13:20" ht="17">
      <c r="M934">
        <v>-17.510000000000002</v>
      </c>
      <c r="N934">
        <v>25.52</v>
      </c>
      <c r="O934" t="s">
        <v>1337</v>
      </c>
      <c r="P934" s="4" t="s">
        <v>1312</v>
      </c>
      <c r="Q934" s="1" t="s">
        <v>2110</v>
      </c>
      <c r="R934" s="1" t="s">
        <v>2187</v>
      </c>
      <c r="S934" s="3">
        <f>IF(R934="south",M934*-1,M934)</f>
        <v>17.510000000000002</v>
      </c>
      <c r="T934" s="1">
        <f>N934*-1</f>
        <v>-25.52</v>
      </c>
    </row>
    <row r="935" spans="13:20" ht="17">
      <c r="M935">
        <v>-15.25</v>
      </c>
      <c r="N935">
        <v>28.17</v>
      </c>
      <c r="O935" t="s">
        <v>1322</v>
      </c>
      <c r="P935" s="4" t="s">
        <v>1312</v>
      </c>
      <c r="Q935" s="1" t="s">
        <v>2099</v>
      </c>
      <c r="R935" s="1" t="s">
        <v>2187</v>
      </c>
      <c r="S935" s="3">
        <f>IF(R935="south",M935*-1,M935)</f>
        <v>15.25</v>
      </c>
      <c r="T935" s="1">
        <f>N935*-1</f>
        <v>-28.17</v>
      </c>
    </row>
    <row r="936" spans="13:20" ht="17">
      <c r="M936">
        <v>-12.58</v>
      </c>
      <c r="N936">
        <v>28.38</v>
      </c>
      <c r="O936" t="s">
        <v>1311</v>
      </c>
      <c r="P936" s="4" t="s">
        <v>1312</v>
      </c>
      <c r="Q936" s="1" t="s">
        <v>2092</v>
      </c>
      <c r="R936" s="1" t="s">
        <v>2187</v>
      </c>
      <c r="S936" s="3">
        <f>IF(R936="south",M936*-1,M936)</f>
        <v>12.58</v>
      </c>
      <c r="T936" s="1">
        <f>N936*-1</f>
        <v>-28.38</v>
      </c>
    </row>
    <row r="937" spans="13:20" ht="17">
      <c r="M937">
        <v>-20.100000000000001</v>
      </c>
      <c r="N937">
        <v>28.35</v>
      </c>
      <c r="O937" t="s">
        <v>1354</v>
      </c>
      <c r="P937" s="4" t="s">
        <v>1339</v>
      </c>
      <c r="Q937" s="1" t="s">
        <v>2120</v>
      </c>
      <c r="R937" s="1" t="s">
        <v>2187</v>
      </c>
      <c r="S937" s="3">
        <f>IF(R937="south",M937*-1,M937)</f>
        <v>20.100000000000001</v>
      </c>
      <c r="T937" s="1">
        <f>N937*-1</f>
        <v>-28.35</v>
      </c>
    </row>
    <row r="938" spans="13:20" ht="17">
      <c r="M938">
        <v>-17.52</v>
      </c>
      <c r="N938">
        <v>31.02</v>
      </c>
      <c r="O938" t="s">
        <v>1338</v>
      </c>
      <c r="P938" s="4" t="s">
        <v>1339</v>
      </c>
      <c r="Q938" s="1" t="s">
        <v>190</v>
      </c>
      <c r="R938" s="1" t="s">
        <v>2187</v>
      </c>
      <c r="S938" s="3">
        <f>IF(R938="south",M938*-1,M938)</f>
        <v>17.52</v>
      </c>
      <c r="T938" s="1">
        <f>N938*-1</f>
        <v>-31.02</v>
      </c>
    </row>
  </sheetData>
  <autoFilter ref="A1:V417">
    <filterColumn colId="8">
      <filters>
        <filter val="[-0.08, 51.3]"/>
        <filter val="[-0.12, 5.33]"/>
        <filter val="[-0.23, 39.28]"/>
        <filter val="[-0.35, 44.5]"/>
        <filter val="[-0.53, 41.39]"/>
        <filter val="[-1.08, 52.38]"/>
        <filter val="[-1.08, 52.57]"/>
        <filter val="[-1.15, 51.45]"/>
        <filter val="[-1.33, 47.13]"/>
        <filter val="[-1.33, 53.48]"/>
        <filter val="[-1.54, 52.29]"/>
        <filter val="[-100.18, 25.4]"/>
        <filter val="[-103.21, 20.4]"/>
        <filter val="[-104.36, 50.27]"/>
        <filter val="[-104.59, 39.44]"/>
        <filter val="[-106.41, 52.08]"/>
        <filter val="[-110.56, 32.13]"/>
        <filter val="[-111.53, 40.45]"/>
        <filter val="[-112.04, 33.27]"/>
        <filter val="[-113.3, 53.32]"/>
        <filter val="[-114.04, 51.03]"/>
        <filter val="[-115.08, 36.11]"/>
        <filter val="[-117.1, 32.43]"/>
        <filter val="[-118.15, 34.03]"/>
        <filter val="[-119.3, 49.53]"/>
        <filter val="[-119.43, 34.26]"/>
        <filter val="[-119.49, 39.32]"/>
        <filter val="[-121.28, 38.33]"/>
        <filter val="[-122.2, 47.37]"/>
        <filter val="[-122.25, 37.47]"/>
        <filter val="[-122.41, 45.31]"/>
        <filter val="[-123.06, 49.15]"/>
        <filter val="[-123.22, 48.26]"/>
        <filter val="[-149.54, 61.13]"/>
        <filter val="[-157.5, 21.19]"/>
        <filter val="[-2.14, 53.28]"/>
        <filter val="[-2.35, 51.27]"/>
        <filter val="[-2.55, 43.15]"/>
        <filter val="[-2.59, 53.24]"/>
        <filter val="[-21.56, 64.08]"/>
        <filter val="[-3.11, 51.29]"/>
        <filter val="[-3.11, 55.57]"/>
        <filter val="[-3.41, 40.24]"/>
        <filter val="[-34.54, -8.03]"/>
        <filter val="[-38.29, -12.58]"/>
        <filter val="[-4.07, 57.09]"/>
        <filter val="[-4.25, 36.43]"/>
        <filter val="[-43.12, -22.55]"/>
        <filter val="[-43.56, -19.55]"/>
        <filter val="[-45.53, -23.11]"/>
        <filter val="[-46.38, -23.33]"/>
        <filter val="[-47.03, -22.54]"/>
        <filter val="[-47.52, -15.48]"/>
        <filter val="[-49.15, -25.25]"/>
        <filter val="[-5.56, 54.36]"/>
        <filter val="[-5.59, 37.23]"/>
        <filter val="[-51.14, -30.02]"/>
        <filter val="[-56.11, -34.53]"/>
        <filter val="[-58.23, -34.36]"/>
        <filter val="[-6.16, 53.21]"/>
        <filter val="[-63.12, 44.51]"/>
        <filter val="[-64.11, -31.25]"/>
        <filter val="[-66.04, 18.27]"/>
        <filter val="[-66.55, 10.3]"/>
        <filter val="[-69.57, 18.28]"/>
        <filter val="[-70.4, -33.27]"/>
        <filter val="[-71.04, 42.21]"/>
        <filter val="[-71.13, 46.49]"/>
        <filter val="[-73.34, 45.3]"/>
        <filter val="[-73.56, 40.4]"/>
        <filter val="[-74.05, 4.36]"/>
        <filter val="[-75.1, 39.57]"/>
        <filter val="[-75.35, 6.14]"/>
        <filter val="[-75.41, 45.25]"/>
        <filter val="[-76.37, 39.17]"/>
        <filter val="[-76.48, 17.59]"/>
        <filter val="[-77.02, -12.03]"/>
        <filter val="[-77.02, 38.54]"/>
        <filter val="[-77.37, 43.1]"/>
        <filter val="[-78.35, -0.15]"/>
        <filter val="[-78.39, 35.49]"/>
        <filter val="[-78.51, 42.54]"/>
        <filter val="[-79.24, 43.42]"/>
        <filter val="[-79.31, 8.59]"/>
        <filter val="[-8.28, 51.54]"/>
        <filter val="[-8.37, 41.1]"/>
        <filter val="[-80, 40.27]"/>
        <filter val="[-80.13, 25.47]"/>
        <filter val="[-81.18, 28.25]"/>
        <filter val="[-81.4, 41.29]"/>
        <filter val="[-82.28, 27.57]"/>
        <filter val="[-83, 42.17]"/>
        <filter val="[-83.03, 42.2]"/>
        <filter val="[-84.05, 9.56]"/>
        <filter val="[-84.23, 33.45]"/>
        <filter val="[-86.09, 39.46]"/>
        <filter val="[-86.47, 36.1]"/>
        <filter val="[-87.38, 41.53]"/>
        <filter val="[-87.57, 43.03]"/>
        <filter val="[-89.11, 13.41]"/>
        <filter val="[-89.37, 20.58]"/>
        <filter val="[-9.08, 38.43]"/>
        <filter val="[-90.03, 29.58]"/>
        <filter val="[-90.32, 14.37]"/>
        <filter val="[-93.16, 44.59]"/>
        <filter val="[-93.37, 41.35]"/>
        <filter val="[-95.23, 29.46]"/>
        <filter val="[-95.56, 36.08]"/>
        <filter val="[-96.48, 32.47]"/>
        <filter val="[-97.08, 49.54]"/>
        <filter val="[-97.32, 35.29]"/>
        <filter val="[-97.45, 30.15]"/>
        <filter val="[-98.3, 29.25]"/>
        <filter val="[-99.08, 19.26]"/>
        <filter val="[0.07, 52.12]"/>
        <filter val="[1.27, 43.36]"/>
        <filter val="[10, 53.34]"/>
        <filter val="[10.11, 36.48]"/>
        <filter val="[10.23, 55.24]"/>
        <filter val="[10.24, 63.26]"/>
        <filter val="[10.45, 59.57]"/>
        <filter val="[100.28, 13.45]"/>
        <filter val="[100.53, 12.56]"/>
        <filter val="[101.42, 3.09]"/>
        <filter val="[103.5, 1.17]"/>
        <filter val="[105.51, 21.02]"/>
        <filter val="[106.41, 10.46]"/>
        <filter val="[106.48, -6.12]"/>
        <filter val="[106.55, 47.55]"/>
        <filter val="[107.37, -6.55]"/>
        <filter val="[11.15, 43.47]"/>
        <filter val="[11.21, 44.3]"/>
        <filter val="[11.58, 57.42]"/>
        <filter val="[110.21, 1.34]"/>
        <filter val="[113.16, 23.08]"/>
        <filter val="[114.06, 22.33]"/>
        <filter val="[114.1, 22.17]"/>
        <filter val="[114.57, 4.53]"/>
        <filter val="[115.52, -31.57]"/>
        <filter val="[118.46, 32.03]"/>
        <filter val="[12.2, 45.26]"/>
        <filter val="[12.3, 41.54]"/>
        <filter val="[12.34, 55.41]"/>
        <filter val="[120.1, 30.15]"/>
        <filter val="[120.58, 14.35]"/>
        <filter val="[121.02, 14.33]"/>
        <filter val="[121.02, 14.38]"/>
        <filter val="[121.3, 31.12]"/>
        <filter val="[121.38, 25.02]"/>
        <filter val="[123.54, 10.17]"/>
        <filter val="[125.36, 7.04]"/>
        <filter val="[126.59, 37.34]"/>
        <filter val="[129.05, 35.11]"/>
        <filter val="[13.02, 55.35]"/>
        <filter val="[13.11, 32.54]"/>
        <filter val="[13.23, 52.31]"/>
        <filter val="[13.44, 51.02]"/>
        <filter val="[130.5, -12.27]"/>
        <filter val="[131.54, 43.08]"/>
        <filter val="[135.3, 34.42]"/>
        <filter val="[138.36, -34.56]"/>
        <filter val="[139.42, 35.41]"/>
        <filter val="[14.16, 40.51]"/>
        <filter val="[14.25, 50.05]"/>
        <filter val="[14.31, 46.03]"/>
        <filter val="[144.58, -37.49]"/>
        <filter val="[145.47, -16.56]"/>
        <filter val="[149.07, -35.18]"/>
        <filter val="[15.26, 47.04]"/>
        <filter val="[15.59, 45.49]"/>
        <filter val="[151.13, -33.52]"/>
        <filter val="[153.02, -27.28]"/>
        <filter val="[153.24, -28.01]"/>
        <filter val="[16.22, 48.13]"/>
        <filter val="[16.26, 43.3]"/>
        <filter val="[16.55, 52.24]"/>
        <filter val="[17.05, -22.34]"/>
        <filter val="[17.07, 48.09]"/>
        <filter val="[172.37, -43.32]"/>
        <filter val="[174.44, -36.5]"/>
        <filter val="[174.47, -41.17]"/>
        <filter val="[18.04, 59.2]"/>
        <filter val="[18.21, 43.51]"/>
        <filter val="[18.25, -33.56]"/>
        <filter val="[18.38, 54.22]"/>
        <filter val="[19.03, 47.28]"/>
        <filter val="[19.16, 42.26]"/>
        <filter val="[19.49, 41.2]"/>
        <filter val="[19.56, 50.04]"/>
        <filter val="[2.11, 41.23]"/>
        <filter val="[2.21, 48.51]"/>
        <filter val="[20.28, 44.49]"/>
        <filter val="[21.01, 52.14]"/>
        <filter val="[21.26, 42]"/>
        <filter val="[22.54, 40.39]"/>
        <filter val="[23.2, 42.42]"/>
        <filter val="[23.35, 46.46]"/>
        <filter val="[23.43, 37.58]"/>
        <filter val="[23.46, 61.3]"/>
        <filter val="[24.01, 49.51]"/>
        <filter val="[24.06, 56.57]"/>
        <filter val="[24.45, 59.26]"/>
        <filter val="[24.56, 60.1]"/>
        <filter val="[25.08, 35.2]"/>
        <filter val="[25.17, 54.41]"/>
        <filter val="[25.36, -33.57]"/>
        <filter val="[25.55, -24.39]"/>
        <filter val="[26.06, 44.26]"/>
        <filter val="[26.43, 58.23]"/>
        <filter val="[27.34, 53.54]"/>
        <filter val="[28.03, -26.12]"/>
        <filter val="[28.11, -25.45]"/>
        <filter val="[28.55, 47]"/>
        <filter val="[28.57, 41.01]"/>
        <filter val="[29.55, 31.12]"/>
        <filter val="[3.13, 36.46]"/>
        <filter val="[3.24, 6.27]"/>
        <filter val="[30.18, 59.57]"/>
        <filter val="[30.31, 50.27]"/>
        <filter val="[31.02, -17.52]"/>
        <filter val="[31.03, -29.53]"/>
        <filter val="[31.14, 30.03]"/>
        <filter val="[32.32, 15.38]"/>
        <filter val="[32.35, 0.19]"/>
        <filter val="[33.22, 35.1]"/>
        <filter val="[34.47, 32.04]"/>
        <filter val="[35.13, 31.47]"/>
        <filter val="[35.31, 33.53]"/>
        <filter val="[35.56, 31.56]"/>
        <filter val="[36.14, 50]"/>
        <filter val="[36.18, 33.31]"/>
        <filter val="[36.49, -1.17]"/>
        <filter val="[37.37, 55.45]"/>
        <filter val="[37.48, 48]"/>
        <filter val="[38.44, 9.02]"/>
        <filter val="[38.58, 45.02]"/>
        <filter val="[39.17, -6.48]"/>
        <filter val="[4.19, 52.05]"/>
        <filter val="[4.21, 50.51]"/>
        <filter val="[4.24, 51.13]"/>
        <filter val="[4.29, 51.56]"/>
        <filter val="[4.29, 52.1]"/>
        <filter val="[4.51, 45.46]"/>
        <filter val="[4.54, 52.22]"/>
        <filter val="[44.26, 33.2]"/>
        <filter val="[44.31, 40.11]"/>
        <filter val="[44.47, 41.43]"/>
        <filter val="[46.43, 24.38]"/>
        <filter val="[47.59, 29.22]"/>
        <filter val="[49.53, 40.24]"/>
        <filter val="[5.07, 52.06]"/>
        <filter val="[5.2, 60.23]"/>
        <filter val="[5.22, 43.18]"/>
        <filter val="[50.35, 26.13]"/>
        <filter val="[51.25, 35.42]"/>
        <filter val="[51.32, 25.17]"/>
        <filter val="[54.22, 24.28]"/>
        <filter val="[55.18, 25.15]"/>
        <filter val="[55.58, 54.45]"/>
        <filter val="[56.19, 58]"/>
        <filter val="[58.36, 23.37]"/>
        <filter val="[59.36, 36.18]"/>
        <filter val="[6.07, 49.37]"/>
        <filter val="[6.09, 46.12]"/>
        <filter val="[6.33, 53.13]"/>
        <filter val="[6.38, 46.31]"/>
        <filter val="[6.47, 51.14]"/>
        <filter val="[6.58, 50.57]"/>
        <filter val="[60.35, 56.5]"/>
        <filter val="[67.01, 24.52]"/>
        <filter val="[69.13, 41.16]"/>
        <filter val="[7.16, 43.42]"/>
        <filter val="[7.27, 46.57]"/>
        <filter val="[7.36, 47.34]"/>
        <filter val="[7.42, 45.04]"/>
        <filter val="[7.45, 48.35]"/>
        <filter val="[72.35, 23.02]"/>
        <filter val="[72.5, 21.1]"/>
        <filter val="[73.04, 33.43]"/>
        <filter val="[73.51, 18.31]"/>
        <filter val="[74.21, 31.33]"/>
        <filter val="[75.49, 26.56]"/>
        <filter val="[75.51, 30.55]"/>
        <filter val="[76.17, 9.58]"/>
        <filter val="[76.47, 30.45]"/>
        <filter val="[76.54, 43.17]"/>
        <filter val="[77.34, 12.58]"/>
        <filter val="[78.29, 17.22]"/>
        <filter val="[79.05, 21.08]"/>
        <filter val="[79.51, 6.56]"/>
        <filter val="[8.33, 47.22]"/>
        <filter val="[8.41, 50.07]"/>
        <filter val="[82.56, 55.01]"/>
        <filter val="[83.13, 17.41]"/>
        <filter val="[85.2, 27.42]"/>
        <filter val="[9.11, 45.28]"/>
        <filter val="[9.11, 48.47]"/>
        <filter val="[90.23, 23.42]"/>
        <filter val="[99, 18.48]"/>
      </filters>
    </filterColumn>
  </autoFilter>
  <sortState ref="A2:I417">
    <sortCondition ref="A2:A417"/>
    <sortCondition ref="B2:B4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showRuler="0" workbookViewId="0">
      <selection activeCell="J2" sqref="J2:J300"/>
    </sheetView>
  </sheetViews>
  <sheetFormatPr baseColWidth="10" defaultRowHeight="15" x14ac:dyDescent="0"/>
  <cols>
    <col min="10" max="10" width="57.5" customWidth="1"/>
  </cols>
  <sheetData>
    <row r="1" spans="1:11">
      <c r="C1" t="s">
        <v>364</v>
      </c>
      <c r="D1" t="s">
        <v>360</v>
      </c>
      <c r="E1" t="s">
        <v>361</v>
      </c>
      <c r="F1" t="s">
        <v>362</v>
      </c>
      <c r="G1" t="s">
        <v>363</v>
      </c>
      <c r="H1" t="s">
        <v>365</v>
      </c>
    </row>
    <row r="2" spans="1:11" ht="17">
      <c r="A2" s="3" t="s">
        <v>1543</v>
      </c>
      <c r="B2" s="1" t="s">
        <v>258</v>
      </c>
      <c r="C2" s="1">
        <v>159.44999999999999</v>
      </c>
      <c r="D2" s="1">
        <v>91.68</v>
      </c>
      <c r="E2" s="1">
        <v>138.53</v>
      </c>
      <c r="F2" s="1">
        <v>115.25</v>
      </c>
      <c r="G2" s="1">
        <v>406.78</v>
      </c>
      <c r="H2" s="1">
        <v>911.68999999999994</v>
      </c>
      <c r="I2" s="1" t="s">
        <v>2400</v>
      </c>
      <c r="J2" t="str">
        <f>"{""type"": ""Feature"", ""id"":"&amp;K2&amp;",  ""properties"": { ""name"":"""&amp;B2&amp;""", ""entertainment"":"&amp;C2&amp;", ""groceries"":"&amp;D2&amp;", ""transportation"":"&amp;E2&amp;", ""utilities"":"&amp;F2&amp;", ""apartment"":"&amp;G2&amp;", ""total"":"&amp;H2&amp;"}, ""geometry"": { ""type"": ""Point"", ""coordinates"": "&amp;I2&amp;"}},"</f>
        <v>{"type": "Feature", "id":1,  "properties": { "name":"Tirana, Albania", "entertainment":159.45, "groceries":91.68, "transportation":138.53, "utilities":115.25, "apartment":406.78, "total":911.69}, "geometry": { "type": "Point", "coordinates": [19.49, 41.2]}},</v>
      </c>
      <c r="K2" s="1">
        <v>1</v>
      </c>
    </row>
    <row r="3" spans="1:11" ht="17">
      <c r="A3" s="3" t="s">
        <v>1552</v>
      </c>
      <c r="B3" s="1" t="s">
        <v>306</v>
      </c>
      <c r="C3" s="1">
        <v>114.4</v>
      </c>
      <c r="D3" s="1">
        <v>91.32</v>
      </c>
      <c r="E3" s="1">
        <v>40.909999999999997</v>
      </c>
      <c r="F3" s="1">
        <v>68.290000000000006</v>
      </c>
      <c r="G3" s="1">
        <v>434.57</v>
      </c>
      <c r="H3" s="1">
        <v>749.49</v>
      </c>
      <c r="I3" s="1" t="s">
        <v>2422</v>
      </c>
      <c r="J3" t="str">
        <f t="shared" ref="J3:J66" si="0">"{""type"": ""Feature"", ""id"":"&amp;K3&amp;",  ""properties"": { ""name"":"""&amp;B3&amp;""", ""entertainment"":"&amp;C3&amp;", ""groceries"":"&amp;D3&amp;", ""transportation"":"&amp;E3&amp;", ""utilities"":"&amp;F3&amp;", ""apartment"":"&amp;G3&amp;", ""total"":"&amp;H3&amp;"}, ""geometry"": { ""type"": ""Point"", ""coordinates"": "&amp;I3&amp;"}},"</f>
        <v>{"type": "Feature", "id":2,  "properties": { "name":"Algiers, Algeria", "entertainment":114.4, "groceries":91.32, "transportation":40.91, "utilities":68.29, "apartment":434.57, "total":749.49}, "geometry": { "type": "Point", "coordinates": [3.13, 36.46]}},</v>
      </c>
      <c r="K3" s="1">
        <v>2</v>
      </c>
    </row>
    <row r="4" spans="1:11" ht="17">
      <c r="A4" s="3" t="s">
        <v>1603</v>
      </c>
      <c r="B4" s="1" t="s">
        <v>159</v>
      </c>
      <c r="C4" s="1">
        <v>260.84000000000003</v>
      </c>
      <c r="D4" s="1">
        <v>167.08</v>
      </c>
      <c r="E4" s="1">
        <v>66.2</v>
      </c>
      <c r="F4" s="1">
        <v>153.91</v>
      </c>
      <c r="G4" s="1">
        <v>501</v>
      </c>
      <c r="H4" s="1">
        <v>1149.0300000000002</v>
      </c>
      <c r="I4" s="1" t="s">
        <v>2562</v>
      </c>
      <c r="J4" t="str">
        <f t="shared" si="0"/>
        <v>{"type": "Feature", "id":3,  "properties": { "name":"Buenos Aires, Argentina", "entertainment":260.84, "groceries":167.08, "transportation":66.2, "utilities":153.91, "apartment":501, "total":1149.03}, "geometry": { "type": "Point", "coordinates": [-58.23, -34.36]}},</v>
      </c>
      <c r="K4" s="1">
        <v>3</v>
      </c>
    </row>
    <row r="5" spans="1:11" ht="17">
      <c r="A5" s="3" t="s">
        <v>1603</v>
      </c>
      <c r="B5" s="1" t="s">
        <v>172</v>
      </c>
      <c r="C5" s="1">
        <v>229.64</v>
      </c>
      <c r="D5" s="1">
        <v>147.19999999999999</v>
      </c>
      <c r="E5" s="1">
        <v>61.24</v>
      </c>
      <c r="F5" s="1">
        <v>91.27</v>
      </c>
      <c r="G5" s="1">
        <v>402.82</v>
      </c>
      <c r="H5" s="1">
        <v>932.17000000000007</v>
      </c>
      <c r="I5" s="1" t="s">
        <v>2563</v>
      </c>
      <c r="J5" t="str">
        <f t="shared" si="0"/>
        <v>{"type": "Feature", "id":4,  "properties": { "name":"Cordoba, Argentina", "entertainment":229.64, "groceries":147.2, "transportation":61.24, "utilities":91.27, "apartment":402.82, "total":932.17}, "geometry": { "type": "Point", "coordinates": [-64.11, -31.25]}},</v>
      </c>
      <c r="K5" s="1">
        <v>4</v>
      </c>
    </row>
    <row r="6" spans="1:11" ht="17">
      <c r="A6" s="3" t="s">
        <v>1548</v>
      </c>
      <c r="B6" s="1" t="s">
        <v>207</v>
      </c>
      <c r="C6" s="1">
        <v>187.3</v>
      </c>
      <c r="D6" s="1">
        <v>89.89</v>
      </c>
      <c r="E6" s="1">
        <v>30.82</v>
      </c>
      <c r="F6" s="1">
        <v>119.93</v>
      </c>
      <c r="G6" s="1">
        <v>459.67</v>
      </c>
      <c r="H6" s="1">
        <v>887.61</v>
      </c>
      <c r="I6" s="1" t="s">
        <v>2405</v>
      </c>
      <c r="J6" t="str">
        <f t="shared" si="0"/>
        <v>{"type": "Feature", "id":5,  "properties": { "name":"Yerevan, Armenia", "entertainment":187.3, "groceries":89.89, "transportation":30.82, "utilities":119.93, "apartment":459.67, "total":887.61}, "geometry": { "type": "Point", "coordinates": [44.31, 40.11]}},</v>
      </c>
      <c r="K6" s="1">
        <v>5</v>
      </c>
    </row>
    <row r="7" spans="1:11" ht="17">
      <c r="A7" s="3" t="s">
        <v>1596</v>
      </c>
      <c r="B7" s="1" t="s">
        <v>70</v>
      </c>
      <c r="C7" s="1">
        <v>424.56</v>
      </c>
      <c r="D7" s="1">
        <v>184.92</v>
      </c>
      <c r="E7" s="1">
        <v>190.69</v>
      </c>
      <c r="F7" s="1">
        <v>205.87</v>
      </c>
      <c r="G7" s="1">
        <v>1111.72</v>
      </c>
      <c r="H7" s="1">
        <v>2117.7600000000002</v>
      </c>
      <c r="I7" s="1" t="s">
        <v>2249</v>
      </c>
      <c r="J7" t="str">
        <f t="shared" si="0"/>
        <v>{"type": "Feature", "id":6,  "properties": { "name":"Adelaide, Australia", "entertainment":424.56, "groceries":184.92, "transportation":190.69, "utilities":205.87, "apartment":1111.72, "total":2117.76}, "geometry": { "type": "Point", "coordinates": [138.36, -34.56]}},</v>
      </c>
      <c r="K7" s="1">
        <v>6</v>
      </c>
    </row>
    <row r="8" spans="1:11" ht="17">
      <c r="A8" s="3" t="s">
        <v>1596</v>
      </c>
      <c r="B8" s="1" t="s">
        <v>62</v>
      </c>
      <c r="C8" s="1">
        <v>422.27000000000004</v>
      </c>
      <c r="D8" s="1">
        <v>177.49</v>
      </c>
      <c r="E8" s="1">
        <v>199.38</v>
      </c>
      <c r="F8" s="1">
        <v>283.64999999999998</v>
      </c>
      <c r="G8" s="1">
        <v>1571.96</v>
      </c>
      <c r="H8" s="1">
        <v>2654.75</v>
      </c>
      <c r="I8" s="1" t="s">
        <v>2211</v>
      </c>
      <c r="J8" t="str">
        <f t="shared" si="0"/>
        <v>{"type": "Feature", "id":7,  "properties": { "name":"Brisbane, Australia", "entertainment":422.27, "groceries":177.49, "transportation":199.38, "utilities":283.65, "apartment":1571.96, "total":2654.75}, "geometry": { "type": "Point", "coordinates": [153.02, -27.28]}},</v>
      </c>
      <c r="K8" s="1">
        <v>7</v>
      </c>
    </row>
    <row r="9" spans="1:11" ht="17">
      <c r="A9" s="3" t="s">
        <v>1596</v>
      </c>
      <c r="B9" s="1" t="s">
        <v>37</v>
      </c>
      <c r="C9" s="1">
        <v>477.9</v>
      </c>
      <c r="D9" s="1">
        <v>174.76</v>
      </c>
      <c r="E9" s="1">
        <v>214.02</v>
      </c>
      <c r="F9" s="1">
        <v>128.56</v>
      </c>
      <c r="G9" s="1">
        <v>1098</v>
      </c>
      <c r="H9" s="1">
        <v>2093.2399999999998</v>
      </c>
      <c r="I9" s="1" t="s">
        <v>2252</v>
      </c>
      <c r="J9" t="str">
        <f t="shared" si="0"/>
        <v>{"type": "Feature", "id":8,  "properties": { "name":"Cairns, Australia", "entertainment":477.9, "groceries":174.76, "transportation":214.02, "utilities":128.56, "apartment":1098, "total":2093.24}, "geometry": { "type": "Point", "coordinates": [145.47, -16.56]}},</v>
      </c>
      <c r="K9" s="1">
        <v>8</v>
      </c>
    </row>
    <row r="10" spans="1:11" ht="17">
      <c r="A10" s="3" t="s">
        <v>1596</v>
      </c>
      <c r="B10" s="1" t="s">
        <v>63</v>
      </c>
      <c r="C10" s="1">
        <v>427.29999999999995</v>
      </c>
      <c r="D10" s="1">
        <v>177.68</v>
      </c>
      <c r="E10" s="1">
        <v>162.32</v>
      </c>
      <c r="F10" s="1">
        <v>215.91</v>
      </c>
      <c r="G10" s="1">
        <v>1829.99</v>
      </c>
      <c r="H10" s="1">
        <v>2813.2</v>
      </c>
      <c r="I10" s="1" t="s">
        <v>2205</v>
      </c>
      <c r="J10" t="str">
        <f t="shared" si="0"/>
        <v>{"type": "Feature", "id":9,  "properties": { "name":"Canberra, Australia", "entertainment":427.3, "groceries":177.68, "transportation":162.32, "utilities":215.91, "apartment":1829.99, "total":2813.2}, "geometry": { "type": "Point", "coordinates": [149.07, -35.18]}},</v>
      </c>
      <c r="K10" s="1">
        <v>9</v>
      </c>
    </row>
    <row r="11" spans="1:11" ht="17">
      <c r="A11" s="3" t="s">
        <v>1596</v>
      </c>
      <c r="B11" s="1" t="s">
        <v>11</v>
      </c>
      <c r="C11" s="1">
        <v>555.86</v>
      </c>
      <c r="D11" s="1">
        <v>202.03</v>
      </c>
      <c r="E11" s="1">
        <v>126.64</v>
      </c>
      <c r="F11" s="1">
        <v>404.89</v>
      </c>
      <c r="G11" s="1">
        <v>1962.67</v>
      </c>
      <c r="H11" s="1">
        <v>3252.09</v>
      </c>
      <c r="I11" s="1" t="s">
        <v>2195</v>
      </c>
      <c r="J11" t="str">
        <f t="shared" si="0"/>
        <v>{"type": "Feature", "id":10,  "properties": { "name":"Darwin, Australia", "entertainment":555.86, "groceries":202.03, "transportation":126.64, "utilities":404.89, "apartment":1962.67, "total":3252.09}, "geometry": { "type": "Point", "coordinates": [130.5, -12.27]}},</v>
      </c>
      <c r="K11" s="1">
        <v>10</v>
      </c>
    </row>
    <row r="12" spans="1:11" ht="17">
      <c r="A12" s="3" t="s">
        <v>1596</v>
      </c>
      <c r="B12" s="1" t="s">
        <v>80</v>
      </c>
      <c r="C12" s="1">
        <v>413.58000000000004</v>
      </c>
      <c r="D12" s="1">
        <v>174.08</v>
      </c>
      <c r="E12" s="1">
        <v>118.03</v>
      </c>
      <c r="F12" s="1">
        <v>223.26</v>
      </c>
      <c r="G12" s="1">
        <v>1418.25</v>
      </c>
      <c r="H12" s="1">
        <v>2347.1999999999998</v>
      </c>
      <c r="I12" s="1" t="s">
        <v>2228</v>
      </c>
      <c r="J12" t="str">
        <f t="shared" si="0"/>
        <v>{"type": "Feature", "id":11,  "properties": { "name":"Gold Coast, Australia", "entertainment":413.58, "groceries":174.08, "transportation":118.03, "utilities":223.26, "apartment":1418.25, "total":2347.2}, "geometry": { "type": "Point", "coordinates": [153.24, -28.01]}},</v>
      </c>
      <c r="K12" s="1">
        <v>11</v>
      </c>
    </row>
    <row r="13" spans="1:11" ht="17">
      <c r="A13" s="3" t="s">
        <v>1596</v>
      </c>
      <c r="B13" s="1" t="s">
        <v>69</v>
      </c>
      <c r="C13" s="1">
        <v>427.3</v>
      </c>
      <c r="D13" s="1">
        <v>205.25</v>
      </c>
      <c r="E13" s="1">
        <v>196.72</v>
      </c>
      <c r="F13" s="1">
        <v>237.73</v>
      </c>
      <c r="G13" s="1">
        <v>1555.49</v>
      </c>
      <c r="H13" s="1">
        <v>2622.49</v>
      </c>
      <c r="I13" s="1" t="s">
        <v>2212</v>
      </c>
      <c r="J13" t="str">
        <f t="shared" si="0"/>
        <v>{"type": "Feature", "id":12,  "properties": { "name":"Melbourne, Australia", "entertainment":427.3, "groceries":205.25, "transportation":196.72, "utilities":237.73, "apartment":1555.49, "total":2622.49}, "geometry": { "type": "Point", "coordinates": [144.58, -37.49]}},</v>
      </c>
      <c r="K13" s="1">
        <v>12</v>
      </c>
    </row>
    <row r="14" spans="1:11" ht="17">
      <c r="A14" s="3" t="s">
        <v>1596</v>
      </c>
      <c r="B14" s="1" t="s">
        <v>17</v>
      </c>
      <c r="C14" s="1">
        <v>534.81999999999994</v>
      </c>
      <c r="D14" s="1">
        <v>209.11</v>
      </c>
      <c r="E14" s="1">
        <v>218.14</v>
      </c>
      <c r="F14" s="1">
        <v>338.55</v>
      </c>
      <c r="G14" s="1">
        <v>1829.99</v>
      </c>
      <c r="H14" s="1">
        <v>3130.6099999999997</v>
      </c>
      <c r="I14" s="1" t="s">
        <v>2197</v>
      </c>
      <c r="J14" t="str">
        <f t="shared" si="0"/>
        <v>{"type": "Feature", "id":13,  "properties": { "name":"Perth, Australia", "entertainment":534.82, "groceries":209.11, "transportation":218.14, "utilities":338.55, "apartment":1829.99, "total":3130.61}, "geometry": { "type": "Point", "coordinates": [115.52, -31.57]}},</v>
      </c>
      <c r="K14" s="1">
        <v>13</v>
      </c>
    </row>
    <row r="15" spans="1:11" ht="17">
      <c r="A15" s="3" t="s">
        <v>1596</v>
      </c>
      <c r="B15" s="1" t="s">
        <v>71</v>
      </c>
      <c r="C15" s="1">
        <v>422.73</v>
      </c>
      <c r="D15" s="1">
        <v>189.2</v>
      </c>
      <c r="E15" s="1">
        <v>232.41</v>
      </c>
      <c r="F15" s="1">
        <v>256.2</v>
      </c>
      <c r="G15" s="1">
        <v>2104.4899999999998</v>
      </c>
      <c r="H15" s="1">
        <v>3205.0299999999997</v>
      </c>
      <c r="I15" s="1" t="s">
        <v>2196</v>
      </c>
      <c r="J15" t="str">
        <f t="shared" si="0"/>
        <v>{"type": "Feature", "id":14,  "properties": { "name":"Sydney, Australia", "entertainment":422.73, "groceries":189.2, "transportation":232.41, "utilities":256.2, "apartment":2104.49, "total":3205.03}, "geometry": { "type": "Point", "coordinates": [151.13, -33.52]}},</v>
      </c>
      <c r="K15" s="1">
        <v>14</v>
      </c>
    </row>
    <row r="16" spans="1:11" ht="17">
      <c r="A16" s="3" t="s">
        <v>1526</v>
      </c>
      <c r="B16" s="1" t="s">
        <v>163</v>
      </c>
      <c r="C16" s="1">
        <v>261.02</v>
      </c>
      <c r="D16" s="1">
        <v>181.95</v>
      </c>
      <c r="E16" s="1">
        <v>146.03</v>
      </c>
      <c r="F16" s="1">
        <v>196.61</v>
      </c>
      <c r="G16" s="1">
        <v>610.16999999999996</v>
      </c>
      <c r="H16" s="1">
        <v>1395.78</v>
      </c>
      <c r="I16" s="1" t="s">
        <v>2340</v>
      </c>
      <c r="J16" t="str">
        <f t="shared" si="0"/>
        <v>{"type": "Feature", "id":15,  "properties": { "name":"Graz, Austria", "entertainment":261.02, "groceries":181.95, "transportation":146.03, "utilities":196.61, "apartment":610.17, "total":1395.78}, "geometry": { "type": "Point", "coordinates": [15.26, 47.04]}},</v>
      </c>
      <c r="K16" s="1">
        <v>15</v>
      </c>
    </row>
    <row r="17" spans="1:11" ht="17">
      <c r="A17" s="3" t="s">
        <v>1526</v>
      </c>
      <c r="B17" s="1" t="s">
        <v>122</v>
      </c>
      <c r="C17" s="1">
        <v>338.17</v>
      </c>
      <c r="D17" s="1">
        <v>226.14</v>
      </c>
      <c r="E17" s="1">
        <v>154.31</v>
      </c>
      <c r="F17" s="1">
        <v>232.02</v>
      </c>
      <c r="G17" s="1">
        <v>949.15</v>
      </c>
      <c r="H17" s="1">
        <v>1899.79</v>
      </c>
      <c r="I17" s="1" t="s">
        <v>2268</v>
      </c>
      <c r="J17" t="str">
        <f t="shared" si="0"/>
        <v>{"type": "Feature", "id":16,  "properties": { "name":"Vienna, Austria", "entertainment":338.17, "groceries":226.14, "transportation":154.31, "utilities":232.02, "apartment":949.15, "total":1899.79}, "geometry": { "type": "Point", "coordinates": [16.22, 48.13]}},</v>
      </c>
      <c r="K17" s="1">
        <v>16</v>
      </c>
    </row>
    <row r="18" spans="1:11" ht="17">
      <c r="A18" s="3" t="s">
        <v>1547</v>
      </c>
      <c r="B18" s="1" t="s">
        <v>137</v>
      </c>
      <c r="C18" s="1">
        <v>298.32</v>
      </c>
      <c r="D18" s="1">
        <v>122.65</v>
      </c>
      <c r="E18" s="1">
        <v>74.790000000000006</v>
      </c>
      <c r="F18" s="1">
        <v>146.63</v>
      </c>
      <c r="G18" s="1">
        <v>823.18</v>
      </c>
      <c r="H18" s="1">
        <v>1465.5700000000002</v>
      </c>
      <c r="I18" s="1" t="s">
        <v>2332</v>
      </c>
      <c r="J18" t="str">
        <f t="shared" si="0"/>
        <v>{"type": "Feature", "id":17,  "properties": { "name":"Baku, Azerbaijan", "entertainment":298.32, "groceries":122.65, "transportation":74.79, "utilities":146.63, "apartment":823.18, "total":1465.57}, "geometry": { "type": "Point", "coordinates": [49.53, 40.24]}},</v>
      </c>
      <c r="K18" s="1">
        <v>17</v>
      </c>
    </row>
    <row r="19" spans="1:11" ht="17">
      <c r="A19" s="3" t="s">
        <v>1566</v>
      </c>
      <c r="B19" s="1" t="s">
        <v>145</v>
      </c>
      <c r="C19" s="1">
        <v>285.68</v>
      </c>
      <c r="D19" s="1">
        <v>113.2</v>
      </c>
      <c r="E19" s="1">
        <v>36.81</v>
      </c>
      <c r="F19" s="1">
        <v>87.52</v>
      </c>
      <c r="G19" s="1">
        <v>663.13</v>
      </c>
      <c r="H19" s="1">
        <v>1186.3400000000001</v>
      </c>
      <c r="I19" s="1" t="s">
        <v>2363</v>
      </c>
      <c r="J19" t="str">
        <f t="shared" si="0"/>
        <v>{"type": "Feature", "id":18,  "properties": { "name":"Manama, Bahrain", "entertainment":285.68, "groceries":113.2, "transportation":36.81, "utilities":87.52, "apartment":663.13, "total":1186.34}, "geometry": { "type": "Point", "coordinates": [50.35, 26.13]}},</v>
      </c>
      <c r="K19" s="1">
        <v>18</v>
      </c>
    </row>
    <row r="20" spans="1:11" ht="17">
      <c r="A20" s="3" t="s">
        <v>1569</v>
      </c>
      <c r="B20" s="1" t="s">
        <v>310</v>
      </c>
      <c r="C20" s="1">
        <v>112.39</v>
      </c>
      <c r="D20" s="1">
        <v>100.85</v>
      </c>
      <c r="E20" s="1">
        <v>42.46</v>
      </c>
      <c r="F20" s="1">
        <v>91.72</v>
      </c>
      <c r="G20" s="1">
        <v>193.1</v>
      </c>
      <c r="H20" s="1">
        <v>540.52</v>
      </c>
      <c r="I20" s="1" t="s">
        <v>2437</v>
      </c>
      <c r="J20" t="str">
        <f t="shared" si="0"/>
        <v>{"type": "Feature", "id":19,  "properties": { "name":"Dhaka, Bangladesh", "entertainment":112.39, "groceries":100.85, "transportation":42.46, "utilities":91.72, "apartment":193.1, "total":540.52}, "geometry": { "type": "Point", "coordinates": [90.23, 23.42]}},</v>
      </c>
      <c r="K20" s="1">
        <v>19</v>
      </c>
    </row>
    <row r="21" spans="1:11" ht="17">
      <c r="A21" s="3" t="s">
        <v>1518</v>
      </c>
      <c r="B21" s="1" t="s">
        <v>181</v>
      </c>
      <c r="C21" s="1">
        <v>212.6</v>
      </c>
      <c r="D21" s="1">
        <v>108.88</v>
      </c>
      <c r="E21" s="1">
        <v>39.450000000000003</v>
      </c>
      <c r="F21" s="1">
        <v>62.5</v>
      </c>
      <c r="G21" s="1">
        <v>455.8</v>
      </c>
      <c r="H21" s="1">
        <v>879.23</v>
      </c>
      <c r="I21" s="1" t="s">
        <v>2406</v>
      </c>
      <c r="J21" t="str">
        <f t="shared" si="0"/>
        <v>{"type": "Feature", "id":20,  "properties": { "name":"Minsk, Belarus", "entertainment":212.6, "groceries":108.88, "transportation":39.45, "utilities":62.5, "apartment":455.8, "total":879.23}, "geometry": { "type": "Point", "coordinates": [27.34, 53.54]}},</v>
      </c>
      <c r="K21" s="1">
        <v>20</v>
      </c>
    </row>
    <row r="22" spans="1:11" ht="17">
      <c r="A22" s="3" t="s">
        <v>1521</v>
      </c>
      <c r="B22" s="1" t="s">
        <v>40</v>
      </c>
      <c r="C22" s="1">
        <v>451.52</v>
      </c>
      <c r="D22" s="1">
        <v>209.31</v>
      </c>
      <c r="E22" s="1">
        <v>160</v>
      </c>
      <c r="F22" s="1">
        <v>169.49</v>
      </c>
      <c r="G22" s="1">
        <v>827.12</v>
      </c>
      <c r="H22" s="1">
        <v>1817.44</v>
      </c>
      <c r="I22" s="1" t="s">
        <v>2281</v>
      </c>
      <c r="J22" t="str">
        <f t="shared" si="0"/>
        <v>{"type": "Feature", "id":21,  "properties": { "name":"Antwerp, Belgium", "entertainment":451.52, "groceries":209.31, "transportation":160, "utilities":169.49, "apartment":827.12, "total":1817.44}, "geometry": { "type": "Point", "coordinates": [4.24, 51.13]}},</v>
      </c>
      <c r="K22" s="1">
        <v>21</v>
      </c>
    </row>
    <row r="23" spans="1:11" ht="17">
      <c r="A23" s="3" t="s">
        <v>1521</v>
      </c>
      <c r="B23" s="1" t="s">
        <v>41</v>
      </c>
      <c r="C23" s="1">
        <v>451.52</v>
      </c>
      <c r="D23" s="1">
        <v>223.44</v>
      </c>
      <c r="E23" s="1">
        <v>173.97</v>
      </c>
      <c r="F23" s="1">
        <v>237.29</v>
      </c>
      <c r="G23" s="1">
        <v>1016.95</v>
      </c>
      <c r="H23" s="1">
        <v>2103.17</v>
      </c>
      <c r="I23" s="1" t="s">
        <v>2251</v>
      </c>
      <c r="J23" t="str">
        <f t="shared" si="0"/>
        <v>{"type": "Feature", "id":22,  "properties": { "name":"Brussels, Belgium", "entertainment":451.52, "groceries":223.44, "transportation":173.97, "utilities":237.29, "apartment":1016.95, "total":2103.17}, "geometry": { "type": "Point", "coordinates": [4.21, 50.51]}},</v>
      </c>
      <c r="K23" s="1">
        <v>22</v>
      </c>
    </row>
    <row r="24" spans="1:11" ht="17">
      <c r="A24" s="3" t="s">
        <v>2564</v>
      </c>
      <c r="B24" s="1" t="s">
        <v>277</v>
      </c>
      <c r="C24" s="1">
        <v>146.56</v>
      </c>
      <c r="D24" s="1">
        <v>107.48</v>
      </c>
      <c r="E24" s="1">
        <v>66.37</v>
      </c>
      <c r="F24" s="1">
        <v>192.88</v>
      </c>
      <c r="G24" s="1">
        <v>311.10000000000002</v>
      </c>
      <c r="H24" s="1">
        <v>824.39</v>
      </c>
      <c r="I24" s="1" t="s">
        <v>2412</v>
      </c>
      <c r="J24" t="str">
        <f t="shared" si="0"/>
        <v>{"type": "Feature", "id":23,  "properties": { "name":"Sarajevo, Bosnia And Herzegovina", "entertainment":146.56, "groceries":107.48, "transportation":66.37, "utilities":192.88, "apartment":311.1, "total":824.39}, "geometry": { "type": "Point", "coordinates": [18.21, 43.51]}},</v>
      </c>
      <c r="K24" s="1">
        <v>23</v>
      </c>
    </row>
    <row r="25" spans="1:11" ht="17">
      <c r="A25" s="3" t="s">
        <v>1600</v>
      </c>
      <c r="B25" s="1" t="s">
        <v>246</v>
      </c>
      <c r="C25" s="1">
        <v>168.98000000000002</v>
      </c>
      <c r="D25" s="1">
        <v>99.96</v>
      </c>
      <c r="E25" s="1">
        <v>116.19</v>
      </c>
      <c r="F25" s="1">
        <v>81.31</v>
      </c>
      <c r="G25" s="1">
        <v>494.7</v>
      </c>
      <c r="H25" s="1">
        <v>961.14</v>
      </c>
      <c r="I25" s="1" t="s">
        <v>2392</v>
      </c>
      <c r="J25" t="str">
        <f t="shared" si="0"/>
        <v>{"type": "Feature", "id":24,  "properties": { "name":"Gaborone, Botswana", "entertainment":168.98, "groceries":99.96, "transportation":116.19, "utilities":81.31, "apartment":494.7, "total":961.14}, "geometry": { "type": "Point", "coordinates": [25.55, -24.39]}},</v>
      </c>
      <c r="K25" s="1">
        <v>24</v>
      </c>
    </row>
    <row r="26" spans="1:11" ht="17">
      <c r="A26" s="3" t="s">
        <v>1590</v>
      </c>
      <c r="B26" s="1" t="s">
        <v>224</v>
      </c>
      <c r="C26" s="1">
        <v>191.74</v>
      </c>
      <c r="D26" s="1">
        <v>101.98</v>
      </c>
      <c r="E26" s="1">
        <v>98.24</v>
      </c>
      <c r="F26" s="1">
        <v>122.58</v>
      </c>
      <c r="G26" s="1">
        <v>437.77</v>
      </c>
      <c r="H26" s="1">
        <v>952.31000000000006</v>
      </c>
      <c r="I26" s="1" t="s">
        <v>2393</v>
      </c>
      <c r="J26" t="str">
        <f t="shared" si="0"/>
        <v>{"type": "Feature", "id":25,  "properties": { "name":"Belo Horizonte, Brazil", "entertainment":191.74, "groceries":101.98, "transportation":98.24, "utilities":122.58, "apartment":437.77, "total":952.31}, "geometry": { "type": "Point", "coordinates": [-43.56, -19.55]}},</v>
      </c>
      <c r="K26" s="1">
        <v>25</v>
      </c>
    </row>
    <row r="27" spans="1:11" ht="17">
      <c r="A27" s="3" t="s">
        <v>1590</v>
      </c>
      <c r="B27" s="1" t="s">
        <v>195</v>
      </c>
      <c r="C27" s="1">
        <v>215.82000000000002</v>
      </c>
      <c r="D27" s="1">
        <v>125.11</v>
      </c>
      <c r="E27" s="1">
        <v>102.09</v>
      </c>
      <c r="F27" s="1">
        <v>134.25</v>
      </c>
      <c r="G27" s="1">
        <v>656.66</v>
      </c>
      <c r="H27" s="1">
        <v>1233.9299999999998</v>
      </c>
      <c r="I27" s="1" t="s">
        <v>2565</v>
      </c>
      <c r="J27" t="str">
        <f t="shared" si="0"/>
        <v>{"type": "Feature", "id":26,  "properties": { "name":"Brasilia, Brazil", "entertainment":215.82, "groceries":125.11, "transportation":102.09, "utilities":134.25, "apartment":656.66, "total":1233.93}, "geometry": { "type": "Point", "coordinates": [-47.52, -15.48]}},</v>
      </c>
      <c r="K27" s="1">
        <v>26</v>
      </c>
    </row>
    <row r="28" spans="1:11" ht="17">
      <c r="A28" s="3" t="s">
        <v>1590</v>
      </c>
      <c r="B28" s="1" t="s">
        <v>183</v>
      </c>
      <c r="C28" s="1">
        <v>223.48000000000002</v>
      </c>
      <c r="D28" s="1">
        <v>97.03</v>
      </c>
      <c r="E28" s="1">
        <v>109.49</v>
      </c>
      <c r="F28" s="1">
        <v>98.5</v>
      </c>
      <c r="G28" s="1">
        <v>415.88</v>
      </c>
      <c r="H28" s="1">
        <v>944.38</v>
      </c>
      <c r="I28" s="1" t="s">
        <v>2395</v>
      </c>
      <c r="J28" t="str">
        <f t="shared" si="0"/>
        <v>{"type": "Feature", "id":27,  "properties": { "name":"Campinas, Brazil", "entertainment":223.48, "groceries":97.03, "transportation":109.49, "utilities":98.5, "apartment":415.88, "total":944.38}, "geometry": { "type": "Point", "coordinates": [-47.03, -22.54]}},</v>
      </c>
      <c r="K28" s="1">
        <v>27</v>
      </c>
    </row>
    <row r="29" spans="1:11" ht="17">
      <c r="A29" s="3" t="s">
        <v>1590</v>
      </c>
      <c r="B29" s="1" t="s">
        <v>225</v>
      </c>
      <c r="C29" s="1">
        <v>191.31</v>
      </c>
      <c r="D29" s="1">
        <v>110.12</v>
      </c>
      <c r="E29" s="1">
        <v>108.13</v>
      </c>
      <c r="F29" s="1">
        <v>84.83</v>
      </c>
      <c r="G29" s="1">
        <v>437.77</v>
      </c>
      <c r="H29" s="1">
        <v>932.16</v>
      </c>
      <c r="I29" s="1" t="s">
        <v>2398</v>
      </c>
      <c r="J29" t="str">
        <f t="shared" si="0"/>
        <v>{"type": "Feature", "id":28,  "properties": { "name":"Curitiba, Brazil", "entertainment":191.31, "groceries":110.12, "transportation":108.13, "utilities":84.83, "apartment":437.77, "total":932.16}, "geometry": { "type": "Point", "coordinates": [-49.15, -25.25]}},</v>
      </c>
      <c r="K29" s="1">
        <v>28</v>
      </c>
    </row>
    <row r="30" spans="1:11" ht="17">
      <c r="A30" s="3" t="s">
        <v>1590</v>
      </c>
      <c r="B30" s="1" t="s">
        <v>222</v>
      </c>
      <c r="C30" s="1">
        <v>193.5</v>
      </c>
      <c r="D30" s="1">
        <v>109.36</v>
      </c>
      <c r="E30" s="1">
        <v>105.5</v>
      </c>
      <c r="F30" s="1">
        <v>125.86</v>
      </c>
      <c r="G30" s="1">
        <v>372.11</v>
      </c>
      <c r="H30" s="1">
        <v>906.33</v>
      </c>
      <c r="I30" s="1" t="s">
        <v>2403</v>
      </c>
      <c r="J30" t="str">
        <f t="shared" si="0"/>
        <v>{"type": "Feature", "id":29,  "properties": { "name":"Porto Alegre, Brazil", "entertainment":193.5, "groceries":109.36, "transportation":105.5, "utilities":125.86, "apartment":372.11, "total":906.33}, "geometry": { "type": "Point", "coordinates": [-51.14, -30.02]}},</v>
      </c>
      <c r="K30" s="1">
        <v>29</v>
      </c>
    </row>
    <row r="31" spans="1:11" ht="17">
      <c r="A31" s="3" t="s">
        <v>1590</v>
      </c>
      <c r="B31" s="1" t="s">
        <v>263</v>
      </c>
      <c r="C31" s="1">
        <v>169.42000000000002</v>
      </c>
      <c r="D31" s="1">
        <v>105.1</v>
      </c>
      <c r="E31" s="1">
        <v>78.45</v>
      </c>
      <c r="F31" s="1">
        <v>113.82</v>
      </c>
      <c r="G31" s="1">
        <v>525.33000000000004</v>
      </c>
      <c r="H31" s="1">
        <v>992.12</v>
      </c>
      <c r="I31" s="1" t="s">
        <v>2388</v>
      </c>
      <c r="J31" t="str">
        <f t="shared" si="0"/>
        <v>{"type": "Feature", "id":30,  "properties": { "name":"Recife, Brazil", "entertainment":169.42, "groceries":105.1, "transportation":78.45, "utilities":113.82, "apartment":525.33, "total":992.12}, "geometry": { "type": "Point", "coordinates": [-34.54, -8.03]}},</v>
      </c>
      <c r="K31" s="1">
        <v>30</v>
      </c>
    </row>
    <row r="32" spans="1:11" ht="17">
      <c r="A32" s="3" t="s">
        <v>1590</v>
      </c>
      <c r="B32" s="1" t="s">
        <v>174</v>
      </c>
      <c r="C32" s="1">
        <v>242.96</v>
      </c>
      <c r="D32" s="1">
        <v>114.08</v>
      </c>
      <c r="E32" s="1">
        <v>93.38</v>
      </c>
      <c r="F32" s="1">
        <v>144.46</v>
      </c>
      <c r="G32" s="1">
        <v>875.54</v>
      </c>
      <c r="H32" s="1">
        <v>1470.42</v>
      </c>
      <c r="I32" s="1" t="s">
        <v>2329</v>
      </c>
      <c r="J32" t="str">
        <f t="shared" si="0"/>
        <v>{"type": "Feature", "id":31,  "properties": { "name":"Rio De Janeiro, Brazil", "entertainment":242.96, "groceries":114.08, "transportation":93.38, "utilities":144.46, "apartment":875.54, "total":1470.42}, "geometry": { "type": "Point", "coordinates": [-43.12, -22.55]}},</v>
      </c>
      <c r="K32" s="1">
        <v>31</v>
      </c>
    </row>
    <row r="33" spans="1:11" ht="17">
      <c r="A33" s="3" t="s">
        <v>1590</v>
      </c>
      <c r="B33" s="1" t="s">
        <v>231</v>
      </c>
      <c r="C33" s="1">
        <v>186.05</v>
      </c>
      <c r="D33" s="1">
        <v>108.16</v>
      </c>
      <c r="E33" s="1">
        <v>54.46</v>
      </c>
      <c r="F33" s="1">
        <v>98.5</v>
      </c>
      <c r="G33" s="1">
        <v>350.22</v>
      </c>
      <c r="H33" s="1">
        <v>797.3900000000001</v>
      </c>
      <c r="I33" s="1" t="s">
        <v>2417</v>
      </c>
      <c r="J33" t="str">
        <f t="shared" si="0"/>
        <v>{"type": "Feature", "id":32,  "properties": { "name":"Salvador, Brazil", "entertainment":186.05, "groceries":108.16, "transportation":54.46, "utilities":98.5, "apartment":350.22, "total":797.39}, "geometry": { "type": "Point", "coordinates": [-38.29, -12.58]}},</v>
      </c>
      <c r="K33" s="1">
        <v>32</v>
      </c>
    </row>
    <row r="34" spans="1:11" ht="17">
      <c r="A34" s="3" t="s">
        <v>1590</v>
      </c>
      <c r="B34" s="1" t="s">
        <v>237</v>
      </c>
      <c r="C34" s="1">
        <v>190.51999999999998</v>
      </c>
      <c r="D34" s="1">
        <v>114.11</v>
      </c>
      <c r="E34" s="1">
        <v>103.03</v>
      </c>
      <c r="F34" s="1">
        <v>96.67</v>
      </c>
      <c r="G34" s="1">
        <v>393.99</v>
      </c>
      <c r="H34" s="1">
        <v>898.31999999999994</v>
      </c>
      <c r="I34" s="1" t="s">
        <v>2566</v>
      </c>
      <c r="J34" t="str">
        <f t="shared" si="0"/>
        <v>{"type": "Feature", "id":33,  "properties": { "name":"Sao Jose dos Campos, Brazil", "entertainment":190.52, "groceries":114.11, "transportation":103.03, "utilities":96.67, "apartment":393.99, "total":898.32}, "geometry": { "type": "Point", "coordinates": [-45.53, -23.11]}},</v>
      </c>
      <c r="K34" s="1">
        <v>33</v>
      </c>
    </row>
    <row r="35" spans="1:11" ht="17">
      <c r="A35" s="3" t="s">
        <v>1590</v>
      </c>
      <c r="B35" s="1" t="s">
        <v>175</v>
      </c>
      <c r="C35" s="1">
        <v>241.65</v>
      </c>
      <c r="D35" s="1">
        <v>123.08</v>
      </c>
      <c r="E35" s="1">
        <v>125.55</v>
      </c>
      <c r="F35" s="1">
        <v>126.73</v>
      </c>
      <c r="G35" s="1">
        <v>744.21</v>
      </c>
      <c r="H35" s="1">
        <v>1361.22</v>
      </c>
      <c r="I35" s="1" t="s">
        <v>2567</v>
      </c>
      <c r="J35" t="str">
        <f t="shared" si="0"/>
        <v>{"type": "Feature", "id":34,  "properties": { "name":"Sao Paulo, Brazil", "entertainment":241.65, "groceries":123.08, "transportation":125.55, "utilities":126.73, "apartment":744.21, "total":1361.22}, "geometry": { "type": "Point", "coordinates": [-46.38, -23.33]}},</v>
      </c>
      <c r="K35" s="1">
        <v>34</v>
      </c>
    </row>
    <row r="36" spans="1:11" ht="17">
      <c r="A36" s="3" t="s">
        <v>1589</v>
      </c>
      <c r="B36" s="1" t="s">
        <v>173</v>
      </c>
      <c r="C36" s="1">
        <v>228.85000000000002</v>
      </c>
      <c r="D36" s="1">
        <v>148.97</v>
      </c>
      <c r="E36" s="1">
        <v>66.260000000000005</v>
      </c>
      <c r="F36" s="1">
        <v>81.02</v>
      </c>
      <c r="G36" s="1">
        <v>680.16</v>
      </c>
      <c r="H36" s="1">
        <v>1205.26</v>
      </c>
      <c r="I36" s="1" t="s">
        <v>2360</v>
      </c>
      <c r="J36" t="str">
        <f t="shared" si="0"/>
        <v>{"type": "Feature", "id":35,  "properties": { "name":"Bandar Seri Begawan, Brunei", "entertainment":228.85, "groceries":148.97, "transportation":66.26, "utilities":81.02, "apartment":680.16, "total":1205.26}, "geometry": { "type": "Point", "coordinates": [114.57, 4.53]}},</v>
      </c>
      <c r="K36" s="1">
        <v>35</v>
      </c>
    </row>
    <row r="37" spans="1:11" ht="17">
      <c r="A37" s="3" t="s">
        <v>1539</v>
      </c>
      <c r="B37" s="1" t="s">
        <v>259</v>
      </c>
      <c r="C37" s="1">
        <v>166.69</v>
      </c>
      <c r="D37" s="1">
        <v>107.73</v>
      </c>
      <c r="E37" s="1">
        <v>57.58</v>
      </c>
      <c r="F37" s="1">
        <v>134.32</v>
      </c>
      <c r="G37" s="1">
        <v>344.4</v>
      </c>
      <c r="H37" s="1">
        <v>810.72</v>
      </c>
      <c r="I37" s="1" t="s">
        <v>2414</v>
      </c>
      <c r="J37" t="str">
        <f t="shared" si="0"/>
        <v>{"type": "Feature", "id":36,  "properties": { "name":"Sofia, Bulgaria", "entertainment":166.69, "groceries":107.73, "transportation":57.58, "utilities":134.32, "apartment":344.4, "total":810.72}, "geometry": { "type": "Point", "coordinates": [23.2, 42.42]}},</v>
      </c>
      <c r="K37" s="1">
        <v>36</v>
      </c>
    </row>
    <row r="38" spans="1:11" ht="17">
      <c r="A38" s="3" t="s">
        <v>1504</v>
      </c>
      <c r="B38" s="1" t="s">
        <v>75</v>
      </c>
      <c r="C38" s="1">
        <v>405.96999999999997</v>
      </c>
      <c r="D38" s="1">
        <v>203.35</v>
      </c>
      <c r="E38" s="1">
        <v>161.63</v>
      </c>
      <c r="F38" s="1">
        <v>238.94</v>
      </c>
      <c r="G38" s="1">
        <v>1235.98</v>
      </c>
      <c r="H38" s="1">
        <v>2245.87</v>
      </c>
      <c r="I38" s="1" t="s">
        <v>2237</v>
      </c>
      <c r="J38" t="str">
        <f t="shared" si="0"/>
        <v>{"type": "Feature", "id":37,  "properties": { "name":"Calgary, Canada", "entertainment":405.97, "groceries":203.35, "transportation":161.63, "utilities":238.94, "apartment":1235.98, "total":2245.87}, "geometry": { "type": "Point", "coordinates": [-114.04, 51.03]}},</v>
      </c>
      <c r="K38" s="1">
        <v>37</v>
      </c>
    </row>
    <row r="39" spans="1:11" ht="17">
      <c r="A39" s="3" t="s">
        <v>1504</v>
      </c>
      <c r="B39" s="1" t="s">
        <v>100</v>
      </c>
      <c r="C39" s="1">
        <v>368.89</v>
      </c>
      <c r="D39" s="1">
        <v>197.16</v>
      </c>
      <c r="E39" s="1">
        <v>153.78</v>
      </c>
      <c r="F39" s="1">
        <v>256.29000000000002</v>
      </c>
      <c r="G39" s="1">
        <v>1093.3599999999999</v>
      </c>
      <c r="H39" s="1">
        <v>2069.4799999999996</v>
      </c>
      <c r="I39" s="1" t="s">
        <v>2256</v>
      </c>
      <c r="J39" t="str">
        <f t="shared" si="0"/>
        <v>{"type": "Feature", "id":38,  "properties": { "name":"Edmonton, Canada", "entertainment":368.89, "groceries":197.16, "transportation":153.78, "utilities":256.29, "apartment":1093.36, "total":2069.48}, "geometry": { "type": "Point", "coordinates": [-113.3, 53.32]}},</v>
      </c>
      <c r="K39" s="1">
        <v>38</v>
      </c>
    </row>
    <row r="40" spans="1:11" ht="17">
      <c r="A40" s="3" t="s">
        <v>1504</v>
      </c>
      <c r="B40" s="1" t="s">
        <v>130</v>
      </c>
      <c r="C40" s="1">
        <v>320.40999999999997</v>
      </c>
      <c r="D40" s="1">
        <v>278.3</v>
      </c>
      <c r="E40" s="1">
        <v>143.37</v>
      </c>
      <c r="F40" s="1">
        <v>165.43</v>
      </c>
      <c r="G40" s="1">
        <v>869.94</v>
      </c>
      <c r="H40" s="1">
        <v>1777.45</v>
      </c>
      <c r="I40" s="1" t="s">
        <v>2289</v>
      </c>
      <c r="J40" t="str">
        <f t="shared" si="0"/>
        <v>{"type": "Feature", "id":39,  "properties": { "name":"Halifax, Canada", "entertainment":320.41, "groceries":278.3, "transportation":143.37, "utilities":165.43, "apartment":869.94, "total":1777.45}, "geometry": { "type": "Point", "coordinates": [-63.12, 44.51]}},</v>
      </c>
      <c r="K40" s="1">
        <v>39</v>
      </c>
    </row>
    <row r="41" spans="1:11" ht="17">
      <c r="A41" s="3" t="s">
        <v>1504</v>
      </c>
      <c r="B41" s="1" t="s">
        <v>131</v>
      </c>
      <c r="C41" s="1">
        <v>315.64999999999998</v>
      </c>
      <c r="D41" s="1">
        <v>186.7</v>
      </c>
      <c r="E41" s="1">
        <v>143.18</v>
      </c>
      <c r="F41" s="1">
        <v>190.15</v>
      </c>
      <c r="G41" s="1">
        <v>808.14</v>
      </c>
      <c r="H41" s="1">
        <v>1643.82</v>
      </c>
      <c r="I41" s="1" t="s">
        <v>2312</v>
      </c>
      <c r="J41" t="str">
        <f t="shared" si="0"/>
        <v>{"type": "Feature", "id":40,  "properties": { "name":"Kelowna, Canada", "entertainment":315.65, "groceries":186.7, "transportation":143.18, "utilities":190.15, "apartment":808.14, "total":1643.82}, "geometry": { "type": "Point", "coordinates": [-119.3, 49.53]}},</v>
      </c>
      <c r="K41" s="1">
        <v>40</v>
      </c>
    </row>
    <row r="42" spans="1:11" ht="17">
      <c r="A42" s="3" t="s">
        <v>1504</v>
      </c>
      <c r="B42" s="1" t="s">
        <v>119</v>
      </c>
      <c r="C42" s="1">
        <v>338.46999999999997</v>
      </c>
      <c r="D42" s="1">
        <v>182.36</v>
      </c>
      <c r="E42" s="1">
        <v>149.74</v>
      </c>
      <c r="F42" s="1">
        <v>129.06</v>
      </c>
      <c r="G42" s="1">
        <v>855.68</v>
      </c>
      <c r="H42" s="1">
        <v>1655.31</v>
      </c>
      <c r="I42" s="1" t="s">
        <v>2309</v>
      </c>
      <c r="J42" t="str">
        <f t="shared" si="0"/>
        <v>{"type": "Feature", "id":41,  "properties": { "name":"Montreal, Canada", "entertainment":338.47, "groceries":182.36, "transportation":149.74, "utilities":129.06, "apartment":855.68, "total":1655.31}, "geometry": { "type": "Point", "coordinates": [-73.34, 45.3]}},</v>
      </c>
      <c r="K42" s="1">
        <v>41</v>
      </c>
    </row>
    <row r="43" spans="1:11" ht="17">
      <c r="A43" s="3" t="s">
        <v>1504</v>
      </c>
      <c r="B43" s="1" t="s">
        <v>107</v>
      </c>
      <c r="C43" s="1">
        <v>353.68</v>
      </c>
      <c r="D43" s="1">
        <v>204.77</v>
      </c>
      <c r="E43" s="1">
        <v>176.17</v>
      </c>
      <c r="F43" s="1">
        <v>142.25</v>
      </c>
      <c r="G43" s="1">
        <v>1093.3599999999999</v>
      </c>
      <c r="H43" s="1">
        <v>1970.23</v>
      </c>
      <c r="I43" s="1" t="s">
        <v>2262</v>
      </c>
      <c r="J43" t="str">
        <f t="shared" si="0"/>
        <v>{"type": "Feature", "id":42,  "properties": { "name":"Ottawa, Canada", "entertainment":353.68, "groceries":204.77, "transportation":176.17, "utilities":142.25, "apartment":1093.36, "total":1970.23}, "geometry": { "type": "Point", "coordinates": [-75.41, 45.25]}},</v>
      </c>
      <c r="K43" s="1">
        <v>42</v>
      </c>
    </row>
    <row r="44" spans="1:11" ht="17">
      <c r="A44" s="3" t="s">
        <v>1504</v>
      </c>
      <c r="B44" s="1" t="s">
        <v>101</v>
      </c>
      <c r="C44" s="1">
        <v>364.14</v>
      </c>
      <c r="D44" s="1">
        <v>205.43</v>
      </c>
      <c r="E44" s="1">
        <v>150.74</v>
      </c>
      <c r="F44" s="1">
        <v>218.67</v>
      </c>
      <c r="G44" s="1">
        <v>713.06</v>
      </c>
      <c r="H44" s="1">
        <v>1652.04</v>
      </c>
      <c r="I44" s="1" t="s">
        <v>2311</v>
      </c>
      <c r="J44" t="str">
        <f t="shared" si="0"/>
        <v>{"type": "Feature", "id":43,  "properties": { "name":"Quebec City, Canada", "entertainment":364.14, "groceries":205.43, "transportation":150.74, "utilities":218.67, "apartment":713.06, "total":1652.04}, "geometry": { "type": "Point", "coordinates": [-71.13, 46.49]}},</v>
      </c>
      <c r="K44" s="1">
        <v>43</v>
      </c>
    </row>
    <row r="45" spans="1:11" ht="17">
      <c r="A45" s="3" t="s">
        <v>1504</v>
      </c>
      <c r="B45" s="1" t="s">
        <v>102</v>
      </c>
      <c r="C45" s="1">
        <v>363.19</v>
      </c>
      <c r="D45" s="1">
        <v>205.91</v>
      </c>
      <c r="E45" s="1">
        <v>135.96</v>
      </c>
      <c r="F45" s="1">
        <v>199.65</v>
      </c>
      <c r="G45" s="1">
        <v>855.68</v>
      </c>
      <c r="H45" s="1">
        <v>1760.3899999999999</v>
      </c>
      <c r="I45" s="1" t="s">
        <v>2293</v>
      </c>
      <c r="J45" t="str">
        <f t="shared" si="0"/>
        <v>{"type": "Feature", "id":44,  "properties": { "name":"Regina, Canada", "entertainment":363.19, "groceries":205.91, "transportation":135.96, "utilities":199.65, "apartment":855.68, "total":1760.39}, "geometry": { "type": "Point", "coordinates": [-104.36, 50.27]}},</v>
      </c>
      <c r="K45" s="1">
        <v>44</v>
      </c>
    </row>
    <row r="46" spans="1:11" ht="17">
      <c r="A46" s="3" t="s">
        <v>1504</v>
      </c>
      <c r="B46" s="1" t="s">
        <v>132</v>
      </c>
      <c r="C46" s="1">
        <v>315.2</v>
      </c>
      <c r="D46" s="1">
        <v>202.57</v>
      </c>
      <c r="E46" s="1">
        <v>146.32</v>
      </c>
      <c r="F46" s="1">
        <v>248.45</v>
      </c>
      <c r="G46" s="1">
        <v>808.14</v>
      </c>
      <c r="H46" s="1">
        <v>1720.6799999999998</v>
      </c>
      <c r="I46" s="1" t="s">
        <v>2300</v>
      </c>
      <c r="J46" t="str">
        <f t="shared" si="0"/>
        <v>{"type": "Feature", "id":45,  "properties": { "name":"Saskatoon, Canada", "entertainment":315.2, "groceries":202.57, "transportation":146.32, "utilities":248.45, "apartment":808.14, "total":1720.68}, "geometry": { "type": "Point", "coordinates": [-106.41, 52.08]}},</v>
      </c>
      <c r="K46" s="1">
        <v>45</v>
      </c>
    </row>
    <row r="47" spans="1:11" ht="17">
      <c r="A47" s="3" t="s">
        <v>1504</v>
      </c>
      <c r="B47" s="1" t="s">
        <v>108</v>
      </c>
      <c r="C47" s="1">
        <v>356.91</v>
      </c>
      <c r="D47" s="1">
        <v>202.35</v>
      </c>
      <c r="E47" s="1">
        <v>203.96</v>
      </c>
      <c r="F47" s="1">
        <v>216.79</v>
      </c>
      <c r="G47" s="1">
        <v>1426.13</v>
      </c>
      <c r="H47" s="1">
        <v>2406.1400000000003</v>
      </c>
      <c r="I47" s="1" t="s">
        <v>2222</v>
      </c>
      <c r="J47" t="str">
        <f t="shared" si="0"/>
        <v>{"type": "Feature", "id":46,  "properties": { "name":"Toronto, Canada", "entertainment":356.91, "groceries":202.35, "transportation":203.96, "utilities":216.79, "apartment":1426.13, "total":2406.14}, "geometry": { "type": "Point", "coordinates": [-79.24, 43.42]}},</v>
      </c>
      <c r="K47" s="1">
        <v>46</v>
      </c>
    </row>
    <row r="48" spans="1:11" ht="17">
      <c r="A48" s="3" t="s">
        <v>1504</v>
      </c>
      <c r="B48" s="1" t="s">
        <v>94</v>
      </c>
      <c r="C48" s="1">
        <v>380.41</v>
      </c>
      <c r="D48" s="1">
        <v>250.94</v>
      </c>
      <c r="E48" s="1">
        <v>169.99</v>
      </c>
      <c r="F48" s="1">
        <v>173.14</v>
      </c>
      <c r="G48" s="1">
        <v>1331.05</v>
      </c>
      <c r="H48" s="1">
        <v>2305.5299999999997</v>
      </c>
      <c r="I48" s="1" t="s">
        <v>2232</v>
      </c>
      <c r="J48" t="str">
        <f t="shared" si="0"/>
        <v>{"type": "Feature", "id":47,  "properties": { "name":"Vancouver, Canada", "entertainment":380.41, "groceries":250.94, "transportation":169.99, "utilities":173.14, "apartment":1331.05, "total":2305.53}, "geometry": { "type": "Point", "coordinates": [-123.06, 49.15]}},</v>
      </c>
      <c r="K48" s="1">
        <v>47</v>
      </c>
    </row>
    <row r="49" spans="1:11" ht="17">
      <c r="A49" s="3" t="s">
        <v>1504</v>
      </c>
      <c r="B49" s="1" t="s">
        <v>126</v>
      </c>
      <c r="C49" s="1">
        <v>324.20999999999998</v>
      </c>
      <c r="D49" s="1">
        <v>221.34</v>
      </c>
      <c r="E49" s="1">
        <v>166.88</v>
      </c>
      <c r="F49" s="1">
        <v>138.83000000000001</v>
      </c>
      <c r="G49" s="1">
        <v>879.44</v>
      </c>
      <c r="H49" s="1">
        <v>1730.7</v>
      </c>
      <c r="I49" s="1" t="s">
        <v>2295</v>
      </c>
      <c r="J49" t="str">
        <f t="shared" si="0"/>
        <v>{"type": "Feature", "id":48,  "properties": { "name":"Victoria, Canada", "entertainment":324.21, "groceries":221.34, "transportation":166.88, "utilities":138.83, "apartment":879.44, "total":1730.7}, "geometry": { "type": "Point", "coordinates": [-123.22, 48.26]}},</v>
      </c>
      <c r="K49" s="1">
        <v>48</v>
      </c>
    </row>
    <row r="50" spans="1:11" ht="17">
      <c r="A50" s="3" t="s">
        <v>1504</v>
      </c>
      <c r="B50" s="1" t="s">
        <v>170</v>
      </c>
      <c r="C50" s="1">
        <v>255.56</v>
      </c>
      <c r="D50" s="1">
        <v>158.07</v>
      </c>
      <c r="E50" s="1">
        <v>271.44</v>
      </c>
      <c r="F50" s="1">
        <v>192.53</v>
      </c>
      <c r="G50" s="1">
        <v>627.5</v>
      </c>
      <c r="H50" s="1">
        <v>1505.1</v>
      </c>
      <c r="I50" s="1" t="s">
        <v>2325</v>
      </c>
      <c r="J50" t="str">
        <f t="shared" si="0"/>
        <v>{"type": "Feature", "id":49,  "properties": { "name":"Windsor, Canada", "entertainment":255.56, "groceries":158.07, "transportation":271.44, "utilities":192.53, "apartment":627.5, "total":1505.1}, "geometry": { "type": "Point", "coordinates": [-83, 42.17]}},</v>
      </c>
      <c r="K50" s="1">
        <v>49</v>
      </c>
    </row>
    <row r="51" spans="1:11" ht="17">
      <c r="A51" s="3" t="s">
        <v>1504</v>
      </c>
      <c r="B51" s="1" t="s">
        <v>115</v>
      </c>
      <c r="C51" s="1">
        <v>342.27</v>
      </c>
      <c r="D51" s="1">
        <v>182.5</v>
      </c>
      <c r="E51" s="1">
        <v>141.85</v>
      </c>
      <c r="F51" s="1">
        <v>190.84</v>
      </c>
      <c r="G51" s="1">
        <v>813.37</v>
      </c>
      <c r="H51" s="1">
        <v>1670.83</v>
      </c>
      <c r="I51" s="1" t="s">
        <v>2307</v>
      </c>
      <c r="J51" t="str">
        <f t="shared" si="0"/>
        <v>{"type": "Feature", "id":50,  "properties": { "name":"Winnipeg, Canada", "entertainment":342.27, "groceries":182.5, "transportation":141.85, "utilities":190.84, "apartment":813.37, "total":1670.83}, "geometry": { "type": "Point", "coordinates": [-97.08, 49.54]}},</v>
      </c>
      <c r="K51" s="1">
        <v>50</v>
      </c>
    </row>
    <row r="52" spans="1:11" ht="17">
      <c r="A52" s="3" t="s">
        <v>1598</v>
      </c>
      <c r="B52" s="1" t="s">
        <v>194</v>
      </c>
      <c r="C52" s="1">
        <v>211.76000000000002</v>
      </c>
      <c r="D52" s="1">
        <v>127.66</v>
      </c>
      <c r="E52" s="1">
        <v>118.22</v>
      </c>
      <c r="F52" s="1">
        <v>169.63</v>
      </c>
      <c r="G52" s="1">
        <v>400</v>
      </c>
      <c r="H52" s="1">
        <v>1027.27</v>
      </c>
      <c r="I52" s="1" t="s">
        <v>2386</v>
      </c>
      <c r="J52" t="str">
        <f t="shared" si="0"/>
        <v>{"type": "Feature", "id":51,  "properties": { "name":"Santiago, Chile", "entertainment":211.76, "groceries":127.66, "transportation":118.22, "utilities":169.63, "apartment":400, "total":1027.27}, "geometry": { "type": "Point", "coordinates": [-70.4, -33.27]}},</v>
      </c>
      <c r="K52" s="1">
        <v>51</v>
      </c>
    </row>
    <row r="53" spans="1:11" ht="17">
      <c r="A53" s="3" t="s">
        <v>2568</v>
      </c>
      <c r="B53" s="1" t="s">
        <v>324</v>
      </c>
      <c r="C53" s="1">
        <v>139.81</v>
      </c>
      <c r="D53" s="1">
        <v>132.80000000000001</v>
      </c>
      <c r="E53" s="1">
        <v>37.99</v>
      </c>
      <c r="F53" s="1">
        <v>84.99</v>
      </c>
      <c r="G53" s="1">
        <v>541.53</v>
      </c>
      <c r="H53" s="1">
        <v>937.12</v>
      </c>
      <c r="I53" s="1" t="s">
        <v>2569</v>
      </c>
      <c r="J53" t="str">
        <f t="shared" si="0"/>
        <v>{"type": "Feature", "id":52,  "properties": { "name":"Guangzhou, China", "entertainment":139.81, "groceries":132.8, "transportation":37.99, "utilities":84.99, "apartment":541.53, "total":937.12}, "geometry": { "type": "Point", "coordinates": [113.16, 23.08]}},</v>
      </c>
      <c r="K53" s="1">
        <v>52</v>
      </c>
    </row>
    <row r="54" spans="1:11" ht="17">
      <c r="A54" s="3" t="s">
        <v>2568</v>
      </c>
      <c r="B54" s="1" t="s">
        <v>271</v>
      </c>
      <c r="C54" s="1">
        <v>203.48</v>
      </c>
      <c r="D54" s="1">
        <v>146.52000000000001</v>
      </c>
      <c r="E54" s="1">
        <v>32.49</v>
      </c>
      <c r="F54" s="1">
        <v>72.86</v>
      </c>
      <c r="G54" s="1">
        <v>656.39</v>
      </c>
      <c r="H54" s="1">
        <v>1111.74</v>
      </c>
      <c r="I54" s="1" t="s">
        <v>2570</v>
      </c>
      <c r="J54" t="str">
        <f t="shared" si="0"/>
        <v>{"type": "Feature", "id":53,  "properties": { "name":"Hangzhou, China", "entertainment":203.48, "groceries":146.52, "transportation":32.49, "utilities":72.86, "apartment":656.39, "total":1111.74}, "geometry": { "type": "Point", "coordinates": [120.1, 30.15]}},</v>
      </c>
      <c r="K54" s="1">
        <v>53</v>
      </c>
    </row>
    <row r="55" spans="1:11" ht="17">
      <c r="A55" s="3" t="s">
        <v>2568</v>
      </c>
      <c r="B55" s="1" t="s">
        <v>281</v>
      </c>
      <c r="C55" s="1">
        <v>171.49</v>
      </c>
      <c r="D55" s="1">
        <v>136.66999999999999</v>
      </c>
      <c r="E55" s="1">
        <v>39.380000000000003</v>
      </c>
      <c r="F55" s="1">
        <v>77.88</v>
      </c>
      <c r="G55" s="1">
        <v>410.25</v>
      </c>
      <c r="H55" s="1">
        <v>835.67</v>
      </c>
      <c r="I55" s="1" t="s">
        <v>2571</v>
      </c>
      <c r="J55" t="str">
        <f t="shared" si="0"/>
        <v>{"type": "Feature", "id":54,  "properties": { "name":"Nanjing, China", "entertainment":171.49, "groceries":136.67, "transportation":39.38, "utilities":77.88, "apartment":410.25, "total":835.67}, "geometry": { "type": "Point", "coordinates": [118.46, 32.03]}},</v>
      </c>
      <c r="K55" s="1">
        <v>54</v>
      </c>
    </row>
    <row r="56" spans="1:11" ht="17">
      <c r="A56" s="3" t="s">
        <v>2568</v>
      </c>
      <c r="B56" s="1" t="s">
        <v>184</v>
      </c>
      <c r="C56" s="1">
        <v>248.82</v>
      </c>
      <c r="D56" s="1">
        <v>149.62</v>
      </c>
      <c r="E56" s="1">
        <v>57.76</v>
      </c>
      <c r="F56" s="1">
        <v>82.87</v>
      </c>
      <c r="G56" s="1">
        <v>902.54</v>
      </c>
      <c r="H56" s="1">
        <v>1441.61</v>
      </c>
      <c r="I56" s="1" t="s">
        <v>2572</v>
      </c>
      <c r="J56" t="str">
        <f t="shared" si="0"/>
        <v>{"type": "Feature", "id":55,  "properties": { "name":"Shanghai, China", "entertainment":248.82, "groceries":149.62, "transportation":57.76, "utilities":82.87, "apartment":902.54, "total":1441.61}, "geometry": { "type": "Point", "coordinates": [121.3, 31.12]}},</v>
      </c>
      <c r="K56" s="1">
        <v>55</v>
      </c>
    </row>
    <row r="57" spans="1:11" ht="17">
      <c r="A57" s="3" t="s">
        <v>2568</v>
      </c>
      <c r="B57" s="1" t="s">
        <v>151</v>
      </c>
      <c r="C57" s="1">
        <v>296.2</v>
      </c>
      <c r="D57" s="1">
        <v>207.48</v>
      </c>
      <c r="E57" s="1">
        <v>50.71</v>
      </c>
      <c r="F57" s="1">
        <v>127.7</v>
      </c>
      <c r="G57" s="1">
        <v>656.39</v>
      </c>
      <c r="H57" s="1">
        <v>1338.48</v>
      </c>
      <c r="I57" s="1" t="s">
        <v>2573</v>
      </c>
      <c r="J57" t="str">
        <f t="shared" si="0"/>
        <v>{"type": "Feature", "id":56,  "properties": { "name":"Shenzhen, China", "entertainment":296.2, "groceries":207.48, "transportation":50.71, "utilities":127.7, "apartment":656.39, "total":1338.48}, "geometry": { "type": "Point", "coordinates": [114.06, 22.33]}},</v>
      </c>
      <c r="K57" s="1">
        <v>56</v>
      </c>
    </row>
    <row r="58" spans="1:11" ht="17">
      <c r="A58" s="3" t="s">
        <v>1580</v>
      </c>
      <c r="B58" s="1" t="s">
        <v>273</v>
      </c>
      <c r="C58" s="1">
        <v>157.06</v>
      </c>
      <c r="D58" s="1">
        <v>106.72</v>
      </c>
      <c r="E58" s="1">
        <v>119.48</v>
      </c>
      <c r="F58" s="1">
        <v>133.30000000000001</v>
      </c>
      <c r="G58" s="1">
        <v>466.51</v>
      </c>
      <c r="H58" s="1">
        <v>983.06999999999994</v>
      </c>
      <c r="I58" s="1" t="s">
        <v>2574</v>
      </c>
      <c r="J58" t="str">
        <f t="shared" si="0"/>
        <v>{"type": "Feature", "id":57,  "properties": { "name":"Bogota, Colombia", "entertainment":157.06, "groceries":106.72, "transportation":119.48, "utilities":133.3, "apartment":466.51, "total":983.07}, "geometry": { "type": "Point", "coordinates": [-74.05, 4.36]}},</v>
      </c>
      <c r="K58" s="1">
        <v>57</v>
      </c>
    </row>
    <row r="59" spans="1:11" ht="17">
      <c r="A59" s="3" t="s">
        <v>1580</v>
      </c>
      <c r="B59" s="1" t="s">
        <v>291</v>
      </c>
      <c r="C59" s="1">
        <v>137.51</v>
      </c>
      <c r="D59" s="1">
        <v>94.01</v>
      </c>
      <c r="E59" s="1">
        <v>69.760000000000005</v>
      </c>
      <c r="F59" s="1">
        <v>116.97</v>
      </c>
      <c r="G59" s="1">
        <v>231.82</v>
      </c>
      <c r="H59" s="1">
        <v>650.06999999999994</v>
      </c>
      <c r="I59" s="1" t="s">
        <v>2575</v>
      </c>
      <c r="J59" t="str">
        <f t="shared" si="0"/>
        <v>{"type": "Feature", "id":58,  "properties": { "name":"Medellin, Colombia", "entertainment":137.51, "groceries":94.01, "transportation":69.76, "utilities":116.97, "apartment":231.82, "total":650.07}, "geometry": { "type": "Point", "coordinates": [-75.35, 6.14]}},</v>
      </c>
      <c r="K59" s="1">
        <v>58</v>
      </c>
    </row>
    <row r="60" spans="1:11" ht="17">
      <c r="A60" s="3" t="s">
        <v>1582</v>
      </c>
      <c r="B60" s="1" t="s">
        <v>177</v>
      </c>
      <c r="C60" s="1">
        <v>228.01000000000002</v>
      </c>
      <c r="D60" s="1">
        <v>167.97</v>
      </c>
      <c r="E60" s="1">
        <v>88.18</v>
      </c>
      <c r="F60" s="1">
        <v>105.55</v>
      </c>
      <c r="G60" s="1">
        <v>425</v>
      </c>
      <c r="H60" s="1">
        <v>1014.71</v>
      </c>
      <c r="I60" s="1" t="s">
        <v>2576</v>
      </c>
      <c r="J60" t="str">
        <f t="shared" si="0"/>
        <v>{"type": "Feature", "id":59,  "properties": { "name":"San Jose, Costa Rica", "entertainment":228.01, "groceries":167.97, "transportation":88.18, "utilities":105.55, "apartment":425, "total":1014.71}, "geometry": { "type": "Point", "coordinates": [-84.05, 9.56]}},</v>
      </c>
      <c r="K60" s="1">
        <v>59</v>
      </c>
    </row>
    <row r="61" spans="1:11" ht="17">
      <c r="A61" s="3" t="s">
        <v>1533</v>
      </c>
      <c r="B61" s="1" t="s">
        <v>157</v>
      </c>
      <c r="C61" s="1">
        <v>252.38</v>
      </c>
      <c r="D61" s="1">
        <v>161.56</v>
      </c>
      <c r="E61" s="1">
        <v>138.24</v>
      </c>
      <c r="F61" s="1">
        <v>251.67</v>
      </c>
      <c r="G61" s="1">
        <v>424.93</v>
      </c>
      <c r="H61" s="1">
        <v>1228.78</v>
      </c>
      <c r="I61" s="1" t="s">
        <v>2357</v>
      </c>
      <c r="J61" t="str">
        <f t="shared" si="0"/>
        <v>{"type": "Feature", "id":60,  "properties": { "name":"Split, Croatia", "entertainment":252.38, "groceries":161.56, "transportation":138.24, "utilities":251.67, "apartment":424.93, "total":1228.78}, "geometry": { "type": "Point", "coordinates": [16.26, 43.3]}},</v>
      </c>
      <c r="K61" s="1">
        <v>60</v>
      </c>
    </row>
    <row r="62" spans="1:11" ht="17">
      <c r="A62" s="3" t="s">
        <v>1533</v>
      </c>
      <c r="B62" s="1" t="s">
        <v>200</v>
      </c>
      <c r="C62" s="1">
        <v>202.04</v>
      </c>
      <c r="D62" s="1">
        <v>157.1</v>
      </c>
      <c r="E62" s="1">
        <v>107.76</v>
      </c>
      <c r="F62" s="1">
        <v>292.43</v>
      </c>
      <c r="G62" s="1">
        <v>443.07</v>
      </c>
      <c r="H62" s="1">
        <v>1202.3999999999999</v>
      </c>
      <c r="I62" s="1" t="s">
        <v>2361</v>
      </c>
      <c r="J62" t="str">
        <f t="shared" si="0"/>
        <v>{"type": "Feature", "id":61,  "properties": { "name":"Zagreb, Croatia", "entertainment":202.04, "groceries":157.1, "transportation":107.76, "utilities":292.43, "apartment":443.07, "total":1202.4}, "geometry": { "type": "Point", "coordinates": [15.59, 45.49]}},</v>
      </c>
      <c r="K62" s="1">
        <v>61</v>
      </c>
    </row>
    <row r="63" spans="1:11" ht="17">
      <c r="A63" s="3" t="s">
        <v>1555</v>
      </c>
      <c r="B63" s="1" t="s">
        <v>56</v>
      </c>
      <c r="C63" s="1">
        <v>421.02</v>
      </c>
      <c r="D63" s="1">
        <v>209.97</v>
      </c>
      <c r="E63" s="1">
        <v>112.38</v>
      </c>
      <c r="F63" s="1">
        <v>325.42</v>
      </c>
      <c r="G63" s="1">
        <v>610.16999999999996</v>
      </c>
      <c r="H63" s="1">
        <v>1678.96</v>
      </c>
      <c r="I63" s="1" t="s">
        <v>2306</v>
      </c>
      <c r="J63" t="str">
        <f t="shared" si="0"/>
        <v>{"type": "Feature", "id":62,  "properties": { "name":"Nicosia, Cyprus", "entertainment":421.02, "groceries":209.97, "transportation":112.38, "utilities":325.42, "apartment":610.17, "total":1678.96}, "geometry": { "type": "Point", "coordinates": [33.22, 35.1]}},</v>
      </c>
      <c r="K63" s="1">
        <v>62</v>
      </c>
    </row>
    <row r="64" spans="1:11" ht="17">
      <c r="A64" s="3" t="s">
        <v>1524</v>
      </c>
      <c r="B64" s="1" t="s">
        <v>260</v>
      </c>
      <c r="C64" s="1">
        <v>170.9</v>
      </c>
      <c r="D64" s="1">
        <v>130.51</v>
      </c>
      <c r="E64" s="1">
        <v>84.95</v>
      </c>
      <c r="F64" s="1">
        <v>196.24</v>
      </c>
      <c r="G64" s="1">
        <v>596.16</v>
      </c>
      <c r="H64" s="1">
        <v>1178.7599999999998</v>
      </c>
      <c r="I64" s="1" t="s">
        <v>2364</v>
      </c>
      <c r="J64" t="str">
        <f t="shared" si="0"/>
        <v>{"type": "Feature", "id":63,  "properties": { "name":"Prague, Czech Republic", "entertainment":170.9, "groceries":130.51, "transportation":84.95, "utilities":196.24, "apartment":596.16, "total":1178.76}, "geometry": { "type": "Point", "coordinates": [14.25, 50.05]}},</v>
      </c>
      <c r="K64" s="1">
        <v>63</v>
      </c>
    </row>
    <row r="65" spans="1:11" ht="17">
      <c r="A65" s="3" t="s">
        <v>1505</v>
      </c>
      <c r="B65" s="1" t="s">
        <v>7</v>
      </c>
      <c r="C65" s="1">
        <v>583.39</v>
      </c>
      <c r="D65" s="1">
        <v>243.39</v>
      </c>
      <c r="E65" s="1">
        <v>187.56</v>
      </c>
      <c r="F65" s="1">
        <v>214.46</v>
      </c>
      <c r="G65" s="1">
        <v>1272.2</v>
      </c>
      <c r="H65" s="1">
        <v>2501</v>
      </c>
      <c r="I65" s="1" t="s">
        <v>2218</v>
      </c>
      <c r="J65" t="str">
        <f t="shared" si="0"/>
        <v>{"type": "Feature", "id":64,  "properties": { "name":"Copenhagen, Denmark", "entertainment":583.39, "groceries":243.39, "transportation":187.56, "utilities":214.46, "apartment":1272.2, "total":2501}, "geometry": { "type": "Point", "coordinates": [12.34, 55.41]}},</v>
      </c>
      <c r="K65" s="1">
        <v>64</v>
      </c>
    </row>
    <row r="66" spans="1:11" ht="17">
      <c r="A66" s="3" t="s">
        <v>1505</v>
      </c>
      <c r="B66" s="1" t="s">
        <v>6</v>
      </c>
      <c r="C66" s="1">
        <v>615.19000000000005</v>
      </c>
      <c r="D66" s="1">
        <v>208.91</v>
      </c>
      <c r="E66" s="1">
        <v>136.12</v>
      </c>
      <c r="F66" s="1">
        <v>187.01</v>
      </c>
      <c r="G66" s="1">
        <v>790.58</v>
      </c>
      <c r="H66" s="1">
        <v>1937.81</v>
      </c>
      <c r="I66" s="1" t="s">
        <v>2264</v>
      </c>
      <c r="J66" t="str">
        <f t="shared" si="0"/>
        <v>{"type": "Feature", "id":65,  "properties": { "name":"Odense, Denmark", "entertainment":615.19, "groceries":208.91, "transportation":136.12, "utilities":187.01, "apartment":790.58, "total":1937.81}, "geometry": { "type": "Point", "coordinates": [10.23, 55.24]}},</v>
      </c>
      <c r="K66" s="1">
        <v>65</v>
      </c>
    </row>
    <row r="67" spans="1:11" ht="17">
      <c r="A67" s="3" t="s">
        <v>1573</v>
      </c>
      <c r="B67" s="1" t="s">
        <v>210</v>
      </c>
      <c r="C67" s="1">
        <v>190.95999999999998</v>
      </c>
      <c r="D67" s="1">
        <v>128.03</v>
      </c>
      <c r="E67" s="1">
        <v>108.7</v>
      </c>
      <c r="F67" s="1">
        <v>171.56</v>
      </c>
      <c r="G67" s="1">
        <v>500</v>
      </c>
      <c r="H67" s="1">
        <v>1099.25</v>
      </c>
      <c r="I67" s="1" t="s">
        <v>2374</v>
      </c>
      <c r="J67" t="str">
        <f t="shared" ref="J67:J130" si="1">"{""type"": ""Feature"", ""id"":"&amp;K67&amp;",  ""properties"": { ""name"":"""&amp;B67&amp;""", ""entertainment"":"&amp;C67&amp;", ""groceries"":"&amp;D67&amp;", ""transportation"":"&amp;E67&amp;", ""utilities"":"&amp;F67&amp;", ""apartment"":"&amp;G67&amp;", ""total"":"&amp;H67&amp;"}, ""geometry"": { ""type"": ""Point"", ""coordinates"": "&amp;I67&amp;"}},"</f>
        <v>{"type": "Feature", "id":66,  "properties": { "name":"Santo Domingo, Dominican Republic", "entertainment":190.96, "groceries":128.03, "transportation":108.7, "utilities":171.56, "apartment":500, "total":1099.25}, "geometry": { "type": "Point", "coordinates": [-69.57, 18.28]}},</v>
      </c>
      <c r="K67" s="1">
        <v>66</v>
      </c>
    </row>
    <row r="68" spans="1:11" ht="17">
      <c r="A68" s="3" t="s">
        <v>1592</v>
      </c>
      <c r="B68" s="1" t="s">
        <v>309</v>
      </c>
      <c r="C68" s="1">
        <v>121.5</v>
      </c>
      <c r="D68" s="1">
        <v>109.89</v>
      </c>
      <c r="E68" s="1">
        <v>62</v>
      </c>
      <c r="F68" s="1">
        <v>85</v>
      </c>
      <c r="G68" s="1">
        <v>450</v>
      </c>
      <c r="H68" s="1">
        <v>828.39</v>
      </c>
      <c r="I68" s="1" t="s">
        <v>2411</v>
      </c>
      <c r="J68" t="str">
        <f t="shared" si="1"/>
        <v>{"type": "Feature", "id":67,  "properties": { "name":"Quito, Ecuador", "entertainment":121.5, "groceries":109.89, "transportation":62, "utilities":85, "apartment":450, "total":828.39}, "geometry": { "type": "Point", "coordinates": [-78.35, -0.15]}},</v>
      </c>
      <c r="K68" s="1">
        <v>67</v>
      </c>
    </row>
    <row r="69" spans="1:11" ht="17">
      <c r="A69" s="3" t="s">
        <v>1563</v>
      </c>
      <c r="B69" s="1" t="s">
        <v>301</v>
      </c>
      <c r="C69" s="1">
        <v>129.44999999999999</v>
      </c>
      <c r="D69" s="1">
        <v>94.28</v>
      </c>
      <c r="E69" s="1">
        <v>41.03</v>
      </c>
      <c r="F69" s="1">
        <v>82.81</v>
      </c>
      <c r="G69" s="1">
        <v>217.47</v>
      </c>
      <c r="H69" s="1">
        <v>565.04</v>
      </c>
      <c r="I69" s="1" t="s">
        <v>2436</v>
      </c>
      <c r="J69" t="str">
        <f t="shared" si="1"/>
        <v>{"type": "Feature", "id":68,  "properties": { "name":"Alexandria, Egypt", "entertainment":129.45, "groceries":94.28, "transportation":41.03, "utilities":82.81, "apartment":217.47, "total":565.04}, "geometry": { "type": "Point", "coordinates": [29.55, 31.12]}},</v>
      </c>
      <c r="K69" s="1">
        <v>68</v>
      </c>
    </row>
    <row r="70" spans="1:11" ht="17">
      <c r="A70" s="3" t="s">
        <v>1563</v>
      </c>
      <c r="B70" s="1" t="s">
        <v>282</v>
      </c>
      <c r="C70" s="1">
        <v>142.08000000000001</v>
      </c>
      <c r="D70" s="1">
        <v>89.47</v>
      </c>
      <c r="E70" s="1">
        <v>20.59</v>
      </c>
      <c r="F70" s="1">
        <v>82.99</v>
      </c>
      <c r="G70" s="1">
        <v>289.95999999999998</v>
      </c>
      <c r="H70" s="1">
        <v>625.08999999999992</v>
      </c>
      <c r="I70" s="1" t="s">
        <v>2431</v>
      </c>
      <c r="J70" t="str">
        <f t="shared" si="1"/>
        <v>{"type": "Feature", "id":69,  "properties": { "name":"Cairo, Egypt", "entertainment":142.08, "groceries":89.47, "transportation":20.59, "utilities":82.99, "apartment":289.96, "total":625.09}, "geometry": { "type": "Point", "coordinates": [31.14, 30.03]}},</v>
      </c>
      <c r="K70" s="1">
        <v>69</v>
      </c>
    </row>
    <row r="71" spans="1:11" ht="17">
      <c r="A71" s="3" t="s">
        <v>1578</v>
      </c>
      <c r="B71" s="1" t="s">
        <v>256</v>
      </c>
      <c r="C71" s="1">
        <v>162.96</v>
      </c>
      <c r="D71" s="1">
        <v>138.38999999999999</v>
      </c>
      <c r="E71" s="1">
        <v>250.91</v>
      </c>
      <c r="F71" s="1">
        <v>107.63</v>
      </c>
      <c r="G71" s="1">
        <v>200</v>
      </c>
      <c r="H71" s="1">
        <v>859.89</v>
      </c>
      <c r="I71" s="1" t="s">
        <v>2408</v>
      </c>
      <c r="J71" t="str">
        <f t="shared" si="1"/>
        <v>{"type": "Feature", "id":70,  "properties": { "name":"San Salvador, El Salvador", "entertainment":162.96, "groceries":138.39, "transportation":250.91, "utilities":107.63, "apartment":200, "total":859.89}, "geometry": { "type": "Point", "coordinates": [-89.11, 13.41]}},</v>
      </c>
      <c r="K71" s="1">
        <v>70</v>
      </c>
    </row>
    <row r="72" spans="1:11" ht="17">
      <c r="A72" s="3" t="s">
        <v>1512</v>
      </c>
      <c r="B72" s="1" t="s">
        <v>167</v>
      </c>
      <c r="C72" s="1">
        <v>248.13</v>
      </c>
      <c r="D72" s="1">
        <v>139.96</v>
      </c>
      <c r="E72" s="1">
        <v>69.150000000000006</v>
      </c>
      <c r="F72" s="1">
        <v>286.10000000000002</v>
      </c>
      <c r="G72" s="1">
        <v>542.37</v>
      </c>
      <c r="H72" s="1">
        <v>1285.71</v>
      </c>
      <c r="I72" s="1" t="s">
        <v>2353</v>
      </c>
      <c r="J72" t="str">
        <f t="shared" si="1"/>
        <v>{"type": "Feature", "id":71,  "properties": { "name":"Tallinn, Estonia", "entertainment":248.13, "groceries":139.96, "transportation":69.15, "utilities":286.1, "apartment":542.37, "total":1285.71}, "geometry": { "type": "Point", "coordinates": [24.45, 59.26]}},</v>
      </c>
      <c r="K72" s="1">
        <v>71</v>
      </c>
    </row>
    <row r="73" spans="1:11" ht="17">
      <c r="A73" s="3" t="s">
        <v>1512</v>
      </c>
      <c r="B73" s="1" t="s">
        <v>191</v>
      </c>
      <c r="C73" s="1">
        <v>210.17000000000002</v>
      </c>
      <c r="D73" s="1">
        <v>130.22</v>
      </c>
      <c r="E73" s="1">
        <v>69.02</v>
      </c>
      <c r="F73" s="1">
        <v>272.54000000000002</v>
      </c>
      <c r="G73" s="1">
        <v>423.73</v>
      </c>
      <c r="H73" s="1">
        <v>1105.68</v>
      </c>
      <c r="I73" s="1" t="s">
        <v>2372</v>
      </c>
      <c r="J73" t="str">
        <f t="shared" si="1"/>
        <v>{"type": "Feature", "id":72,  "properties": { "name":"Tartu, Estonia", "entertainment":210.17, "groceries":130.22, "transportation":69.02, "utilities":272.54, "apartment":423.73, "total":1105.68}, "geometry": { "type": "Point", "coordinates": [26.43, 58.23]}},</v>
      </c>
      <c r="K73" s="1">
        <v>72</v>
      </c>
    </row>
    <row r="74" spans="1:11" ht="17">
      <c r="A74" s="3" t="s">
        <v>1584</v>
      </c>
      <c r="B74" s="1" t="s">
        <v>328</v>
      </c>
      <c r="C74" s="1">
        <v>99.12</v>
      </c>
      <c r="D74" s="1">
        <v>144.16</v>
      </c>
      <c r="E74" s="1">
        <v>137.21</v>
      </c>
      <c r="F74" s="1">
        <v>223.32</v>
      </c>
      <c r="G74" s="1">
        <v>375</v>
      </c>
      <c r="H74" s="1">
        <v>978.81</v>
      </c>
      <c r="I74" s="1" t="s">
        <v>2389</v>
      </c>
      <c r="J74" t="str">
        <f t="shared" si="1"/>
        <v>{"type": "Feature", "id":73,  "properties": { "name":"Addis Ababa, Ethiopia", "entertainment":99.12, "groceries":144.16, "transportation":137.21, "utilities":223.32, "apartment":375, "total":978.81}, "geometry": { "type": "Point", "coordinates": [38.44, 9.02]}},</v>
      </c>
      <c r="K74" s="1">
        <v>73</v>
      </c>
    </row>
    <row r="75" spans="1:11" ht="17">
      <c r="A75" s="3" t="s">
        <v>1509</v>
      </c>
      <c r="B75" s="1" t="s">
        <v>45</v>
      </c>
      <c r="C75" s="1">
        <v>461.81</v>
      </c>
      <c r="D75" s="1">
        <v>238.1</v>
      </c>
      <c r="E75" s="1">
        <v>181.42</v>
      </c>
      <c r="F75" s="1">
        <v>127.97</v>
      </c>
      <c r="G75" s="1">
        <v>1220.3399999999999</v>
      </c>
      <c r="H75" s="1">
        <v>2229.64</v>
      </c>
      <c r="I75" s="1" t="s">
        <v>2240</v>
      </c>
      <c r="J75" t="str">
        <f t="shared" si="1"/>
        <v>{"type": "Feature", "id":74,  "properties": { "name":"Helsinki, Finland", "entertainment":461.81, "groceries":238.1, "transportation":181.42, "utilities":127.97, "apartment":1220.34, "total":2229.64}, "geometry": { "type": "Point", "coordinates": [24.56, 60.1]}},</v>
      </c>
      <c r="K75" s="1">
        <v>74</v>
      </c>
    </row>
    <row r="76" spans="1:11" ht="17">
      <c r="A76" s="3" t="s">
        <v>1509</v>
      </c>
      <c r="B76" s="1" t="s">
        <v>98</v>
      </c>
      <c r="C76" s="1">
        <v>393.21999999999997</v>
      </c>
      <c r="D76" s="1">
        <v>217.97</v>
      </c>
      <c r="E76" s="1">
        <v>175.46</v>
      </c>
      <c r="F76" s="1">
        <v>124.6</v>
      </c>
      <c r="G76" s="1">
        <v>949.15</v>
      </c>
      <c r="H76" s="1">
        <v>1860.4</v>
      </c>
      <c r="I76" s="1" t="s">
        <v>2274</v>
      </c>
      <c r="J76" t="str">
        <f t="shared" si="1"/>
        <v>{"type": "Feature", "id":75,  "properties": { "name":"Tampere, Finland", "entertainment":393.22, "groceries":217.97, "transportation":175.46, "utilities":124.6, "apartment":949.15, "total":1860.4}, "geometry": { "type": "Point", "coordinates": [23.46, 61.3]}},</v>
      </c>
      <c r="K76" s="1">
        <v>75</v>
      </c>
    </row>
    <row r="77" spans="1:11" ht="17">
      <c r="A77" s="3" t="s">
        <v>1525</v>
      </c>
      <c r="B77" s="1" t="s">
        <v>79</v>
      </c>
      <c r="C77" s="1">
        <v>403.39</v>
      </c>
      <c r="D77" s="1">
        <v>237.67</v>
      </c>
      <c r="E77" s="1">
        <v>131.53</v>
      </c>
      <c r="F77" s="1">
        <v>212.88</v>
      </c>
      <c r="G77" s="1">
        <v>677.97</v>
      </c>
      <c r="H77" s="1">
        <v>1663.44</v>
      </c>
      <c r="I77" s="1" t="s">
        <v>2308</v>
      </c>
      <c r="J77" t="str">
        <f t="shared" si="1"/>
        <v>{"type": "Feature", "id":76,  "properties": { "name":"Bordeaux, France", "entertainment":403.39, "groceries":237.67, "transportation":131.53, "utilities":212.88, "apartment":677.97, "total":1663.44}, "geometry": { "type": "Point", "coordinates": [-0.35, 44.5]}},</v>
      </c>
      <c r="K77" s="1">
        <v>76</v>
      </c>
    </row>
    <row r="78" spans="1:11" ht="17">
      <c r="A78" s="3" t="s">
        <v>1525</v>
      </c>
      <c r="B78" s="1" t="s">
        <v>97</v>
      </c>
      <c r="C78" s="1">
        <v>376.95</v>
      </c>
      <c r="D78" s="1">
        <v>274.70999999999998</v>
      </c>
      <c r="E78" s="1">
        <v>174.92</v>
      </c>
      <c r="F78" s="1">
        <v>201.37</v>
      </c>
      <c r="G78" s="1">
        <v>813.56</v>
      </c>
      <c r="H78" s="1">
        <v>1841.5099999999998</v>
      </c>
      <c r="I78" s="1" t="s">
        <v>2276</v>
      </c>
      <c r="J78" t="str">
        <f t="shared" si="1"/>
        <v>{"type": "Feature", "id":77,  "properties": { "name":"Lyon, France", "entertainment":376.95, "groceries":274.71, "transportation":174.92, "utilities":201.37, "apartment":813.56, "total":1841.51}, "geometry": { "type": "Point", "coordinates": [4.51, 45.46]}},</v>
      </c>
      <c r="K78" s="1">
        <v>77</v>
      </c>
    </row>
    <row r="79" spans="1:11" ht="17">
      <c r="A79" s="3" t="s">
        <v>1525</v>
      </c>
      <c r="B79" s="1" t="s">
        <v>65</v>
      </c>
      <c r="C79" s="1">
        <v>417.63</v>
      </c>
      <c r="D79" s="1">
        <v>246.03</v>
      </c>
      <c r="E79" s="1">
        <v>155.25</v>
      </c>
      <c r="F79" s="1">
        <v>149.15</v>
      </c>
      <c r="G79" s="1">
        <v>745.76</v>
      </c>
      <c r="H79" s="1">
        <v>1713.82</v>
      </c>
      <c r="I79" s="1" t="s">
        <v>2302</v>
      </c>
      <c r="J79" t="str">
        <f t="shared" si="1"/>
        <v>{"type": "Feature", "id":78,  "properties": { "name":"Marseille, France", "entertainment":417.63, "groceries":246.03, "transportation":155.25, "utilities":149.15, "apartment":745.76, "total":1713.82}, "geometry": { "type": "Point", "coordinates": [5.22, 43.18]}},</v>
      </c>
      <c r="K79" s="1">
        <v>78</v>
      </c>
    </row>
    <row r="80" spans="1:11" ht="17">
      <c r="A80" s="3" t="s">
        <v>1525</v>
      </c>
      <c r="B80" s="1" t="s">
        <v>53</v>
      </c>
      <c r="C80" s="1">
        <v>437.97</v>
      </c>
      <c r="D80" s="1">
        <v>189.72</v>
      </c>
      <c r="E80" s="1">
        <v>125.36</v>
      </c>
      <c r="F80" s="1">
        <v>310.89</v>
      </c>
      <c r="G80" s="1">
        <v>677.97</v>
      </c>
      <c r="H80" s="1">
        <v>1741.91</v>
      </c>
      <c r="I80" s="1" t="s">
        <v>2294</v>
      </c>
      <c r="J80" t="str">
        <f t="shared" si="1"/>
        <v>{"type": "Feature", "id":79,  "properties": { "name":"Nantes, France", "entertainment":437.97, "groceries":189.72, "transportation":125.36, "utilities":310.89, "apartment":677.97, "total":1741.91}, "geometry": { "type": "Point", "coordinates": [-1.33, 47.13]}},</v>
      </c>
      <c r="K80" s="1">
        <v>79</v>
      </c>
    </row>
    <row r="81" spans="1:11" ht="17">
      <c r="A81" s="3" t="s">
        <v>1525</v>
      </c>
      <c r="B81" s="1" t="s">
        <v>82</v>
      </c>
      <c r="C81" s="1">
        <v>395.26</v>
      </c>
      <c r="D81" s="1">
        <v>346.38</v>
      </c>
      <c r="E81" s="1">
        <v>113.9</v>
      </c>
      <c r="F81" s="1">
        <v>176.27</v>
      </c>
      <c r="G81" s="1">
        <v>901.69</v>
      </c>
      <c r="H81" s="1">
        <v>1933.5</v>
      </c>
      <c r="I81" s="1" t="s">
        <v>2265</v>
      </c>
      <c r="J81" t="str">
        <f t="shared" si="1"/>
        <v>{"type": "Feature", "id":80,  "properties": { "name":"Nice, France", "entertainment":395.26, "groceries":346.38, "transportation":113.9, "utilities":176.27, "apartment":901.69, "total":1933.5}, "geometry": { "type": "Point", "coordinates": [7.16, 43.42]}},</v>
      </c>
      <c r="K81" s="1">
        <v>80</v>
      </c>
    </row>
    <row r="82" spans="1:11" ht="17">
      <c r="A82" s="3" t="s">
        <v>1525</v>
      </c>
      <c r="B82" s="1" t="s">
        <v>38</v>
      </c>
      <c r="C82" s="1">
        <v>458.31</v>
      </c>
      <c r="D82" s="1">
        <v>291.64999999999998</v>
      </c>
      <c r="E82" s="1">
        <v>167.32</v>
      </c>
      <c r="F82" s="1">
        <v>285.58999999999997</v>
      </c>
      <c r="G82" s="1">
        <v>1559.32</v>
      </c>
      <c r="H82" s="1">
        <v>2762.1899999999996</v>
      </c>
      <c r="I82" s="1" t="s">
        <v>2209</v>
      </c>
      <c r="J82" t="str">
        <f t="shared" si="1"/>
        <v>{"type": "Feature", "id":81,  "properties": { "name":"Paris, France", "entertainment":458.31, "groceries":291.65, "transportation":167.32, "utilities":285.59, "apartment":1559.32, "total":2762.19}, "geometry": { "type": "Point", "coordinates": [2.21, 48.51]}},</v>
      </c>
      <c r="K82" s="1">
        <v>81</v>
      </c>
    </row>
    <row r="83" spans="1:11" ht="17">
      <c r="A83" s="3" t="s">
        <v>1525</v>
      </c>
      <c r="B83" s="1" t="s">
        <v>30</v>
      </c>
      <c r="C83" s="1">
        <v>465.08000000000004</v>
      </c>
      <c r="D83" s="1">
        <v>204.85</v>
      </c>
      <c r="E83" s="1">
        <v>137.76</v>
      </c>
      <c r="F83" s="1">
        <v>285.72000000000003</v>
      </c>
      <c r="G83" s="1">
        <v>847.46</v>
      </c>
      <c r="H83" s="1">
        <v>1940.8700000000001</v>
      </c>
      <c r="I83" s="1" t="s">
        <v>2263</v>
      </c>
      <c r="J83" t="str">
        <f t="shared" si="1"/>
        <v>{"type": "Feature", "id":82,  "properties": { "name":"Strasbourg, France", "entertainment":465.08, "groceries":204.85, "transportation":137.76, "utilities":285.72, "apartment":847.46, "total":1940.87}, "geometry": { "type": "Point", "coordinates": [7.45, 48.35]}},</v>
      </c>
      <c r="K83" s="1">
        <v>82</v>
      </c>
    </row>
    <row r="84" spans="1:11" ht="17">
      <c r="A84" s="3" t="s">
        <v>1525</v>
      </c>
      <c r="B84" s="1" t="s">
        <v>66</v>
      </c>
      <c r="C84" s="1">
        <v>398.64</v>
      </c>
      <c r="D84" s="1">
        <v>233.34</v>
      </c>
      <c r="E84" s="1">
        <v>170.17</v>
      </c>
      <c r="F84" s="1">
        <v>227.97</v>
      </c>
      <c r="G84" s="1">
        <v>677.97</v>
      </c>
      <c r="H84" s="1">
        <v>1708.09</v>
      </c>
      <c r="I84" s="1" t="s">
        <v>2303</v>
      </c>
      <c r="J84" t="str">
        <f t="shared" si="1"/>
        <v>{"type": "Feature", "id":83,  "properties": { "name":"Toulouse, France", "entertainment":398.64, "groceries":233.34, "transportation":170.17, "utilities":227.97, "apartment":677.97, "total":1708.09}, "geometry": { "type": "Point", "coordinates": [1.27, 43.36]}},</v>
      </c>
      <c r="K84" s="1">
        <v>83</v>
      </c>
    </row>
    <row r="85" spans="1:11" ht="17">
      <c r="A85" s="3" t="s">
        <v>1538</v>
      </c>
      <c r="B85" s="1" t="s">
        <v>209</v>
      </c>
      <c r="C85" s="1">
        <v>197.73000000000002</v>
      </c>
      <c r="D85" s="1">
        <v>89.4</v>
      </c>
      <c r="E85" s="1">
        <v>37.159999999999997</v>
      </c>
      <c r="F85" s="1">
        <v>98.6</v>
      </c>
      <c r="G85" s="1">
        <v>350</v>
      </c>
      <c r="H85" s="1">
        <v>772.89</v>
      </c>
      <c r="I85" s="1" t="s">
        <v>2420</v>
      </c>
      <c r="J85" t="str">
        <f t="shared" si="1"/>
        <v>{"type": "Feature", "id":84,  "properties": { "name":"Tbilisi, Georgia", "entertainment":197.73, "groceries":89.4, "transportation":37.16, "utilities":98.6, "apartment":350, "total":772.89}, "geometry": { "type": "Point", "coordinates": [44.47, 41.43]}},</v>
      </c>
      <c r="K85" s="1">
        <v>84</v>
      </c>
    </row>
    <row r="86" spans="1:11" ht="17">
      <c r="A86" s="3" t="s">
        <v>1515</v>
      </c>
      <c r="B86" s="1" t="s">
        <v>147</v>
      </c>
      <c r="C86" s="1">
        <v>296.95</v>
      </c>
      <c r="D86" s="1">
        <v>162.96</v>
      </c>
      <c r="E86" s="1">
        <v>211.25</v>
      </c>
      <c r="F86" s="1">
        <v>239.32</v>
      </c>
      <c r="G86" s="1">
        <v>711.86</v>
      </c>
      <c r="H86" s="1">
        <v>1622.3400000000001</v>
      </c>
      <c r="I86" s="1" t="s">
        <v>2314</v>
      </c>
      <c r="J86" t="str">
        <f t="shared" si="1"/>
        <v>{"type": "Feature", "id":85,  "properties": { "name":"Berlin, Germany", "entertainment":296.95, "groceries":162.96, "transportation":211.25, "utilities":239.32, "apartment":711.86, "total":1622.34}, "geometry": { "type": "Point", "coordinates": [13.23, 52.31]}},</v>
      </c>
      <c r="K86" s="1">
        <v>85</v>
      </c>
    </row>
    <row r="87" spans="1:11" ht="17">
      <c r="A87" s="3" t="s">
        <v>1515</v>
      </c>
      <c r="B87" s="1" t="s">
        <v>109</v>
      </c>
      <c r="C87" s="1">
        <v>353.9</v>
      </c>
      <c r="D87" s="1">
        <v>165.78</v>
      </c>
      <c r="E87" s="1">
        <v>249.49</v>
      </c>
      <c r="F87" s="1">
        <v>289.04000000000002</v>
      </c>
      <c r="G87" s="1">
        <v>745.76</v>
      </c>
      <c r="H87" s="1">
        <v>1803.97</v>
      </c>
      <c r="I87" s="1" t="s">
        <v>2285</v>
      </c>
      <c r="J87" t="str">
        <f t="shared" si="1"/>
        <v>{"type": "Feature", "id":86,  "properties": { "name":"Cologne, Germany", "entertainment":353.9, "groceries":165.78, "transportation":249.49, "utilities":289.04, "apartment":745.76, "total":1803.97}, "geometry": { "type": "Point", "coordinates": [6.58, 50.57]}},</v>
      </c>
      <c r="K87" s="1">
        <v>86</v>
      </c>
    </row>
    <row r="88" spans="1:11" ht="17">
      <c r="A88" s="3" t="s">
        <v>1515</v>
      </c>
      <c r="B88" s="1" t="s">
        <v>111</v>
      </c>
      <c r="C88" s="1">
        <v>345.90000000000003</v>
      </c>
      <c r="D88" s="1">
        <v>140.03</v>
      </c>
      <c r="E88" s="1">
        <v>170.03</v>
      </c>
      <c r="F88" s="1">
        <v>105.49</v>
      </c>
      <c r="G88" s="1">
        <v>627.12</v>
      </c>
      <c r="H88" s="1">
        <v>1388.5700000000002</v>
      </c>
      <c r="I88" s="1" t="s">
        <v>2343</v>
      </c>
      <c r="J88" t="str">
        <f t="shared" si="1"/>
        <v>{"type": "Feature", "id":87,  "properties": { "name":"Dresden, Germany", "entertainment":345.9, "groceries":140.03, "transportation":170.03, "utilities":105.49, "apartment":627.12, "total":1388.57}, "geometry": { "type": "Point", "coordinates": [13.44, 51.02]}},</v>
      </c>
      <c r="K88" s="1">
        <v>87</v>
      </c>
    </row>
    <row r="89" spans="1:11" ht="17">
      <c r="A89" s="3" t="s">
        <v>1515</v>
      </c>
      <c r="B89" s="1" t="s">
        <v>92</v>
      </c>
      <c r="C89" s="1">
        <v>387.79999999999995</v>
      </c>
      <c r="D89" s="1">
        <v>200.34</v>
      </c>
      <c r="E89" s="1">
        <v>208.81</v>
      </c>
      <c r="F89" s="1">
        <v>270.16000000000003</v>
      </c>
      <c r="G89" s="1">
        <v>742.37</v>
      </c>
      <c r="H89" s="1">
        <v>1809.48</v>
      </c>
      <c r="I89" s="1" t="s">
        <v>2577</v>
      </c>
      <c r="J89" t="str">
        <f t="shared" si="1"/>
        <v>{"type": "Feature", "id":88,  "properties": { "name":"Dusseldorf, Germany", "entertainment":387.8, "groceries":200.34, "transportation":208.81, "utilities":270.16, "apartment":742.37, "total":1809.48}, "geometry": { "type": "Point", "coordinates": [6.47, 51.14]}},</v>
      </c>
      <c r="K89" s="1">
        <v>88</v>
      </c>
    </row>
    <row r="90" spans="1:11" ht="17">
      <c r="A90" s="3" t="s">
        <v>1515</v>
      </c>
      <c r="B90" s="1" t="s">
        <v>88</v>
      </c>
      <c r="C90" s="1">
        <v>387.79</v>
      </c>
      <c r="D90" s="1">
        <v>198.66</v>
      </c>
      <c r="E90" s="1">
        <v>223.19</v>
      </c>
      <c r="F90" s="1">
        <v>354.34</v>
      </c>
      <c r="G90" s="1">
        <v>949.15</v>
      </c>
      <c r="H90" s="1">
        <v>2113.13</v>
      </c>
      <c r="I90" s="1" t="s">
        <v>2578</v>
      </c>
      <c r="J90" t="str">
        <f t="shared" si="1"/>
        <v>{"type": "Feature", "id":89,  "properties": { "name":"Frankfurt, Germany", "entertainment":387.79, "groceries":198.66, "transportation":223.19, "utilities":354.34, "apartment":949.15, "total":2113.13}, "geometry": { "type": "Point", "coordinates": [8.41, 50.07]}},</v>
      </c>
      <c r="K90" s="1">
        <v>89</v>
      </c>
    </row>
    <row r="91" spans="1:11" ht="17">
      <c r="A91" s="3" t="s">
        <v>1515</v>
      </c>
      <c r="B91" s="1" t="s">
        <v>123</v>
      </c>
      <c r="C91" s="1">
        <v>335.59999999999997</v>
      </c>
      <c r="D91" s="1">
        <v>173.27</v>
      </c>
      <c r="E91" s="1">
        <v>221.56</v>
      </c>
      <c r="F91" s="1">
        <v>244.07</v>
      </c>
      <c r="G91" s="1">
        <v>847.46</v>
      </c>
      <c r="H91" s="1">
        <v>1821.96</v>
      </c>
      <c r="I91" s="1" t="s">
        <v>2278</v>
      </c>
      <c r="J91" t="str">
        <f t="shared" si="1"/>
        <v>{"type": "Feature", "id":90,  "properties": { "name":"Hamburg, Germany", "entertainment":335.6, "groceries":173.27, "transportation":221.56, "utilities":244.07, "apartment":847.46, "total":1821.96}, "geometry": { "type": "Point", "coordinates": [10, 53.34]}},</v>
      </c>
      <c r="K91" s="1">
        <v>90</v>
      </c>
    </row>
    <row r="92" spans="1:11" ht="17">
      <c r="A92" s="3" t="s">
        <v>1515</v>
      </c>
      <c r="B92" s="1" t="s">
        <v>116</v>
      </c>
      <c r="C92" s="1">
        <v>339.65999999999997</v>
      </c>
      <c r="D92" s="1">
        <v>224.68</v>
      </c>
      <c r="E92" s="1">
        <v>218.58</v>
      </c>
      <c r="F92" s="1">
        <v>264.41000000000003</v>
      </c>
      <c r="G92" s="1">
        <v>677.97</v>
      </c>
      <c r="H92" s="1">
        <v>1725.3</v>
      </c>
      <c r="I92" s="1" t="s">
        <v>2298</v>
      </c>
      <c r="J92" t="str">
        <f t="shared" si="1"/>
        <v>{"type": "Feature", "id":91,  "properties": { "name":"Stuttgart, Germany", "entertainment":339.66, "groceries":224.68, "transportation":218.58, "utilities":264.41, "apartment":677.97, "total":1725.3}, "geometry": { "type": "Point", "coordinates": [9.11, 48.47]}},</v>
      </c>
      <c r="K92" s="1">
        <v>91</v>
      </c>
    </row>
    <row r="93" spans="1:11" ht="17">
      <c r="A93" s="3" t="s">
        <v>1583</v>
      </c>
      <c r="B93" s="1" t="s">
        <v>158</v>
      </c>
      <c r="C93" s="1">
        <v>258.04000000000002</v>
      </c>
      <c r="D93" s="1">
        <v>156.24</v>
      </c>
      <c r="E93" s="1">
        <v>116.17</v>
      </c>
      <c r="F93" s="1">
        <v>149.72</v>
      </c>
      <c r="G93" s="1">
        <v>950</v>
      </c>
      <c r="H93" s="1">
        <v>1630.17</v>
      </c>
      <c r="I93" s="1" t="s">
        <v>2313</v>
      </c>
      <c r="J93" t="str">
        <f t="shared" si="1"/>
        <v>{"type": "Feature", "id":92,  "properties": { "name":"Accra, Ghana", "entertainment":258.04, "groceries":156.24, "transportation":116.17, "utilities":149.72, "apartment":950, "total":1630.17}, "geometry": { "type": "Point", "coordinates": [-0.12, 5.33]}},</v>
      </c>
      <c r="K93" s="1">
        <v>92</v>
      </c>
    </row>
    <row r="94" spans="1:11" ht="17">
      <c r="A94" s="3" t="s">
        <v>1546</v>
      </c>
      <c r="B94" s="1" t="s">
        <v>72</v>
      </c>
      <c r="C94" s="1">
        <v>400</v>
      </c>
      <c r="D94" s="1">
        <v>173.97</v>
      </c>
      <c r="E94" s="1">
        <v>114.17</v>
      </c>
      <c r="F94" s="1">
        <v>206.47</v>
      </c>
      <c r="G94" s="1">
        <v>406.78</v>
      </c>
      <c r="H94" s="1">
        <v>1301.3899999999999</v>
      </c>
      <c r="I94" s="1" t="s">
        <v>2579</v>
      </c>
      <c r="J94" t="str">
        <f t="shared" si="1"/>
        <v>{"type": "Feature", "id":93,  "properties": { "name":"Athens, Greece", "entertainment":400, "groceries":173.97, "transportation":114.17, "utilities":206.47, "apartment":406.78, "total":1301.39}, "geometry": { "type": "Point", "coordinates": [23.43, 37.58]}},</v>
      </c>
      <c r="K94" s="1">
        <v>93</v>
      </c>
    </row>
    <row r="95" spans="1:11" ht="17">
      <c r="A95" s="3" t="s">
        <v>1546</v>
      </c>
      <c r="B95" s="1" t="s">
        <v>114</v>
      </c>
      <c r="C95" s="1">
        <v>345.08</v>
      </c>
      <c r="D95" s="1">
        <v>183.32</v>
      </c>
      <c r="E95" s="1">
        <v>151.66999999999999</v>
      </c>
      <c r="F95" s="1">
        <v>170.85</v>
      </c>
      <c r="G95" s="1">
        <v>338.98</v>
      </c>
      <c r="H95" s="1">
        <v>1189.9000000000001</v>
      </c>
      <c r="I95" s="1" t="s">
        <v>2362</v>
      </c>
      <c r="J95" t="str">
        <f t="shared" si="1"/>
        <v>{"type": "Feature", "id":94,  "properties": { "name":"Heraklion, Greece", "entertainment":345.08, "groceries":183.32, "transportation":151.67, "utilities":170.85, "apartment":338.98, "total":1189.9}, "geometry": { "type": "Point", "coordinates": [25.08, 35.2]}},</v>
      </c>
      <c r="K95" s="1">
        <v>94</v>
      </c>
    </row>
    <row r="96" spans="1:11" ht="17">
      <c r="A96" s="3" t="s">
        <v>1546</v>
      </c>
      <c r="B96" s="1" t="s">
        <v>74</v>
      </c>
      <c r="C96" s="1">
        <v>400</v>
      </c>
      <c r="D96" s="1">
        <v>166.85</v>
      </c>
      <c r="E96" s="1">
        <v>101.97</v>
      </c>
      <c r="F96" s="1">
        <v>229.15</v>
      </c>
      <c r="G96" s="1">
        <v>406.78</v>
      </c>
      <c r="H96" s="1">
        <v>1304.75</v>
      </c>
      <c r="I96" s="1" t="s">
        <v>2351</v>
      </c>
      <c r="J96" t="str">
        <f t="shared" si="1"/>
        <v>{"type": "Feature", "id":95,  "properties": { "name":"Thessaloniki, Greece", "entertainment":400, "groceries":166.85, "transportation":101.97, "utilities":229.15, "apartment":406.78, "total":1304.75}, "geometry": { "type": "Point", "coordinates": [22.54, 40.39]}},</v>
      </c>
      <c r="K96" s="1">
        <v>95</v>
      </c>
    </row>
    <row r="97" spans="1:11" ht="17">
      <c r="A97" s="3" t="s">
        <v>1576</v>
      </c>
      <c r="B97" s="1" t="s">
        <v>289</v>
      </c>
      <c r="C97" s="1">
        <v>136.01</v>
      </c>
      <c r="D97" s="1">
        <v>114.55</v>
      </c>
      <c r="E97" s="1">
        <v>120.44</v>
      </c>
      <c r="F97" s="1">
        <v>170.79</v>
      </c>
      <c r="G97" s="1">
        <v>350</v>
      </c>
      <c r="H97" s="1">
        <v>891.79</v>
      </c>
      <c r="I97" s="1" t="s">
        <v>2404</v>
      </c>
      <c r="J97" t="str">
        <f t="shared" si="1"/>
        <v>{"type": "Feature", "id":96,  "properties": { "name":"Guatemala City, Guatemala", "entertainment":136.01, "groceries":114.55, "transportation":120.44, "utilities":170.79, "apartment":350, "total":891.79}, "geometry": { "type": "Point", "coordinates": [-90.32, 14.37]}},</v>
      </c>
      <c r="K97" s="1">
        <v>96</v>
      </c>
    </row>
    <row r="98" spans="1:11" ht="17">
      <c r="A98" s="3" t="s">
        <v>2580</v>
      </c>
      <c r="B98" s="1" t="s">
        <v>140</v>
      </c>
      <c r="C98" s="1">
        <v>296.66999999999996</v>
      </c>
      <c r="D98" s="1">
        <v>174.4</v>
      </c>
      <c r="E98" s="1">
        <v>104.93</v>
      </c>
      <c r="F98" s="1">
        <v>212.18</v>
      </c>
      <c r="G98" s="1">
        <v>2708.66</v>
      </c>
      <c r="H98" s="1">
        <v>3496.84</v>
      </c>
      <c r="I98" s="1" t="s">
        <v>2581</v>
      </c>
      <c r="J98" t="str">
        <f t="shared" si="1"/>
        <v>{"type": "Feature", "id":97,  "properties": { "name":"Hong Kong, Hong Kong", "entertainment":296.67, "groceries":174.4, "transportation":104.93, "utilities":212.18, "apartment":2708.66, "total":3496.84}, "geometry": { "type": "Point", "coordinates": [114.1, 22.17]}},</v>
      </c>
      <c r="K98" s="1">
        <v>97</v>
      </c>
    </row>
    <row r="99" spans="1:11" ht="17">
      <c r="A99" s="3" t="s">
        <v>1529</v>
      </c>
      <c r="B99" s="1" t="s">
        <v>219</v>
      </c>
      <c r="C99" s="1">
        <v>191.16</v>
      </c>
      <c r="D99" s="1">
        <v>117.79</v>
      </c>
      <c r="E99" s="1">
        <v>100.8</v>
      </c>
      <c r="F99" s="1">
        <v>245.2</v>
      </c>
      <c r="G99" s="1">
        <v>317.85000000000002</v>
      </c>
      <c r="H99" s="1">
        <v>972.80000000000007</v>
      </c>
      <c r="I99" s="1" t="s">
        <v>2390</v>
      </c>
      <c r="J99" t="str">
        <f t="shared" si="1"/>
        <v>{"type": "Feature", "id":98,  "properties": { "name":"Budapest, Hungary", "entertainment":191.16, "groceries":117.79, "transportation":100.8, "utilities":245.2, "apartment":317.85, "total":972.8}, "geometry": { "type": "Point", "coordinates": [19.03, 47.28]}},</v>
      </c>
      <c r="K99" s="1">
        <v>98</v>
      </c>
    </row>
    <row r="100" spans="1:11" ht="17">
      <c r="A100" s="3" t="s">
        <v>1511</v>
      </c>
      <c r="B100" s="1" t="s">
        <v>51</v>
      </c>
      <c r="C100" s="1">
        <v>428.9</v>
      </c>
      <c r="D100" s="1">
        <v>238.96</v>
      </c>
      <c r="E100" s="1">
        <v>173.95</v>
      </c>
      <c r="F100" s="1">
        <v>195.6</v>
      </c>
      <c r="G100" s="1">
        <v>1151.1300000000001</v>
      </c>
      <c r="H100" s="1">
        <v>2188.54</v>
      </c>
      <c r="I100" s="1" t="s">
        <v>2582</v>
      </c>
      <c r="J100" t="str">
        <f t="shared" si="1"/>
        <v>{"type": "Feature", "id":99,  "properties": { "name":"Reykjavik, Iceland", "entertainment":428.9, "groceries":238.96, "transportation":173.95, "utilities":195.6, "apartment":1151.13, "total":2188.54}, "geometry": { "type": "Point", "coordinates": [-21.56, 64.08]}},</v>
      </c>
      <c r="K100" s="1">
        <v>99</v>
      </c>
    </row>
    <row r="101" spans="1:11" ht="17">
      <c r="A101" s="3" t="s">
        <v>1556</v>
      </c>
      <c r="B101" s="1" t="s">
        <v>342</v>
      </c>
      <c r="C101" s="1">
        <v>68.260000000000005</v>
      </c>
      <c r="D101" s="1">
        <v>67.09</v>
      </c>
      <c r="E101" s="1">
        <v>15.59</v>
      </c>
      <c r="F101" s="1">
        <v>59.66</v>
      </c>
      <c r="G101" s="1">
        <v>143.19</v>
      </c>
      <c r="H101" s="1">
        <v>353.79</v>
      </c>
      <c r="I101" s="1" t="s">
        <v>2443</v>
      </c>
      <c r="J101" t="str">
        <f t="shared" si="1"/>
        <v>{"type": "Feature", "id":100,  "properties": { "name":"Ahmedabad, India", "entertainment":68.26, "groceries":67.09, "transportation":15.59, "utilities":59.66, "apartment":143.19, "total":353.79}, "geometry": { "type": "Point", "coordinates": [72.35, 23.02]}},</v>
      </c>
      <c r="K101" s="1">
        <v>100</v>
      </c>
    </row>
    <row r="102" spans="1:11" ht="17">
      <c r="A102" s="3" t="s">
        <v>1556</v>
      </c>
      <c r="B102" s="1" t="s">
        <v>347</v>
      </c>
      <c r="C102" s="1">
        <v>68.41</v>
      </c>
      <c r="D102" s="1">
        <v>62.8</v>
      </c>
      <c r="E102" s="1">
        <v>28.96</v>
      </c>
      <c r="F102" s="1">
        <v>44.55</v>
      </c>
      <c r="G102" s="1">
        <v>190.92</v>
      </c>
      <c r="H102" s="1">
        <v>395.64</v>
      </c>
      <c r="I102" s="1" t="s">
        <v>2441</v>
      </c>
      <c r="J102" t="str">
        <f t="shared" si="1"/>
        <v>{"type": "Feature", "id":101,  "properties": { "name":"Bangalore, India", "entertainment":68.41, "groceries":62.8, "transportation":28.96, "utilities":44.55, "apartment":190.92, "total":395.64}, "geometry": { "type": "Point", "coordinates": [77.34, 12.58]}},</v>
      </c>
      <c r="K102" s="1">
        <v>101</v>
      </c>
    </row>
    <row r="103" spans="1:11" ht="17">
      <c r="A103" s="3" t="s">
        <v>1556</v>
      </c>
      <c r="B103" s="1" t="s">
        <v>340</v>
      </c>
      <c r="C103" s="1">
        <v>70.010000000000005</v>
      </c>
      <c r="D103" s="1">
        <v>57.27</v>
      </c>
      <c r="E103" s="1">
        <v>15.18</v>
      </c>
      <c r="F103" s="1">
        <v>85.12</v>
      </c>
      <c r="G103" s="1">
        <v>111.37</v>
      </c>
      <c r="H103" s="1">
        <v>338.95000000000005</v>
      </c>
      <c r="I103" s="1" t="s">
        <v>2444</v>
      </c>
      <c r="J103" t="str">
        <f t="shared" si="1"/>
        <v>{"type": "Feature", "id":102,  "properties": { "name":"Chandigarh, India", "entertainment":70.01, "groceries":57.27, "transportation":15.18, "utilities":85.12, "apartment":111.37, "total":338.95}, "geometry": { "type": "Point", "coordinates": [76.47, 30.45]}},</v>
      </c>
      <c r="K103" s="1">
        <v>102</v>
      </c>
    </row>
    <row r="104" spans="1:11" ht="17">
      <c r="A104" s="3" t="s">
        <v>1556</v>
      </c>
      <c r="B104" s="1" t="s">
        <v>353</v>
      </c>
      <c r="C104" s="1">
        <v>58.47</v>
      </c>
      <c r="D104" s="1">
        <v>59.22</v>
      </c>
      <c r="E104" s="1">
        <v>22.27</v>
      </c>
      <c r="F104" s="1">
        <v>39.770000000000003</v>
      </c>
      <c r="G104" s="1">
        <v>127.28</v>
      </c>
      <c r="H104" s="1">
        <v>307.01</v>
      </c>
      <c r="I104" s="1" t="s">
        <v>2447</v>
      </c>
      <c r="J104" t="str">
        <f t="shared" si="1"/>
        <v>{"type": "Feature", "id":103,  "properties": { "name":"Hyderabad, India", "entertainment":58.47, "groceries":59.22, "transportation":22.27, "utilities":39.77, "apartment":127.28, "total":307.01}, "geometry": { "type": "Point", "coordinates": [78.29, 17.22]}},</v>
      </c>
      <c r="K104" s="1">
        <v>103</v>
      </c>
    </row>
    <row r="105" spans="1:11" ht="17">
      <c r="A105" s="3" t="s">
        <v>1556</v>
      </c>
      <c r="B105" s="1" t="s">
        <v>352</v>
      </c>
      <c r="C105" s="1">
        <v>58.55</v>
      </c>
      <c r="D105" s="1">
        <v>69.319999999999993</v>
      </c>
      <c r="E105" s="1">
        <v>23.07</v>
      </c>
      <c r="F105" s="1">
        <v>42.96</v>
      </c>
      <c r="G105" s="1">
        <v>95.46</v>
      </c>
      <c r="H105" s="1">
        <v>289.36</v>
      </c>
      <c r="I105" s="1" t="s">
        <v>2449</v>
      </c>
      <c r="J105" t="str">
        <f t="shared" si="1"/>
        <v>{"type": "Feature", "id":104,  "properties": { "name":"Jaipur, India", "entertainment":58.55, "groceries":69.32, "transportation":23.07, "utilities":42.96, "apartment":95.46, "total":289.36}, "geometry": { "type": "Point", "coordinates": [75.49, 26.56]}},</v>
      </c>
      <c r="K105" s="1">
        <v>104</v>
      </c>
    </row>
    <row r="106" spans="1:11" ht="17">
      <c r="A106" s="3" t="s">
        <v>1556</v>
      </c>
      <c r="B106" s="1" t="s">
        <v>357</v>
      </c>
      <c r="C106" s="1">
        <v>47.730000000000004</v>
      </c>
      <c r="D106" s="1">
        <v>67.39</v>
      </c>
      <c r="E106" s="1">
        <v>20.76</v>
      </c>
      <c r="F106" s="1">
        <v>46.54</v>
      </c>
      <c r="G106" s="1">
        <v>111.37</v>
      </c>
      <c r="H106" s="1">
        <v>293.78999999999996</v>
      </c>
      <c r="I106" s="1" t="s">
        <v>2448</v>
      </c>
      <c r="J106" t="str">
        <f t="shared" si="1"/>
        <v>{"type": "Feature", "id":105,  "properties": { "name":"Kochi, India", "entertainment":47.73, "groceries":67.39, "transportation":20.76, "utilities":46.54, "apartment":111.37, "total":293.79}, "geometry": { "type": "Point", "coordinates": [76.17, 9.58]}},</v>
      </c>
      <c r="K106" s="1">
        <v>105</v>
      </c>
    </row>
    <row r="107" spans="1:11" ht="17">
      <c r="A107" s="3" t="s">
        <v>1556</v>
      </c>
      <c r="B107" s="1" t="s">
        <v>346</v>
      </c>
      <c r="C107" s="1">
        <v>63.64</v>
      </c>
      <c r="D107" s="1">
        <v>57.9</v>
      </c>
      <c r="E107" s="1">
        <v>17.18</v>
      </c>
      <c r="F107" s="1">
        <v>69.209999999999994</v>
      </c>
      <c r="G107" s="1">
        <v>79.55</v>
      </c>
      <c r="H107" s="1">
        <v>287.48</v>
      </c>
      <c r="I107" s="1" t="s">
        <v>2450</v>
      </c>
      <c r="J107" t="str">
        <f t="shared" si="1"/>
        <v>{"type": "Feature", "id":106,  "properties": { "name":"Ludhiana, India", "entertainment":63.64, "groceries":57.9, "transportation":17.18, "utilities":69.21, "apartment":79.55, "total":287.48}, "geometry": { "type": "Point", "coordinates": [75.51, 30.55]}},</v>
      </c>
      <c r="K107" s="1">
        <v>106</v>
      </c>
    </row>
    <row r="108" spans="1:11" ht="17">
      <c r="A108" s="3" t="s">
        <v>1556</v>
      </c>
      <c r="B108" s="1" t="s">
        <v>343</v>
      </c>
      <c r="C108" s="1">
        <v>70.239999999999995</v>
      </c>
      <c r="D108" s="1">
        <v>53.27</v>
      </c>
      <c r="E108" s="1">
        <v>28.64</v>
      </c>
      <c r="F108" s="1">
        <v>51.71</v>
      </c>
      <c r="G108" s="1">
        <v>79.55</v>
      </c>
      <c r="H108" s="1">
        <v>283.40999999999997</v>
      </c>
      <c r="I108" s="1" t="s">
        <v>2451</v>
      </c>
      <c r="J108" t="str">
        <f t="shared" si="1"/>
        <v>{"type": "Feature", "id":107,  "properties": { "name":"Nagpur, India", "entertainment":70.24, "groceries":53.27, "transportation":28.64, "utilities":51.71, "apartment":79.55, "total":283.41}, "geometry": { "type": "Point", "coordinates": [79.05, 21.08]}},</v>
      </c>
      <c r="K108" s="1">
        <v>107</v>
      </c>
    </row>
    <row r="109" spans="1:11" ht="17">
      <c r="A109" s="3" t="s">
        <v>1556</v>
      </c>
      <c r="B109" s="1" t="s">
        <v>344</v>
      </c>
      <c r="C109" s="1">
        <v>70</v>
      </c>
      <c r="D109" s="1">
        <v>64.55</v>
      </c>
      <c r="E109" s="1">
        <v>24.02</v>
      </c>
      <c r="F109" s="1">
        <v>46.14</v>
      </c>
      <c r="G109" s="1">
        <v>190.92</v>
      </c>
      <c r="H109" s="1">
        <v>395.63</v>
      </c>
      <c r="I109" s="1" t="s">
        <v>2442</v>
      </c>
      <c r="J109" t="str">
        <f t="shared" si="1"/>
        <v>{"type": "Feature", "id":108,  "properties": { "name":"Pune, India", "entertainment":70, "groceries":64.55, "transportation":24.02, "utilities":46.14, "apartment":190.92, "total":395.63}, "geometry": { "type": "Point", "coordinates": [73.51, 18.31]}},</v>
      </c>
      <c r="K109" s="1">
        <v>108</v>
      </c>
    </row>
    <row r="110" spans="1:11" ht="17">
      <c r="A110" s="3" t="s">
        <v>1556</v>
      </c>
      <c r="B110" s="1" t="s">
        <v>350</v>
      </c>
      <c r="C110" s="1">
        <v>60.46</v>
      </c>
      <c r="D110" s="1">
        <v>65.69</v>
      </c>
      <c r="E110" s="1">
        <v>15.91</v>
      </c>
      <c r="F110" s="1">
        <v>55.68</v>
      </c>
      <c r="G110" s="1">
        <v>79.55</v>
      </c>
      <c r="H110" s="1">
        <v>277.29000000000002</v>
      </c>
      <c r="I110" s="1" t="s">
        <v>2452</v>
      </c>
      <c r="J110" t="str">
        <f t="shared" si="1"/>
        <v>{"type": "Feature", "id":109,  "properties": { "name":"Surat, India", "entertainment":60.46, "groceries":65.69, "transportation":15.91, "utilities":55.68, "apartment":79.55, "total":277.29}, "geometry": { "type": "Point", "coordinates": [72.5, 21.1]}},</v>
      </c>
      <c r="K110" s="1">
        <v>109</v>
      </c>
    </row>
    <row r="111" spans="1:11" ht="17">
      <c r="A111" s="3" t="s">
        <v>1556</v>
      </c>
      <c r="B111" s="1" t="s">
        <v>351</v>
      </c>
      <c r="C111" s="1">
        <v>57.27</v>
      </c>
      <c r="D111" s="1">
        <v>66.739999999999995</v>
      </c>
      <c r="E111" s="1">
        <v>21</v>
      </c>
      <c r="F111" s="1">
        <v>36.590000000000003</v>
      </c>
      <c r="G111" s="1">
        <v>87.5</v>
      </c>
      <c r="H111" s="1">
        <v>269.10000000000002</v>
      </c>
      <c r="I111" s="1" t="s">
        <v>2453</v>
      </c>
      <c r="J111" t="str">
        <f t="shared" si="1"/>
        <v>{"type": "Feature", "id":110,  "properties": { "name":"Visakhapatnam, India", "entertainment":57.27, "groceries":66.74, "transportation":21, "utilities":36.59, "apartment":87.5, "total":269.1}, "geometry": { "type": "Point", "coordinates": [83.13, 17.41]}},</v>
      </c>
      <c r="K111" s="1">
        <v>110</v>
      </c>
    </row>
    <row r="112" spans="1:11" ht="17">
      <c r="A112" s="3" t="s">
        <v>1588</v>
      </c>
      <c r="B112" s="1" t="s">
        <v>341</v>
      </c>
      <c r="C112" s="1">
        <v>70.28</v>
      </c>
      <c r="D112" s="1">
        <v>115.39</v>
      </c>
      <c r="E112" s="1">
        <v>40.549999999999997</v>
      </c>
      <c r="F112" s="1">
        <v>64.16</v>
      </c>
      <c r="G112" s="1">
        <v>285.54000000000002</v>
      </c>
      <c r="H112" s="1">
        <v>575.92000000000007</v>
      </c>
      <c r="I112" s="1" t="s">
        <v>2434</v>
      </c>
      <c r="J112" t="str">
        <f t="shared" si="1"/>
        <v>{"type": "Feature", "id":111,  "properties": { "name":"Bandung, Indonesia", "entertainment":70.28, "groceries":115.39, "transportation":40.55, "utilities":64.16, "apartment":285.54, "total":575.92}, "geometry": { "type": "Point", "coordinates": [107.37, -6.55]}},</v>
      </c>
      <c r="K112" s="1">
        <v>111</v>
      </c>
    </row>
    <row r="113" spans="1:11" ht="17">
      <c r="A113" s="3" t="s">
        <v>1588</v>
      </c>
      <c r="B113" s="1" t="s">
        <v>312</v>
      </c>
      <c r="C113" s="1">
        <v>112.83</v>
      </c>
      <c r="D113" s="1">
        <v>109.31</v>
      </c>
      <c r="E113" s="1">
        <v>26.86</v>
      </c>
      <c r="F113" s="1">
        <v>115.48</v>
      </c>
      <c r="G113" s="1">
        <v>513.26</v>
      </c>
      <c r="H113" s="1">
        <v>877.74</v>
      </c>
      <c r="I113" s="1" t="s">
        <v>2407</v>
      </c>
      <c r="J113" t="str">
        <f t="shared" si="1"/>
        <v>{"type": "Feature", "id":112,  "properties": { "name":"Jakarta, Indonesia", "entertainment":112.83, "groceries":109.31, "transportation":26.86, "utilities":115.48, "apartment":513.26, "total":877.74}, "geometry": { "type": "Point", "coordinates": [106.48, -6.12]}},</v>
      </c>
      <c r="K113" s="1">
        <v>112</v>
      </c>
    </row>
    <row r="114" spans="1:11" ht="17">
      <c r="A114" s="3" t="s">
        <v>1549</v>
      </c>
      <c r="B114" s="1" t="s">
        <v>269</v>
      </c>
      <c r="C114" s="1">
        <v>147.25</v>
      </c>
      <c r="D114" s="1">
        <v>83.1</v>
      </c>
      <c r="E114" s="1">
        <v>37.909999999999997</v>
      </c>
      <c r="F114" s="1">
        <v>117.58</v>
      </c>
      <c r="G114" s="1">
        <v>300</v>
      </c>
      <c r="H114" s="1">
        <v>685.83999999999992</v>
      </c>
      <c r="I114" s="1" t="s">
        <v>2428</v>
      </c>
      <c r="J114" t="str">
        <f t="shared" si="1"/>
        <v>{"type": "Feature", "id":113,  "properties": { "name":"Mashhad, Iran", "entertainment":147.25, "groceries":83.1, "transportation":37.91, "utilities":117.58, "apartment":300, "total":685.84}, "geometry": { "type": "Point", "coordinates": [59.36, 36.18]}},</v>
      </c>
      <c r="K114" s="1">
        <v>113</v>
      </c>
    </row>
    <row r="115" spans="1:11" ht="17">
      <c r="A115" s="3" t="s">
        <v>1549</v>
      </c>
      <c r="B115" s="1" t="s">
        <v>171</v>
      </c>
      <c r="C115" s="1">
        <v>222.4</v>
      </c>
      <c r="D115" s="1">
        <v>94.64</v>
      </c>
      <c r="E115" s="1">
        <v>33.880000000000003</v>
      </c>
      <c r="F115" s="1">
        <v>105.84</v>
      </c>
      <c r="G115" s="1">
        <v>800</v>
      </c>
      <c r="H115" s="1">
        <v>1256.76</v>
      </c>
      <c r="I115" s="1" t="s">
        <v>2356</v>
      </c>
      <c r="J115" t="str">
        <f t="shared" si="1"/>
        <v>{"type": "Feature", "id":114,  "properties": { "name":"Tehran, Iran", "entertainment":222.4, "groceries":94.64, "transportation":33.88, "utilities":105.84, "apartment":800, "total":1256.76}, "geometry": { "type": "Point", "coordinates": [51.25, 35.42]}},</v>
      </c>
      <c r="K115" s="1">
        <v>114</v>
      </c>
    </row>
    <row r="116" spans="1:11" ht="17">
      <c r="A116" s="3" t="s">
        <v>1553</v>
      </c>
      <c r="B116" s="1" t="s">
        <v>233</v>
      </c>
      <c r="C116" s="1">
        <v>187.5</v>
      </c>
      <c r="D116" s="1">
        <v>98.21</v>
      </c>
      <c r="E116" s="1">
        <v>108</v>
      </c>
      <c r="F116" s="1">
        <v>215</v>
      </c>
      <c r="G116" s="1">
        <v>500</v>
      </c>
      <c r="H116" s="1">
        <v>1108.71</v>
      </c>
      <c r="I116" s="1" t="s">
        <v>2370</v>
      </c>
      <c r="J116" t="str">
        <f t="shared" si="1"/>
        <v>{"type": "Feature", "id":115,  "properties": { "name":"Baghdad, Iraq", "entertainment":187.5, "groceries":98.21, "transportation":108, "utilities":215, "apartment":500, "total":1108.71}, "geometry": { "type": "Point", "coordinates": [44.26, 33.2]}},</v>
      </c>
      <c r="K116" s="1">
        <v>115</v>
      </c>
    </row>
    <row r="117" spans="1:11" ht="17">
      <c r="A117" s="3" t="s">
        <v>1519</v>
      </c>
      <c r="B117" s="1" t="s">
        <v>59</v>
      </c>
      <c r="C117" s="1">
        <v>415.19</v>
      </c>
      <c r="D117" s="1">
        <v>246.44</v>
      </c>
      <c r="E117" s="1">
        <v>172.34</v>
      </c>
      <c r="F117" s="1">
        <v>216.95</v>
      </c>
      <c r="G117" s="1">
        <v>847.46</v>
      </c>
      <c r="H117" s="1">
        <v>1898.38</v>
      </c>
      <c r="I117" s="1" t="s">
        <v>2269</v>
      </c>
      <c r="J117" t="str">
        <f t="shared" si="1"/>
        <v>{"type": "Feature", "id":116,  "properties": { "name":"Cork, Ireland", "entertainment":415.19, "groceries":246.44, "transportation":172.34, "utilities":216.95, "apartment":847.46, "total":1898.38}, "geometry": { "type": "Point", "coordinates": [-8.28, 51.54]}},</v>
      </c>
      <c r="K117" s="1">
        <v>116</v>
      </c>
    </row>
    <row r="118" spans="1:11" ht="17">
      <c r="A118" s="3" t="s">
        <v>1519</v>
      </c>
      <c r="B118" s="1" t="s">
        <v>29</v>
      </c>
      <c r="C118" s="1">
        <v>473.22</v>
      </c>
      <c r="D118" s="1">
        <v>227.51</v>
      </c>
      <c r="E118" s="1">
        <v>229.97</v>
      </c>
      <c r="F118" s="1">
        <v>250.85</v>
      </c>
      <c r="G118" s="1">
        <v>1220.3399999999999</v>
      </c>
      <c r="H118" s="1">
        <v>2401.89</v>
      </c>
      <c r="I118" s="1" t="s">
        <v>2223</v>
      </c>
      <c r="J118" t="str">
        <f t="shared" si="1"/>
        <v>{"type": "Feature", "id":117,  "properties": { "name":"Dublin, Ireland", "entertainment":473.22, "groceries":227.51, "transportation":229.97, "utilities":250.85, "apartment":1220.34, "total":2401.89}, "geometry": { "type": "Point", "coordinates": [-6.16, 53.21]}},</v>
      </c>
      <c r="K118" s="1">
        <v>117</v>
      </c>
    </row>
    <row r="119" spans="1:11" ht="17">
      <c r="A119" s="3" t="s">
        <v>1561</v>
      </c>
      <c r="B119" s="1" t="s">
        <v>57</v>
      </c>
      <c r="C119" s="1">
        <v>417.40999999999997</v>
      </c>
      <c r="D119" s="1">
        <v>165.39</v>
      </c>
      <c r="E119" s="1">
        <v>125.46</v>
      </c>
      <c r="F119" s="1">
        <v>213.13</v>
      </c>
      <c r="G119" s="1">
        <v>898.85</v>
      </c>
      <c r="H119" s="1">
        <v>1820.24</v>
      </c>
      <c r="I119" s="1" t="s">
        <v>2279</v>
      </c>
      <c r="J119" t="str">
        <f t="shared" si="1"/>
        <v>{"type": "Feature", "id":118,  "properties": { "name":"Jerusalem, Israel", "entertainment":417.41, "groceries":165.39, "transportation":125.46, "utilities":213.13, "apartment":898.85, "total":1820.24}, "geometry": { "type": "Point", "coordinates": [35.13, 31.47]}},</v>
      </c>
      <c r="K119" s="1">
        <v>118</v>
      </c>
    </row>
    <row r="120" spans="1:11" ht="17">
      <c r="A120" s="3" t="s">
        <v>1561</v>
      </c>
      <c r="B120" s="1" t="s">
        <v>1841</v>
      </c>
      <c r="C120" s="1">
        <v>407.86</v>
      </c>
      <c r="D120" s="1">
        <v>189.72</v>
      </c>
      <c r="E120" s="1">
        <v>122.3</v>
      </c>
      <c r="F120" s="1">
        <v>249.99</v>
      </c>
      <c r="G120" s="1">
        <v>1123.56</v>
      </c>
      <c r="H120" s="1">
        <v>2093.4299999999998</v>
      </c>
      <c r="I120" s="1" t="s">
        <v>2583</v>
      </c>
      <c r="J120" t="str">
        <f t="shared" si="1"/>
        <v>{"type": "Feature", "id":119,  "properties": { "name":"Tel Aviv, Israel", "entertainment":407.86, "groceries":189.72, "transportation":122.3, "utilities":249.99, "apartment":1123.56, "total":2093.43}, "geometry": { "type": "Point", "coordinates": [34.47, 32.04]}},</v>
      </c>
      <c r="K120" s="1">
        <v>119</v>
      </c>
    </row>
    <row r="121" spans="1:11" ht="17">
      <c r="A121" s="3" t="s">
        <v>1534</v>
      </c>
      <c r="B121" s="1" t="s">
        <v>68</v>
      </c>
      <c r="C121" s="1">
        <v>405.41999999999996</v>
      </c>
      <c r="D121" s="1">
        <v>220.33</v>
      </c>
      <c r="E121" s="1">
        <v>147.80000000000001</v>
      </c>
      <c r="F121" s="1">
        <v>201.29</v>
      </c>
      <c r="G121" s="1">
        <v>881.36</v>
      </c>
      <c r="H121" s="1">
        <v>1856.1999999999998</v>
      </c>
      <c r="I121" s="1" t="s">
        <v>2275</v>
      </c>
      <c r="J121" t="str">
        <f t="shared" si="1"/>
        <v>{"type": "Feature", "id":120,  "properties": { "name":"Bologna, Italy", "entertainment":405.42, "groceries":220.33, "transportation":147.8, "utilities":201.29, "apartment":881.36, "total":1856.2}, "geometry": { "type": "Point", "coordinates": [11.21, 44.3]}},</v>
      </c>
      <c r="K121" s="1">
        <v>120</v>
      </c>
    </row>
    <row r="122" spans="1:11" ht="17">
      <c r="A122" s="3" t="s">
        <v>1534</v>
      </c>
      <c r="B122" s="1" t="s">
        <v>31</v>
      </c>
      <c r="C122" s="1">
        <v>462.03</v>
      </c>
      <c r="D122" s="1">
        <v>249.76</v>
      </c>
      <c r="E122" s="1">
        <v>130.44</v>
      </c>
      <c r="F122" s="1">
        <v>284.75</v>
      </c>
      <c r="G122" s="1">
        <v>959.21</v>
      </c>
      <c r="H122" s="1">
        <v>2086.19</v>
      </c>
      <c r="I122" s="1" t="s">
        <v>2253</v>
      </c>
      <c r="J122" t="str">
        <f t="shared" si="1"/>
        <v>{"type": "Feature", "id":121,  "properties": { "name":"Florence, Italy", "entertainment":462.03, "groceries":249.76, "transportation":130.44, "utilities":284.75, "apartment":959.21, "total":2086.19}, "geometry": { "type": "Point", "coordinates": [11.15, 43.47]}},</v>
      </c>
      <c r="K122" s="1">
        <v>121</v>
      </c>
    </row>
    <row r="123" spans="1:11" ht="17">
      <c r="A123" s="3" t="s">
        <v>1534</v>
      </c>
      <c r="B123" s="1" t="s">
        <v>20</v>
      </c>
      <c r="C123" s="1">
        <v>486.78</v>
      </c>
      <c r="D123" s="1">
        <v>216.68</v>
      </c>
      <c r="E123" s="1">
        <v>124.88</v>
      </c>
      <c r="F123" s="1">
        <v>222.37</v>
      </c>
      <c r="G123" s="1">
        <v>1288.1400000000001</v>
      </c>
      <c r="H123" s="1">
        <v>2338.8500000000004</v>
      </c>
      <c r="I123" s="1" t="s">
        <v>2229</v>
      </c>
      <c r="J123" t="str">
        <f t="shared" si="1"/>
        <v>{"type": "Feature", "id":122,  "properties": { "name":"Milan, Italy", "entertainment":486.78, "groceries":216.68, "transportation":124.88, "utilities":222.37, "apartment":1288.14, "total":2338.85}, "geometry": { "type": "Point", "coordinates": [9.11, 45.28]}},</v>
      </c>
      <c r="K123" s="1">
        <v>122</v>
      </c>
    </row>
    <row r="124" spans="1:11" ht="17">
      <c r="A124" s="3" t="s">
        <v>1534</v>
      </c>
      <c r="B124" s="1" t="s">
        <v>95</v>
      </c>
      <c r="C124" s="1">
        <v>372.88</v>
      </c>
      <c r="D124" s="1">
        <v>190.18</v>
      </c>
      <c r="E124" s="1">
        <v>128</v>
      </c>
      <c r="F124" s="1">
        <v>244.07</v>
      </c>
      <c r="G124" s="1">
        <v>677.97</v>
      </c>
      <c r="H124" s="1">
        <v>1613.1</v>
      </c>
      <c r="I124" s="1" t="s">
        <v>2315</v>
      </c>
      <c r="J124" t="str">
        <f t="shared" si="1"/>
        <v>{"type": "Feature", "id":123,  "properties": { "name":"Naples, Italy", "entertainment":372.88, "groceries":190.18, "transportation":128, "utilities":244.07, "apartment":677.97, "total":1613.1}, "geometry": { "type": "Point", "coordinates": [14.16, 40.51]}},</v>
      </c>
      <c r="K124" s="1">
        <v>123</v>
      </c>
    </row>
    <row r="125" spans="1:11" ht="17">
      <c r="A125" s="3" t="s">
        <v>1534</v>
      </c>
      <c r="B125" s="1" t="s">
        <v>42</v>
      </c>
      <c r="C125" s="1">
        <v>444.07</v>
      </c>
      <c r="D125" s="1">
        <v>210.05</v>
      </c>
      <c r="E125" s="1">
        <v>131.93</v>
      </c>
      <c r="F125" s="1">
        <v>237.29</v>
      </c>
      <c r="G125" s="1">
        <v>1491.53</v>
      </c>
      <c r="H125" s="1">
        <v>2514.87</v>
      </c>
      <c r="I125" s="1" t="s">
        <v>2216</v>
      </c>
      <c r="J125" t="str">
        <f t="shared" si="1"/>
        <v>{"type": "Feature", "id":124,  "properties": { "name":"Rome, Italy", "entertainment":444.07, "groceries":210.05, "transportation":131.93, "utilities":237.29, "apartment":1491.53, "total":2514.87}, "geometry": { "type": "Point", "coordinates": [12.3, 41.54]}},</v>
      </c>
      <c r="K125" s="1">
        <v>124</v>
      </c>
    </row>
    <row r="126" spans="1:11" ht="17">
      <c r="A126" s="3" t="s">
        <v>1534</v>
      </c>
      <c r="B126" s="1" t="s">
        <v>55</v>
      </c>
      <c r="C126" s="1">
        <v>422.37</v>
      </c>
      <c r="D126" s="1">
        <v>196.54</v>
      </c>
      <c r="E126" s="1">
        <v>138.31</v>
      </c>
      <c r="F126" s="1">
        <v>216.95</v>
      </c>
      <c r="G126" s="1">
        <v>677.97</v>
      </c>
      <c r="H126" s="1">
        <v>1652.14</v>
      </c>
      <c r="I126" s="1" t="s">
        <v>2310</v>
      </c>
      <c r="J126" t="str">
        <f t="shared" si="1"/>
        <v>{"type": "Feature", "id":125,  "properties": { "name":"Turin, Italy", "entertainment":422.37, "groceries":196.54, "transportation":138.31, "utilities":216.95, "apartment":677.97, "total":1652.14}, "geometry": { "type": "Point", "coordinates": [7.42, 45.04]}},</v>
      </c>
      <c r="K126" s="1">
        <v>125</v>
      </c>
    </row>
    <row r="127" spans="1:11" ht="17">
      <c r="A127" s="3" t="s">
        <v>1534</v>
      </c>
      <c r="B127" s="1" t="s">
        <v>28</v>
      </c>
      <c r="C127" s="1">
        <v>467.8</v>
      </c>
      <c r="D127" s="1">
        <v>252</v>
      </c>
      <c r="E127" s="1">
        <v>161.36000000000001</v>
      </c>
      <c r="F127" s="1">
        <v>223.73</v>
      </c>
      <c r="G127" s="1">
        <v>1152.54</v>
      </c>
      <c r="H127" s="1">
        <v>2257.4299999999998</v>
      </c>
      <c r="I127" s="1" t="s">
        <v>2235</v>
      </c>
      <c r="J127" t="str">
        <f t="shared" si="1"/>
        <v>{"type": "Feature", "id":126,  "properties": { "name":"Venice, Italy", "entertainment":467.8, "groceries":252, "transportation":161.36, "utilities":223.73, "apartment":1152.54, "total":2257.43}, "geometry": { "type": "Point", "coordinates": [12.2, 45.26]}},</v>
      </c>
      <c r="K127" s="1">
        <v>126</v>
      </c>
    </row>
    <row r="128" spans="1:11" ht="17">
      <c r="A128" s="3" t="s">
        <v>1574</v>
      </c>
      <c r="B128" s="1" t="s">
        <v>206</v>
      </c>
      <c r="C128" s="1">
        <v>206.4</v>
      </c>
      <c r="D128" s="1">
        <v>158.36000000000001</v>
      </c>
      <c r="E128" s="1">
        <v>198.35</v>
      </c>
      <c r="F128" s="1">
        <v>165.65</v>
      </c>
      <c r="G128" s="1">
        <v>534.76</v>
      </c>
      <c r="H128" s="1">
        <v>1263.52</v>
      </c>
      <c r="I128" s="1" t="s">
        <v>2355</v>
      </c>
      <c r="J128" t="str">
        <f t="shared" si="1"/>
        <v>{"type": "Feature", "id":127,  "properties": { "name":"Kingston, Jamaica", "entertainment":206.4, "groceries":158.36, "transportation":198.35, "utilities":165.65, "apartment":534.76, "total":1263.52}, "geometry": { "type": "Point", "coordinates": [-76.48, 17.59]}},</v>
      </c>
      <c r="K128" s="1">
        <v>127</v>
      </c>
    </row>
    <row r="129" spans="1:11" ht="17">
      <c r="A129" s="3" t="s">
        <v>1537</v>
      </c>
      <c r="B129" s="1" t="s">
        <v>165</v>
      </c>
      <c r="C129" s="1">
        <v>284.84000000000003</v>
      </c>
      <c r="D129" s="1">
        <v>197.5</v>
      </c>
      <c r="E129" s="1">
        <v>252.54</v>
      </c>
      <c r="F129" s="1">
        <v>344.64</v>
      </c>
      <c r="G129" s="1">
        <v>1085.99</v>
      </c>
      <c r="H129" s="1">
        <v>2165.5100000000002</v>
      </c>
      <c r="I129" s="1" t="s">
        <v>2245</v>
      </c>
      <c r="J129" t="str">
        <f t="shared" si="1"/>
        <v>{"type": "Feature", "id":128,  "properties": { "name":"Osaka, Japan", "entertainment":284.84, "groceries":197.5, "transportation":252.54, "utilities":344.64, "apartment":1085.99, "total":2165.51}, "geometry": { "type": "Point", "coordinates": [135.3, 34.42]}},</v>
      </c>
      <c r="K129" s="1">
        <v>128</v>
      </c>
    </row>
    <row r="130" spans="1:11" ht="17">
      <c r="A130" s="3" t="s">
        <v>1537</v>
      </c>
      <c r="B130" s="1" t="s">
        <v>136</v>
      </c>
      <c r="C130" s="1">
        <v>337.64</v>
      </c>
      <c r="D130" s="1">
        <v>253.53</v>
      </c>
      <c r="E130" s="1">
        <v>242.08</v>
      </c>
      <c r="F130" s="1">
        <v>224.11</v>
      </c>
      <c r="G130" s="1">
        <v>1332.81</v>
      </c>
      <c r="H130" s="1">
        <v>2390.17</v>
      </c>
      <c r="I130" s="1" t="s">
        <v>2224</v>
      </c>
      <c r="J130" t="str">
        <f t="shared" si="1"/>
        <v>{"type": "Feature", "id":129,  "properties": { "name":"Tokyo, Japan", "entertainment":337.64, "groceries":253.53, "transportation":242.08, "utilities":224.11, "apartment":1332.81, "total":2390.17}, "geometry": { "type": "Point", "coordinates": [139.42, 35.41]}},</v>
      </c>
      <c r="K130" s="1">
        <v>129</v>
      </c>
    </row>
    <row r="131" spans="1:11" ht="17">
      <c r="A131" s="3" t="s">
        <v>1562</v>
      </c>
      <c r="B131" s="1" t="s">
        <v>160</v>
      </c>
      <c r="C131" s="1">
        <v>262.25</v>
      </c>
      <c r="D131" s="1">
        <v>115.97</v>
      </c>
      <c r="E131" s="1">
        <v>67.44</v>
      </c>
      <c r="F131" s="1">
        <v>110.67</v>
      </c>
      <c r="G131" s="1">
        <v>376.43</v>
      </c>
      <c r="H131" s="1">
        <v>932.76</v>
      </c>
      <c r="I131" s="1" t="s">
        <v>2397</v>
      </c>
      <c r="J131" t="str">
        <f t="shared" ref="J131:J194" si="2">"{""type"": ""Feature"", ""id"":"&amp;K131&amp;",  ""properties"": { ""name"":"""&amp;B131&amp;""", ""entertainment"":"&amp;C131&amp;", ""groceries"":"&amp;D131&amp;", ""transportation"":"&amp;E131&amp;", ""utilities"":"&amp;F131&amp;", ""apartment"":"&amp;G131&amp;", ""total"":"&amp;H131&amp;"}, ""geometry"": { ""type"": ""Point"", ""coordinates"": "&amp;I131&amp;"}},"</f>
        <v>{"type": "Feature", "id":130,  "properties": { "name":"Amman, Jordan", "entertainment":262.25, "groceries":115.97, "transportation":67.44, "utilities":110.67, "apartment":376.43, "total":932.76}, "geometry": { "type": "Point", "coordinates": [35.56, 31.56]}},</v>
      </c>
      <c r="K131" s="1">
        <v>130</v>
      </c>
    </row>
    <row r="132" spans="1:11" ht="17">
      <c r="A132" s="3" t="s">
        <v>1522</v>
      </c>
      <c r="B132" s="1" t="s">
        <v>135</v>
      </c>
      <c r="C132" s="1">
        <v>298.14</v>
      </c>
      <c r="D132" s="1">
        <v>133.66999999999999</v>
      </c>
      <c r="E132" s="1">
        <v>81.09</v>
      </c>
      <c r="F132" s="1">
        <v>160.21</v>
      </c>
      <c r="G132" s="1">
        <v>605.08000000000004</v>
      </c>
      <c r="H132" s="1">
        <v>1278.19</v>
      </c>
      <c r="I132" s="1" t="s">
        <v>2354</v>
      </c>
      <c r="J132" t="str">
        <f t="shared" si="2"/>
        <v>{"type": "Feature", "id":131,  "properties": { "name":"Almaty, Kazakhstan", "entertainment":298.14, "groceries":133.67, "transportation":81.09, "utilities":160.21, "apartment":605.08, "total":1278.19}, "geometry": { "type": "Point", "coordinates": [76.54, 43.17]}},</v>
      </c>
      <c r="K132" s="1">
        <v>131</v>
      </c>
    </row>
    <row r="133" spans="1:11" ht="17">
      <c r="A133" s="3" t="s">
        <v>1593</v>
      </c>
      <c r="B133" s="1" t="s">
        <v>278</v>
      </c>
      <c r="C133" s="1">
        <v>152.66</v>
      </c>
      <c r="D133" s="1">
        <v>145.81</v>
      </c>
      <c r="E133" s="1">
        <v>188.78</v>
      </c>
      <c r="F133" s="1">
        <v>85.55</v>
      </c>
      <c r="G133" s="1">
        <v>503.05</v>
      </c>
      <c r="H133" s="1">
        <v>1075.8499999999999</v>
      </c>
      <c r="I133" s="1" t="s">
        <v>2380</v>
      </c>
      <c r="J133" t="str">
        <f t="shared" si="2"/>
        <v>{"type": "Feature", "id":132,  "properties": { "name":"Nairobi, Kenya", "entertainment":152.66, "groceries":145.81, "transportation":188.78, "utilities":85.55, "apartment":503.05, "total":1075.85}, "geometry": { "type": "Point", "coordinates": [36.49, -1.17]}},</v>
      </c>
      <c r="K133" s="1">
        <v>132</v>
      </c>
    </row>
    <row r="134" spans="1:11" ht="17">
      <c r="A134" s="3" t="s">
        <v>1564</v>
      </c>
      <c r="B134" s="1" t="s">
        <v>138</v>
      </c>
      <c r="C134" s="1">
        <v>304.82000000000005</v>
      </c>
      <c r="D134" s="1">
        <v>90.5</v>
      </c>
      <c r="E134" s="1">
        <v>113.68</v>
      </c>
      <c r="F134" s="1">
        <v>211.71</v>
      </c>
      <c r="G134" s="1">
        <v>852.86</v>
      </c>
      <c r="H134" s="1">
        <v>1573.5700000000002</v>
      </c>
      <c r="I134" s="1" t="s">
        <v>2318</v>
      </c>
      <c r="J134" t="str">
        <f t="shared" si="2"/>
        <v>{"type": "Feature", "id":133,  "properties": { "name":"Kuwait City, Kuwait", "entertainment":304.82, "groceries":90.5, "transportation":113.68, "utilities":211.71, "apartment":852.86, "total":1573.57}, "geometry": { "type": "Point", "coordinates": [47.59, 29.22]}},</v>
      </c>
      <c r="K134" s="1">
        <v>133</v>
      </c>
    </row>
    <row r="135" spans="1:11" ht="17">
      <c r="A135" s="3" t="s">
        <v>1514</v>
      </c>
      <c r="B135" s="1" t="s">
        <v>179</v>
      </c>
      <c r="C135" s="1">
        <v>230.25</v>
      </c>
      <c r="D135" s="1">
        <v>125.39</v>
      </c>
      <c r="E135" s="1">
        <v>94.41</v>
      </c>
      <c r="F135" s="1">
        <v>251.86</v>
      </c>
      <c r="G135" s="1">
        <v>433.53</v>
      </c>
      <c r="H135" s="1">
        <v>1135.44</v>
      </c>
      <c r="I135" s="1" t="s">
        <v>2367</v>
      </c>
      <c r="J135" t="str">
        <f t="shared" si="2"/>
        <v>{"type": "Feature", "id":134,  "properties": { "name":"Riga, Latvia", "entertainment":230.25, "groceries":125.39, "transportation":94.41, "utilities":251.86, "apartment":433.53, "total":1135.44}, "geometry": { "type": "Point", "coordinates": [24.06, 56.57]}},</v>
      </c>
      <c r="K135" s="1">
        <v>134</v>
      </c>
    </row>
    <row r="136" spans="1:11" ht="17">
      <c r="A136" s="3" t="s">
        <v>1558</v>
      </c>
      <c r="B136" s="1" t="s">
        <v>125</v>
      </c>
      <c r="C136" s="1">
        <v>314.14999999999998</v>
      </c>
      <c r="D136" s="1">
        <v>141.79</v>
      </c>
      <c r="E136" s="1">
        <v>238.84</v>
      </c>
      <c r="F136" s="1">
        <v>227.52</v>
      </c>
      <c r="G136" s="1">
        <v>797.08</v>
      </c>
      <c r="H136" s="1">
        <v>1719.38</v>
      </c>
      <c r="I136" s="1" t="s">
        <v>2301</v>
      </c>
      <c r="J136" t="str">
        <f t="shared" si="2"/>
        <v>{"type": "Feature", "id":135,  "properties": { "name":"Beirut, Lebanon", "entertainment":314.15, "groceries":141.79, "transportation":238.84, "utilities":227.52, "apartment":797.08, "total":1719.38}, "geometry": { "type": "Point", "coordinates": [35.31, 33.53]}},</v>
      </c>
      <c r="K136" s="1">
        <v>135</v>
      </c>
    </row>
    <row r="137" spans="1:11" ht="17">
      <c r="A137" s="3" t="s">
        <v>1559</v>
      </c>
      <c r="B137" s="1" t="s">
        <v>141</v>
      </c>
      <c r="C137" s="1">
        <v>284.23</v>
      </c>
      <c r="D137" s="1">
        <v>105.05</v>
      </c>
      <c r="E137" s="1">
        <v>136.07</v>
      </c>
      <c r="F137" s="1">
        <v>71.03</v>
      </c>
      <c r="G137" s="1">
        <v>960.46</v>
      </c>
      <c r="H137" s="1">
        <v>1556.8400000000001</v>
      </c>
      <c r="I137" s="1" t="s">
        <v>2319</v>
      </c>
      <c r="J137" t="str">
        <f t="shared" si="2"/>
        <v>{"type": "Feature", "id":136,  "properties": { "name":"Tripoli, Libya", "entertainment":284.23, "groceries":105.05, "transportation":136.07, "utilities":71.03, "apartment":960.46, "total":1556.84}, "geometry": { "type": "Point", "coordinates": [13.11, 32.54]}},</v>
      </c>
      <c r="K137" s="1">
        <v>136</v>
      </c>
    </row>
    <row r="138" spans="1:11" ht="17">
      <c r="A138" s="3" t="s">
        <v>1516</v>
      </c>
      <c r="B138" s="1" t="s">
        <v>245</v>
      </c>
      <c r="C138" s="1">
        <v>179.19</v>
      </c>
      <c r="D138" s="1">
        <v>129.43</v>
      </c>
      <c r="E138" s="1">
        <v>73.72</v>
      </c>
      <c r="F138" s="1">
        <v>178.41</v>
      </c>
      <c r="G138" s="1">
        <v>470.53</v>
      </c>
      <c r="H138" s="1">
        <v>1031.28</v>
      </c>
      <c r="I138" s="1" t="s">
        <v>2384</v>
      </c>
      <c r="J138" t="str">
        <f t="shared" si="2"/>
        <v>{"type": "Feature", "id":137,  "properties": { "name":"Vilnius, Lithuania", "entertainment":179.19, "groceries":129.43, "transportation":73.72, "utilities":178.41, "apartment":470.53, "total":1031.28}, "geometry": { "type": "Point", "coordinates": [25.17, 54.41]}},</v>
      </c>
      <c r="K138" s="1">
        <v>137</v>
      </c>
    </row>
    <row r="139" spans="1:11" ht="17">
      <c r="A139" s="3" t="s">
        <v>571</v>
      </c>
      <c r="B139" s="1" t="s">
        <v>16</v>
      </c>
      <c r="C139" s="1">
        <v>518.64</v>
      </c>
      <c r="D139" s="1">
        <v>221.99</v>
      </c>
      <c r="E139" s="1">
        <v>232.41</v>
      </c>
      <c r="F139" s="1">
        <v>303.66000000000003</v>
      </c>
      <c r="G139" s="1">
        <v>1627.12</v>
      </c>
      <c r="H139" s="1">
        <v>2903.8199999999997</v>
      </c>
      <c r="I139" s="1" t="s">
        <v>2201</v>
      </c>
      <c r="J139" t="str">
        <f t="shared" si="2"/>
        <v>{"type": "Feature", "id":138,  "properties": { "name":"Luxembourg, Luxembourg", "entertainment":518.64, "groceries":221.99, "transportation":232.41, "utilities":303.66, "apartment":1627.12, "total":2903.82}, "geometry": { "type": "Point", "coordinates": [6.07, 49.37]}},</v>
      </c>
      <c r="K139" s="1">
        <v>138</v>
      </c>
    </row>
    <row r="140" spans="1:11" ht="17">
      <c r="A140" s="3" t="s">
        <v>1542</v>
      </c>
      <c r="B140" s="1" t="s">
        <v>267</v>
      </c>
      <c r="C140" s="1">
        <v>151.74</v>
      </c>
      <c r="D140" s="1">
        <v>98.28</v>
      </c>
      <c r="E140" s="1">
        <v>57.97</v>
      </c>
      <c r="F140" s="1">
        <v>201.87</v>
      </c>
      <c r="G140" s="1">
        <v>285.93</v>
      </c>
      <c r="H140" s="1">
        <v>795.79</v>
      </c>
      <c r="I140" s="1" t="s">
        <v>2418</v>
      </c>
      <c r="J140" t="str">
        <f t="shared" si="2"/>
        <v>{"type": "Feature", "id":139,  "properties": { "name":"Skopje, Macedonia", "entertainment":151.74, "groceries":98.28, "transportation":57.97, "utilities":201.87, "apartment":285.93, "total":795.79}, "geometry": { "type": "Point", "coordinates": [21.26, 42]}},</v>
      </c>
      <c r="K140" s="1">
        <v>139</v>
      </c>
    </row>
    <row r="141" spans="1:11" ht="17">
      <c r="A141" s="3" t="s">
        <v>1587</v>
      </c>
      <c r="B141" s="1" t="s">
        <v>293</v>
      </c>
      <c r="C141" s="1">
        <v>130.53</v>
      </c>
      <c r="D141" s="1">
        <v>115.35</v>
      </c>
      <c r="E141" s="1">
        <v>47.27</v>
      </c>
      <c r="F141" s="1">
        <v>93.14</v>
      </c>
      <c r="G141" s="1">
        <v>684.19</v>
      </c>
      <c r="H141" s="1">
        <v>1070.48</v>
      </c>
      <c r="I141" s="1" t="s">
        <v>2381</v>
      </c>
      <c r="J141" t="str">
        <f t="shared" si="2"/>
        <v>{"type": "Feature", "id":140,  "properties": { "name":"Kuala Lumpur, Malaysia", "entertainment":130.53, "groceries":115.35, "transportation":47.27, "utilities":93.14, "apartment":684.19, "total":1070.48}, "geometry": { "type": "Point", "coordinates": [101.42, 3.09]}},</v>
      </c>
      <c r="K141" s="1">
        <v>140</v>
      </c>
    </row>
    <row r="142" spans="1:11" ht="17">
      <c r="A142" s="3" t="s">
        <v>1587</v>
      </c>
      <c r="B142" s="1" t="s">
        <v>320</v>
      </c>
      <c r="C142" s="1">
        <v>104.88</v>
      </c>
      <c r="D142" s="1">
        <v>94.81</v>
      </c>
      <c r="E142" s="1">
        <v>27.99</v>
      </c>
      <c r="F142" s="1">
        <v>102.63</v>
      </c>
      <c r="G142" s="1">
        <v>155.5</v>
      </c>
      <c r="H142" s="1">
        <v>485.81</v>
      </c>
      <c r="I142" s="1" t="s">
        <v>2439</v>
      </c>
      <c r="J142" t="str">
        <f t="shared" si="2"/>
        <v>{"type": "Feature", "id":141,  "properties": { "name":"Kuching, Malaysia", "entertainment":104.88, "groceries":94.81, "transportation":27.99, "utilities":102.63, "apartment":155.5, "total":485.81}, "geometry": { "type": "Point", "coordinates": [110.21, 1.34]}},</v>
      </c>
      <c r="K142" s="1">
        <v>141</v>
      </c>
    </row>
    <row r="143" spans="1:11" ht="17">
      <c r="A143" s="3" t="s">
        <v>1560</v>
      </c>
      <c r="B143" s="1" t="s">
        <v>249</v>
      </c>
      <c r="C143" s="1">
        <v>164.42</v>
      </c>
      <c r="D143" s="1">
        <v>97.17</v>
      </c>
      <c r="E143" s="1">
        <v>49.18</v>
      </c>
      <c r="F143" s="1">
        <v>88.65</v>
      </c>
      <c r="G143" s="1">
        <v>308.33999999999997</v>
      </c>
      <c r="H143" s="1">
        <v>707.76</v>
      </c>
      <c r="I143" s="1" t="s">
        <v>2426</v>
      </c>
      <c r="J143" t="str">
        <f t="shared" si="2"/>
        <v>{"type": "Feature", "id":142,  "properties": { "name":"Guadalajara, Mexico", "entertainment":164.42, "groceries":97.17, "transportation":49.18, "utilities":88.65, "apartment":308.34, "total":707.76}, "geometry": { "type": "Point", "coordinates": [-103.21, 20.4]}},</v>
      </c>
      <c r="K143" s="1">
        <v>142</v>
      </c>
    </row>
    <row r="144" spans="1:11" ht="17">
      <c r="A144" s="3" t="s">
        <v>1560</v>
      </c>
      <c r="B144" s="1" t="s">
        <v>268</v>
      </c>
      <c r="C144" s="1">
        <v>150.22999999999999</v>
      </c>
      <c r="D144" s="1">
        <v>112.51</v>
      </c>
      <c r="E144" s="1">
        <v>70.92</v>
      </c>
      <c r="F144" s="1">
        <v>172.83</v>
      </c>
      <c r="G144" s="1">
        <v>231.26</v>
      </c>
      <c r="H144" s="1">
        <v>737.75</v>
      </c>
      <c r="I144" s="1" t="s">
        <v>2584</v>
      </c>
      <c r="J144" t="str">
        <f t="shared" si="2"/>
        <v>{"type": "Feature", "id":143,  "properties": { "name":"Merida, Mexico", "entertainment":150.23, "groceries":112.51, "transportation":70.92, "utilities":172.83, "apartment":231.26, "total":737.75}, "geometry": { "type": "Point", "coordinates": [-89.37, 20.58]}},</v>
      </c>
      <c r="K144" s="1">
        <v>143</v>
      </c>
    </row>
    <row r="145" spans="1:11" ht="17">
      <c r="A145" s="3" t="s">
        <v>1560</v>
      </c>
      <c r="B145" s="1" t="s">
        <v>247</v>
      </c>
      <c r="C145" s="1">
        <v>169.10999999999999</v>
      </c>
      <c r="D145" s="1">
        <v>115.17</v>
      </c>
      <c r="E145" s="1">
        <v>31.11</v>
      </c>
      <c r="F145" s="1">
        <v>94.43</v>
      </c>
      <c r="G145" s="1">
        <v>481.79</v>
      </c>
      <c r="H145" s="1">
        <v>891.61</v>
      </c>
      <c r="I145" s="1" t="s">
        <v>2585</v>
      </c>
      <c r="J145" t="str">
        <f t="shared" si="2"/>
        <v>{"type": "Feature", "id":144,  "properties": { "name":"Mexico City, Mexico", "entertainment":169.11, "groceries":115.17, "transportation":31.11, "utilities":94.43, "apartment":481.79, "total":891.61}, "geometry": { "type": "Point", "coordinates": [-99.08, 19.26]}},</v>
      </c>
      <c r="K145" s="1">
        <v>144</v>
      </c>
    </row>
    <row r="146" spans="1:11" ht="17">
      <c r="A146" s="3" t="s">
        <v>1560</v>
      </c>
      <c r="B146" s="1" t="s">
        <v>234</v>
      </c>
      <c r="C146" s="1">
        <v>172.29000000000002</v>
      </c>
      <c r="D146" s="1">
        <v>127</v>
      </c>
      <c r="E146" s="1">
        <v>50.57</v>
      </c>
      <c r="F146" s="1">
        <v>133.25</v>
      </c>
      <c r="G146" s="1">
        <v>231.26</v>
      </c>
      <c r="H146" s="1">
        <v>714.37</v>
      </c>
      <c r="I146" s="1" t="s">
        <v>2425</v>
      </c>
      <c r="J146" t="str">
        <f t="shared" si="2"/>
        <v>{"type": "Feature", "id":145,  "properties": { "name":"Monterrey, Mexico", "entertainment":172.29, "groceries":127, "transportation":50.57, "utilities":133.25, "apartment":231.26, "total":714.37}, "geometry": { "type": "Point", "coordinates": [-100.18, 25.4]}},</v>
      </c>
      <c r="K146" s="1">
        <v>145</v>
      </c>
    </row>
    <row r="147" spans="1:11" ht="17">
      <c r="A147" s="3" t="s">
        <v>1530</v>
      </c>
      <c r="B147" s="1" t="s">
        <v>303</v>
      </c>
      <c r="C147" s="1">
        <v>133.1</v>
      </c>
      <c r="D147" s="1">
        <v>94.78</v>
      </c>
      <c r="E147" s="1">
        <v>23.05</v>
      </c>
      <c r="F147" s="1">
        <v>135.05000000000001</v>
      </c>
      <c r="G147" s="1">
        <v>294.77</v>
      </c>
      <c r="H147" s="1">
        <v>680.75</v>
      </c>
      <c r="I147" s="1" t="s">
        <v>2586</v>
      </c>
      <c r="J147" t="str">
        <f t="shared" si="2"/>
        <v>{"type": "Feature", "id":146,  "properties": { "name":"Chisinau, Moldova", "entertainment":133.1, "groceries":94.78, "transportation":23.05, "utilities":135.05, "apartment":294.77, "total":680.75}, "geometry": { "type": "Point", "coordinates": [28.55, 47]}},</v>
      </c>
      <c r="K147" s="1">
        <v>146</v>
      </c>
    </row>
    <row r="148" spans="1:11" ht="17">
      <c r="A148" s="3" t="s">
        <v>1528</v>
      </c>
      <c r="B148" s="1" t="s">
        <v>266</v>
      </c>
      <c r="C148" s="1">
        <v>153.45999999999998</v>
      </c>
      <c r="D148" s="1">
        <v>129.55000000000001</v>
      </c>
      <c r="E148" s="1">
        <v>37.15</v>
      </c>
      <c r="F148" s="1">
        <v>83.82</v>
      </c>
      <c r="G148" s="1">
        <v>602.02</v>
      </c>
      <c r="H148" s="1">
        <v>1006</v>
      </c>
      <c r="I148" s="1" t="s">
        <v>2587</v>
      </c>
      <c r="J148" t="str">
        <f t="shared" si="2"/>
        <v>{"type": "Feature", "id":147,  "properties": { "name":"Ulaanbaatar, Mongolia", "entertainment":153.46, "groceries":129.55, "transportation":37.15, "utilities":83.82, "apartment":602.02, "total":1006}, "geometry": { "type": "Point", "coordinates": [106.55, 47.55]}},</v>
      </c>
      <c r="K148" s="1">
        <v>147</v>
      </c>
    </row>
    <row r="149" spans="1:11" ht="17">
      <c r="A149" s="3" t="s">
        <v>1541</v>
      </c>
      <c r="B149" s="1" t="s">
        <v>187</v>
      </c>
      <c r="C149" s="1">
        <v>206.37</v>
      </c>
      <c r="D149" s="1">
        <v>128.47</v>
      </c>
      <c r="E149" s="1">
        <v>59.39</v>
      </c>
      <c r="F149" s="1">
        <v>202.03</v>
      </c>
      <c r="G149" s="1">
        <v>352.54</v>
      </c>
      <c r="H149" s="1">
        <v>948.8</v>
      </c>
      <c r="I149" s="1" t="s">
        <v>2394</v>
      </c>
      <c r="J149" t="str">
        <f t="shared" si="2"/>
        <v>{"type": "Feature", "id":148,  "properties": { "name":"Podgorica, Montenegro", "entertainment":206.37, "groceries":128.47, "transportation":59.39, "utilities":202.03, "apartment":352.54, "total":948.8}, "geometry": { "type": "Point", "coordinates": [19.16, 42.26]}},</v>
      </c>
      <c r="K149" s="1">
        <v>148</v>
      </c>
    </row>
    <row r="150" spans="1:11" ht="17">
      <c r="A150" s="3" t="s">
        <v>1601</v>
      </c>
      <c r="B150" s="1" t="s">
        <v>236</v>
      </c>
      <c r="C150" s="1">
        <v>170.93</v>
      </c>
      <c r="D150" s="1">
        <v>123.28</v>
      </c>
      <c r="E150" s="1">
        <v>59.09</v>
      </c>
      <c r="F150" s="1">
        <v>223.06</v>
      </c>
      <c r="G150" s="1">
        <v>594.83000000000004</v>
      </c>
      <c r="H150" s="1">
        <v>1171.19</v>
      </c>
      <c r="I150" s="1" t="s">
        <v>2365</v>
      </c>
      <c r="J150" t="str">
        <f t="shared" si="2"/>
        <v>{"type": "Feature", "id":149,  "properties": { "name":"Windhoek, Namibia", "entertainment":170.93, "groceries":123.28, "transportation":59.09, "utilities":223.06, "apartment":594.83, "total":1171.19}, "geometry": { "type": "Point", "coordinates": [17.05, -22.34]}},</v>
      </c>
      <c r="K150" s="1">
        <v>149</v>
      </c>
    </row>
    <row r="151" spans="1:11" ht="17">
      <c r="A151" s="3" t="s">
        <v>1606</v>
      </c>
      <c r="B151" s="1" t="s">
        <v>334</v>
      </c>
      <c r="C151" s="1">
        <v>84.78</v>
      </c>
      <c r="D151" s="1">
        <v>71.569999999999993</v>
      </c>
      <c r="E151" s="1">
        <v>28.23</v>
      </c>
      <c r="F151" s="1">
        <v>46.07</v>
      </c>
      <c r="G151" s="1">
        <v>98.87</v>
      </c>
      <c r="H151" s="1">
        <v>329.52</v>
      </c>
      <c r="I151" s="1" t="s">
        <v>2446</v>
      </c>
      <c r="J151" t="str">
        <f t="shared" si="2"/>
        <v>{"type": "Feature", "id":150,  "properties": { "name":"Kathmandu, Nepal", "entertainment":84.78, "groceries":71.57, "transportation":28.23, "utilities":46.07, "apartment":98.87, "total":329.52}, "geometry": { "type": "Point", "coordinates": [85.2, 27.42]}},</v>
      </c>
      <c r="K151" s="1">
        <v>150</v>
      </c>
    </row>
    <row r="152" spans="1:11" ht="17">
      <c r="A152" s="3" t="s">
        <v>1520</v>
      </c>
      <c r="B152" s="1" t="s">
        <v>21</v>
      </c>
      <c r="C152" s="1">
        <v>492.82</v>
      </c>
      <c r="D152" s="1">
        <v>182.16</v>
      </c>
      <c r="E152" s="1">
        <v>225.14</v>
      </c>
      <c r="F152" s="1">
        <v>238.04</v>
      </c>
      <c r="G152" s="1">
        <v>1627.12</v>
      </c>
      <c r="H152" s="1">
        <v>2765.2799999999997</v>
      </c>
      <c r="I152" s="1" t="s">
        <v>2208</v>
      </c>
      <c r="J152" t="str">
        <f t="shared" si="2"/>
        <v>{"type": "Feature", "id":151,  "properties": { "name":"Amsterdam, Netherlands", "entertainment":492.82, "groceries":182.16, "transportation":225.14, "utilities":238.04, "apartment":1627.12, "total":2765.28}, "geometry": { "type": "Point", "coordinates": [4.54, 52.22]}},</v>
      </c>
      <c r="K152" s="1">
        <v>151</v>
      </c>
    </row>
    <row r="153" spans="1:11" ht="17">
      <c r="A153" s="3" t="s">
        <v>1520</v>
      </c>
      <c r="B153" s="1" t="s">
        <v>60</v>
      </c>
      <c r="C153" s="1">
        <v>415.59999999999997</v>
      </c>
      <c r="D153" s="1">
        <v>169.94</v>
      </c>
      <c r="E153" s="1">
        <v>283.39</v>
      </c>
      <c r="F153" s="1">
        <v>247.46</v>
      </c>
      <c r="G153" s="1">
        <v>1016.95</v>
      </c>
      <c r="H153" s="1">
        <v>2133.34</v>
      </c>
      <c r="I153" s="1" t="s">
        <v>2248</v>
      </c>
      <c r="J153" t="str">
        <f t="shared" si="2"/>
        <v>{"type": "Feature", "id":152,  "properties": { "name":"Groningen, Netherlands", "entertainment":415.6, "groceries":169.94, "transportation":283.39, "utilities":247.46, "apartment":1016.95, "total":2133.34}, "geometry": { "type": "Point", "coordinates": [6.33, 53.13]}},</v>
      </c>
      <c r="K153" s="1">
        <v>152</v>
      </c>
    </row>
    <row r="154" spans="1:11" ht="17">
      <c r="A154" s="3" t="s">
        <v>1520</v>
      </c>
      <c r="B154" s="1" t="s">
        <v>26</v>
      </c>
      <c r="C154" s="1">
        <v>480</v>
      </c>
      <c r="D154" s="1">
        <v>166.71</v>
      </c>
      <c r="E154" s="1">
        <v>252.2</v>
      </c>
      <c r="F154" s="1">
        <v>264.41000000000003</v>
      </c>
      <c r="G154" s="1">
        <v>1050.8499999999999</v>
      </c>
      <c r="H154" s="1">
        <v>2214.17</v>
      </c>
      <c r="I154" s="1" t="s">
        <v>2242</v>
      </c>
      <c r="J154" t="str">
        <f t="shared" si="2"/>
        <v>{"type": "Feature", "id":153,  "properties": { "name":"Leiden, Netherlands", "entertainment":480, "groceries":166.71, "transportation":252.2, "utilities":264.41, "apartment":1050.85, "total":2214.17}, "geometry": { "type": "Point", "coordinates": [4.29, 52.1]}},</v>
      </c>
      <c r="K154" s="1">
        <v>153</v>
      </c>
    </row>
    <row r="155" spans="1:11" ht="17">
      <c r="A155" s="3" t="s">
        <v>1520</v>
      </c>
      <c r="B155" s="1" t="s">
        <v>33</v>
      </c>
      <c r="C155" s="1">
        <v>463.05</v>
      </c>
      <c r="D155" s="1">
        <v>168.05</v>
      </c>
      <c r="E155" s="1">
        <v>186.68</v>
      </c>
      <c r="F155" s="1">
        <v>230.51</v>
      </c>
      <c r="G155" s="1">
        <v>1016.95</v>
      </c>
      <c r="H155" s="1">
        <v>2065.2399999999998</v>
      </c>
      <c r="I155" s="1" t="s">
        <v>2257</v>
      </c>
      <c r="J155" t="str">
        <f t="shared" si="2"/>
        <v>{"type": "Feature", "id":154,  "properties": { "name":"Rotterdam, Netherlands", "entertainment":463.05, "groceries":168.05, "transportation":186.68, "utilities":230.51, "apartment":1016.95, "total":2065.24}, "geometry": { "type": "Point", "coordinates": [4.29, 51.56]}},</v>
      </c>
      <c r="K155" s="1">
        <v>154</v>
      </c>
    </row>
    <row r="156" spans="1:11" ht="17">
      <c r="A156" s="3" t="s">
        <v>1520</v>
      </c>
      <c r="B156" s="1" t="s">
        <v>19</v>
      </c>
      <c r="C156" s="1">
        <v>502.59999999999997</v>
      </c>
      <c r="D156" s="1">
        <v>183.78</v>
      </c>
      <c r="E156" s="1">
        <v>237.42</v>
      </c>
      <c r="F156" s="1">
        <v>279.26</v>
      </c>
      <c r="G156" s="1">
        <v>1016.95</v>
      </c>
      <c r="H156" s="1">
        <v>2220.0100000000002</v>
      </c>
      <c r="I156" s="1" t="s">
        <v>2241</v>
      </c>
      <c r="J156" t="str">
        <f t="shared" si="2"/>
        <v>{"type": "Feature", "id":155,  "properties": { "name":"The Hague, Netherlands", "entertainment":502.6, "groceries":183.78, "transportation":237.42, "utilities":279.26, "apartment":1016.95, "total":2220.01}, "geometry": { "type": "Point", "coordinates": [4.19, 52.05]}},</v>
      </c>
      <c r="K156" s="1">
        <v>155</v>
      </c>
    </row>
    <row r="157" spans="1:11" ht="17">
      <c r="A157" s="3" t="s">
        <v>1520</v>
      </c>
      <c r="B157" s="1" t="s">
        <v>22</v>
      </c>
      <c r="C157" s="1">
        <v>486.1</v>
      </c>
      <c r="D157" s="1">
        <v>176.79</v>
      </c>
      <c r="E157" s="1">
        <v>254.24</v>
      </c>
      <c r="F157" s="1">
        <v>238.28</v>
      </c>
      <c r="G157" s="1">
        <v>1220.3399999999999</v>
      </c>
      <c r="H157" s="1">
        <v>2375.75</v>
      </c>
      <c r="I157" s="1" t="s">
        <v>2225</v>
      </c>
      <c r="J157" t="str">
        <f t="shared" si="2"/>
        <v>{"type": "Feature", "id":156,  "properties": { "name":"Utrecht, Netherlands", "entertainment":486.1, "groceries":176.79, "transportation":254.24, "utilities":238.28, "apartment":1220.34, "total":2375.75}, "geometry": { "type": "Point", "coordinates": [5.07, 52.06]}},</v>
      </c>
      <c r="K157" s="1">
        <v>156</v>
      </c>
    </row>
    <row r="158" spans="1:11" ht="17">
      <c r="A158" s="3" t="s">
        <v>1599</v>
      </c>
      <c r="B158" s="1" t="s">
        <v>93</v>
      </c>
      <c r="C158" s="1">
        <v>386.25</v>
      </c>
      <c r="D158" s="1">
        <v>198.44</v>
      </c>
      <c r="E158" s="1">
        <v>209.31</v>
      </c>
      <c r="F158" s="1">
        <v>279.98</v>
      </c>
      <c r="G158" s="1">
        <v>1171.46</v>
      </c>
      <c r="H158" s="1">
        <v>2245.44</v>
      </c>
      <c r="I158" s="1" t="s">
        <v>2238</v>
      </c>
      <c r="J158" t="str">
        <f t="shared" si="2"/>
        <v>{"type": "Feature", "id":157,  "properties": { "name":"Auckland, New Zealand", "entertainment":386.25, "groceries":198.44, "transportation":209.31, "utilities":279.98, "apartment":1171.46, "total":2245.44}, "geometry": { "type": "Point", "coordinates": [174.44, -36.5]}},</v>
      </c>
      <c r="K158" s="1">
        <v>157</v>
      </c>
    </row>
    <row r="159" spans="1:11" ht="17">
      <c r="A159" s="3" t="s">
        <v>1599</v>
      </c>
      <c r="B159" s="1" t="s">
        <v>36</v>
      </c>
      <c r="C159" s="1">
        <v>457.94</v>
      </c>
      <c r="D159" s="1">
        <v>201.39</v>
      </c>
      <c r="E159" s="1">
        <v>176.62</v>
      </c>
      <c r="F159" s="1">
        <v>162.13</v>
      </c>
      <c r="G159" s="1">
        <v>917.51</v>
      </c>
      <c r="H159" s="1">
        <v>1915.59</v>
      </c>
      <c r="I159" s="1" t="s">
        <v>2266</v>
      </c>
      <c r="J159" t="str">
        <f t="shared" si="2"/>
        <v>{"type": "Feature", "id":158,  "properties": { "name":"Christchurch, New Zealand", "entertainment":457.94, "groceries":201.39, "transportation":176.62, "utilities":162.13, "apartment":917.51, "total":1915.59}, "geometry": { "type": "Point", "coordinates": [172.37, -43.32]}},</v>
      </c>
      <c r="K159" s="1">
        <v>158</v>
      </c>
    </row>
    <row r="160" spans="1:11" ht="17">
      <c r="A160" s="3" t="s">
        <v>1599</v>
      </c>
      <c r="B160" s="1" t="s">
        <v>99</v>
      </c>
      <c r="C160" s="1">
        <v>379.28999999999996</v>
      </c>
      <c r="D160" s="1">
        <v>215.38</v>
      </c>
      <c r="E160" s="1">
        <v>222.82</v>
      </c>
      <c r="F160" s="1">
        <v>208.9</v>
      </c>
      <c r="G160" s="1">
        <v>1146.8800000000001</v>
      </c>
      <c r="H160" s="1">
        <v>2173.2700000000004</v>
      </c>
      <c r="I160" s="1" t="s">
        <v>2244</v>
      </c>
      <c r="J160" t="str">
        <f t="shared" si="2"/>
        <v>{"type": "Feature", "id":159,  "properties": { "name":"Wellington, New Zealand", "entertainment":379.29, "groceries":215.38, "transportation":222.82, "utilities":208.9, "apartment":1146.88, "total":2173.27}, "geometry": { "type": "Point", "coordinates": [174.47, -41.17]}},</v>
      </c>
      <c r="K160" s="1">
        <v>159</v>
      </c>
    </row>
    <row r="161" spans="1:11" ht="17">
      <c r="A161" s="3" t="s">
        <v>1579</v>
      </c>
      <c r="B161" s="1" t="s">
        <v>162</v>
      </c>
      <c r="C161" s="1">
        <v>260.14</v>
      </c>
      <c r="D161" s="1">
        <v>208.21</v>
      </c>
      <c r="E161" s="1">
        <v>190.66</v>
      </c>
      <c r="F161" s="1">
        <v>199.73</v>
      </c>
      <c r="G161" s="1">
        <v>500</v>
      </c>
      <c r="H161" s="1">
        <v>1358.74</v>
      </c>
      <c r="I161" s="1" t="s">
        <v>2349</v>
      </c>
      <c r="J161" t="str">
        <f t="shared" si="2"/>
        <v>{"type": "Feature", "id":160,  "properties": { "name":"Lagos, Nigeria", "entertainment":260.14, "groceries":208.21, "transportation":190.66, "utilities":199.73, "apartment":500, "total":1358.74}, "geometry": { "type": "Point", "coordinates": [3.24, 6.27]}},</v>
      </c>
      <c r="K161" s="1">
        <v>160</v>
      </c>
    </row>
    <row r="162" spans="1:11" ht="17">
      <c r="A162" s="3" t="s">
        <v>1506</v>
      </c>
      <c r="B162" s="1" t="s">
        <v>2</v>
      </c>
      <c r="C162" s="1">
        <v>701.05</v>
      </c>
      <c r="D162" s="1">
        <v>281.33</v>
      </c>
      <c r="E162" s="1">
        <v>207.48</v>
      </c>
      <c r="F162" s="1">
        <v>284.75</v>
      </c>
      <c r="G162" s="1">
        <v>1319.41</v>
      </c>
      <c r="H162" s="1">
        <v>2794.02</v>
      </c>
      <c r="I162" s="1" t="s">
        <v>2207</v>
      </c>
      <c r="J162" t="str">
        <f t="shared" si="2"/>
        <v>{"type": "Feature", "id":161,  "properties": { "name":"Bergen, Norway", "entertainment":701.05, "groceries":281.33, "transportation":207.48, "utilities":284.75, "apartment":1319.41, "total":2794.02}, "geometry": { "type": "Point", "coordinates": [5.2, 60.23]}},</v>
      </c>
      <c r="K162" s="1">
        <v>161</v>
      </c>
    </row>
    <row r="163" spans="1:11" ht="17">
      <c r="A163" s="3" t="s">
        <v>1506</v>
      </c>
      <c r="B163" s="1" t="s">
        <v>3</v>
      </c>
      <c r="C163" s="1">
        <v>693.33</v>
      </c>
      <c r="D163" s="1">
        <v>276.10000000000002</v>
      </c>
      <c r="E163" s="1">
        <v>227.6</v>
      </c>
      <c r="F163" s="1">
        <v>283.39999999999998</v>
      </c>
      <c r="G163" s="1">
        <v>1649.27</v>
      </c>
      <c r="H163" s="1">
        <v>3129.7</v>
      </c>
      <c r="I163" s="1" t="s">
        <v>2198</v>
      </c>
      <c r="J163" t="str">
        <f t="shared" si="2"/>
        <v>{"type": "Feature", "id":162,  "properties": { "name":"Oslo, Norway", "entertainment":693.33, "groceries":276.1, "transportation":227.6, "utilities":283.4, "apartment":1649.27, "total":3129.7}, "geometry": { "type": "Point", "coordinates": [10.45, 59.57]}},</v>
      </c>
      <c r="K163" s="1">
        <v>162</v>
      </c>
    </row>
    <row r="164" spans="1:11" ht="17">
      <c r="A164" s="3" t="s">
        <v>1506</v>
      </c>
      <c r="B164" s="1" t="s">
        <v>1</v>
      </c>
      <c r="C164" s="1">
        <v>730.62999999999988</v>
      </c>
      <c r="D164" s="1">
        <v>298.68</v>
      </c>
      <c r="E164" s="1">
        <v>291.10000000000002</v>
      </c>
      <c r="F164" s="1">
        <v>559.72</v>
      </c>
      <c r="G164" s="1">
        <v>1484.34</v>
      </c>
      <c r="H164" s="1">
        <v>3364.47</v>
      </c>
      <c r="I164" s="1" t="s">
        <v>2194</v>
      </c>
      <c r="J164" t="str">
        <f t="shared" si="2"/>
        <v>{"type": "Feature", "id":163,  "properties": { "name":"Trondheim, Norway", "entertainment":730.63, "groceries":298.68, "transportation":291.1, "utilities":559.72, "apartment":1484.34, "total":3364.47}, "geometry": { "type": "Point", "coordinates": [10.24, 63.26]}},</v>
      </c>
      <c r="K164" s="1">
        <v>163</v>
      </c>
    </row>
    <row r="165" spans="1:11" ht="17">
      <c r="A165" s="3" t="s">
        <v>1570</v>
      </c>
      <c r="B165" s="1" t="s">
        <v>180</v>
      </c>
      <c r="C165" s="1">
        <v>229.81</v>
      </c>
      <c r="D165" s="1">
        <v>151.94</v>
      </c>
      <c r="E165" s="1">
        <v>174.5</v>
      </c>
      <c r="F165" s="1">
        <v>116.85</v>
      </c>
      <c r="G165" s="1">
        <v>780</v>
      </c>
      <c r="H165" s="1">
        <v>1453.1</v>
      </c>
      <c r="I165" s="1" t="s">
        <v>2334</v>
      </c>
      <c r="J165" t="str">
        <f t="shared" si="2"/>
        <v>{"type": "Feature", "id":164,  "properties": { "name":"Muscat, Oman", "entertainment":229.81, "groceries":151.94, "transportation":174.5, "utilities":116.85, "apartment":780, "total":1453.1}, "geometry": { "type": "Point", "coordinates": [58.36, 23.37]}},</v>
      </c>
      <c r="K165" s="1">
        <v>164</v>
      </c>
    </row>
    <row r="166" spans="1:11" ht="17">
      <c r="A166" s="3" t="s">
        <v>1557</v>
      </c>
      <c r="B166" s="1" t="s">
        <v>304</v>
      </c>
      <c r="C166" s="1">
        <v>124.17</v>
      </c>
      <c r="D166" s="1">
        <v>58.42</v>
      </c>
      <c r="E166" s="1">
        <v>31.6</v>
      </c>
      <c r="F166" s="1">
        <v>79</v>
      </c>
      <c r="G166" s="1">
        <v>139.41</v>
      </c>
      <c r="H166" s="1">
        <v>432.6</v>
      </c>
      <c r="I166" s="1" t="s">
        <v>2440</v>
      </c>
      <c r="J166" t="str">
        <f t="shared" si="2"/>
        <v>{"type": "Feature", "id":165,  "properties": { "name":"Islamabad, Pakistan", "entertainment":124.17, "groceries":58.42, "transportation":31.6, "utilities":79, "apartment":139.41, "total":432.6}, "geometry": { "type": "Point", "coordinates": [73.04, 33.43]}},</v>
      </c>
      <c r="K166" s="1">
        <v>165</v>
      </c>
    </row>
    <row r="167" spans="1:11" ht="17">
      <c r="A167" s="3" t="s">
        <v>1557</v>
      </c>
      <c r="B167" s="1" t="s">
        <v>335</v>
      </c>
      <c r="C167" s="1">
        <v>90.15</v>
      </c>
      <c r="D167" s="1">
        <v>57.97</v>
      </c>
      <c r="E167" s="1">
        <v>22.68</v>
      </c>
      <c r="F167" s="1">
        <v>69.7</v>
      </c>
      <c r="G167" s="1">
        <v>92.94</v>
      </c>
      <c r="H167" s="1">
        <v>333.44</v>
      </c>
      <c r="I167" s="1" t="s">
        <v>2445</v>
      </c>
      <c r="J167" t="str">
        <f t="shared" si="2"/>
        <v>{"type": "Feature", "id":166,  "properties": { "name":"Karachi, Pakistan", "entertainment":90.15, "groceries":57.97, "transportation":22.68, "utilities":69.7, "apartment":92.94, "total":333.44}, "geometry": { "type": "Point", "coordinates": [67.01, 24.52]}},</v>
      </c>
      <c r="K167" s="1">
        <v>166</v>
      </c>
    </row>
    <row r="168" spans="1:11" ht="17">
      <c r="A168" s="3" t="s">
        <v>1557</v>
      </c>
      <c r="B168" s="1" t="s">
        <v>316</v>
      </c>
      <c r="C168" s="1">
        <v>109.2</v>
      </c>
      <c r="D168" s="1">
        <v>66.430000000000007</v>
      </c>
      <c r="E168" s="1">
        <v>29.48</v>
      </c>
      <c r="F168" s="1">
        <v>164.16</v>
      </c>
      <c r="G168" s="1">
        <v>139.41</v>
      </c>
      <c r="H168" s="1">
        <v>508.67999999999995</v>
      </c>
      <c r="I168" s="1" t="s">
        <v>2438</v>
      </c>
      <c r="J168" t="str">
        <f t="shared" si="2"/>
        <v>{"type": "Feature", "id":167,  "properties": { "name":"Lahore, Pakistan", "entertainment":109.2, "groceries":66.43, "transportation":29.48, "utilities":164.16, "apartment":139.41, "total":508.68}, "geometry": { "type": "Point", "coordinates": [74.21, 31.33]}},</v>
      </c>
      <c r="K168" s="1">
        <v>167</v>
      </c>
    </row>
    <row r="169" spans="1:11" ht="17">
      <c r="A169" s="3" t="s">
        <v>1585</v>
      </c>
      <c r="B169" s="1" t="s">
        <v>199</v>
      </c>
      <c r="C169" s="1">
        <v>197</v>
      </c>
      <c r="D169" s="1">
        <v>136.96</v>
      </c>
      <c r="E169" s="1">
        <v>55.8</v>
      </c>
      <c r="F169" s="1">
        <v>155</v>
      </c>
      <c r="G169" s="1">
        <v>900</v>
      </c>
      <c r="H169" s="1">
        <v>1444.76</v>
      </c>
      <c r="I169" s="1" t="s">
        <v>2336</v>
      </c>
      <c r="J169" t="str">
        <f t="shared" si="2"/>
        <v>{"type": "Feature", "id":168,  "properties": { "name":"Panama City, Panama", "entertainment":197, "groceries":136.96, "transportation":55.8, "utilities":155, "apartment":900, "total":1444.76}, "geometry": { "type": "Point", "coordinates": [-79.31, 8.59]}},</v>
      </c>
      <c r="K169" s="1">
        <v>168</v>
      </c>
    </row>
    <row r="170" spans="1:11" ht="17">
      <c r="A170" s="3" t="s">
        <v>1595</v>
      </c>
      <c r="B170" s="1" t="s">
        <v>257</v>
      </c>
      <c r="C170" s="1">
        <v>162.03</v>
      </c>
      <c r="D170" s="1">
        <v>103.21</v>
      </c>
      <c r="E170" s="1">
        <v>108.13</v>
      </c>
      <c r="F170" s="1">
        <v>119</v>
      </c>
      <c r="G170" s="1">
        <v>600</v>
      </c>
      <c r="H170" s="1">
        <v>1092.3699999999999</v>
      </c>
      <c r="I170" s="1" t="s">
        <v>2377</v>
      </c>
      <c r="J170" t="str">
        <f t="shared" si="2"/>
        <v>{"type": "Feature", "id":169,  "properties": { "name":"Lima, Peru", "entertainment":162.03, "groceries":103.21, "transportation":108.13, "utilities":119, "apartment":600, "total":1092.37}, "geometry": { "type": "Point", "coordinates": [-77.02, -12.03]}},</v>
      </c>
      <c r="K170" s="1">
        <v>169</v>
      </c>
    </row>
    <row r="171" spans="1:11" ht="17">
      <c r="A171" s="3" t="s">
        <v>1577</v>
      </c>
      <c r="B171" s="1" t="s">
        <v>330</v>
      </c>
      <c r="C171" s="1">
        <v>96.79</v>
      </c>
      <c r="D171" s="1">
        <v>108.53</v>
      </c>
      <c r="E171" s="1">
        <v>24.28</v>
      </c>
      <c r="F171" s="1">
        <v>133.54</v>
      </c>
      <c r="G171" s="1">
        <v>456.05</v>
      </c>
      <c r="H171" s="1">
        <v>819.19</v>
      </c>
      <c r="I171" s="1" t="s">
        <v>2588</v>
      </c>
      <c r="J171" t="str">
        <f t="shared" si="2"/>
        <v>{"type": "Feature", "id":170,  "properties": { "name":"Cebu, Philippines", "entertainment":96.79, "groceries":108.53, "transportation":24.28, "utilities":133.54, "apartment":456.05, "total":819.19}, "geometry": { "type": "Point", "coordinates": [123.54, 10.17]}},</v>
      </c>
      <c r="K171" s="1">
        <v>170</v>
      </c>
    </row>
    <row r="172" spans="1:11" ht="17">
      <c r="A172" s="3" t="s">
        <v>1577</v>
      </c>
      <c r="B172" s="1" t="s">
        <v>336</v>
      </c>
      <c r="C172" s="1">
        <v>81.97</v>
      </c>
      <c r="D172" s="1">
        <v>92.08</v>
      </c>
      <c r="E172" s="1">
        <v>40.130000000000003</v>
      </c>
      <c r="F172" s="1">
        <v>85.51</v>
      </c>
      <c r="G172" s="1">
        <v>125.41</v>
      </c>
      <c r="H172" s="1">
        <v>425.1</v>
      </c>
      <c r="I172" s="1" t="s">
        <v>2589</v>
      </c>
      <c r="J172" t="str">
        <f t="shared" si="2"/>
        <v>{"type": "Feature", "id":171,  "properties": { "name":"Davao, Philippines", "entertainment":81.97, "groceries":92.08, "transportation":40.13, "utilities":85.51, "apartment":125.41, "total":425.1}, "geometry": { "type": "Point", "coordinates": [125.36, 7.04]}},</v>
      </c>
      <c r="K172" s="1">
        <v>171</v>
      </c>
    </row>
    <row r="173" spans="1:11" ht="17">
      <c r="A173" s="3" t="s">
        <v>1577</v>
      </c>
      <c r="B173" s="1" t="s">
        <v>298</v>
      </c>
      <c r="C173" s="1">
        <v>128.72</v>
      </c>
      <c r="D173" s="1">
        <v>108.61</v>
      </c>
      <c r="E173" s="1">
        <v>21.43</v>
      </c>
      <c r="F173" s="1">
        <v>228.02</v>
      </c>
      <c r="G173" s="1">
        <v>570.05999999999995</v>
      </c>
      <c r="H173" s="1">
        <v>1056.8399999999999</v>
      </c>
      <c r="I173" s="1" t="s">
        <v>2382</v>
      </c>
      <c r="J173" t="str">
        <f t="shared" si="2"/>
        <v>{"type": "Feature", "id":172,  "properties": { "name":"Makati, Philippines", "entertainment":128.72, "groceries":108.61, "transportation":21.43, "utilities":228.02, "apartment":570.06, "total":1056.84}, "geometry": { "type": "Point", "coordinates": [121.02, 14.33]}},</v>
      </c>
      <c r="K173" s="1">
        <v>172</v>
      </c>
    </row>
    <row r="174" spans="1:11" ht="17">
      <c r="A174" s="3" t="s">
        <v>1577</v>
      </c>
      <c r="B174" s="1" t="s">
        <v>313</v>
      </c>
      <c r="C174" s="1">
        <v>109.35</v>
      </c>
      <c r="D174" s="1">
        <v>94.01</v>
      </c>
      <c r="E174" s="1">
        <v>30.87</v>
      </c>
      <c r="F174" s="1">
        <v>135.06</v>
      </c>
      <c r="G174" s="1">
        <v>410.44</v>
      </c>
      <c r="H174" s="1">
        <v>779.73</v>
      </c>
      <c r="I174" s="1" t="s">
        <v>2419</v>
      </c>
      <c r="J174" t="str">
        <f t="shared" si="2"/>
        <v>{"type": "Feature", "id":173,  "properties": { "name":"Manila, Philippines", "entertainment":109.35, "groceries":94.01, "transportation":30.87, "utilities":135.06, "apartment":410.44, "total":779.73}, "geometry": { "type": "Point", "coordinates": [120.58, 14.35]}},</v>
      </c>
      <c r="K174" s="1">
        <v>173</v>
      </c>
    </row>
    <row r="175" spans="1:11" ht="17">
      <c r="A175" s="3" t="s">
        <v>1577</v>
      </c>
      <c r="B175" s="1" t="s">
        <v>326</v>
      </c>
      <c r="C175" s="1">
        <v>103.75</v>
      </c>
      <c r="D175" s="1">
        <v>126.77</v>
      </c>
      <c r="E175" s="1">
        <v>45.7</v>
      </c>
      <c r="F175" s="1">
        <v>148.22</v>
      </c>
      <c r="G175" s="1">
        <v>205.22</v>
      </c>
      <c r="H175" s="1">
        <v>629.66</v>
      </c>
      <c r="I175" s="1" t="s">
        <v>2430</v>
      </c>
      <c r="J175" t="str">
        <f t="shared" si="2"/>
        <v>{"type": "Feature", "id":174,  "properties": { "name":"Quezon City, Philippines", "entertainment":103.75, "groceries":126.77, "transportation":45.7, "utilities":148.22, "apartment":205.22, "total":629.66}, "geometry": { "type": "Point", "coordinates": [121.02, 14.38]}},</v>
      </c>
      <c r="K175" s="1">
        <v>174</v>
      </c>
    </row>
    <row r="176" spans="1:11" ht="17">
      <c r="A176" s="3" t="s">
        <v>1517</v>
      </c>
      <c r="B176" s="1" t="s">
        <v>235</v>
      </c>
      <c r="C176" s="1">
        <v>180.92</v>
      </c>
      <c r="D176" s="1">
        <v>92.62</v>
      </c>
      <c r="E176" s="1">
        <v>78.83</v>
      </c>
      <c r="F176" s="1">
        <v>212.3</v>
      </c>
      <c r="G176" s="1">
        <v>484.61</v>
      </c>
      <c r="H176" s="1">
        <v>1049.28</v>
      </c>
      <c r="I176" s="1" t="s">
        <v>2590</v>
      </c>
      <c r="J176" t="str">
        <f t="shared" si="2"/>
        <v>{"type": "Feature", "id":175,  "properties": { "name":"Gdansk, Poland", "entertainment":180.92, "groceries":92.62, "transportation":78.83, "utilities":212.3, "apartment":484.61, "total":1049.28}, "geometry": { "type": "Point", "coordinates": [18.38, 54.22]}},</v>
      </c>
      <c r="K176" s="1">
        <v>175</v>
      </c>
    </row>
    <row r="177" spans="1:11" ht="17">
      <c r="A177" s="3" t="s">
        <v>1517</v>
      </c>
      <c r="B177" s="1" t="s">
        <v>2550</v>
      </c>
      <c r="C177" s="1">
        <v>169.62</v>
      </c>
      <c r="D177" s="1">
        <v>100.28</v>
      </c>
      <c r="E177" s="1">
        <v>67.2</v>
      </c>
      <c r="F177" s="1">
        <v>176.32</v>
      </c>
      <c r="G177" s="1">
        <v>484.61</v>
      </c>
      <c r="H177" s="1">
        <v>998.03</v>
      </c>
      <c r="I177" s="1" t="s">
        <v>2591</v>
      </c>
      <c r="J177" t="str">
        <f t="shared" si="2"/>
        <v>{"type": "Feature", "id":176,  "properties": { "name":"Krakow, Poland", "entertainment":169.62, "groceries":100.28, "transportation":67.2, "utilities":176.32, "apartment":484.61, "total":998.03}, "geometry": { "type": "Point", "coordinates": [19.56, 50.04]}},</v>
      </c>
      <c r="K177" s="1">
        <v>176</v>
      </c>
    </row>
    <row r="178" spans="1:11" ht="17">
      <c r="A178" s="3" t="s">
        <v>1517</v>
      </c>
      <c r="B178" s="1" t="s">
        <v>228</v>
      </c>
      <c r="C178" s="1">
        <v>188.02999999999997</v>
      </c>
      <c r="D178" s="1">
        <v>101.82</v>
      </c>
      <c r="E178" s="1">
        <v>73.66</v>
      </c>
      <c r="F178" s="1">
        <v>179.79</v>
      </c>
      <c r="G178" s="1">
        <v>484.61</v>
      </c>
      <c r="H178" s="1">
        <v>1027.9099999999999</v>
      </c>
      <c r="I178" s="1" t="s">
        <v>2592</v>
      </c>
      <c r="J178" t="str">
        <f t="shared" si="2"/>
        <v>{"type": "Feature", "id":177,  "properties": { "name":"Poznan, Poland", "entertainment":188.03, "groceries":101.82, "transportation":73.66, "utilities":179.79, "apartment":484.61, "total":1027.91}, "geometry": { "type": "Point", "coordinates": [16.55, 52.24]}},</v>
      </c>
      <c r="K178" s="1">
        <v>177</v>
      </c>
    </row>
    <row r="179" spans="1:11" ht="17">
      <c r="A179" s="3" t="s">
        <v>1517</v>
      </c>
      <c r="B179" s="1" t="s">
        <v>186</v>
      </c>
      <c r="C179" s="1">
        <v>219.69</v>
      </c>
      <c r="D179" s="1">
        <v>111.54</v>
      </c>
      <c r="E179" s="1">
        <v>73.66</v>
      </c>
      <c r="F179" s="1">
        <v>179.47</v>
      </c>
      <c r="G179" s="1">
        <v>581.53</v>
      </c>
      <c r="H179" s="1">
        <v>1165.8899999999999</v>
      </c>
      <c r="I179" s="1" t="s">
        <v>2366</v>
      </c>
      <c r="J179" t="str">
        <f t="shared" si="2"/>
        <v>{"type": "Feature", "id":178,  "properties": { "name":"Warsaw, Poland", "entertainment":219.69, "groceries":111.54, "transportation":73.66, "utilities":179.47, "apartment":581.53, "total":1165.89}, "geometry": { "type": "Point", "coordinates": [21.01, 52.14]}},</v>
      </c>
      <c r="K179" s="1">
        <v>178</v>
      </c>
    </row>
    <row r="180" spans="1:11" ht="17">
      <c r="A180" s="3" t="s">
        <v>1544</v>
      </c>
      <c r="B180" s="1" t="s">
        <v>168</v>
      </c>
      <c r="C180" s="1">
        <v>247.45999999999998</v>
      </c>
      <c r="D180" s="1">
        <v>148.75</v>
      </c>
      <c r="E180" s="1">
        <v>90.85</v>
      </c>
      <c r="F180" s="1">
        <v>162.71</v>
      </c>
      <c r="G180" s="1">
        <v>745.76</v>
      </c>
      <c r="H180" s="1">
        <v>1395.53</v>
      </c>
      <c r="I180" s="1" t="s">
        <v>2341</v>
      </c>
      <c r="J180" t="str">
        <f t="shared" si="2"/>
        <v>{"type": "Feature", "id":179,  "properties": { "name":"Lisbon, Portugal", "entertainment":247.46, "groceries":148.75, "transportation":90.85, "utilities":162.71, "apartment":745.76, "total":1395.53}, "geometry": { "type": "Point", "coordinates": [-9.08, 38.43]}},</v>
      </c>
      <c r="K180" s="1">
        <v>179</v>
      </c>
    </row>
    <row r="181" spans="1:11" ht="17">
      <c r="A181" s="3" t="s">
        <v>1544</v>
      </c>
      <c r="B181" s="1" t="s">
        <v>197</v>
      </c>
      <c r="C181" s="1">
        <v>211.51999999999998</v>
      </c>
      <c r="D181" s="1">
        <v>126.87</v>
      </c>
      <c r="E181" s="1">
        <v>88.14</v>
      </c>
      <c r="F181" s="1">
        <v>142.37</v>
      </c>
      <c r="G181" s="1">
        <v>528.80999999999995</v>
      </c>
      <c r="H181" s="1">
        <v>1097.71</v>
      </c>
      <c r="I181" s="1" t="s">
        <v>2375</v>
      </c>
      <c r="J181" t="str">
        <f t="shared" si="2"/>
        <v>{"type": "Feature", "id":180,  "properties": { "name":"Porto, Portugal", "entertainment":211.52, "groceries":126.87, "transportation":88.14, "utilities":142.37, "apartment":528.81, "total":1097.71}, "geometry": { "type": "Point", "coordinates": [-8.37, 41.1]}},</v>
      </c>
      <c r="K181" s="1">
        <v>180</v>
      </c>
    </row>
    <row r="182" spans="1:11" ht="17">
      <c r="A182" s="3" t="s">
        <v>2593</v>
      </c>
      <c r="B182" s="1" t="s">
        <v>146</v>
      </c>
      <c r="C182" s="1">
        <v>281</v>
      </c>
      <c r="D182" s="1">
        <v>144.68</v>
      </c>
      <c r="E182" s="1">
        <v>102.96</v>
      </c>
      <c r="F182" s="1">
        <v>330</v>
      </c>
      <c r="G182" s="1">
        <v>800</v>
      </c>
      <c r="H182" s="1">
        <v>1658.6399999999999</v>
      </c>
      <c r="I182" s="1" t="s">
        <v>2594</v>
      </c>
      <c r="J182" t="str">
        <f t="shared" si="2"/>
        <v>{"type": "Feature", "id":181,  "properties": { "name":"San Juan, Puerto Rico", "entertainment":281, "groceries":144.68, "transportation":102.96, "utilities":330, "apartment":800, "total":1658.64}, "geometry": { "type": "Point", "coordinates": [-66.04, 18.27]}},</v>
      </c>
      <c r="K182" s="1">
        <v>181</v>
      </c>
    </row>
    <row r="183" spans="1:11" ht="17">
      <c r="A183" s="3" t="s">
        <v>1567</v>
      </c>
      <c r="B183" s="1" t="s">
        <v>89</v>
      </c>
      <c r="C183" s="1">
        <v>376.22999999999996</v>
      </c>
      <c r="D183" s="1">
        <v>156.1</v>
      </c>
      <c r="E183" s="1">
        <v>77.52</v>
      </c>
      <c r="F183" s="1">
        <v>154.49</v>
      </c>
      <c r="G183" s="1">
        <v>1673.97</v>
      </c>
      <c r="H183" s="1">
        <v>2438.31</v>
      </c>
      <c r="I183" s="1" t="s">
        <v>2220</v>
      </c>
      <c r="J183" t="str">
        <f t="shared" si="2"/>
        <v>{"type": "Feature", "id":182,  "properties": { "name":"Doha, Qatar", "entertainment":376.23, "groceries":156.1, "transportation":77.52, "utilities":154.49, "apartment":1673.97, "total":2438.31}, "geometry": { "type": "Point", "coordinates": [51.32, 25.17]}},</v>
      </c>
      <c r="K183" s="1">
        <v>182</v>
      </c>
    </row>
    <row r="184" spans="1:11" ht="17">
      <c r="A184" s="3" t="s">
        <v>1531</v>
      </c>
      <c r="B184" s="1" t="s">
        <v>242</v>
      </c>
      <c r="C184" s="1">
        <v>182.72</v>
      </c>
      <c r="D184" s="1">
        <v>105.28</v>
      </c>
      <c r="E184" s="1">
        <v>33.99</v>
      </c>
      <c r="F184" s="1">
        <v>130.94999999999999</v>
      </c>
      <c r="G184" s="1">
        <v>456.82</v>
      </c>
      <c r="H184" s="1">
        <v>909.76</v>
      </c>
      <c r="I184" s="1" t="s">
        <v>2401</v>
      </c>
      <c r="J184" t="str">
        <f t="shared" si="2"/>
        <v>{"type": "Feature", "id":183,  "properties": { "name":"Bucharest, Romania", "entertainment":182.72, "groceries":105.28, "transportation":33.99, "utilities":130.95, "apartment":456.82, "total":909.76}, "geometry": { "type": "Point", "coordinates": [26.06, 44.26]}},</v>
      </c>
      <c r="K184" s="1">
        <v>183</v>
      </c>
    </row>
    <row r="185" spans="1:11" ht="17">
      <c r="A185" s="3" t="s">
        <v>1531</v>
      </c>
      <c r="B185" s="1" t="s">
        <v>292</v>
      </c>
      <c r="C185" s="1">
        <v>134</v>
      </c>
      <c r="D185" s="1">
        <v>113.17</v>
      </c>
      <c r="E185" s="1">
        <v>42.51</v>
      </c>
      <c r="F185" s="1">
        <v>109.8</v>
      </c>
      <c r="G185" s="1">
        <v>289.32</v>
      </c>
      <c r="H185" s="1">
        <v>688.8</v>
      </c>
      <c r="I185" s="1" t="s">
        <v>2427</v>
      </c>
      <c r="J185" t="str">
        <f t="shared" si="2"/>
        <v>{"type": "Feature", "id":184,  "properties": { "name":"Cluj-napoca, Romania", "entertainment":134, "groceries":113.17, "transportation":42.51, "utilities":109.8, "apartment":289.32, "total":688.8}, "geometry": { "type": "Point", "coordinates": [23.35, 46.46]}},</v>
      </c>
      <c r="K185" s="1">
        <v>184</v>
      </c>
    </row>
    <row r="186" spans="1:11" ht="17">
      <c r="A186" s="3" t="s">
        <v>1507</v>
      </c>
      <c r="B186" s="1" t="s">
        <v>230</v>
      </c>
      <c r="C186" s="1">
        <v>188.12</v>
      </c>
      <c r="D186" s="1">
        <v>107.65</v>
      </c>
      <c r="E186" s="1">
        <v>46.42</v>
      </c>
      <c r="F186" s="1">
        <v>143.53</v>
      </c>
      <c r="G186" s="1">
        <v>610.76</v>
      </c>
      <c r="H186" s="1">
        <v>1096.48</v>
      </c>
      <c r="I186" s="1" t="s">
        <v>2376</v>
      </c>
      <c r="J186" t="str">
        <f t="shared" si="2"/>
        <v>{"type": "Feature", "id":185,  "properties": { "name":"Krasnodar, Russia", "entertainment":188.12, "groceries":107.65, "transportation":46.42, "utilities":143.53, "apartment":610.76, "total":1096.48}, "geometry": { "type": "Point", "coordinates": [38.58, 45.02]}},</v>
      </c>
      <c r="K186" s="1">
        <v>185</v>
      </c>
    </row>
    <row r="187" spans="1:11" ht="17">
      <c r="A187" s="3" t="s">
        <v>1507</v>
      </c>
      <c r="B187" s="1" t="s">
        <v>86</v>
      </c>
      <c r="C187" s="1">
        <v>383.09</v>
      </c>
      <c r="D187" s="1">
        <v>127.04</v>
      </c>
      <c r="E187" s="1">
        <v>106.88</v>
      </c>
      <c r="F187" s="1">
        <v>167.96</v>
      </c>
      <c r="G187" s="1">
        <v>1526.89</v>
      </c>
      <c r="H187" s="1">
        <v>2311.86</v>
      </c>
      <c r="I187" s="1" t="s">
        <v>2231</v>
      </c>
      <c r="J187" t="str">
        <f t="shared" si="2"/>
        <v>{"type": "Feature", "id":186,  "properties": { "name":"Moscow, Russia", "entertainment":383.09, "groceries":127.04, "transportation":106.88, "utilities":167.96, "apartment":1526.89, "total":2311.86}, "geometry": { "type": "Point", "coordinates": [37.37, 55.45]}},</v>
      </c>
      <c r="K187" s="1">
        <v>186</v>
      </c>
    </row>
    <row r="188" spans="1:11" ht="17">
      <c r="A188" s="3" t="s">
        <v>1507</v>
      </c>
      <c r="B188" s="1" t="s">
        <v>153</v>
      </c>
      <c r="C188" s="1">
        <v>275.45</v>
      </c>
      <c r="D188" s="1">
        <v>114.09</v>
      </c>
      <c r="E188" s="1">
        <v>62.3</v>
      </c>
      <c r="F188" s="1">
        <v>154.97999999999999</v>
      </c>
      <c r="G188" s="1">
        <v>610.76</v>
      </c>
      <c r="H188" s="1">
        <v>1217.58</v>
      </c>
      <c r="I188" s="1" t="s">
        <v>2359</v>
      </c>
      <c r="J188" t="str">
        <f t="shared" si="2"/>
        <v>{"type": "Feature", "id":187,  "properties": { "name":"Novosibirsk, Russia", "entertainment":275.45, "groceries":114.09, "transportation":62.3, "utilities":154.98, "apartment":610.76, "total":1217.58}, "geometry": { "type": "Point", "coordinates": [82.56, 55.01]}},</v>
      </c>
      <c r="K188" s="1">
        <v>187</v>
      </c>
    </row>
    <row r="189" spans="1:11" ht="17">
      <c r="A189" s="3" t="s">
        <v>1507</v>
      </c>
      <c r="B189" s="1" t="s">
        <v>164</v>
      </c>
      <c r="C189" s="1">
        <v>250.41</v>
      </c>
      <c r="D189" s="1">
        <v>125.83</v>
      </c>
      <c r="E189" s="1">
        <v>52.71</v>
      </c>
      <c r="F189" s="1">
        <v>153.44999999999999</v>
      </c>
      <c r="G189" s="1">
        <v>503.88</v>
      </c>
      <c r="H189" s="1">
        <v>1086.28</v>
      </c>
      <c r="I189" s="1" t="s">
        <v>2379</v>
      </c>
      <c r="J189" t="str">
        <f t="shared" si="2"/>
        <v>{"type": "Feature", "id":188,  "properties": { "name":"Perm, Russia", "entertainment":250.41, "groceries":125.83, "transportation":52.71, "utilities":153.45, "apartment":503.88, "total":1086.28}, "geometry": { "type": "Point", "coordinates": [56.19, 58]}},</v>
      </c>
      <c r="K189" s="1">
        <v>188</v>
      </c>
    </row>
    <row r="190" spans="1:11" ht="17">
      <c r="A190" s="3" t="s">
        <v>1507</v>
      </c>
      <c r="B190" s="1" t="s">
        <v>154</v>
      </c>
      <c r="C190" s="1">
        <v>273.32</v>
      </c>
      <c r="D190" s="1">
        <v>120.01</v>
      </c>
      <c r="E190" s="1">
        <v>115.43</v>
      </c>
      <c r="F190" s="1">
        <v>166.43</v>
      </c>
      <c r="G190" s="1">
        <v>916.14</v>
      </c>
      <c r="H190" s="1">
        <v>1591.33</v>
      </c>
      <c r="I190" s="1" t="s">
        <v>2317</v>
      </c>
      <c r="J190" t="str">
        <f t="shared" si="2"/>
        <v>{"type": "Feature", "id":189,  "properties": { "name":"Saint Petersburg, Russia", "entertainment":273.32, "groceries":120.01, "transportation":115.43, "utilities":166.43, "apartment":916.14, "total":1591.33}, "geometry": { "type": "Point", "coordinates": [30.18, 59.57]}},</v>
      </c>
      <c r="K190" s="1">
        <v>189</v>
      </c>
    </row>
    <row r="191" spans="1:11" ht="17">
      <c r="A191" s="3" t="s">
        <v>1507</v>
      </c>
      <c r="B191" s="1" t="s">
        <v>196</v>
      </c>
      <c r="C191" s="1">
        <v>212.58</v>
      </c>
      <c r="D191" s="1">
        <v>110.67</v>
      </c>
      <c r="E191" s="1">
        <v>41.84</v>
      </c>
      <c r="F191" s="1">
        <v>129.72999999999999</v>
      </c>
      <c r="G191" s="1">
        <v>610.76</v>
      </c>
      <c r="H191" s="1">
        <v>1105.58</v>
      </c>
      <c r="I191" s="1" t="s">
        <v>2373</v>
      </c>
      <c r="J191" t="str">
        <f t="shared" si="2"/>
        <v>{"type": "Feature", "id":190,  "properties": { "name":"Ufa, Russia", "entertainment":212.58, "groceries":110.67, "transportation":41.84, "utilities":129.73, "apartment":610.76, "total":1105.58}, "geometry": { "type": "Point", "coordinates": [55.58, 54.45]}},</v>
      </c>
      <c r="K191" s="1">
        <v>190</v>
      </c>
    </row>
    <row r="192" spans="1:11" ht="17">
      <c r="A192" s="3" t="s">
        <v>1507</v>
      </c>
      <c r="B192" s="1" t="s">
        <v>118</v>
      </c>
      <c r="C192" s="1">
        <v>323.70000000000005</v>
      </c>
      <c r="D192" s="1">
        <v>137.53</v>
      </c>
      <c r="E192" s="1">
        <v>73.290000000000006</v>
      </c>
      <c r="F192" s="1">
        <v>245.45</v>
      </c>
      <c r="G192" s="1">
        <v>763.45</v>
      </c>
      <c r="H192" s="1">
        <v>1543.42</v>
      </c>
      <c r="I192" s="1" t="s">
        <v>2320</v>
      </c>
      <c r="J192" t="str">
        <f t="shared" si="2"/>
        <v>{"type": "Feature", "id":191,  "properties": { "name":"Vladivostok, Russia", "entertainment":323.7, "groceries":137.53, "transportation":73.29, "utilities":245.45, "apartment":763.45, "total":1543.42}, "geometry": { "type": "Point", "coordinates": [131.54, 43.08]}},</v>
      </c>
      <c r="K192" s="1">
        <v>191</v>
      </c>
    </row>
    <row r="193" spans="1:11" ht="17">
      <c r="A193" s="3" t="s">
        <v>1507</v>
      </c>
      <c r="B193" s="1" t="s">
        <v>169</v>
      </c>
      <c r="C193" s="1">
        <v>238.20000000000002</v>
      </c>
      <c r="D193" s="1">
        <v>123.72</v>
      </c>
      <c r="E193" s="1">
        <v>84.59</v>
      </c>
      <c r="F193" s="1">
        <v>180.17</v>
      </c>
      <c r="G193" s="1">
        <v>763.45</v>
      </c>
      <c r="H193" s="1">
        <v>1390.13</v>
      </c>
      <c r="I193" s="1" t="s">
        <v>2342</v>
      </c>
      <c r="J193" t="str">
        <f t="shared" si="2"/>
        <v>{"type": "Feature", "id":192,  "properties": { "name":"Yekaterinburg, Russia", "entertainment":238.2, "groceries":123.72, "transportation":84.59, "utilities":180.17, "apartment":763.45, "total":1390.13}, "geometry": { "type": "Point", "coordinates": [60.35, 56.5]}},</v>
      </c>
      <c r="K193" s="1">
        <v>192</v>
      </c>
    </row>
    <row r="194" spans="1:11" ht="17">
      <c r="A194" s="3" t="s">
        <v>1565</v>
      </c>
      <c r="B194" s="1" t="s">
        <v>275</v>
      </c>
      <c r="C194" s="1">
        <v>617.54</v>
      </c>
      <c r="D194" s="1">
        <v>100.34</v>
      </c>
      <c r="E194" s="1">
        <v>59.99</v>
      </c>
      <c r="F194" s="1">
        <v>105.33</v>
      </c>
      <c r="G194" s="1">
        <v>500</v>
      </c>
      <c r="H194" s="1">
        <v>1383.2</v>
      </c>
      <c r="I194" s="1" t="s">
        <v>2345</v>
      </c>
      <c r="J194" t="str">
        <f t="shared" si="2"/>
        <v>{"type": "Feature", "id":193,  "properties": { "name":"Riyadh, Saudi Arabia", "entertainment":617.54, "groceries":100.34, "transportation":59.99, "utilities":105.33, "apartment":500, "total":1383.2}, "geometry": { "type": "Point", "coordinates": [46.43, 24.38]}},</v>
      </c>
      <c r="K194" s="1">
        <v>193</v>
      </c>
    </row>
    <row r="195" spans="1:11" ht="17">
      <c r="A195" s="3" t="s">
        <v>1535</v>
      </c>
      <c r="B195" s="1" t="s">
        <v>226</v>
      </c>
      <c r="C195" s="1">
        <v>178.57999999999998</v>
      </c>
      <c r="D195" s="1">
        <v>110.45</v>
      </c>
      <c r="E195" s="1">
        <v>77.72</v>
      </c>
      <c r="F195" s="1">
        <v>203.09</v>
      </c>
      <c r="G195" s="1">
        <v>338.98</v>
      </c>
      <c r="H195" s="1">
        <v>908.82</v>
      </c>
      <c r="I195" s="1" t="s">
        <v>2402</v>
      </c>
      <c r="J195" t="str">
        <f t="shared" ref="J195:J258" si="3">"{""type"": ""Feature"", ""id"":"&amp;K195&amp;",  ""properties"": { ""name"":"""&amp;B195&amp;""", ""entertainment"":"&amp;C195&amp;", ""groceries"":"&amp;D195&amp;", ""transportation"":"&amp;E195&amp;", ""utilities"":"&amp;F195&amp;", ""apartment"":"&amp;G195&amp;", ""total"":"&amp;H195&amp;"}, ""geometry"": { ""type"": ""Point"", ""coordinates"": "&amp;I195&amp;"}},"</f>
        <v>{"type": "Feature", "id":194,  "properties": { "name":"Belgrade, Serbia", "entertainment":178.58, "groceries":110.45, "transportation":77.72, "utilities":203.09, "apartment":338.98, "total":908.82}, "geometry": { "type": "Point", "coordinates": [20.28, 44.49]}},</v>
      </c>
      <c r="K195" s="1">
        <v>194</v>
      </c>
    </row>
    <row r="196" spans="1:11" ht="17">
      <c r="A196" s="3" t="s">
        <v>1224</v>
      </c>
      <c r="B196" s="1" t="s">
        <v>152</v>
      </c>
      <c r="C196" s="1">
        <v>275.27</v>
      </c>
      <c r="D196" s="1">
        <v>176.84</v>
      </c>
      <c r="E196" s="1">
        <v>106.27</v>
      </c>
      <c r="F196" s="1">
        <v>197.05</v>
      </c>
      <c r="G196" s="1">
        <v>2800.67</v>
      </c>
      <c r="H196" s="1">
        <v>3556.1000000000004</v>
      </c>
      <c r="I196" s="1" t="s">
        <v>2192</v>
      </c>
      <c r="J196" t="str">
        <f t="shared" si="3"/>
        <v>{"type": "Feature", "id":195,  "properties": { "name":"Singapore, Singapore", "entertainment":275.27, "groceries":176.84, "transportation":106.27, "utilities":197.05, "apartment":2800.67, "total":3556.1}, "geometry": { "type": "Point", "coordinates": [103.5, 1.17]}},</v>
      </c>
      <c r="K196" s="1">
        <v>195</v>
      </c>
    </row>
    <row r="197" spans="1:11" ht="17">
      <c r="A197" s="3" t="s">
        <v>1527</v>
      </c>
      <c r="B197" s="1" t="s">
        <v>193</v>
      </c>
      <c r="C197" s="1">
        <v>216.94</v>
      </c>
      <c r="D197" s="1">
        <v>139.84</v>
      </c>
      <c r="E197" s="1">
        <v>82.71</v>
      </c>
      <c r="F197" s="1">
        <v>253.56</v>
      </c>
      <c r="G197" s="1">
        <v>677.97</v>
      </c>
      <c r="H197" s="1">
        <v>1371.02</v>
      </c>
      <c r="I197" s="1" t="s">
        <v>2347</v>
      </c>
      <c r="J197" t="str">
        <f t="shared" si="3"/>
        <v>{"type": "Feature", "id":196,  "properties": { "name":"Bratislava, Slovakia", "entertainment":216.94, "groceries":139.84, "transportation":82.71, "utilities":253.56, "apartment":677.97, "total":1371.02}, "geometry": { "type": "Point", "coordinates": [17.07, 48.09]}},</v>
      </c>
      <c r="K197" s="1">
        <v>196</v>
      </c>
    </row>
    <row r="198" spans="1:11" ht="17">
      <c r="A198" s="3" t="s">
        <v>1532</v>
      </c>
      <c r="B198" s="1" t="s">
        <v>155</v>
      </c>
      <c r="C198" s="1">
        <v>264.41000000000003</v>
      </c>
      <c r="D198" s="1">
        <v>160.75</v>
      </c>
      <c r="E198" s="1">
        <v>104.41</v>
      </c>
      <c r="F198" s="1">
        <v>311.74</v>
      </c>
      <c r="G198" s="1">
        <v>677.97</v>
      </c>
      <c r="H198" s="1">
        <v>1519.2800000000002</v>
      </c>
      <c r="I198" s="1" t="s">
        <v>2323</v>
      </c>
      <c r="J198" t="str">
        <f t="shared" si="3"/>
        <v>{"type": "Feature", "id":197,  "properties": { "name":"Ljubljana, Slovenia", "entertainment":264.41, "groceries":160.75, "transportation":104.41, "utilities":311.74, "apartment":677.97, "total":1519.28}, "geometry": { "type": "Point", "coordinates": [14.31, 46.03]}},</v>
      </c>
      <c r="K198" s="1">
        <v>197</v>
      </c>
    </row>
    <row r="199" spans="1:11" ht="17">
      <c r="A199" s="3" t="s">
        <v>1602</v>
      </c>
      <c r="B199" s="1" t="s">
        <v>229</v>
      </c>
      <c r="C199" s="1">
        <v>176.51</v>
      </c>
      <c r="D199" s="1">
        <v>104.04</v>
      </c>
      <c r="E199" s="1">
        <v>73.459999999999994</v>
      </c>
      <c r="F199" s="1">
        <v>159.21</v>
      </c>
      <c r="G199" s="1">
        <v>595.65</v>
      </c>
      <c r="H199" s="1">
        <v>1108.8699999999999</v>
      </c>
      <c r="I199" s="1" t="s">
        <v>2369</v>
      </c>
      <c r="J199" t="str">
        <f t="shared" si="3"/>
        <v>{"type": "Feature", "id":198,  "properties": { "name":"Cape Town, South Africa", "entertainment":176.51, "groceries":104.04, "transportation":73.46, "utilities":159.21, "apartment":595.65, "total":1108.87}, "geometry": { "type": "Point", "coordinates": [18.25, -33.56]}},</v>
      </c>
      <c r="K199" s="1">
        <v>198</v>
      </c>
    </row>
    <row r="200" spans="1:11" ht="17">
      <c r="A200" s="3" t="s">
        <v>1602</v>
      </c>
      <c r="B200" s="1" t="s">
        <v>221</v>
      </c>
      <c r="C200" s="1">
        <v>181.18</v>
      </c>
      <c r="D200" s="1">
        <v>94.25</v>
      </c>
      <c r="E200" s="1">
        <v>41.2</v>
      </c>
      <c r="F200" s="1">
        <v>166.29</v>
      </c>
      <c r="G200" s="1">
        <v>347.46</v>
      </c>
      <c r="H200" s="1">
        <v>830.37999999999988</v>
      </c>
      <c r="I200" s="1" t="s">
        <v>2410</v>
      </c>
      <c r="J200" t="str">
        <f t="shared" si="3"/>
        <v>{"type": "Feature", "id":199,  "properties": { "name":"Durban, South Africa", "entertainment":181.18, "groceries":94.25, "transportation":41.2, "utilities":166.29, "apartment":347.46, "total":830.38}, "geometry": { "type": "Point", "coordinates": [31.03, -29.53]}},</v>
      </c>
      <c r="K200" s="1">
        <v>199</v>
      </c>
    </row>
    <row r="201" spans="1:11" ht="17">
      <c r="A201" s="3" t="s">
        <v>1602</v>
      </c>
      <c r="B201" s="1" t="s">
        <v>202</v>
      </c>
      <c r="C201" s="1">
        <v>196.57</v>
      </c>
      <c r="D201" s="1">
        <v>100.67</v>
      </c>
      <c r="E201" s="1">
        <v>134.02000000000001</v>
      </c>
      <c r="F201" s="1">
        <v>161.32</v>
      </c>
      <c r="G201" s="1">
        <v>498.19</v>
      </c>
      <c r="H201" s="1">
        <v>1090.77</v>
      </c>
      <c r="I201" s="1" t="s">
        <v>2378</v>
      </c>
      <c r="J201" t="str">
        <f t="shared" si="3"/>
        <v>{"type": "Feature", "id":200,  "properties": { "name":"Johannesburg, South Africa", "entertainment":196.57, "groceries":100.67, "transportation":134.02, "utilities":161.32, "apartment":498.19, "total":1090.77}, "geometry": { "type": "Point", "coordinates": [28.03, -26.12]}},</v>
      </c>
      <c r="K201" s="1">
        <v>200</v>
      </c>
    </row>
    <row r="202" spans="1:11" ht="17">
      <c r="A202" s="3" t="s">
        <v>1602</v>
      </c>
      <c r="B202" s="1" t="s">
        <v>220</v>
      </c>
      <c r="C202" s="1">
        <v>183.12</v>
      </c>
      <c r="D202" s="1">
        <v>103.89</v>
      </c>
      <c r="E202" s="1">
        <v>67.510000000000005</v>
      </c>
      <c r="F202" s="1">
        <v>124.09</v>
      </c>
      <c r="G202" s="1">
        <v>248.19</v>
      </c>
      <c r="H202" s="1">
        <v>726.8</v>
      </c>
      <c r="I202" s="1" t="s">
        <v>2423</v>
      </c>
      <c r="J202" t="str">
        <f t="shared" si="3"/>
        <v>{"type": "Feature", "id":201,  "properties": { "name":"Port Elizabeth, South Africa", "entertainment":183.12, "groceries":103.89, "transportation":67.51, "utilities":124.09, "apartment":248.19, "total":726.8}, "geometry": { "type": "Point", "coordinates": [25.36, -33.57]}},</v>
      </c>
      <c r="K202" s="1">
        <v>201</v>
      </c>
    </row>
    <row r="203" spans="1:11" ht="17">
      <c r="A203" s="3" t="s">
        <v>1602</v>
      </c>
      <c r="B203" s="1" t="s">
        <v>214</v>
      </c>
      <c r="C203" s="1">
        <v>186.14999999999998</v>
      </c>
      <c r="D203" s="1">
        <v>102.49</v>
      </c>
      <c r="E203" s="1">
        <v>99.18</v>
      </c>
      <c r="F203" s="1">
        <v>178.7</v>
      </c>
      <c r="G203" s="1">
        <v>347.46</v>
      </c>
      <c r="H203" s="1">
        <v>913.98</v>
      </c>
      <c r="I203" s="1" t="s">
        <v>2399</v>
      </c>
      <c r="J203" t="str">
        <f t="shared" si="3"/>
        <v>{"type": "Feature", "id":202,  "properties": { "name":"Pretoria, South Africa", "entertainment":186.15, "groceries":102.49, "transportation":99.18, "utilities":178.7, "apartment":347.46, "total":913.98}, "geometry": { "type": "Point", "coordinates": [28.11, -25.45]}},</v>
      </c>
      <c r="K203" s="1">
        <v>202</v>
      </c>
    </row>
    <row r="204" spans="1:11" ht="17">
      <c r="A204" s="3" t="s">
        <v>1550</v>
      </c>
      <c r="B204" s="1" t="s">
        <v>227</v>
      </c>
      <c r="C204" s="1">
        <v>191.44</v>
      </c>
      <c r="D204" s="1">
        <v>251.44</v>
      </c>
      <c r="E204" s="1">
        <v>197.8</v>
      </c>
      <c r="F204" s="1">
        <v>119.32</v>
      </c>
      <c r="G204" s="1">
        <v>612.23</v>
      </c>
      <c r="H204" s="1">
        <v>1372.23</v>
      </c>
      <c r="I204" s="1" t="s">
        <v>2346</v>
      </c>
      <c r="J204" t="str">
        <f t="shared" si="3"/>
        <v>{"type": "Feature", "id":203,  "properties": { "name":"Busan, South Korea", "entertainment":191.44, "groceries":251.44, "transportation":197.8, "utilities":119.32, "apartment":612.23, "total":1372.23}, "geometry": { "type": "Point", "coordinates": [129.05, 35.11]}},</v>
      </c>
      <c r="K204" s="1">
        <v>203</v>
      </c>
    </row>
    <row r="205" spans="1:11" ht="17">
      <c r="A205" s="3" t="s">
        <v>1550</v>
      </c>
      <c r="B205" s="1" t="s">
        <v>178</v>
      </c>
      <c r="C205" s="1">
        <v>233.52</v>
      </c>
      <c r="D205" s="1">
        <v>215.51</v>
      </c>
      <c r="E205" s="1">
        <v>92.49</v>
      </c>
      <c r="F205" s="1">
        <v>213.81</v>
      </c>
      <c r="G205" s="1">
        <v>941.89</v>
      </c>
      <c r="H205" s="1">
        <v>1697.2199999999998</v>
      </c>
      <c r="I205" s="1" t="s">
        <v>2304</v>
      </c>
      <c r="J205" t="str">
        <f t="shared" si="3"/>
        <v>{"type": "Feature", "id":204,  "properties": { "name":"Seoul, South Korea", "entertainment":233.52, "groceries":215.51, "transportation":92.49, "utilities":213.81, "apartment":941.89, "total":1697.22}, "geometry": { "type": "Point", "coordinates": [126.59, 37.34]}},</v>
      </c>
      <c r="K205" s="1">
        <v>204</v>
      </c>
    </row>
    <row r="206" spans="1:11" ht="17">
      <c r="A206" s="3" t="s">
        <v>1536</v>
      </c>
      <c r="B206" s="1" t="s">
        <v>124</v>
      </c>
      <c r="C206" s="1">
        <v>328.14</v>
      </c>
      <c r="D206" s="1">
        <v>165.17</v>
      </c>
      <c r="E206" s="1">
        <v>134.51</v>
      </c>
      <c r="F206" s="1">
        <v>239.55</v>
      </c>
      <c r="G206" s="1">
        <v>949.15</v>
      </c>
      <c r="H206" s="1">
        <v>1816.52</v>
      </c>
      <c r="I206" s="1" t="s">
        <v>2282</v>
      </c>
      <c r="J206" t="str">
        <f t="shared" si="3"/>
        <v>{"type": "Feature", "id":205,  "properties": { "name":"Barcelona, Spain", "entertainment":328.14, "groceries":165.17, "transportation":134.51, "utilities":239.55, "apartment":949.15, "total":1816.52}, "geometry": { "type": "Point", "coordinates": [2.11, 41.23]}},</v>
      </c>
      <c r="K206" s="1">
        <v>205</v>
      </c>
    </row>
    <row r="207" spans="1:11" ht="17">
      <c r="A207" s="3" t="s">
        <v>1536</v>
      </c>
      <c r="B207" s="1" t="s">
        <v>113</v>
      </c>
      <c r="C207" s="1">
        <v>344.54</v>
      </c>
      <c r="D207" s="1">
        <v>187.08</v>
      </c>
      <c r="E207" s="1">
        <v>105.22</v>
      </c>
      <c r="F207" s="1">
        <v>188.43</v>
      </c>
      <c r="G207" s="1">
        <v>983.05</v>
      </c>
      <c r="H207" s="1">
        <v>1808.32</v>
      </c>
      <c r="I207" s="1" t="s">
        <v>2284</v>
      </c>
      <c r="J207" t="str">
        <f t="shared" si="3"/>
        <v>{"type": "Feature", "id":206,  "properties": { "name":"Bilbao, Spain", "entertainment":344.54, "groceries":187.08, "transportation":105.22, "utilities":188.43, "apartment":983.05, "total":1808.32}, "geometry": { "type": "Point", "coordinates": [-2.55, 43.15]}},</v>
      </c>
      <c r="K207" s="1">
        <v>206</v>
      </c>
    </row>
    <row r="208" spans="1:11" ht="17">
      <c r="A208" s="3" t="s">
        <v>1536</v>
      </c>
      <c r="B208" s="1" t="s">
        <v>106</v>
      </c>
      <c r="C208" s="1">
        <v>355.25</v>
      </c>
      <c r="D208" s="1">
        <v>159.41999999999999</v>
      </c>
      <c r="E208" s="1">
        <v>140.34</v>
      </c>
      <c r="F208" s="1">
        <v>191.19</v>
      </c>
      <c r="G208" s="1">
        <v>1016.95</v>
      </c>
      <c r="H208" s="1">
        <v>1863.15</v>
      </c>
      <c r="I208" s="1" t="s">
        <v>2272</v>
      </c>
      <c r="J208" t="str">
        <f t="shared" si="3"/>
        <v>{"type": "Feature", "id":207,  "properties": { "name":"Madrid, Spain", "entertainment":355.25, "groceries":159.42, "transportation":140.34, "utilities":191.19, "apartment":1016.95, "total":1863.15}, "geometry": { "type": "Point", "coordinates": [-3.41, 40.24]}},</v>
      </c>
      <c r="K208" s="1">
        <v>207</v>
      </c>
    </row>
    <row r="209" spans="1:11" ht="17">
      <c r="A209" s="3" t="s">
        <v>1536</v>
      </c>
      <c r="B209" s="1" t="s">
        <v>133</v>
      </c>
      <c r="C209" s="1">
        <v>307.12</v>
      </c>
      <c r="D209" s="1">
        <v>118.09</v>
      </c>
      <c r="E209" s="1">
        <v>119.15</v>
      </c>
      <c r="F209" s="1">
        <v>217.66</v>
      </c>
      <c r="G209" s="1">
        <v>542.37</v>
      </c>
      <c r="H209" s="1">
        <v>1304.3899999999999</v>
      </c>
      <c r="I209" s="1" t="s">
        <v>2595</v>
      </c>
      <c r="J209" t="str">
        <f t="shared" si="3"/>
        <v>{"type": "Feature", "id":208,  "properties": { "name":"Malaga, Spain", "entertainment":307.12, "groceries":118.09, "transportation":119.15, "utilities":217.66, "apartment":542.37, "total":1304.39}, "geometry": { "type": "Point", "coordinates": [-4.25, 36.43]}},</v>
      </c>
      <c r="K209" s="1">
        <v>208</v>
      </c>
    </row>
    <row r="210" spans="1:11" ht="17">
      <c r="A210" s="3" t="s">
        <v>1536</v>
      </c>
      <c r="B210" s="1" t="s">
        <v>149</v>
      </c>
      <c r="C210" s="1">
        <v>288.14</v>
      </c>
      <c r="D210" s="1">
        <v>152.13999999999999</v>
      </c>
      <c r="E210" s="1">
        <v>94.92</v>
      </c>
      <c r="F210" s="1">
        <v>184.41</v>
      </c>
      <c r="G210" s="1">
        <v>677.97</v>
      </c>
      <c r="H210" s="1">
        <v>1397.58</v>
      </c>
      <c r="I210" s="1" t="s">
        <v>2339</v>
      </c>
      <c r="J210" t="str">
        <f t="shared" si="3"/>
        <v>{"type": "Feature", "id":209,  "properties": { "name":"Sevilla, Spain", "entertainment":288.14, "groceries":152.14, "transportation":94.92, "utilities":184.41, "apartment":677.97, "total":1397.58}, "geometry": { "type": "Point", "coordinates": [-5.59, 37.23]}},</v>
      </c>
      <c r="K210" s="1">
        <v>209</v>
      </c>
    </row>
    <row r="211" spans="1:11" ht="17">
      <c r="A211" s="3" t="s">
        <v>1536</v>
      </c>
      <c r="B211" s="1" t="s">
        <v>139</v>
      </c>
      <c r="C211" s="1">
        <v>306.44</v>
      </c>
      <c r="D211" s="1">
        <v>155.38999999999999</v>
      </c>
      <c r="E211" s="1">
        <v>139.66</v>
      </c>
      <c r="F211" s="1">
        <v>227.12</v>
      </c>
      <c r="G211" s="1">
        <v>677.97</v>
      </c>
      <c r="H211" s="1">
        <v>1506.58</v>
      </c>
      <c r="I211" s="1" t="s">
        <v>2324</v>
      </c>
      <c r="J211" t="str">
        <f t="shared" si="3"/>
        <v>{"type": "Feature", "id":210,  "properties": { "name":"Valencia, Spain", "entertainment":306.44, "groceries":155.39, "transportation":139.66, "utilities":227.12, "apartment":677.97, "total":1506.58}, "geometry": { "type": "Point", "coordinates": [-0.23, 39.28]}},</v>
      </c>
      <c r="K211" s="1">
        <v>210</v>
      </c>
    </row>
    <row r="212" spans="1:11" ht="17">
      <c r="A212" s="3" t="s">
        <v>1536</v>
      </c>
      <c r="B212" s="1" t="s">
        <v>148</v>
      </c>
      <c r="C212" s="1">
        <v>289.28999999999996</v>
      </c>
      <c r="D212" s="1">
        <v>146.91999999999999</v>
      </c>
      <c r="E212" s="1">
        <v>122.24</v>
      </c>
      <c r="F212" s="1">
        <v>249.49</v>
      </c>
      <c r="G212" s="1">
        <v>677.97</v>
      </c>
      <c r="H212" s="1">
        <v>1485.9099999999999</v>
      </c>
      <c r="I212" s="1" t="s">
        <v>2328</v>
      </c>
      <c r="J212" t="str">
        <f t="shared" si="3"/>
        <v>{"type": "Feature", "id":211,  "properties": { "name":"Zaragoza, Spain", "entertainment":289.29, "groceries":146.92, "transportation":122.24, "utilities":249.49, "apartment":677.97, "total":1485.91}, "geometry": { "type": "Point", "coordinates": [-0.53, 41.39]}},</v>
      </c>
      <c r="K212" s="1">
        <v>211</v>
      </c>
    </row>
    <row r="213" spans="1:11" ht="17">
      <c r="A213" s="3" t="s">
        <v>1586</v>
      </c>
      <c r="B213" s="1" t="s">
        <v>321</v>
      </c>
      <c r="C213" s="1">
        <v>101.92</v>
      </c>
      <c r="D213" s="1">
        <v>110.5</v>
      </c>
      <c r="E213" s="1">
        <v>25.54</v>
      </c>
      <c r="F213" s="1">
        <v>75.77</v>
      </c>
      <c r="G213" s="1">
        <v>266.87</v>
      </c>
      <c r="H213" s="1">
        <v>580.6</v>
      </c>
      <c r="I213" s="1" t="s">
        <v>2433</v>
      </c>
      <c r="J213" t="str">
        <f t="shared" si="3"/>
        <v>{"type": "Feature", "id":212,  "properties": { "name":"Colombo, Sri Lanka", "entertainment":101.92, "groceries":110.5, "transportation":25.54, "utilities":75.77, "apartment":266.87, "total":580.6}, "geometry": { "type": "Point", "coordinates": [79.51, 6.56]}},</v>
      </c>
      <c r="K213" s="1">
        <v>212</v>
      </c>
    </row>
    <row r="214" spans="1:11" ht="17">
      <c r="A214" s="3" t="s">
        <v>1575</v>
      </c>
      <c r="B214" s="1" t="s">
        <v>300</v>
      </c>
      <c r="C214" s="1">
        <v>128.95999999999998</v>
      </c>
      <c r="D214" s="1">
        <v>126.47</v>
      </c>
      <c r="E214" s="1">
        <v>63.69</v>
      </c>
      <c r="F214" s="1">
        <v>100</v>
      </c>
      <c r="G214" s="1">
        <v>550</v>
      </c>
      <c r="H214" s="1">
        <v>969.12</v>
      </c>
      <c r="I214" s="1" t="s">
        <v>2391</v>
      </c>
      <c r="J214" t="str">
        <f t="shared" si="3"/>
        <v>{"type": "Feature", "id":213,  "properties": { "name":"Khartoum, Sudan", "entertainment":128.96, "groceries":126.47, "transportation":63.69, "utilities":100, "apartment":550, "total":969.12}, "geometry": { "type": "Point", "coordinates": [32.32, 15.38]}},</v>
      </c>
      <c r="K214" s="1">
        <v>213</v>
      </c>
    </row>
    <row r="215" spans="1:11" ht="17">
      <c r="A215" s="3" t="s">
        <v>1510</v>
      </c>
      <c r="B215" s="1" t="s">
        <v>54</v>
      </c>
      <c r="C215" s="1">
        <v>448.6</v>
      </c>
      <c r="D215" s="1">
        <v>215.78</v>
      </c>
      <c r="E215" s="1">
        <v>176.91</v>
      </c>
      <c r="F215" s="1">
        <v>115.42</v>
      </c>
      <c r="G215" s="1">
        <v>798.35</v>
      </c>
      <c r="H215" s="1">
        <v>1755.06</v>
      </c>
      <c r="I215" s="1" t="s">
        <v>2596</v>
      </c>
      <c r="J215" t="str">
        <f t="shared" si="3"/>
        <v>{"type": "Feature", "id":214,  "properties": { "name":"Gothenburg, Sweden", "entertainment":448.6, "groceries":215.78, "transportation":176.91, "utilities":115.42, "apartment":798.35, "total":1755.06}, "geometry": { "type": "Point", "coordinates": [11.58, 57.42]}},</v>
      </c>
      <c r="K215" s="1">
        <v>214</v>
      </c>
    </row>
    <row r="216" spans="1:11" ht="17">
      <c r="A216" s="3" t="s">
        <v>1510</v>
      </c>
      <c r="B216" s="1" t="s">
        <v>44</v>
      </c>
      <c r="C216" s="1">
        <v>462.28</v>
      </c>
      <c r="D216" s="1">
        <v>215.24</v>
      </c>
      <c r="E216" s="1">
        <v>153.59</v>
      </c>
      <c r="F216" s="1">
        <v>153.76</v>
      </c>
      <c r="G216" s="1">
        <v>988.43</v>
      </c>
      <c r="H216" s="1">
        <v>1973.3</v>
      </c>
      <c r="I216" s="1" t="s">
        <v>2597</v>
      </c>
      <c r="J216" t="str">
        <f t="shared" si="3"/>
        <v>{"type": "Feature", "id":215,  "properties": { "name":"Malmo, Sweden", "entertainment":462.28, "groceries":215.24, "transportation":153.59, "utilities":153.76, "apartment":988.43, "total":1973.3}, "geometry": { "type": "Point", "coordinates": [13.02, 55.35]}},</v>
      </c>
      <c r="K216" s="1">
        <v>215</v>
      </c>
    </row>
    <row r="217" spans="1:11" ht="17">
      <c r="A217" s="3" t="s">
        <v>1510</v>
      </c>
      <c r="B217" s="1" t="s">
        <v>24</v>
      </c>
      <c r="C217" s="1">
        <v>501.13</v>
      </c>
      <c r="D217" s="1">
        <v>229.44</v>
      </c>
      <c r="E217" s="1">
        <v>220.5</v>
      </c>
      <c r="F217" s="1">
        <v>224.3</v>
      </c>
      <c r="G217" s="1">
        <v>1322.97</v>
      </c>
      <c r="H217" s="1">
        <v>2498.34</v>
      </c>
      <c r="I217" s="1" t="s">
        <v>2219</v>
      </c>
      <c r="J217" t="str">
        <f t="shared" si="3"/>
        <v>{"type": "Feature", "id":216,  "properties": { "name":"Stockholm, Sweden", "entertainment":501.13, "groceries":229.44, "transportation":220.5, "utilities":224.3, "apartment":1322.97, "total":2498.34}, "geometry": { "type": "Point", "coordinates": [18.04, 59.2]}},</v>
      </c>
      <c r="K217" s="1">
        <v>216</v>
      </c>
    </row>
    <row r="218" spans="1:11" ht="17">
      <c r="A218" s="3" t="s">
        <v>1605</v>
      </c>
      <c r="B218" s="1" t="s">
        <v>12</v>
      </c>
      <c r="C218" s="1">
        <v>554.51</v>
      </c>
      <c r="D218" s="1">
        <v>340.99</v>
      </c>
      <c r="E218" s="1">
        <v>274.5</v>
      </c>
      <c r="F218" s="1">
        <v>218.19</v>
      </c>
      <c r="G218" s="1">
        <v>1185.0999999999999</v>
      </c>
      <c r="H218" s="1">
        <v>2573.29</v>
      </c>
      <c r="I218" s="1" t="s">
        <v>2214</v>
      </c>
      <c r="J218" t="str">
        <f t="shared" si="3"/>
        <v>{"type": "Feature", "id":217,  "properties": { "name":"Basel, Switzerland", "entertainment":554.51, "groceries":340.99, "transportation":274.5, "utilities":218.19, "apartment":1185.1, "total":2573.29}, "geometry": { "type": "Point", "coordinates": [7.36, 47.34]}},</v>
      </c>
      <c r="K218" s="1">
        <v>217</v>
      </c>
    </row>
    <row r="219" spans="1:11" ht="17">
      <c r="A219" s="3" t="s">
        <v>1605</v>
      </c>
      <c r="B219" s="1" t="s">
        <v>14</v>
      </c>
      <c r="C219" s="1">
        <v>549</v>
      </c>
      <c r="D219" s="1">
        <v>318.37</v>
      </c>
      <c r="E219" s="1">
        <v>275.82</v>
      </c>
      <c r="F219" s="1">
        <v>374.82</v>
      </c>
      <c r="G219" s="1">
        <v>1157.54</v>
      </c>
      <c r="H219" s="1">
        <v>2675.55</v>
      </c>
      <c r="I219" s="1" t="s">
        <v>2210</v>
      </c>
      <c r="J219" t="str">
        <f t="shared" si="3"/>
        <v>{"type": "Feature", "id":218,  "properties": { "name":"Bern, Switzerland", "entertainment":549, "groceries":318.37, "transportation":275.82, "utilities":374.82, "apartment":1157.54, "total":2675.55}, "geometry": { "type": "Point", "coordinates": [7.27, 46.57]}},</v>
      </c>
      <c r="K219" s="1">
        <v>218</v>
      </c>
    </row>
    <row r="220" spans="1:11" ht="17">
      <c r="A220" s="3" t="s">
        <v>1605</v>
      </c>
      <c r="B220" s="1" t="s">
        <v>5</v>
      </c>
      <c r="C220" s="1">
        <v>665.3</v>
      </c>
      <c r="D220" s="1">
        <v>441.96</v>
      </c>
      <c r="E220" s="1">
        <v>244.74</v>
      </c>
      <c r="F220" s="1">
        <v>275.60000000000002</v>
      </c>
      <c r="G220" s="1">
        <v>2135.9299999999998</v>
      </c>
      <c r="H220" s="1">
        <v>3763.5299999999997</v>
      </c>
      <c r="I220" s="1" t="s">
        <v>2189</v>
      </c>
      <c r="J220" t="str">
        <f t="shared" si="3"/>
        <v>{"type": "Feature", "id":219,  "properties": { "name":"Geneva, Switzerland", "entertainment":665.3, "groceries":441.96, "transportation":244.74, "utilities":275.6, "apartment":2135.93, "total":3763.53}, "geometry": { "type": "Point", "coordinates": [6.09, 46.12]}},</v>
      </c>
      <c r="K220" s="1">
        <v>219</v>
      </c>
    </row>
    <row r="221" spans="1:11" ht="17">
      <c r="A221" s="3" t="s">
        <v>1605</v>
      </c>
      <c r="B221" s="1" t="s">
        <v>13</v>
      </c>
      <c r="C221" s="1">
        <v>557.27</v>
      </c>
      <c r="D221" s="1">
        <v>411.15</v>
      </c>
      <c r="E221" s="1">
        <v>236.8</v>
      </c>
      <c r="F221" s="1">
        <v>303.89999999999998</v>
      </c>
      <c r="G221" s="1">
        <v>1433.14</v>
      </c>
      <c r="H221" s="1">
        <v>2942.26</v>
      </c>
      <c r="I221" s="1" t="s">
        <v>2200</v>
      </c>
      <c r="J221" t="str">
        <f t="shared" si="3"/>
        <v>{"type": "Feature", "id":220,  "properties": { "name":"Lausanne, Switzerland", "entertainment":557.27, "groceries":411.15, "transportation":236.8, "utilities":303.9, "apartment":1433.14, "total":2942.26}, "geometry": { "type": "Point", "coordinates": [6.38, 46.31]}},</v>
      </c>
      <c r="K221" s="1">
        <v>220</v>
      </c>
    </row>
    <row r="222" spans="1:11" ht="17">
      <c r="A222" s="3" t="s">
        <v>1605</v>
      </c>
      <c r="B222" s="1" t="s">
        <v>4</v>
      </c>
      <c r="C222" s="1">
        <v>680.19</v>
      </c>
      <c r="D222" s="1">
        <v>454.64</v>
      </c>
      <c r="E222" s="1">
        <v>282.22000000000003</v>
      </c>
      <c r="F222" s="1">
        <v>241.43</v>
      </c>
      <c r="G222" s="1">
        <v>1984.35</v>
      </c>
      <c r="H222" s="1">
        <v>3642.83</v>
      </c>
      <c r="I222" s="1" t="s">
        <v>2191</v>
      </c>
      <c r="J222" t="str">
        <f t="shared" si="3"/>
        <v>{"type": "Feature", "id":221,  "properties": { "name":"Zurich, Switzerland", "entertainment":680.19, "groceries":454.64, "transportation":282.22, "utilities":241.43, "apartment":1984.35, "total":3642.83}, "geometry": { "type": "Point", "coordinates": [8.33, 47.22]}},</v>
      </c>
      <c r="K222" s="1">
        <v>221</v>
      </c>
    </row>
    <row r="223" spans="1:11" ht="17">
      <c r="A223" s="3" t="s">
        <v>1554</v>
      </c>
      <c r="B223" s="1" t="s">
        <v>261</v>
      </c>
      <c r="C223" s="1">
        <v>159</v>
      </c>
      <c r="D223" s="1">
        <v>96.41</v>
      </c>
      <c r="E223" s="1">
        <v>35.9</v>
      </c>
      <c r="F223" s="1">
        <v>103.88</v>
      </c>
      <c r="G223" s="1">
        <v>420</v>
      </c>
      <c r="H223" s="1">
        <v>815.19</v>
      </c>
      <c r="I223" s="1" t="s">
        <v>2413</v>
      </c>
      <c r="J223" t="str">
        <f t="shared" si="3"/>
        <v>{"type": "Feature", "id":222,  "properties": { "name":"Damascus, Syria", "entertainment":159, "groceries":96.41, "transportation":35.9, "utilities":103.88, "apartment":420, "total":815.19}, "geometry": { "type": "Point", "coordinates": [36.18, 33.31]}},</v>
      </c>
      <c r="K223" s="1">
        <v>222</v>
      </c>
    </row>
    <row r="224" spans="1:11" ht="17">
      <c r="A224" s="3" t="s">
        <v>2598</v>
      </c>
      <c r="B224" s="1" t="s">
        <v>299</v>
      </c>
      <c r="C224" s="1">
        <v>152.01</v>
      </c>
      <c r="D224" s="1">
        <v>191.87</v>
      </c>
      <c r="E224" s="1">
        <v>70.28</v>
      </c>
      <c r="F224" s="1">
        <v>81.09</v>
      </c>
      <c r="G224" s="1">
        <v>650</v>
      </c>
      <c r="H224" s="1">
        <v>1145.25</v>
      </c>
      <c r="I224" s="1" t="s">
        <v>2599</v>
      </c>
      <c r="J224" t="str">
        <f t="shared" si="3"/>
        <v>{"type": "Feature", "id":223,  "properties": { "name":"Taipei, Taiwan", "entertainment":152.01, "groceries":191.87, "transportation":70.28, "utilities":81.09, "apartment":650, "total":1145.25}, "geometry": { "type": "Point", "coordinates": [121.38, 25.02]}},</v>
      </c>
      <c r="K224" s="1">
        <v>223</v>
      </c>
    </row>
    <row r="225" spans="1:11" ht="17">
      <c r="A225" s="3" t="s">
        <v>1594</v>
      </c>
      <c r="B225" s="1" t="s">
        <v>323</v>
      </c>
      <c r="C225" s="1">
        <v>111.82</v>
      </c>
      <c r="D225" s="1">
        <v>113.17</v>
      </c>
      <c r="E225" s="1">
        <v>113.75</v>
      </c>
      <c r="F225" s="1">
        <v>161.79</v>
      </c>
      <c r="G225" s="1">
        <v>608.92999999999995</v>
      </c>
      <c r="H225" s="1">
        <v>1109.46</v>
      </c>
      <c r="I225" s="1" t="s">
        <v>2368</v>
      </c>
      <c r="J225" t="str">
        <f t="shared" si="3"/>
        <v>{"type": "Feature", "id":224,  "properties": { "name":"Dar Es Salaam, Tanzania", "entertainment":111.82, "groceries":113.17, "transportation":113.75, "utilities":161.79, "apartment":608.93, "total":1109.46}, "geometry": { "type": "Point", "coordinates": [39.17, -6.48]}},</v>
      </c>
      <c r="K225" s="1">
        <v>224</v>
      </c>
    </row>
    <row r="226" spans="1:11" ht="17">
      <c r="A226" s="3" t="s">
        <v>1572</v>
      </c>
      <c r="B226" s="1" t="s">
        <v>314</v>
      </c>
      <c r="C226" s="1">
        <v>115.03999999999999</v>
      </c>
      <c r="D226" s="1">
        <v>139.53</v>
      </c>
      <c r="E226" s="1">
        <v>41.79</v>
      </c>
      <c r="F226" s="1">
        <v>102.65</v>
      </c>
      <c r="G226" s="1">
        <v>628.63</v>
      </c>
      <c r="H226" s="1">
        <v>1027.6399999999999</v>
      </c>
      <c r="I226" s="1" t="s">
        <v>2385</v>
      </c>
      <c r="J226" t="str">
        <f t="shared" si="3"/>
        <v>{"type": "Feature", "id":225,  "properties": { "name":"Bangkok, Thailand", "entertainment":115.04, "groceries":139.53, "transportation":41.79, "utilities":102.65, "apartment":628.63, "total":1027.64}, "geometry": { "type": "Point", "coordinates": [100.28, 13.45]}},</v>
      </c>
      <c r="K226" s="1">
        <v>225</v>
      </c>
    </row>
    <row r="227" spans="1:11" ht="17">
      <c r="A227" s="3" t="s">
        <v>1572</v>
      </c>
      <c r="B227" s="1" t="s">
        <v>331</v>
      </c>
      <c r="C227" s="1">
        <v>99.789999999999992</v>
      </c>
      <c r="D227" s="1">
        <v>107.98</v>
      </c>
      <c r="E227" s="1">
        <v>30.18</v>
      </c>
      <c r="F227" s="1">
        <v>86.62</v>
      </c>
      <c r="G227" s="1">
        <v>243.6</v>
      </c>
      <c r="H227" s="1">
        <v>568.16999999999996</v>
      </c>
      <c r="I227" s="1" t="s">
        <v>2435</v>
      </c>
      <c r="J227" t="str">
        <f t="shared" si="3"/>
        <v>{"type": "Feature", "id":226,  "properties": { "name":"Chiang Mai, Thailand", "entertainment":99.79, "groceries":107.98, "transportation":30.18, "utilities":86.62, "apartment":243.6, "total":568.17}, "geometry": { "type": "Point", "coordinates": [99, 18.48]}},</v>
      </c>
      <c r="K227" s="1">
        <v>226</v>
      </c>
    </row>
    <row r="228" spans="1:11" ht="17">
      <c r="A228" s="3" t="s">
        <v>1572</v>
      </c>
      <c r="B228" s="1" t="s">
        <v>318</v>
      </c>
      <c r="C228" s="1">
        <v>108.91</v>
      </c>
      <c r="D228" s="1">
        <v>117.35</v>
      </c>
      <c r="E228" s="1">
        <v>27.3</v>
      </c>
      <c r="F228" s="1">
        <v>82.67</v>
      </c>
      <c r="G228" s="1">
        <v>471.48</v>
      </c>
      <c r="H228" s="1">
        <v>807.71</v>
      </c>
      <c r="I228" s="1" t="s">
        <v>2415</v>
      </c>
      <c r="J228" t="str">
        <f t="shared" si="3"/>
        <v>{"type": "Feature", "id":227,  "properties": { "name":"Pattaya, Thailand", "entertainment":108.91, "groceries":117.35, "transportation":27.3, "utilities":82.67, "apartment":471.48, "total":807.71}, "geometry": { "type": "Point", "coordinates": [100.53, 12.56]}},</v>
      </c>
      <c r="K228" s="1">
        <v>227</v>
      </c>
    </row>
    <row r="229" spans="1:11" ht="17">
      <c r="A229" s="3" t="s">
        <v>1551</v>
      </c>
      <c r="B229" s="1" t="s">
        <v>307</v>
      </c>
      <c r="C229" s="1">
        <v>117.21</v>
      </c>
      <c r="D229" s="1">
        <v>101.87</v>
      </c>
      <c r="E229" s="1">
        <v>30.22</v>
      </c>
      <c r="F229" s="1">
        <v>77.540000000000006</v>
      </c>
      <c r="G229" s="1">
        <v>271.19</v>
      </c>
      <c r="H229" s="1">
        <v>598.03</v>
      </c>
      <c r="I229" s="1" t="s">
        <v>2432</v>
      </c>
      <c r="J229" t="str">
        <f t="shared" si="3"/>
        <v>{"type": "Feature", "id":228,  "properties": { "name":"Tunis, Tunisia", "entertainment":117.21, "groceries":101.87, "transportation":30.22, "utilities":77.54, "apartment":271.19, "total":598.03}, "geometry": { "type": "Point", "coordinates": [10.11, 36.48]}},</v>
      </c>
      <c r="K229" s="1">
        <v>228</v>
      </c>
    </row>
    <row r="230" spans="1:11" ht="17">
      <c r="A230" s="3" t="s">
        <v>1545</v>
      </c>
      <c r="B230" s="1" t="s">
        <v>198</v>
      </c>
      <c r="C230" s="1">
        <v>208.45</v>
      </c>
      <c r="D230" s="1">
        <v>102.73</v>
      </c>
      <c r="E230" s="1">
        <v>109.51</v>
      </c>
      <c r="F230" s="1">
        <v>127.66</v>
      </c>
      <c r="G230" s="1">
        <v>498.68</v>
      </c>
      <c r="H230" s="1">
        <v>1047.03</v>
      </c>
      <c r="I230" s="1" t="s">
        <v>2383</v>
      </c>
      <c r="J230" t="str">
        <f t="shared" si="3"/>
        <v>{"type": "Feature", "id":229,  "properties": { "name":"Istanbul, Turkey", "entertainment":208.45, "groceries":102.73, "transportation":109.51, "utilities":127.66, "apartment":498.68, "total":1047.03}, "geometry": { "type": "Point", "coordinates": [28.57, 41.01]}},</v>
      </c>
      <c r="K230" s="1">
        <v>229</v>
      </c>
    </row>
    <row r="231" spans="1:11" ht="17">
      <c r="A231" s="3" t="s">
        <v>1591</v>
      </c>
      <c r="B231" s="1" t="s">
        <v>317</v>
      </c>
      <c r="C231" s="1">
        <v>121.21</v>
      </c>
      <c r="D231" s="1">
        <v>169.62</v>
      </c>
      <c r="E231" s="1">
        <v>192.99</v>
      </c>
      <c r="F231" s="1">
        <v>133.91</v>
      </c>
      <c r="G231" s="1">
        <v>375</v>
      </c>
      <c r="H231" s="1">
        <v>992.73</v>
      </c>
      <c r="I231" s="1" t="s">
        <v>2387</v>
      </c>
      <c r="J231" t="str">
        <f t="shared" si="3"/>
        <v>{"type": "Feature", "id":230,  "properties": { "name":"Kampala, Uganda", "entertainment":121.21, "groceries":169.62, "transportation":192.99, "utilities":133.91, "apartment":375, "total":992.73}, "geometry": { "type": "Point", "coordinates": [32.35, 0.19]}},</v>
      </c>
      <c r="K231" s="1">
        <v>230</v>
      </c>
    </row>
    <row r="232" spans="1:11" ht="17">
      <c r="A232" s="3" t="s">
        <v>1523</v>
      </c>
      <c r="B232" s="1" t="s">
        <v>218</v>
      </c>
      <c r="C232" s="1">
        <v>184.26999999999998</v>
      </c>
      <c r="D232" s="1">
        <v>89.87</v>
      </c>
      <c r="E232" s="1">
        <v>31.16</v>
      </c>
      <c r="F232" s="1">
        <v>70.56</v>
      </c>
      <c r="G232" s="1">
        <v>425.76</v>
      </c>
      <c r="H232" s="1">
        <v>801.62</v>
      </c>
      <c r="I232" s="1" t="s">
        <v>2416</v>
      </c>
      <c r="J232" t="str">
        <f t="shared" si="3"/>
        <v>{"type": "Feature", "id":231,  "properties": { "name":"Donetsk, Ukraine", "entertainment":184.27, "groceries":89.87, "transportation":31.16, "utilities":70.56, "apartment":425.76, "total":801.62}, "geometry": { "type": "Point", "coordinates": [37.48, 48]}},</v>
      </c>
      <c r="K232" s="1">
        <v>231</v>
      </c>
    </row>
    <row r="233" spans="1:11" ht="17">
      <c r="A233" s="3" t="s">
        <v>1523</v>
      </c>
      <c r="B233" s="1" t="s">
        <v>213</v>
      </c>
      <c r="C233" s="1">
        <v>190.99</v>
      </c>
      <c r="D233" s="1">
        <v>98.13</v>
      </c>
      <c r="E233" s="1">
        <v>38.93</v>
      </c>
      <c r="F233" s="1">
        <v>106.18</v>
      </c>
      <c r="G233" s="1">
        <v>413.6</v>
      </c>
      <c r="H233" s="1">
        <v>847.83</v>
      </c>
      <c r="I233" s="1" t="s">
        <v>2409</v>
      </c>
      <c r="J233" t="str">
        <f t="shared" si="3"/>
        <v>{"type": "Feature", "id":232,  "properties": { "name":"Kharkiv, Ukraine", "entertainment":190.99, "groceries":98.13, "transportation":38.93, "utilities":106.18, "apartment":413.6, "total":847.83}, "geometry": { "type": "Point", "coordinates": [36.14, 50]}},</v>
      </c>
      <c r="K233" s="1">
        <v>232</v>
      </c>
    </row>
    <row r="234" spans="1:11" ht="17">
      <c r="A234" s="3" t="s">
        <v>1523</v>
      </c>
      <c r="B234" s="1" t="s">
        <v>208</v>
      </c>
      <c r="C234" s="1">
        <v>194.64</v>
      </c>
      <c r="D234" s="1">
        <v>105.28</v>
      </c>
      <c r="E234" s="1">
        <v>41.56</v>
      </c>
      <c r="F234" s="1">
        <v>91.57</v>
      </c>
      <c r="G234" s="1">
        <v>795.35</v>
      </c>
      <c r="H234" s="1">
        <v>1228.4000000000001</v>
      </c>
      <c r="I234" s="1" t="s">
        <v>2358</v>
      </c>
      <c r="J234" t="str">
        <f t="shared" si="3"/>
        <v>{"type": "Feature", "id":233,  "properties": { "name":"Kiev, Ukraine", "entertainment":194.64, "groceries":105.28, "transportation":41.56, "utilities":91.57, "apartment":795.35, "total":1228.4}, "geometry": { "type": "Point", "coordinates": [30.31, 50.27]}},</v>
      </c>
      <c r="K234" s="1">
        <v>233</v>
      </c>
    </row>
    <row r="235" spans="1:11" ht="17">
      <c r="A235" s="3" t="s">
        <v>1523</v>
      </c>
      <c r="B235" s="1" t="s">
        <v>290</v>
      </c>
      <c r="C235" s="1">
        <v>148.49</v>
      </c>
      <c r="D235" s="1">
        <v>96.33</v>
      </c>
      <c r="E235" s="1">
        <v>36.28</v>
      </c>
      <c r="F235" s="1">
        <v>63.47</v>
      </c>
      <c r="G235" s="1">
        <v>334.53</v>
      </c>
      <c r="H235" s="1">
        <v>679.1</v>
      </c>
      <c r="I235" s="1" t="s">
        <v>2429</v>
      </c>
      <c r="J235" t="str">
        <f t="shared" si="3"/>
        <v>{"type": "Feature", "id":234,  "properties": { "name":"Lviv, Ukraine", "entertainment":148.49, "groceries":96.33, "transportation":36.28, "utilities":63.47, "apartment":334.53, "total":679.1}, "geometry": { "type": "Point", "coordinates": [24.01, 49.51]}},</v>
      </c>
      <c r="K235" s="1">
        <v>234</v>
      </c>
    </row>
    <row r="236" spans="1:11" ht="17">
      <c r="A236" s="3" t="s">
        <v>1568</v>
      </c>
      <c r="B236" s="1" t="s">
        <v>127</v>
      </c>
      <c r="C236" s="1">
        <v>315.82</v>
      </c>
      <c r="D236" s="1">
        <v>108.43</v>
      </c>
      <c r="E236" s="1">
        <v>47.37</v>
      </c>
      <c r="F236" s="1">
        <v>167.89</v>
      </c>
      <c r="G236" s="1">
        <v>1633.54</v>
      </c>
      <c r="H236" s="1">
        <v>2273.0500000000002</v>
      </c>
      <c r="I236" s="1" t="s">
        <v>2233</v>
      </c>
      <c r="J236" t="str">
        <f t="shared" si="3"/>
        <v>{"type": "Feature", "id":235,  "properties": { "name":"Abu Dhabi, United Arab Emirates", "entertainment":315.82, "groceries":108.43, "transportation":47.37, "utilities":167.89, "apartment":1633.54, "total":2273.05}, "geometry": { "type": "Point", "coordinates": [54.22, 24.28]}},</v>
      </c>
      <c r="K236" s="1">
        <v>235</v>
      </c>
    </row>
    <row r="237" spans="1:11" ht="17">
      <c r="A237" s="3" t="s">
        <v>1568</v>
      </c>
      <c r="B237" s="1" t="s">
        <v>120</v>
      </c>
      <c r="C237" s="1">
        <v>329.44</v>
      </c>
      <c r="D237" s="1">
        <v>130.01</v>
      </c>
      <c r="E237" s="1">
        <v>76.56</v>
      </c>
      <c r="F237" s="1">
        <v>203.5</v>
      </c>
      <c r="G237" s="1">
        <v>1633.54</v>
      </c>
      <c r="H237" s="1">
        <v>2373.0500000000002</v>
      </c>
      <c r="I237" s="1" t="s">
        <v>2226</v>
      </c>
      <c r="J237" t="str">
        <f t="shared" si="3"/>
        <v>{"type": "Feature", "id":236,  "properties": { "name":"Dubai, United Arab Emirates", "entertainment":329.44, "groceries":130.01, "transportation":76.56, "utilities":203.5, "apartment":1633.54, "total":2373.05}, "geometry": { "type": "Point", "coordinates": [55.18, 25.15]}},</v>
      </c>
      <c r="K237" s="1">
        <v>236</v>
      </c>
    </row>
    <row r="238" spans="1:11" ht="17">
      <c r="A238" s="3" t="s">
        <v>1513</v>
      </c>
      <c r="B238" s="1" t="s">
        <v>10</v>
      </c>
      <c r="C238" s="1">
        <v>554.91999999999996</v>
      </c>
      <c r="D238" s="1">
        <v>207.91</v>
      </c>
      <c r="E238" s="1">
        <v>264.79000000000002</v>
      </c>
      <c r="F238" s="1">
        <v>356.97</v>
      </c>
      <c r="G238" s="1">
        <v>1135.81</v>
      </c>
      <c r="H238" s="1">
        <v>2520.3999999999996</v>
      </c>
      <c r="I238" s="1" t="s">
        <v>2215</v>
      </c>
      <c r="J238" t="str">
        <f t="shared" si="3"/>
        <v>{"type": "Feature", "id":237,  "properties": { "name":"Aberdeen, United Kingdom", "entertainment":554.92, "groceries":207.91, "transportation":264.79, "utilities":356.97, "apartment":1135.81, "total":2520.4}, "geometry": { "type": "Point", "coordinates": [-4.07, 57.09]}},</v>
      </c>
      <c r="K238" s="1">
        <v>237</v>
      </c>
    </row>
    <row r="239" spans="1:11" ht="17">
      <c r="A239" s="3" t="s">
        <v>1513</v>
      </c>
      <c r="B239" s="1" t="s">
        <v>76</v>
      </c>
      <c r="C239" s="1">
        <v>395.27000000000004</v>
      </c>
      <c r="D239" s="1">
        <v>136.30000000000001</v>
      </c>
      <c r="E239" s="1">
        <v>173.29</v>
      </c>
      <c r="F239" s="1">
        <v>167.94</v>
      </c>
      <c r="G239" s="1">
        <v>892.42</v>
      </c>
      <c r="H239" s="1">
        <v>1765.2199999999998</v>
      </c>
      <c r="I239" s="1" t="s">
        <v>2291</v>
      </c>
      <c r="J239" t="str">
        <f t="shared" si="3"/>
        <v>{"type": "Feature", "id":238,  "properties": { "name":"Belfast, United Kingdom", "entertainment":395.27, "groceries":136.3, "transportation":173.29, "utilities":167.94, "apartment":892.42, "total":1765.22}, "geometry": { "type": "Point", "coordinates": [-5.56, 54.36]}},</v>
      </c>
      <c r="K239" s="1">
        <v>238</v>
      </c>
    </row>
    <row r="240" spans="1:11" ht="17">
      <c r="A240" s="3" t="s">
        <v>1513</v>
      </c>
      <c r="B240" s="1" t="s">
        <v>84</v>
      </c>
      <c r="C240" s="1">
        <v>387.47</v>
      </c>
      <c r="D240" s="1">
        <v>209.74</v>
      </c>
      <c r="E240" s="1">
        <v>181.09</v>
      </c>
      <c r="F240" s="1">
        <v>261.51</v>
      </c>
      <c r="G240" s="1">
        <v>973.55</v>
      </c>
      <c r="H240" s="1">
        <v>2013.36</v>
      </c>
      <c r="I240" s="1" t="s">
        <v>2259</v>
      </c>
      <c r="J240" t="str">
        <f t="shared" si="3"/>
        <v>{"type": "Feature", "id":239,  "properties": { "name":"Birmingham, United Kingdom", "entertainment":387.47, "groceries":209.74, "transportation":181.09, "utilities":261.51, "apartment":973.55, "total":2013.36}, "geometry": { "type": "Point", "coordinates": [-1.54, 52.29]}},</v>
      </c>
      <c r="K240" s="1">
        <v>239</v>
      </c>
    </row>
    <row r="241" spans="1:11" ht="17">
      <c r="A241" s="3" t="s">
        <v>1513</v>
      </c>
      <c r="B241" s="1" t="s">
        <v>34</v>
      </c>
      <c r="C241" s="1">
        <v>458.78000000000003</v>
      </c>
      <c r="D241" s="1">
        <v>239.92</v>
      </c>
      <c r="E241" s="1">
        <v>184.69</v>
      </c>
      <c r="F241" s="1">
        <v>249.86</v>
      </c>
      <c r="G241" s="1">
        <v>1135.81</v>
      </c>
      <c r="H241" s="1">
        <v>2269.06</v>
      </c>
      <c r="I241" s="1" t="s">
        <v>2234</v>
      </c>
      <c r="J241" t="str">
        <f t="shared" si="3"/>
        <v>{"type": "Feature", "id":240,  "properties": { "name":"Bristol, United Kingdom", "entertainment":458.78, "groceries":239.92, "transportation":184.69, "utilities":249.86, "apartment":1135.81, "total":2269.06}, "geometry": { "type": "Point", "coordinates": [-2.35, 51.27]}},</v>
      </c>
      <c r="K241" s="1">
        <v>240</v>
      </c>
    </row>
    <row r="242" spans="1:11" ht="17">
      <c r="A242" s="3" t="s">
        <v>1513</v>
      </c>
      <c r="B242" s="1" t="s">
        <v>23</v>
      </c>
      <c r="C242" s="1">
        <v>485.07</v>
      </c>
      <c r="D242" s="1">
        <v>200.11</v>
      </c>
      <c r="E242" s="1">
        <v>154.22999999999999</v>
      </c>
      <c r="F242" s="1">
        <v>386.99</v>
      </c>
      <c r="G242" s="1">
        <v>1614.47</v>
      </c>
      <c r="H242" s="1">
        <v>2840.87</v>
      </c>
      <c r="I242" s="1" t="s">
        <v>2203</v>
      </c>
      <c r="J242" t="str">
        <f t="shared" si="3"/>
        <v>{"type": "Feature", "id":241,  "properties": { "name":"Cambridge, United Kingdom", "entertainment":485.07, "groceries":200.11, "transportation":154.23, "utilities":386.99, "apartment":1614.47, "total":2840.87}, "geometry": { "type": "Point", "coordinates": [0.07, 52.12]}},</v>
      </c>
      <c r="K242" s="1">
        <v>241</v>
      </c>
    </row>
    <row r="243" spans="1:11" ht="17">
      <c r="A243" s="3" t="s">
        <v>1513</v>
      </c>
      <c r="B243" s="1" t="s">
        <v>81</v>
      </c>
      <c r="C243" s="1">
        <v>397.21</v>
      </c>
      <c r="D243" s="1">
        <v>141.55000000000001</v>
      </c>
      <c r="E243" s="1">
        <v>168.28</v>
      </c>
      <c r="F243" s="1">
        <v>275.83999999999997</v>
      </c>
      <c r="G243" s="1">
        <v>892.42</v>
      </c>
      <c r="H243" s="1">
        <v>1875.2999999999997</v>
      </c>
      <c r="I243" s="1" t="s">
        <v>2271</v>
      </c>
      <c r="J243" t="str">
        <f t="shared" si="3"/>
        <v>{"type": "Feature", "id":242,  "properties": { "name":"Cardiff, United Kingdom", "entertainment":397.21, "groceries":141.55, "transportation":168.28, "utilities":275.84, "apartment":892.42, "total":1875.3}, "geometry": { "type": "Point", "coordinates": [-3.11, 51.29]}},</v>
      </c>
      <c r="K243" s="1">
        <v>242</v>
      </c>
    </row>
    <row r="244" spans="1:11" ht="17">
      <c r="A244" s="3" t="s">
        <v>1513</v>
      </c>
      <c r="B244" s="1" t="s">
        <v>47</v>
      </c>
      <c r="C244" s="1">
        <v>446.21000000000004</v>
      </c>
      <c r="D244" s="1">
        <v>215.85</v>
      </c>
      <c r="E244" s="1">
        <v>179.22</v>
      </c>
      <c r="F244" s="1">
        <v>288.62</v>
      </c>
      <c r="G244" s="1">
        <v>973.55</v>
      </c>
      <c r="H244" s="1">
        <v>2103.4499999999998</v>
      </c>
      <c r="I244" s="1" t="s">
        <v>2250</v>
      </c>
      <c r="J244" t="str">
        <f t="shared" si="3"/>
        <v>{"type": "Feature", "id":243,  "properties": { "name":"Edinburgh, United Kingdom", "entertainment":446.21, "groceries":215.85, "transportation":179.22, "utilities":288.62, "apartment":973.55, "total":2103.45}, "geometry": { "type": "Point", "coordinates": [-3.11, 55.57]}},</v>
      </c>
      <c r="K244" s="1">
        <v>243</v>
      </c>
    </row>
    <row r="245" spans="1:11" ht="17">
      <c r="A245" s="3" t="s">
        <v>1513</v>
      </c>
      <c r="B245" s="1" t="s">
        <v>39</v>
      </c>
      <c r="C245" s="1">
        <v>454.73</v>
      </c>
      <c r="D245" s="1">
        <v>161.72</v>
      </c>
      <c r="E245" s="1">
        <v>187.34</v>
      </c>
      <c r="F245" s="1">
        <v>275.83999999999997</v>
      </c>
      <c r="G245" s="1">
        <v>912.7</v>
      </c>
      <c r="H245" s="1">
        <v>1992.3300000000002</v>
      </c>
      <c r="I245" s="1" t="s">
        <v>2260</v>
      </c>
      <c r="J245" t="str">
        <f t="shared" si="3"/>
        <v>{"type": "Feature", "id":244,  "properties": { "name":"Leeds, United Kingdom", "entertainment":454.73, "groceries":161.72, "transportation":187.34, "utilities":275.84, "apartment":912.7, "total":1992.33}, "geometry": { "type": "Point", "coordinates": [-1.33, 53.48]}},</v>
      </c>
      <c r="K245" s="1">
        <v>244</v>
      </c>
    </row>
    <row r="246" spans="1:11" ht="17">
      <c r="A246" s="3" t="s">
        <v>1513</v>
      </c>
      <c r="B246" s="1" t="s">
        <v>104</v>
      </c>
      <c r="C246" s="1">
        <v>371.57000000000005</v>
      </c>
      <c r="D246" s="1">
        <v>183.21</v>
      </c>
      <c r="E246" s="1">
        <v>146.56</v>
      </c>
      <c r="F246" s="1">
        <v>349.67</v>
      </c>
      <c r="G246" s="1">
        <v>827.52</v>
      </c>
      <c r="H246" s="1">
        <v>1878.5300000000002</v>
      </c>
      <c r="I246" s="1" t="s">
        <v>2270</v>
      </c>
      <c r="J246" t="str">
        <f t="shared" si="3"/>
        <v>{"type": "Feature", "id":245,  "properties": { "name":"Leicester, United Kingdom", "entertainment":371.57, "groceries":183.21, "transportation":146.56, "utilities":349.67, "apartment":827.52, "total":1878.53}, "geometry": { "type": "Point", "coordinates": [-1.08, 52.38]}},</v>
      </c>
      <c r="K246" s="1">
        <v>245</v>
      </c>
    </row>
    <row r="247" spans="1:11" ht="17">
      <c r="A247" s="3" t="s">
        <v>1513</v>
      </c>
      <c r="B247" s="1" t="s">
        <v>64</v>
      </c>
      <c r="C247" s="1">
        <v>415.87</v>
      </c>
      <c r="D247" s="1">
        <v>201.34</v>
      </c>
      <c r="E247" s="1">
        <v>169.14</v>
      </c>
      <c r="F247" s="1">
        <v>272.25</v>
      </c>
      <c r="G247" s="1">
        <v>851.86</v>
      </c>
      <c r="H247" s="1">
        <v>1910.46</v>
      </c>
      <c r="I247" s="1" t="s">
        <v>2267</v>
      </c>
      <c r="J247" t="str">
        <f t="shared" si="3"/>
        <v>{"type": "Feature", "id":246,  "properties": { "name":"Liverpool, United Kingdom", "entertainment":415.87, "groceries":201.34, "transportation":169.14, "utilities":272.25, "apartment":851.86, "total":1910.46}, "geometry": { "type": "Point", "coordinates": [-2.59, 53.24]}},</v>
      </c>
      <c r="K247" s="1">
        <v>246</v>
      </c>
    </row>
    <row r="248" spans="1:11" ht="17">
      <c r="A248" s="3" t="s">
        <v>1513</v>
      </c>
      <c r="B248" s="1" t="s">
        <v>35</v>
      </c>
      <c r="C248" s="1">
        <v>470.54999999999995</v>
      </c>
      <c r="D248" s="1">
        <v>199.9</v>
      </c>
      <c r="E248" s="1">
        <v>363.45</v>
      </c>
      <c r="F248" s="1">
        <v>279.52999999999997</v>
      </c>
      <c r="G248" s="1">
        <v>2433.88</v>
      </c>
      <c r="H248" s="1">
        <v>3747.31</v>
      </c>
      <c r="I248" s="1" t="s">
        <v>2190</v>
      </c>
      <c r="J248" t="str">
        <f t="shared" si="3"/>
        <v>{"type": "Feature", "id":247,  "properties": { "name":"London, United Kingdom", "entertainment":470.55, "groceries":199.9, "transportation":363.45, "utilities":279.53, "apartment":2433.88, "total":3747.31}, "geometry": { "type": "Point", "coordinates": [-0.08, 51.3]}},</v>
      </c>
      <c r="K248" s="1">
        <v>247</v>
      </c>
    </row>
    <row r="249" spans="1:11" ht="17">
      <c r="A249" s="3" t="s">
        <v>1513</v>
      </c>
      <c r="B249" s="1" t="s">
        <v>48</v>
      </c>
      <c r="C249" s="1">
        <v>445.8</v>
      </c>
      <c r="D249" s="1">
        <v>235.95</v>
      </c>
      <c r="E249" s="1">
        <v>219.86</v>
      </c>
      <c r="F249" s="1">
        <v>265.29000000000002</v>
      </c>
      <c r="G249" s="1">
        <v>973.55</v>
      </c>
      <c r="H249" s="1">
        <v>2140.4499999999998</v>
      </c>
      <c r="I249" s="1" t="s">
        <v>2246</v>
      </c>
      <c r="J249" t="str">
        <f t="shared" si="3"/>
        <v>{"type": "Feature", "id":248,  "properties": { "name":"Manchester, United Kingdom", "entertainment":445.8, "groceries":235.95, "transportation":219.86, "utilities":265.29, "apartment":973.55, "total":2140.45}, "geometry": { "type": "Point", "coordinates": [-2.14, 53.28]}},</v>
      </c>
      <c r="K249" s="1">
        <v>248</v>
      </c>
    </row>
    <row r="250" spans="1:11" ht="17">
      <c r="A250" s="3" t="s">
        <v>1513</v>
      </c>
      <c r="B250" s="1" t="s">
        <v>77</v>
      </c>
      <c r="C250" s="1">
        <v>407.27000000000004</v>
      </c>
      <c r="D250" s="1">
        <v>190.28</v>
      </c>
      <c r="E250" s="1">
        <v>154.30000000000001</v>
      </c>
      <c r="F250" s="1">
        <v>224.91</v>
      </c>
      <c r="G250" s="1">
        <v>811.29</v>
      </c>
      <c r="H250" s="1">
        <v>1788.0500000000002</v>
      </c>
      <c r="I250" s="1" t="s">
        <v>2287</v>
      </c>
      <c r="J250" t="str">
        <f t="shared" si="3"/>
        <v>{"type": "Feature", "id":249,  "properties": { "name":"Nottingham, United Kingdom", "entertainment":407.27, "groceries":190.28, "transportation":154.3, "utilities":224.91, "apartment":811.29, "total":1788.05}, "geometry": { "type": "Point", "coordinates": [-1.08, 52.57]}},</v>
      </c>
      <c r="K250" s="1">
        <v>249</v>
      </c>
    </row>
    <row r="251" spans="1:11" ht="17">
      <c r="A251" s="3" t="s">
        <v>1513</v>
      </c>
      <c r="B251" s="1" t="s">
        <v>43</v>
      </c>
      <c r="C251" s="1">
        <v>449.45</v>
      </c>
      <c r="D251" s="1">
        <v>235.4</v>
      </c>
      <c r="E251" s="1">
        <v>167.13</v>
      </c>
      <c r="F251" s="1">
        <v>209.11</v>
      </c>
      <c r="G251" s="1">
        <v>1541.46</v>
      </c>
      <c r="H251" s="1">
        <v>2602.5500000000002</v>
      </c>
      <c r="I251" s="1" t="s">
        <v>2213</v>
      </c>
      <c r="J251" t="str">
        <f t="shared" si="3"/>
        <v>{"type": "Feature", "id":250,  "properties": { "name":"Oxford, United Kingdom", "entertainment":449.45, "groceries":235.4, "transportation":167.13, "utilities":209.11, "apartment":1541.46, "total":2602.55}, "geometry": { "type": "Point", "coordinates": [-1.15, 51.45]}},</v>
      </c>
      <c r="K251" s="1">
        <v>250</v>
      </c>
    </row>
    <row r="252" spans="1:11" ht="17">
      <c r="A252" s="3" t="s">
        <v>1508</v>
      </c>
      <c r="B252" s="1" t="s">
        <v>1472</v>
      </c>
      <c r="C252" s="1">
        <v>365.75</v>
      </c>
      <c r="D252" s="1">
        <v>192.79</v>
      </c>
      <c r="E252" s="1">
        <v>113.96</v>
      </c>
      <c r="F252" s="1">
        <v>359.99</v>
      </c>
      <c r="G252" s="1">
        <v>1200</v>
      </c>
      <c r="H252" s="1">
        <v>2232.4899999999998</v>
      </c>
      <c r="I252" s="1" t="s">
        <v>2239</v>
      </c>
      <c r="J252" t="str">
        <f t="shared" si="3"/>
        <v>{"type": "Feature", "id":251,  "properties": { "name":"Anchorage, United States", "entertainment":365.75, "groceries":192.79, "transportation":113.96, "utilities":359.99, "apartment":1200, "total":2232.49}, "geometry": { "type": "Point", "coordinates": [-149.54, 61.13]}},</v>
      </c>
      <c r="K252" s="1">
        <v>251</v>
      </c>
    </row>
    <row r="253" spans="1:11" ht="17">
      <c r="A253" s="3" t="s">
        <v>1508</v>
      </c>
      <c r="B253" s="1" t="s">
        <v>1482</v>
      </c>
      <c r="C253" s="1">
        <v>312.75</v>
      </c>
      <c r="D253" s="1">
        <v>135.96</v>
      </c>
      <c r="E253" s="1">
        <v>144.71</v>
      </c>
      <c r="F253" s="1">
        <v>225</v>
      </c>
      <c r="G253" s="1">
        <v>1000</v>
      </c>
      <c r="H253" s="1">
        <v>1818.42</v>
      </c>
      <c r="I253" s="1" t="s">
        <v>2280</v>
      </c>
      <c r="J253" t="str">
        <f t="shared" si="3"/>
        <v>{"type": "Feature", "id":252,  "properties": { "name":"Atlanta, United States", "entertainment":312.75, "groceries":135.96, "transportation":144.71, "utilities":225, "apartment":1000, "total":1818.42}, "geometry": { "type": "Point", "coordinates": [-84.23, 33.45]}},</v>
      </c>
      <c r="K253" s="1">
        <v>252</v>
      </c>
    </row>
    <row r="254" spans="1:11" ht="17">
      <c r="A254" s="3" t="s">
        <v>1508</v>
      </c>
      <c r="B254" s="1" t="s">
        <v>1470</v>
      </c>
      <c r="C254" s="1">
        <v>290.5</v>
      </c>
      <c r="D254" s="1">
        <v>196.71</v>
      </c>
      <c r="E254" s="1">
        <v>100.6</v>
      </c>
      <c r="F254" s="1">
        <v>203.97</v>
      </c>
      <c r="G254" s="1">
        <v>1200</v>
      </c>
      <c r="H254" s="1">
        <v>1991.7800000000002</v>
      </c>
      <c r="I254" s="1" t="s">
        <v>2261</v>
      </c>
      <c r="J254" t="str">
        <f t="shared" si="3"/>
        <v>{"type": "Feature", "id":253,  "properties": { "name":"Austin, United States", "entertainment":290.5, "groceries":196.71, "transportation":100.6, "utilities":203.97, "apartment":1200, "total":1991.78}, "geometry": { "type": "Point", "coordinates": [-97.45, 30.15]}},</v>
      </c>
      <c r="K254" s="1">
        <v>253</v>
      </c>
    </row>
    <row r="255" spans="1:11" ht="17">
      <c r="A255" s="3" t="s">
        <v>1508</v>
      </c>
      <c r="B255" s="1" t="s">
        <v>1484</v>
      </c>
      <c r="C255" s="1">
        <v>292</v>
      </c>
      <c r="D255" s="1">
        <v>147.08000000000001</v>
      </c>
      <c r="E255" s="1">
        <v>152.25</v>
      </c>
      <c r="F255" s="1">
        <v>195</v>
      </c>
      <c r="G255" s="1">
        <v>1000</v>
      </c>
      <c r="H255" s="1">
        <v>1786.33</v>
      </c>
      <c r="I255" s="1" t="s">
        <v>2288</v>
      </c>
      <c r="J255" t="str">
        <f t="shared" si="3"/>
        <v>{"type": "Feature", "id":254,  "properties": { "name":"Baltimore, United States", "entertainment":292, "groceries":147.08, "transportation":152.25, "utilities":195, "apartment":1000, "total":1786.33}, "geometry": { "type": "Point", "coordinates": [-76.37, 39.17]}},</v>
      </c>
      <c r="K255" s="1">
        <v>254</v>
      </c>
    </row>
    <row r="256" spans="1:11" ht="17">
      <c r="A256" s="3" t="s">
        <v>1508</v>
      </c>
      <c r="B256" s="1" t="s">
        <v>1461</v>
      </c>
      <c r="C256" s="1">
        <v>366</v>
      </c>
      <c r="D256" s="1">
        <v>186.11</v>
      </c>
      <c r="E256" s="1">
        <v>149.99</v>
      </c>
      <c r="F256" s="1">
        <v>260.5</v>
      </c>
      <c r="G256" s="1">
        <v>1922.5</v>
      </c>
      <c r="H256" s="1">
        <v>2885.1</v>
      </c>
      <c r="I256" s="1" t="s">
        <v>2202</v>
      </c>
      <c r="J256" t="str">
        <f t="shared" si="3"/>
        <v>{"type": "Feature", "id":255,  "properties": { "name":"Boston, United States", "entertainment":366, "groceries":186.11, "transportation":149.99, "utilities":260.5, "apartment":1922.5, "total":2885.1}, "geometry": { "type": "Point", "coordinates": [-71.04, 42.21]}},</v>
      </c>
      <c r="K256" s="1">
        <v>255</v>
      </c>
    </row>
    <row r="257" spans="1:11" ht="17">
      <c r="A257" s="3" t="s">
        <v>1508</v>
      </c>
      <c r="B257" s="1" t="s">
        <v>1458</v>
      </c>
      <c r="C257" s="1">
        <v>282</v>
      </c>
      <c r="D257" s="1">
        <v>177.14</v>
      </c>
      <c r="E257" s="1">
        <v>154.06</v>
      </c>
      <c r="F257" s="1">
        <v>177.24</v>
      </c>
      <c r="G257" s="1">
        <v>700</v>
      </c>
      <c r="H257" s="1">
        <v>1490.44</v>
      </c>
      <c r="I257" s="1" t="s">
        <v>2327</v>
      </c>
      <c r="J257" t="str">
        <f t="shared" si="3"/>
        <v>{"type": "Feature", "id":256,  "properties": { "name":"Buffalo, United States", "entertainment":282, "groceries":177.14, "transportation":154.06, "utilities":177.24, "apartment":700, "total":1490.44}, "geometry": { "type": "Point", "coordinates": [-78.51, 42.54]}},</v>
      </c>
      <c r="K257" s="1">
        <v>256</v>
      </c>
    </row>
    <row r="258" spans="1:11" ht="17">
      <c r="A258" s="3" t="s">
        <v>1508</v>
      </c>
      <c r="B258" s="1" t="s">
        <v>1473</v>
      </c>
      <c r="C258" s="1">
        <v>341.49</v>
      </c>
      <c r="D258" s="1">
        <v>157.97999999999999</v>
      </c>
      <c r="E258" s="1">
        <v>159.44999999999999</v>
      </c>
      <c r="F258" s="1">
        <v>211.55</v>
      </c>
      <c r="G258" s="1">
        <v>1500</v>
      </c>
      <c r="H258" s="1">
        <v>2370.4700000000003</v>
      </c>
      <c r="I258" s="1" t="s">
        <v>2227</v>
      </c>
      <c r="J258" t="str">
        <f t="shared" si="3"/>
        <v>{"type": "Feature", "id":257,  "properties": { "name":"Chicago, United States", "entertainment":341.49, "groceries":157.98, "transportation":159.45, "utilities":211.55, "apartment":1500, "total":2370.47}, "geometry": { "type": "Point", "coordinates": [-87.38, 41.53]}},</v>
      </c>
      <c r="K258" s="1">
        <v>257</v>
      </c>
    </row>
    <row r="259" spans="1:11" ht="17">
      <c r="A259" s="3" t="s">
        <v>1508</v>
      </c>
      <c r="B259" s="1" t="s">
        <v>1486</v>
      </c>
      <c r="C259" s="1">
        <v>304</v>
      </c>
      <c r="D259" s="1">
        <v>170.59</v>
      </c>
      <c r="E259" s="1">
        <v>183.49</v>
      </c>
      <c r="F259" s="1">
        <v>217.5</v>
      </c>
      <c r="G259" s="1">
        <v>850</v>
      </c>
      <c r="H259" s="1">
        <v>1725.58</v>
      </c>
      <c r="I259" s="1" t="s">
        <v>2297</v>
      </c>
      <c r="J259" t="str">
        <f t="shared" ref="J259:J300" si="4">"{""type"": ""Feature"", ""id"":"&amp;K259&amp;",  ""properties"": { ""name"":"""&amp;B259&amp;""", ""entertainment"":"&amp;C259&amp;", ""groceries"":"&amp;D259&amp;", ""transportation"":"&amp;E259&amp;", ""utilities"":"&amp;F259&amp;", ""apartment"":"&amp;G259&amp;", ""total"":"&amp;H259&amp;"}, ""geometry"": { ""type"": ""Point"", ""coordinates"": "&amp;I259&amp;"}},"</f>
        <v>{"type": "Feature", "id":258,  "properties": { "name":"Cleveland, United States", "entertainment":304, "groceries":170.59, "transportation":183.49, "utilities":217.5, "apartment":850, "total":1725.58}, "geometry": { "type": "Point", "coordinates": [-81.4, 41.29]}},</v>
      </c>
      <c r="K259" s="1">
        <v>258</v>
      </c>
    </row>
    <row r="260" spans="1:11" ht="17">
      <c r="A260" s="3" t="s">
        <v>1508</v>
      </c>
      <c r="B260" s="1" t="s">
        <v>1469</v>
      </c>
      <c r="C260" s="1">
        <v>300</v>
      </c>
      <c r="D260" s="1">
        <v>144.38999999999999</v>
      </c>
      <c r="E260" s="1">
        <v>210.54</v>
      </c>
      <c r="F260" s="1">
        <v>222.99</v>
      </c>
      <c r="G260" s="1">
        <v>1200</v>
      </c>
      <c r="H260" s="1">
        <v>2077.92</v>
      </c>
      <c r="I260" s="1" t="s">
        <v>2254</v>
      </c>
      <c r="J260" t="str">
        <f t="shared" si="4"/>
        <v>{"type": "Feature", "id":259,  "properties": { "name":"Dallas, United States", "entertainment":300, "groceries":144.39, "transportation":210.54, "utilities":222.99, "apartment":1200, "total":2077.92}, "geometry": { "type": "Point", "coordinates": [-96.48, 32.47]}},</v>
      </c>
      <c r="K260" s="1">
        <v>259</v>
      </c>
    </row>
    <row r="261" spans="1:11" ht="17">
      <c r="A261" s="3" t="s">
        <v>1508</v>
      </c>
      <c r="B261" s="1" t="s">
        <v>1483</v>
      </c>
      <c r="C261" s="1">
        <v>306.5</v>
      </c>
      <c r="D261" s="1">
        <v>181</v>
      </c>
      <c r="E261" s="1">
        <v>144.82</v>
      </c>
      <c r="F261" s="1">
        <v>180</v>
      </c>
      <c r="G261" s="1">
        <v>1000</v>
      </c>
      <c r="H261" s="1">
        <v>1812.32</v>
      </c>
      <c r="I261" s="1" t="s">
        <v>2283</v>
      </c>
      <c r="J261" t="str">
        <f t="shared" si="4"/>
        <v>{"type": "Feature", "id":260,  "properties": { "name":"Denver, United States", "entertainment":306.5, "groceries":181, "transportation":144.82, "utilities":180, "apartment":1000, "total":1812.32}, "geometry": { "type": "Point", "coordinates": [-104.59, 39.44]}},</v>
      </c>
      <c r="K261" s="1">
        <v>260</v>
      </c>
    </row>
    <row r="262" spans="1:11" ht="17">
      <c r="A262" s="3" t="s">
        <v>1508</v>
      </c>
      <c r="B262" s="1" t="s">
        <v>1500</v>
      </c>
      <c r="C262" s="1">
        <v>244.75</v>
      </c>
      <c r="D262" s="1">
        <v>144.41999999999999</v>
      </c>
      <c r="E262" s="1">
        <v>127.77</v>
      </c>
      <c r="F262" s="1">
        <v>182</v>
      </c>
      <c r="G262" s="1">
        <v>700</v>
      </c>
      <c r="H262" s="1">
        <v>1398.94</v>
      </c>
      <c r="I262" s="1" t="s">
        <v>2338</v>
      </c>
      <c r="J262" t="str">
        <f t="shared" si="4"/>
        <v>{"type": "Feature", "id":261,  "properties": { "name":"Des Moines, United States", "entertainment":244.75, "groceries":144.42, "transportation":127.77, "utilities":182, "apartment":700, "total":1398.94}, "geometry": { "type": "Point", "coordinates": [-93.37, 41.35]}},</v>
      </c>
      <c r="K262" s="1">
        <v>261</v>
      </c>
    </row>
    <row r="263" spans="1:11" ht="17">
      <c r="A263" s="3" t="s">
        <v>1508</v>
      </c>
      <c r="B263" s="1" t="s">
        <v>1496</v>
      </c>
      <c r="C263" s="1">
        <v>268</v>
      </c>
      <c r="D263" s="1">
        <v>151.04</v>
      </c>
      <c r="E263" s="1">
        <v>97.87</v>
      </c>
      <c r="F263" s="1">
        <v>329.98</v>
      </c>
      <c r="G263" s="1">
        <v>750</v>
      </c>
      <c r="H263" s="1">
        <v>1596.8899999999999</v>
      </c>
      <c r="I263" s="1" t="s">
        <v>2316</v>
      </c>
      <c r="J263" t="str">
        <f t="shared" si="4"/>
        <v>{"type": "Feature", "id":262,  "properties": { "name":"Detroit, United States", "entertainment":268, "groceries":151.04, "transportation":97.87, "utilities":329.98, "apartment":750, "total":1596.89}, "geometry": { "type": "Point", "coordinates": [-83.03, 42.2]}},</v>
      </c>
      <c r="K263" s="1">
        <v>262</v>
      </c>
    </row>
    <row r="264" spans="1:11" ht="17">
      <c r="A264" s="3" t="s">
        <v>1508</v>
      </c>
      <c r="B264" s="1" t="s">
        <v>1462</v>
      </c>
      <c r="C264" s="1">
        <v>327.9</v>
      </c>
      <c r="D264" s="1">
        <v>273.33</v>
      </c>
      <c r="E264" s="1">
        <v>196.99</v>
      </c>
      <c r="F264" s="1">
        <v>314.54000000000002</v>
      </c>
      <c r="G264" s="1">
        <v>1700</v>
      </c>
      <c r="H264" s="1">
        <v>2812.76</v>
      </c>
      <c r="I264" s="1" t="s">
        <v>2206</v>
      </c>
      <c r="J264" t="str">
        <f t="shared" si="4"/>
        <v>{"type": "Feature", "id":263,  "properties": { "name":"Honolulu, United States", "entertainment":327.9, "groceries":273.33, "transportation":196.99, "utilities":314.54, "apartment":1700, "total":2812.76}, "geometry": { "type": "Point", "coordinates": [-157.5, 21.19]}},</v>
      </c>
      <c r="K264" s="1">
        <v>263</v>
      </c>
    </row>
    <row r="265" spans="1:11" ht="17">
      <c r="A265" s="3" t="s">
        <v>1508</v>
      </c>
      <c r="B265" s="1" t="s">
        <v>1468</v>
      </c>
      <c r="C265" s="1">
        <v>311.10000000000002</v>
      </c>
      <c r="D265" s="1">
        <v>149.91</v>
      </c>
      <c r="E265" s="1">
        <v>135.85</v>
      </c>
      <c r="F265" s="1">
        <v>256.93</v>
      </c>
      <c r="G265" s="1">
        <v>1350</v>
      </c>
      <c r="H265" s="1">
        <v>2203.79</v>
      </c>
      <c r="I265" s="1" t="s">
        <v>2243</v>
      </c>
      <c r="J265" t="str">
        <f t="shared" si="4"/>
        <v>{"type": "Feature", "id":264,  "properties": { "name":"Houston, United States", "entertainment":311.1, "groceries":149.91, "transportation":135.85, "utilities":256.93, "apartment":1350, "total":2203.79}, "geometry": { "type": "Point", "coordinates": [-95.23, 29.46]}},</v>
      </c>
      <c r="K265" s="1">
        <v>264</v>
      </c>
    </row>
    <row r="266" spans="1:11" ht="17">
      <c r="A266" s="3" t="s">
        <v>1508</v>
      </c>
      <c r="B266" s="1" t="s">
        <v>1499</v>
      </c>
      <c r="C266" s="1">
        <v>294</v>
      </c>
      <c r="D266" s="1">
        <v>155.77000000000001</v>
      </c>
      <c r="E266" s="1">
        <v>119.14</v>
      </c>
      <c r="F266" s="1">
        <v>158.75</v>
      </c>
      <c r="G266" s="1">
        <v>725</v>
      </c>
      <c r="H266" s="1">
        <v>1452.6599999999999</v>
      </c>
      <c r="I266" s="1" t="s">
        <v>2335</v>
      </c>
      <c r="J266" t="str">
        <f t="shared" si="4"/>
        <v>{"type": "Feature", "id":265,  "properties": { "name":"Indianapolis, United States", "entertainment":294, "groceries":155.77, "transportation":119.14, "utilities":158.75, "apartment":725, "total":1452.66}, "geometry": { "type": "Point", "coordinates": [-86.09, 39.46]}},</v>
      </c>
      <c r="K266" s="1">
        <v>265</v>
      </c>
    </row>
    <row r="267" spans="1:11" ht="17">
      <c r="A267" s="3" t="s">
        <v>1508</v>
      </c>
      <c r="B267" s="1" t="s">
        <v>1494</v>
      </c>
      <c r="C267" s="1">
        <v>321.5</v>
      </c>
      <c r="D267" s="1">
        <v>141.86000000000001</v>
      </c>
      <c r="E267" s="1">
        <v>183.83</v>
      </c>
      <c r="F267" s="1">
        <v>195</v>
      </c>
      <c r="G267" s="1">
        <v>650</v>
      </c>
      <c r="H267" s="1">
        <v>1492.19</v>
      </c>
      <c r="I267" s="1" t="s">
        <v>2326</v>
      </c>
      <c r="J267" t="str">
        <f t="shared" si="4"/>
        <v>{"type": "Feature", "id":266,  "properties": { "name":"Las Vegas, United States", "entertainment":321.5, "groceries":141.86, "transportation":183.83, "utilities":195, "apartment":650, "total":1492.19}, "geometry": { "type": "Point", "coordinates": [-115.08, 36.11]}},</v>
      </c>
      <c r="K267" s="1">
        <v>266</v>
      </c>
    </row>
    <row r="268" spans="1:11" ht="17">
      <c r="A268" s="3" t="s">
        <v>1508</v>
      </c>
      <c r="B268" s="1" t="s">
        <v>1454</v>
      </c>
      <c r="C268" s="1">
        <v>346</v>
      </c>
      <c r="D268" s="1">
        <v>128.75</v>
      </c>
      <c r="E268" s="1">
        <v>178.28</v>
      </c>
      <c r="F268" s="1">
        <v>159.5</v>
      </c>
      <c r="G268" s="1">
        <v>1500</v>
      </c>
      <c r="H268" s="1">
        <v>2312.5299999999997</v>
      </c>
      <c r="I268" s="1" t="s">
        <v>2230</v>
      </c>
      <c r="J268" t="str">
        <f t="shared" si="4"/>
        <v>{"type": "Feature", "id":267,  "properties": { "name":"Los Angeles, United States", "entertainment":346, "groceries":128.75, "transportation":178.28, "utilities":159.5, "apartment":1500, "total":2312.53}, "geometry": { "type": "Point", "coordinates": [-118.15, 34.03]}},</v>
      </c>
      <c r="K268" s="1">
        <v>267</v>
      </c>
    </row>
    <row r="269" spans="1:11" ht="17">
      <c r="A269" s="3" t="s">
        <v>1508</v>
      </c>
      <c r="B269" s="1" t="s">
        <v>1464</v>
      </c>
      <c r="C269" s="1">
        <v>363.5</v>
      </c>
      <c r="D269" s="1">
        <v>173.68</v>
      </c>
      <c r="E269" s="1">
        <v>153.25</v>
      </c>
      <c r="F269" s="1">
        <v>222.5</v>
      </c>
      <c r="G269" s="1">
        <v>1600</v>
      </c>
      <c r="H269" s="1">
        <v>2512.9300000000003</v>
      </c>
      <c r="I269" s="1" t="s">
        <v>2217</v>
      </c>
      <c r="J269" t="str">
        <f t="shared" si="4"/>
        <v>{"type": "Feature", "id":268,  "properties": { "name":"Miami, United States", "entertainment":363.5, "groceries":173.68, "transportation":153.25, "utilities":222.5, "apartment":1600, "total":2512.93}, "geometry": { "type": "Point", "coordinates": [-80.13, 25.47]}},</v>
      </c>
      <c r="K269" s="1">
        <v>268</v>
      </c>
    </row>
    <row r="270" spans="1:11" ht="17">
      <c r="A270" s="3" t="s">
        <v>1508</v>
      </c>
      <c r="B270" s="1" t="s">
        <v>1490</v>
      </c>
      <c r="C270" s="1">
        <v>267.5</v>
      </c>
      <c r="D270" s="1">
        <v>117.78</v>
      </c>
      <c r="E270" s="1">
        <v>87.85</v>
      </c>
      <c r="F270" s="1">
        <v>165</v>
      </c>
      <c r="G270" s="1">
        <v>900</v>
      </c>
      <c r="H270" s="1">
        <v>1538.13</v>
      </c>
      <c r="I270" s="1" t="s">
        <v>2321</v>
      </c>
      <c r="J270" t="str">
        <f t="shared" si="4"/>
        <v>{"type": "Feature", "id":269,  "properties": { "name":"Milwaukee, United States", "entertainment":267.5, "groceries":117.78, "transportation":87.85, "utilities":165, "apartment":900, "total":1538.13}, "geometry": { "type": "Point", "coordinates": [-87.57, 43.03]}},</v>
      </c>
      <c r="K270" s="1">
        <v>269</v>
      </c>
    </row>
    <row r="271" spans="1:11" ht="17">
      <c r="A271" s="3" t="s">
        <v>1508</v>
      </c>
      <c r="B271" s="1" t="s">
        <v>1474</v>
      </c>
      <c r="C271" s="1">
        <v>316.5</v>
      </c>
      <c r="D271" s="1">
        <v>227.54</v>
      </c>
      <c r="E271" s="1">
        <v>155.85</v>
      </c>
      <c r="F271" s="1">
        <v>239.99</v>
      </c>
      <c r="G271" s="1">
        <v>1200</v>
      </c>
      <c r="H271" s="1">
        <v>2139.88</v>
      </c>
      <c r="I271" s="1" t="s">
        <v>2247</v>
      </c>
      <c r="J271" t="str">
        <f t="shared" si="4"/>
        <v>{"type": "Feature", "id":270,  "properties": { "name":"Minneapolis, United States", "entertainment":316.5, "groceries":227.54, "transportation":155.85, "utilities":239.99, "apartment":1200, "total":2139.88}, "geometry": { "type": "Point", "coordinates": [-93.16, 44.59]}},</v>
      </c>
      <c r="K271" s="1">
        <v>270</v>
      </c>
    </row>
    <row r="272" spans="1:11" ht="17">
      <c r="A272" s="3" t="s">
        <v>1508</v>
      </c>
      <c r="B272" s="1" t="s">
        <v>1478</v>
      </c>
      <c r="C272" s="1">
        <v>278</v>
      </c>
      <c r="D272" s="1">
        <v>148.21</v>
      </c>
      <c r="E272" s="1">
        <v>145.35</v>
      </c>
      <c r="F272" s="1">
        <v>152.18</v>
      </c>
      <c r="G272" s="1">
        <v>1100</v>
      </c>
      <c r="H272" s="1">
        <v>1823.74</v>
      </c>
      <c r="I272" s="1" t="s">
        <v>2277</v>
      </c>
      <c r="J272" t="str">
        <f t="shared" si="4"/>
        <v>{"type": "Feature", "id":271,  "properties": { "name":"Nashville, United States", "entertainment":278, "groceries":148.21, "transportation":145.35, "utilities":152.18, "apartment":1100, "total":1823.74}, "geometry": { "type": "Point", "coordinates": [-86.47, 36.1]}},</v>
      </c>
      <c r="K272" s="1">
        <v>271</v>
      </c>
    </row>
    <row r="273" spans="1:11" ht="17">
      <c r="A273" s="3" t="s">
        <v>1508</v>
      </c>
      <c r="B273" s="1" t="s">
        <v>1479</v>
      </c>
      <c r="C273" s="1">
        <v>286</v>
      </c>
      <c r="D273" s="1">
        <v>170.43</v>
      </c>
      <c r="E273" s="1">
        <v>109.85</v>
      </c>
      <c r="F273" s="1">
        <v>295</v>
      </c>
      <c r="G273" s="1">
        <v>1000</v>
      </c>
      <c r="H273" s="1">
        <v>1861.28</v>
      </c>
      <c r="I273" s="1" t="s">
        <v>2273</v>
      </c>
      <c r="J273" t="str">
        <f t="shared" si="4"/>
        <v>{"type": "Feature", "id":272,  "properties": { "name":"New Orleans, United States", "entertainment":286, "groceries":170.43, "transportation":109.85, "utilities":295, "apartment":1000, "total":1861.28}, "geometry": { "type": "Point", "coordinates": [-90.03, 29.58]}},</v>
      </c>
      <c r="K273" s="1">
        <v>272</v>
      </c>
    </row>
    <row r="274" spans="1:11" ht="17">
      <c r="A274" s="3" t="s">
        <v>1508</v>
      </c>
      <c r="B274" s="1" t="s">
        <v>1607</v>
      </c>
      <c r="C274" s="1">
        <v>439</v>
      </c>
      <c r="D274" s="1">
        <v>183.11</v>
      </c>
      <c r="E274" s="1">
        <v>171.71</v>
      </c>
      <c r="F274" s="1">
        <v>200</v>
      </c>
      <c r="G274" s="1">
        <v>2925</v>
      </c>
      <c r="H274" s="1">
        <v>3918.82</v>
      </c>
      <c r="I274" s="1" t="s">
        <v>2188</v>
      </c>
      <c r="J274" t="str">
        <f t="shared" si="4"/>
        <v>{"type": "Feature", "id":273,  "properties": { "name":"New York City, United States", "entertainment":439, "groceries":183.11, "transportation":171.71, "utilities":200, "apartment":2925, "total":3918.82}, "geometry": { "type": "Point", "coordinates": [-73.56, 40.4]}},</v>
      </c>
      <c r="K274" s="1">
        <v>273</v>
      </c>
    </row>
    <row r="275" spans="1:11" ht="17">
      <c r="A275" s="3" t="s">
        <v>1508</v>
      </c>
      <c r="B275" s="1" t="s">
        <v>1497</v>
      </c>
      <c r="C275" s="1">
        <v>249.05</v>
      </c>
      <c r="D275" s="1">
        <v>147.62</v>
      </c>
      <c r="E275" s="1">
        <v>129</v>
      </c>
      <c r="F275" s="1">
        <v>190.47</v>
      </c>
      <c r="G275" s="1">
        <v>750</v>
      </c>
      <c r="H275" s="1">
        <v>1466.14</v>
      </c>
      <c r="I275" s="1" t="s">
        <v>2331</v>
      </c>
      <c r="J275" t="str">
        <f t="shared" si="4"/>
        <v>{"type": "Feature", "id":274,  "properties": { "name":"Oklahoma City, United States", "entertainment":249.05, "groceries":147.62, "transportation":129, "utilities":190.47, "apartment":750, "total":1466.14}, "geometry": { "type": "Point", "coordinates": [-97.32, 35.29]}},</v>
      </c>
      <c r="K275" s="1">
        <v>274</v>
      </c>
    </row>
    <row r="276" spans="1:11" ht="17">
      <c r="A276" s="3" t="s">
        <v>1508</v>
      </c>
      <c r="B276" s="1" t="s">
        <v>1466</v>
      </c>
      <c r="C276" s="1">
        <v>278</v>
      </c>
      <c r="D276" s="1">
        <v>168.62</v>
      </c>
      <c r="E276" s="1">
        <v>118.93</v>
      </c>
      <c r="F276" s="1">
        <v>241.49</v>
      </c>
      <c r="G276" s="1">
        <v>993.75</v>
      </c>
      <c r="H276" s="1">
        <v>1800.79</v>
      </c>
      <c r="I276" s="1" t="s">
        <v>2286</v>
      </c>
      <c r="J276" t="str">
        <f t="shared" si="4"/>
        <v>{"type": "Feature", "id":275,  "properties": { "name":"Orlando, United States", "entertainment":278, "groceries":168.62, "transportation":118.93, "utilities":241.49, "apartment":993.75, "total":1800.79}, "geometry": { "type": "Point", "coordinates": [-81.18, 28.25]}},</v>
      </c>
      <c r="K276" s="1">
        <v>275</v>
      </c>
    </row>
    <row r="277" spans="1:11" ht="17">
      <c r="A277" s="3" t="s">
        <v>1508</v>
      </c>
      <c r="B277" s="1" t="s">
        <v>1476</v>
      </c>
      <c r="C277" s="1">
        <v>325.75</v>
      </c>
      <c r="D277" s="1">
        <v>181.97</v>
      </c>
      <c r="E277" s="1">
        <v>164.14</v>
      </c>
      <c r="F277" s="1">
        <v>200</v>
      </c>
      <c r="G277" s="1">
        <v>1200</v>
      </c>
      <c r="H277" s="1">
        <v>2071.86</v>
      </c>
      <c r="I277" s="1" t="s">
        <v>2255</v>
      </c>
      <c r="J277" t="str">
        <f t="shared" si="4"/>
        <v>{"type": "Feature", "id":276,  "properties": { "name":"Philadelphia, United States", "entertainment":325.75, "groceries":181.97, "transportation":164.14, "utilities":200, "apartment":1200, "total":2071.86}, "geometry": { "type": "Point", "coordinates": [-75.1, 39.57]}},</v>
      </c>
      <c r="K277" s="1">
        <v>276</v>
      </c>
    </row>
    <row r="278" spans="1:11" ht="17">
      <c r="A278" s="3" t="s">
        <v>1508</v>
      </c>
      <c r="B278" s="1" t="s">
        <v>1493</v>
      </c>
      <c r="C278" s="1">
        <v>308</v>
      </c>
      <c r="D278" s="1">
        <v>132.13</v>
      </c>
      <c r="E278" s="1">
        <v>115.35</v>
      </c>
      <c r="F278" s="1">
        <v>211.55</v>
      </c>
      <c r="G278" s="1">
        <v>700</v>
      </c>
      <c r="H278" s="1">
        <v>1467.03</v>
      </c>
      <c r="I278" s="1" t="s">
        <v>2330</v>
      </c>
      <c r="J278" t="str">
        <f t="shared" si="4"/>
        <v>{"type": "Feature", "id":277,  "properties": { "name":"Phoenix, United States", "entertainment":308, "groceries":132.13, "transportation":115.35, "utilities":211.55, "apartment":700, "total":1467.03}, "geometry": { "type": "Point", "coordinates": [-112.04, 33.27]}},</v>
      </c>
      <c r="K278" s="1">
        <v>277</v>
      </c>
    </row>
    <row r="279" spans="1:11" ht="17">
      <c r="A279" s="3" t="s">
        <v>1508</v>
      </c>
      <c r="B279" s="1" t="s">
        <v>1477</v>
      </c>
      <c r="C279" s="1">
        <v>283</v>
      </c>
      <c r="D279" s="1">
        <v>154.12</v>
      </c>
      <c r="E279" s="1">
        <v>154.19</v>
      </c>
      <c r="F279" s="1">
        <v>193</v>
      </c>
      <c r="G279" s="1">
        <v>937.5</v>
      </c>
      <c r="H279" s="1">
        <v>1721.81</v>
      </c>
      <c r="I279" s="1" t="s">
        <v>2299</v>
      </c>
      <c r="J279" t="str">
        <f t="shared" si="4"/>
        <v>{"type": "Feature", "id":278,  "properties": { "name":"Pittsburgh, United States", "entertainment":283, "groceries":154.12, "transportation":154.19, "utilities":193, "apartment":937.5, "total":1721.81}, "geometry": { "type": "Point", "coordinates": [-80, 40.27]}},</v>
      </c>
      <c r="K279" s="1">
        <v>278</v>
      </c>
    </row>
    <row r="280" spans="1:11" ht="17">
      <c r="A280" s="3" t="s">
        <v>1508</v>
      </c>
      <c r="B280" s="1" t="s">
        <v>1481</v>
      </c>
      <c r="C280" s="1">
        <v>285</v>
      </c>
      <c r="D280" s="1">
        <v>145.93</v>
      </c>
      <c r="E280" s="1">
        <v>150</v>
      </c>
      <c r="F280" s="1">
        <v>203.55</v>
      </c>
      <c r="G280" s="1">
        <v>980</v>
      </c>
      <c r="H280" s="1">
        <v>1764.48</v>
      </c>
      <c r="I280" s="1" t="s">
        <v>2292</v>
      </c>
      <c r="J280" t="str">
        <f t="shared" si="4"/>
        <v>{"type": "Feature", "id":279,  "properties": { "name":"Portland, United States", "entertainment":285, "groceries":145.93, "transportation":150, "utilities":203.55, "apartment":980, "total":1764.48}, "geometry": { "type": "Point", "coordinates": [-122.41, 45.31]}},</v>
      </c>
      <c r="K280" s="1">
        <v>279</v>
      </c>
    </row>
    <row r="281" spans="1:11" ht="17">
      <c r="A281" s="3" t="s">
        <v>1508</v>
      </c>
      <c r="B281" s="1" t="s">
        <v>1485</v>
      </c>
      <c r="C281" s="1">
        <v>306.66000000000003</v>
      </c>
      <c r="D281" s="1">
        <v>165.72</v>
      </c>
      <c r="E281" s="1">
        <v>114.56</v>
      </c>
      <c r="F281" s="1">
        <v>215</v>
      </c>
      <c r="G281" s="1">
        <v>973</v>
      </c>
      <c r="H281" s="1">
        <v>1774.94</v>
      </c>
      <c r="I281" s="1" t="s">
        <v>2290</v>
      </c>
      <c r="J281" t="str">
        <f t="shared" si="4"/>
        <v>{"type": "Feature", "id":280,  "properties": { "name":"Raleigh, United States", "entertainment":306.66, "groceries":165.72, "transportation":114.56, "utilities":215, "apartment":973, "total":1774.94}, "geometry": { "type": "Point", "coordinates": [-78.39, 35.49]}},</v>
      </c>
      <c r="K281" s="1">
        <v>280</v>
      </c>
    </row>
    <row r="282" spans="1:11" ht="17">
      <c r="A282" s="3" t="s">
        <v>1508</v>
      </c>
      <c r="B282" s="1" t="s">
        <v>1495</v>
      </c>
      <c r="C282" s="1">
        <v>255</v>
      </c>
      <c r="D282" s="1">
        <v>235.96</v>
      </c>
      <c r="E282" s="1">
        <v>148.69999999999999</v>
      </c>
      <c r="F282" s="1">
        <v>104.98</v>
      </c>
      <c r="G282" s="1">
        <v>600</v>
      </c>
      <c r="H282" s="1">
        <v>1344.64</v>
      </c>
      <c r="I282" s="1" t="s">
        <v>2350</v>
      </c>
      <c r="J282" t="str">
        <f t="shared" si="4"/>
        <v>{"type": "Feature", "id":281,  "properties": { "name":"Reno, United States", "entertainment":255, "groceries":235.96, "transportation":148.7, "utilities":104.98, "apartment":600, "total":1344.64}, "geometry": { "type": "Point", "coordinates": [-119.49, 39.32]}},</v>
      </c>
      <c r="K282" s="1">
        <v>281</v>
      </c>
    </row>
    <row r="283" spans="1:11" ht="17">
      <c r="A283" s="3" t="s">
        <v>1508</v>
      </c>
      <c r="B283" s="1" t="s">
        <v>1459</v>
      </c>
      <c r="C283" s="1">
        <v>273.96000000000004</v>
      </c>
      <c r="D283" s="1">
        <v>136.37</v>
      </c>
      <c r="E283" s="1">
        <v>132.97999999999999</v>
      </c>
      <c r="F283" s="1">
        <v>170.92</v>
      </c>
      <c r="G283" s="1">
        <v>650</v>
      </c>
      <c r="H283" s="1">
        <v>1364.23</v>
      </c>
      <c r="I283" s="1" t="s">
        <v>2348</v>
      </c>
      <c r="J283" t="str">
        <f t="shared" si="4"/>
        <v>{"type": "Feature", "id":282,  "properties": { "name":"Rochester, United States", "entertainment":273.96, "groceries":136.37, "transportation":132.98, "utilities":170.92, "apartment":650, "total":1364.23}, "geometry": { "type": "Point", "coordinates": [-77.37, 43.1]}},</v>
      </c>
      <c r="K283" s="1">
        <v>282</v>
      </c>
    </row>
    <row r="284" spans="1:11" ht="17">
      <c r="A284" s="3" t="s">
        <v>1508</v>
      </c>
      <c r="B284" s="1" t="s">
        <v>1457</v>
      </c>
      <c r="C284" s="1">
        <v>305</v>
      </c>
      <c r="D284" s="1">
        <v>202.37</v>
      </c>
      <c r="E284" s="1">
        <v>180.14</v>
      </c>
      <c r="F284" s="1">
        <v>192.49</v>
      </c>
      <c r="G284" s="1">
        <v>850</v>
      </c>
      <c r="H284" s="1">
        <v>1730</v>
      </c>
      <c r="I284" s="1" t="s">
        <v>2296</v>
      </c>
      <c r="J284" t="str">
        <f t="shared" si="4"/>
        <v>{"type": "Feature", "id":283,  "properties": { "name":"Sacramento, United States", "entertainment":305, "groceries":202.37, "transportation":180.14, "utilities":192.49, "apartment":850, "total":1730}, "geometry": { "type": "Point", "coordinates": [-121.28, 38.33]}},</v>
      </c>
      <c r="K284" s="1">
        <v>283</v>
      </c>
    </row>
    <row r="285" spans="1:11" ht="17">
      <c r="A285" s="3" t="s">
        <v>1508</v>
      </c>
      <c r="B285" s="1" t="s">
        <v>1501</v>
      </c>
      <c r="C285" s="1">
        <v>272</v>
      </c>
      <c r="D285" s="1">
        <v>149.01</v>
      </c>
      <c r="E285" s="1">
        <v>129.37</v>
      </c>
      <c r="F285" s="1">
        <v>160</v>
      </c>
      <c r="G285" s="1">
        <v>675</v>
      </c>
      <c r="H285" s="1">
        <v>1385.38</v>
      </c>
      <c r="I285" s="1" t="s">
        <v>2344</v>
      </c>
      <c r="J285" t="str">
        <f t="shared" si="4"/>
        <v>{"type": "Feature", "id":284,  "properties": { "name":"Salt Lake City, United States", "entertainment":272, "groceries":149.01, "transportation":129.37, "utilities":160, "apartment":675, "total":1385.38}, "geometry": { "type": "Point", "coordinates": [-111.53, 40.45]}},</v>
      </c>
      <c r="K285" s="1">
        <v>284</v>
      </c>
    </row>
    <row r="286" spans="1:11" ht="17">
      <c r="A286" s="3" t="s">
        <v>1508</v>
      </c>
      <c r="B286" s="1" t="s">
        <v>1471</v>
      </c>
      <c r="C286" s="1">
        <v>281</v>
      </c>
      <c r="D286" s="1">
        <v>134.30000000000001</v>
      </c>
      <c r="E286" s="1">
        <v>146.41999999999999</v>
      </c>
      <c r="F286" s="1">
        <v>148.03</v>
      </c>
      <c r="G286" s="1">
        <v>750</v>
      </c>
      <c r="H286" s="1">
        <v>1459.75</v>
      </c>
      <c r="I286" s="1" t="s">
        <v>2333</v>
      </c>
      <c r="J286" t="str">
        <f t="shared" si="4"/>
        <v>{"type": "Feature", "id":285,  "properties": { "name":"San Antonio, United States", "entertainment":281, "groceries":134.3, "transportation":146.42, "utilities":148.03, "apartment":750, "total":1459.75}, "geometry": { "type": "Point", "coordinates": [-98.3, 29.25]}},</v>
      </c>
      <c r="K286" s="1">
        <v>285</v>
      </c>
    </row>
    <row r="287" spans="1:11" ht="17">
      <c r="A287" s="3" t="s">
        <v>1508</v>
      </c>
      <c r="B287" s="1" t="s">
        <v>1455</v>
      </c>
      <c r="C287" s="1">
        <v>338.5</v>
      </c>
      <c r="D287" s="1">
        <v>169.47</v>
      </c>
      <c r="E287" s="1">
        <v>145.94999999999999</v>
      </c>
      <c r="F287" s="1">
        <v>202.5</v>
      </c>
      <c r="G287" s="1">
        <v>1400</v>
      </c>
      <c r="H287" s="1">
        <v>2256.42</v>
      </c>
      <c r="I287" s="1" t="s">
        <v>2236</v>
      </c>
      <c r="J287" t="str">
        <f t="shared" si="4"/>
        <v>{"type": "Feature", "id":286,  "properties": { "name":"San Diego, United States", "entertainment":338.5, "groceries":169.47, "transportation":145.95, "utilities":202.5, "apartment":1400, "total":2256.42}, "geometry": { "type": "Point", "coordinates": [-117.1, 32.43]}},</v>
      </c>
      <c r="K287" s="1">
        <v>286</v>
      </c>
    </row>
    <row r="288" spans="1:11" ht="17">
      <c r="A288" s="3" t="s">
        <v>1508</v>
      </c>
      <c r="B288" s="1" t="s">
        <v>1452</v>
      </c>
      <c r="C288" s="1">
        <v>382.25</v>
      </c>
      <c r="D288" s="1">
        <v>228.75</v>
      </c>
      <c r="E288" s="1">
        <v>152.35</v>
      </c>
      <c r="F288" s="1">
        <v>120</v>
      </c>
      <c r="G288" s="1">
        <v>2500</v>
      </c>
      <c r="H288" s="1">
        <v>3383.35</v>
      </c>
      <c r="I288" s="1" t="s">
        <v>2193</v>
      </c>
      <c r="J288" t="str">
        <f t="shared" si="4"/>
        <v>{"type": "Feature", "id":287,  "properties": { "name":"San Francisco, United States", "entertainment":382.25, "groceries":228.75, "transportation":152.35, "utilities":120, "apartment":2500, "total":3383.35}, "geometry": { "type": "Point", "coordinates": [-122.25, 37.47]}},</v>
      </c>
      <c r="K288" s="1">
        <v>287</v>
      </c>
    </row>
    <row r="289" spans="1:11" ht="17">
      <c r="A289" s="3" t="s">
        <v>1508</v>
      </c>
      <c r="B289" s="1" t="s">
        <v>1456</v>
      </c>
      <c r="C289" s="1">
        <v>323.75</v>
      </c>
      <c r="D289" s="1">
        <v>184.35</v>
      </c>
      <c r="E289" s="1">
        <v>149.09</v>
      </c>
      <c r="F289" s="1">
        <v>187.5</v>
      </c>
      <c r="G289" s="1">
        <v>1200</v>
      </c>
      <c r="H289" s="1">
        <v>2044.69</v>
      </c>
      <c r="I289" s="1" t="s">
        <v>2258</v>
      </c>
      <c r="J289" t="str">
        <f t="shared" si="4"/>
        <v>{"type": "Feature", "id":288,  "properties": { "name":"Santa Barbara, United States", "entertainment":323.75, "groceries":184.35, "transportation":149.09, "utilities":187.5, "apartment":1200, "total":2044.69}, "geometry": { "type": "Point", "coordinates": [-119.43, 34.26]}},</v>
      </c>
      <c r="K289" s="1">
        <v>288</v>
      </c>
    </row>
    <row r="290" spans="1:11" ht="17">
      <c r="A290" s="3" t="s">
        <v>1508</v>
      </c>
      <c r="B290" s="1" t="s">
        <v>1463</v>
      </c>
      <c r="C290" s="1">
        <v>355.75</v>
      </c>
      <c r="D290" s="1">
        <v>196.61</v>
      </c>
      <c r="E290" s="1">
        <v>168.35</v>
      </c>
      <c r="F290" s="1">
        <v>211.24</v>
      </c>
      <c r="G290" s="1">
        <v>1500</v>
      </c>
      <c r="H290" s="1">
        <v>2431.9499999999998</v>
      </c>
      <c r="I290" s="1" t="s">
        <v>2221</v>
      </c>
      <c r="J290" t="str">
        <f t="shared" si="4"/>
        <v>{"type": "Feature", "id":289,  "properties": { "name":"Seattle, United States", "entertainment":355.75, "groceries":196.61, "transportation":168.35, "utilities":211.24, "apartment":1500, "total":2431.95}, "geometry": { "type": "Point", "coordinates": [-122.2, 47.37]}},</v>
      </c>
      <c r="K290" s="1">
        <v>289</v>
      </c>
    </row>
    <row r="291" spans="1:11" ht="17">
      <c r="A291" s="3" t="s">
        <v>1508</v>
      </c>
      <c r="B291" s="1" t="s">
        <v>1467</v>
      </c>
      <c r="C291" s="1">
        <v>287</v>
      </c>
      <c r="D291" s="1">
        <v>152.94999999999999</v>
      </c>
      <c r="E291" s="1">
        <v>125.92</v>
      </c>
      <c r="F291" s="1">
        <v>228.95</v>
      </c>
      <c r="G291" s="1">
        <v>900</v>
      </c>
      <c r="H291" s="1">
        <v>1694.82</v>
      </c>
      <c r="I291" s="1" t="s">
        <v>2305</v>
      </c>
      <c r="J291" t="str">
        <f t="shared" si="4"/>
        <v>{"type": "Feature", "id":290,  "properties": { "name":"Tampa, United States", "entertainment":287, "groceries":152.95, "transportation":125.92, "utilities":228.95, "apartment":900, "total":1694.82}, "geometry": { "type": "Point", "coordinates": [-82.28, 27.57]}},</v>
      </c>
      <c r="K291" s="1">
        <v>290</v>
      </c>
    </row>
    <row r="292" spans="1:11" ht="17">
      <c r="A292" s="3" t="s">
        <v>1508</v>
      </c>
      <c r="B292" s="1" t="s">
        <v>1492</v>
      </c>
      <c r="C292" s="1">
        <v>300</v>
      </c>
      <c r="D292" s="1">
        <v>204.6</v>
      </c>
      <c r="E292" s="1">
        <v>130.38999999999999</v>
      </c>
      <c r="F292" s="1">
        <v>200</v>
      </c>
      <c r="G292" s="1">
        <v>700</v>
      </c>
      <c r="H292" s="1">
        <v>1534.99</v>
      </c>
      <c r="I292" s="1" t="s">
        <v>2322</v>
      </c>
      <c r="J292" t="str">
        <f t="shared" si="4"/>
        <v>{"type": "Feature", "id":291,  "properties": { "name":"Tucson, United States", "entertainment":300, "groceries":204.6, "transportation":130.39, "utilities":200, "apartment":700, "total":1534.99}, "geometry": { "type": "Point", "coordinates": [-110.56, 32.13]}},</v>
      </c>
      <c r="K292" s="1">
        <v>291</v>
      </c>
    </row>
    <row r="293" spans="1:11" ht="17">
      <c r="A293" s="3" t="s">
        <v>1508</v>
      </c>
      <c r="B293" s="1" t="s">
        <v>1498</v>
      </c>
      <c r="C293" s="1">
        <v>276</v>
      </c>
      <c r="D293" s="1">
        <v>149.33000000000001</v>
      </c>
      <c r="E293" s="1">
        <v>106.14</v>
      </c>
      <c r="F293" s="1">
        <v>224.83</v>
      </c>
      <c r="G293" s="1">
        <v>650</v>
      </c>
      <c r="H293" s="1">
        <v>1406.3000000000002</v>
      </c>
      <c r="I293" s="1" t="s">
        <v>2337</v>
      </c>
      <c r="J293" t="str">
        <f t="shared" si="4"/>
        <v>{"type": "Feature", "id":292,  "properties": { "name":"Tulsa, United States", "entertainment":276, "groceries":149.33, "transportation":106.14, "utilities":224.83, "apartment":650, "total":1406.3}, "geometry": { "type": "Point", "coordinates": [-95.56, 36.08]}},</v>
      </c>
      <c r="K293" s="1">
        <v>292</v>
      </c>
    </row>
    <row r="294" spans="1:11" ht="17">
      <c r="A294" s="3" t="s">
        <v>1508</v>
      </c>
      <c r="B294" s="1" t="s">
        <v>1460</v>
      </c>
      <c r="C294" s="1">
        <v>406.1</v>
      </c>
      <c r="D294" s="1">
        <v>209.3</v>
      </c>
      <c r="E294" s="1">
        <v>305.61</v>
      </c>
      <c r="F294" s="1">
        <v>208.18</v>
      </c>
      <c r="G294" s="1">
        <v>2000</v>
      </c>
      <c r="H294" s="1">
        <v>3129.19</v>
      </c>
      <c r="I294" s="1" t="s">
        <v>2199</v>
      </c>
      <c r="J294" t="str">
        <f t="shared" si="4"/>
        <v>{"type": "Feature", "id":293,  "properties": { "name":"Washington, United States", "entertainment":406.1, "groceries":209.3, "transportation":305.61, "utilities":208.18, "apartment":2000, "total":3129.19}, "geometry": { "type": "Point", "coordinates": [-77.02, 38.54]}},</v>
      </c>
      <c r="K294" s="1">
        <v>293</v>
      </c>
    </row>
    <row r="295" spans="1:11" ht="17">
      <c r="A295" s="3" t="s">
        <v>1604</v>
      </c>
      <c r="B295" s="1" t="s">
        <v>166</v>
      </c>
      <c r="C295" s="1">
        <v>253.83</v>
      </c>
      <c r="D295" s="1">
        <v>162.59</v>
      </c>
      <c r="E295" s="1">
        <v>126.14</v>
      </c>
      <c r="F295" s="1">
        <v>194.83</v>
      </c>
      <c r="G295" s="1">
        <v>562.05999999999995</v>
      </c>
      <c r="H295" s="1">
        <v>1299.45</v>
      </c>
      <c r="I295" s="1" t="s">
        <v>2352</v>
      </c>
      <c r="J295" t="str">
        <f t="shared" si="4"/>
        <v>{"type": "Feature", "id":294,  "properties": { "name":"Montevideo, Uruguay", "entertainment":253.83, "groceries":162.59, "transportation":126.14, "utilities":194.83, "apartment":562.06, "total":1299.45}, "geometry": { "type": "Point", "coordinates": [-56.11, -34.53]}},</v>
      </c>
      <c r="K295" s="1">
        <v>294</v>
      </c>
    </row>
    <row r="296" spans="1:11" ht="17">
      <c r="A296" s="3" t="s">
        <v>1540</v>
      </c>
      <c r="B296" s="1" t="s">
        <v>204</v>
      </c>
      <c r="C296" s="1">
        <v>195.82</v>
      </c>
      <c r="D296" s="1">
        <v>131.65</v>
      </c>
      <c r="E296" s="1">
        <v>30.28</v>
      </c>
      <c r="F296" s="1">
        <v>210.18</v>
      </c>
      <c r="G296" s="1">
        <v>375</v>
      </c>
      <c r="H296" s="1">
        <v>942.93000000000006</v>
      </c>
      <c r="I296" s="1" t="s">
        <v>2396</v>
      </c>
      <c r="J296" t="str">
        <f t="shared" si="4"/>
        <v>{"type": "Feature", "id":295,  "properties": { "name":"Tashkent, Uzbekistan", "entertainment":195.82, "groceries":131.65, "transportation":30.28, "utilities":210.18, "apartment":375, "total":942.93}, "geometry": { "type": "Point", "coordinates": [69.13, 41.16]}},</v>
      </c>
      <c r="K296" s="1">
        <v>295</v>
      </c>
    </row>
    <row r="297" spans="1:11" ht="17">
      <c r="A297" s="3" t="s">
        <v>1581</v>
      </c>
      <c r="B297" s="1" t="s">
        <v>67</v>
      </c>
      <c r="C297" s="1">
        <v>417.54</v>
      </c>
      <c r="D297" s="1">
        <v>287.35000000000002</v>
      </c>
      <c r="E297" s="1">
        <v>133.41999999999999</v>
      </c>
      <c r="F297" s="1">
        <v>97.07</v>
      </c>
      <c r="G297" s="1">
        <v>1900</v>
      </c>
      <c r="H297" s="1">
        <v>2835.38</v>
      </c>
      <c r="I297" s="1" t="s">
        <v>2204</v>
      </c>
      <c r="J297" t="str">
        <f t="shared" si="4"/>
        <v>{"type": "Feature", "id":296,  "properties": { "name":"Caracas, Venezuela", "entertainment":417.54, "groceries":287.35, "transportation":133.42, "utilities":97.07, "apartment":1900, "total":2835.38}, "geometry": { "type": "Point", "coordinates": [-66.55, 10.3]}},</v>
      </c>
      <c r="K297" s="1">
        <v>296</v>
      </c>
    </row>
    <row r="298" spans="1:11" ht="17">
      <c r="A298" s="3" t="s">
        <v>1571</v>
      </c>
      <c r="B298" s="1" t="s">
        <v>333</v>
      </c>
      <c r="C298" s="1">
        <v>95.59</v>
      </c>
      <c r="D298" s="1">
        <v>92.83</v>
      </c>
      <c r="E298" s="1">
        <v>30.73</v>
      </c>
      <c r="F298" s="1">
        <v>61.01</v>
      </c>
      <c r="G298" s="1">
        <v>474.16</v>
      </c>
      <c r="H298" s="1">
        <v>754.32</v>
      </c>
      <c r="I298" s="1" t="s">
        <v>2421</v>
      </c>
      <c r="J298" t="str">
        <f t="shared" si="4"/>
        <v>{"type": "Feature", "id":297,  "properties": { "name":"Hanoi, Vietnam", "entertainment":95.59, "groceries":92.83, "transportation":30.73, "utilities":61.01, "apartment":474.16, "total":754.32}, "geometry": { "type": "Point", "coordinates": [105.51, 21.02]}},</v>
      </c>
      <c r="K298" s="1">
        <v>297</v>
      </c>
    </row>
    <row r="299" spans="1:11" ht="17">
      <c r="A299" s="3" t="s">
        <v>1571</v>
      </c>
      <c r="B299" s="1" t="s">
        <v>322</v>
      </c>
      <c r="C299" s="1">
        <v>105.22</v>
      </c>
      <c r="D299" s="1">
        <v>102.8</v>
      </c>
      <c r="E299" s="1">
        <v>34.1</v>
      </c>
      <c r="F299" s="1">
        <v>67.39</v>
      </c>
      <c r="G299" s="1">
        <v>414.66</v>
      </c>
      <c r="H299" s="1">
        <v>724.17000000000007</v>
      </c>
      <c r="I299" s="1" t="s">
        <v>2424</v>
      </c>
      <c r="J299" t="str">
        <f t="shared" si="4"/>
        <v>{"type": "Feature", "id":298,  "properties": { "name":"Ho Chi Minh City, Vietnam", "entertainment":105.22, "groceries":102.8, "transportation":34.1, "utilities":67.39, "apartment":414.66, "total":724.17}, "geometry": { "type": "Point", "coordinates": [106.41, 10.46]}},</v>
      </c>
      <c r="K299" s="1">
        <v>298</v>
      </c>
    </row>
    <row r="300" spans="1:11" ht="17">
      <c r="A300" s="3" t="s">
        <v>1597</v>
      </c>
      <c r="B300" s="1" t="s">
        <v>190</v>
      </c>
      <c r="C300" s="1">
        <v>197.75</v>
      </c>
      <c r="D300" s="1">
        <v>142.71</v>
      </c>
      <c r="E300" s="1">
        <v>72</v>
      </c>
      <c r="F300" s="1">
        <v>245</v>
      </c>
      <c r="G300" s="1">
        <v>450</v>
      </c>
      <c r="H300" s="1">
        <v>1107.46</v>
      </c>
      <c r="I300" s="1" t="s">
        <v>2371</v>
      </c>
      <c r="J300" t="str">
        <f t="shared" si="4"/>
        <v>{"type": "Feature", "id":299,  "properties": { "name":"Harare, Zimbabwe", "entertainment":197.75, "groceries":142.71, "transportation":72, "utilities":245, "apartment":450, "total":1107.46}, "geometry": { "type": "Point", "coordinates": [31.02, -17.52]}},</v>
      </c>
      <c r="K300" s="1">
        <v>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Rennie</dc:creator>
  <cp:lastModifiedBy>Colin Rennie</cp:lastModifiedBy>
  <dcterms:created xsi:type="dcterms:W3CDTF">2013-11-28T03:07:30Z</dcterms:created>
  <dcterms:modified xsi:type="dcterms:W3CDTF">2013-12-02T18:06:56Z</dcterms:modified>
</cp:coreProperties>
</file>