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GitHub\thesis---handwritingspeedevaluation\"/>
    </mc:Choice>
  </mc:AlternateContent>
  <xr:revisionPtr revIDLastSave="0" documentId="13_ncr:1_{3E3D0BA7-86C8-4CCD-A317-25F93D3A16AC}" xr6:coauthVersionLast="45" xr6:coauthVersionMax="45" xr10:uidLastSave="{00000000-0000-0000-0000-000000000000}"/>
  <bookViews>
    <workbookView xWindow="-1575" yWindow="1140" windowWidth="26070" windowHeight="14805" activeTab="1" xr2:uid="{00000000-000D-0000-FFFF-FFFF00000000}"/>
  </bookViews>
  <sheets>
    <sheet name="info" sheetId="1" r:id="rId1"/>
    <sheet name="Munka1" sheetId="2" r:id="rId2"/>
    <sheet name="Munka2" sheetId="3" r:id="rId3"/>
    <sheet name="Munka3" sheetId="4" r:id="rId4"/>
  </sheets>
  <definedNames>
    <definedName name="_xlchart.v1.0" hidden="1">info!$Q$1</definedName>
    <definedName name="_xlchart.v1.1" hidden="1">info!$Q$2:$Q$73</definedName>
    <definedName name="_xlchart.v1.10" hidden="1">info!$M$1</definedName>
    <definedName name="_xlchart.v1.11" hidden="1">info!$M$2:$M$73</definedName>
    <definedName name="_xlchart.v1.12" hidden="1">info!$O$75:$O$146</definedName>
    <definedName name="_xlchart.v1.13" hidden="1">Munka1!$B$41</definedName>
    <definedName name="_xlchart.v1.14" hidden="1">Munka1!$B$42:$B$49</definedName>
    <definedName name="_xlchart.v1.15" hidden="1">Munka1!$C$41</definedName>
    <definedName name="_xlchart.v1.16" hidden="1">Munka1!$C$42:$C$49</definedName>
    <definedName name="_xlchart.v1.17" hidden="1">Munka1!$D$41</definedName>
    <definedName name="_xlchart.v1.18" hidden="1">Munka1!$D$42:$D$49</definedName>
    <definedName name="_xlchart.v1.19" hidden="1">Munka2!$B$33</definedName>
    <definedName name="_xlchart.v1.2" hidden="1">info!$M$75:$M$146</definedName>
    <definedName name="_xlchart.v1.20" hidden="1">Munka2!$B$34:$B$41</definedName>
    <definedName name="_xlchart.v1.21" hidden="1">Munka2!$C$33</definedName>
    <definedName name="_xlchart.v1.22" hidden="1">Munka2!$C$34:$C$41</definedName>
    <definedName name="_xlchart.v1.23" hidden="1">Munka2!$D$33</definedName>
    <definedName name="_xlchart.v1.24" hidden="1">Munka2!$D$34:$D$41</definedName>
    <definedName name="_xlchart.v1.25" hidden="1">Munka2!$B$33</definedName>
    <definedName name="_xlchart.v1.26" hidden="1">Munka2!$B$34:$B$41</definedName>
    <definedName name="_xlchart.v1.27" hidden="1">Munka2!$C$33</definedName>
    <definedName name="_xlchart.v1.28" hidden="1">Munka2!$C$34:$C$41</definedName>
    <definedName name="_xlchart.v1.29" hidden="1">Munka2!$D$33</definedName>
    <definedName name="_xlchart.v1.3" hidden="1">info!$N$1</definedName>
    <definedName name="_xlchart.v1.30" hidden="1">Munka2!$D$34:$D$41</definedName>
    <definedName name="_xlchart.v1.31" hidden="1">Munka3!$B$32</definedName>
    <definedName name="_xlchart.v1.32" hidden="1">Munka3!$B$33:$B$40</definedName>
    <definedName name="_xlchart.v1.33" hidden="1">Munka3!$C$32</definedName>
    <definedName name="_xlchart.v1.34" hidden="1">Munka3!$C$33:$C$40</definedName>
    <definedName name="_xlchart.v1.35" hidden="1">Munka3!$D$32</definedName>
    <definedName name="_xlchart.v1.36" hidden="1">Munka3!$D$33:$D$40</definedName>
    <definedName name="_xlchart.v1.4" hidden="1">info!$N$2:$N$73</definedName>
    <definedName name="_xlchart.v1.5" hidden="1">info!$K$2:$K$73</definedName>
    <definedName name="_xlchart.v1.6" hidden="1">info!$I$2:$I$73</definedName>
    <definedName name="_xlchart.v1.7" hidden="1">info!$B$75:$B$146</definedName>
    <definedName name="_xlchart.v1.8" hidden="1">info!$O$1</definedName>
    <definedName name="_xlchart.v1.9" hidden="1">info!$O$2:$O$64</definedName>
    <definedName name="info" localSheetId="1">Munka1!$A$1:$U$74</definedName>
  </definedNames>
  <calcPr calcId="181029"/>
</workbook>
</file>

<file path=xl/calcChain.xml><?xml version="1.0" encoding="utf-8"?>
<calcChain xmlns="http://schemas.openxmlformats.org/spreadsheetml/2006/main">
  <c r="B26" i="3" l="1"/>
  <c r="A26" i="3" s="1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B28" i="3"/>
  <c r="A28" i="3" s="1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B28" i="4"/>
  <c r="B27" i="4"/>
  <c r="A28" i="4" s="1"/>
  <c r="B26" i="4"/>
  <c r="A26" i="4" s="1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8" i="2"/>
  <c r="A28" i="2" s="1"/>
  <c r="B27" i="2"/>
  <c r="B26" i="2"/>
  <c r="A26" i="2" s="1"/>
  <c r="T123" i="1"/>
  <c r="T126" i="1"/>
  <c r="T124" i="1"/>
  <c r="T121" i="1"/>
  <c r="T138" i="1"/>
  <c r="T132" i="1"/>
  <c r="T93" i="1"/>
  <c r="T141" i="1"/>
  <c r="T129" i="1"/>
  <c r="T144" i="1"/>
  <c r="T135" i="1"/>
  <c r="T133" i="1"/>
  <c r="T139" i="1"/>
  <c r="T145" i="1"/>
  <c r="T142" i="1"/>
  <c r="T136" i="1"/>
  <c r="T140" i="1"/>
  <c r="T111" i="1"/>
  <c r="T130" i="1"/>
  <c r="T117" i="1"/>
  <c r="T114" i="1"/>
  <c r="T134" i="1"/>
  <c r="T96" i="1"/>
  <c r="T143" i="1"/>
  <c r="T115" i="1"/>
  <c r="T105" i="1"/>
  <c r="T99" i="1"/>
  <c r="T102" i="1"/>
  <c r="T94" i="1"/>
  <c r="T112" i="1"/>
  <c r="T146" i="1"/>
  <c r="T127" i="1"/>
  <c r="T131" i="1"/>
  <c r="T125" i="1"/>
  <c r="T122" i="1"/>
  <c r="T137" i="1"/>
  <c r="T108" i="1"/>
  <c r="T128" i="1"/>
  <c r="T118" i="1"/>
  <c r="T106" i="1"/>
  <c r="T109" i="1"/>
  <c r="T100" i="1"/>
  <c r="T103" i="1"/>
  <c r="T97" i="1"/>
  <c r="T110" i="1"/>
  <c r="T104" i="1"/>
  <c r="T107" i="1"/>
  <c r="T113" i="1"/>
  <c r="T84" i="1"/>
  <c r="T90" i="1"/>
  <c r="T116" i="1"/>
  <c r="T119" i="1"/>
  <c r="T95" i="1"/>
  <c r="T98" i="1"/>
  <c r="T85" i="1"/>
  <c r="T101" i="1"/>
  <c r="T91" i="1"/>
  <c r="T92" i="1"/>
  <c r="T86" i="1"/>
  <c r="T87" i="1"/>
  <c r="T88" i="1"/>
  <c r="T89" i="1"/>
  <c r="T81" i="1"/>
  <c r="T75" i="1"/>
  <c r="T78" i="1"/>
  <c r="T76" i="1"/>
  <c r="T82" i="1"/>
  <c r="T79" i="1"/>
  <c r="T80" i="1"/>
  <c r="T83" i="1"/>
  <c r="T77" i="1"/>
  <c r="T120" i="1"/>
  <c r="S123" i="1"/>
  <c r="S126" i="1"/>
  <c r="S124" i="1"/>
  <c r="S121" i="1"/>
  <c r="S138" i="1"/>
  <c r="S132" i="1"/>
  <c r="S93" i="1"/>
  <c r="S141" i="1"/>
  <c r="S129" i="1"/>
  <c r="S144" i="1"/>
  <c r="S135" i="1"/>
  <c r="S133" i="1"/>
  <c r="S139" i="1"/>
  <c r="S145" i="1"/>
  <c r="S142" i="1"/>
  <c r="S136" i="1"/>
  <c r="S140" i="1"/>
  <c r="S111" i="1"/>
  <c r="S130" i="1"/>
  <c r="S117" i="1"/>
  <c r="S114" i="1"/>
  <c r="S134" i="1"/>
  <c r="S96" i="1"/>
  <c r="S143" i="1"/>
  <c r="S115" i="1"/>
  <c r="S105" i="1"/>
  <c r="S99" i="1"/>
  <c r="S102" i="1"/>
  <c r="S94" i="1"/>
  <c r="S112" i="1"/>
  <c r="S146" i="1"/>
  <c r="S127" i="1"/>
  <c r="S131" i="1"/>
  <c r="S125" i="1"/>
  <c r="S122" i="1"/>
  <c r="S137" i="1"/>
  <c r="S108" i="1"/>
  <c r="S128" i="1"/>
  <c r="U128" i="1" s="1"/>
  <c r="S118" i="1"/>
  <c r="S106" i="1"/>
  <c r="S109" i="1"/>
  <c r="S100" i="1"/>
  <c r="S103" i="1"/>
  <c r="S97" i="1"/>
  <c r="S110" i="1"/>
  <c r="S104" i="1"/>
  <c r="S107" i="1"/>
  <c r="S113" i="1"/>
  <c r="S84" i="1"/>
  <c r="S90" i="1"/>
  <c r="S116" i="1"/>
  <c r="S119" i="1"/>
  <c r="S95" i="1"/>
  <c r="S98" i="1"/>
  <c r="S85" i="1"/>
  <c r="S101" i="1"/>
  <c r="S91" i="1"/>
  <c r="S92" i="1"/>
  <c r="S86" i="1"/>
  <c r="S87" i="1"/>
  <c r="S88" i="1"/>
  <c r="S89" i="1"/>
  <c r="S81" i="1"/>
  <c r="S75" i="1"/>
  <c r="S78" i="1"/>
  <c r="S76" i="1"/>
  <c r="S82" i="1"/>
  <c r="S79" i="1"/>
  <c r="S80" i="1"/>
  <c r="S83" i="1"/>
  <c r="S77" i="1"/>
  <c r="S120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75" i="1"/>
  <c r="M75" i="1" s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75" i="1"/>
  <c r="N141" i="1"/>
  <c r="N142" i="1"/>
  <c r="N143" i="1"/>
  <c r="N144" i="1"/>
  <c r="N145" i="1"/>
  <c r="N146" i="1"/>
  <c r="N134" i="1"/>
  <c r="N135" i="1"/>
  <c r="N136" i="1"/>
  <c r="N137" i="1"/>
  <c r="N138" i="1"/>
  <c r="N139" i="1"/>
  <c r="N140" i="1"/>
  <c r="N131" i="1"/>
  <c r="N132" i="1"/>
  <c r="N133" i="1"/>
  <c r="N122" i="1"/>
  <c r="N123" i="1"/>
  <c r="N124" i="1"/>
  <c r="N125" i="1"/>
  <c r="N126" i="1"/>
  <c r="N127" i="1"/>
  <c r="N128" i="1"/>
  <c r="N129" i="1"/>
  <c r="N130" i="1"/>
  <c r="N115" i="1"/>
  <c r="N116" i="1"/>
  <c r="N117" i="1"/>
  <c r="N118" i="1"/>
  <c r="N119" i="1"/>
  <c r="N120" i="1"/>
  <c r="N121" i="1"/>
  <c r="N108" i="1"/>
  <c r="N109" i="1"/>
  <c r="N110" i="1"/>
  <c r="N111" i="1"/>
  <c r="N112" i="1"/>
  <c r="N113" i="1"/>
  <c r="N114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75" i="1"/>
  <c r="U81" i="1" l="1"/>
  <c r="U118" i="1"/>
  <c r="U146" i="1"/>
  <c r="U96" i="1"/>
  <c r="U142" i="1"/>
  <c r="U93" i="1"/>
  <c r="U83" i="1"/>
  <c r="U89" i="1"/>
  <c r="U98" i="1"/>
  <c r="U104" i="1"/>
  <c r="U112" i="1"/>
  <c r="U134" i="1"/>
  <c r="U145" i="1"/>
  <c r="U132" i="1"/>
  <c r="U77" i="1"/>
  <c r="U80" i="1"/>
  <c r="U88" i="1"/>
  <c r="U95" i="1"/>
  <c r="U110" i="1"/>
  <c r="U108" i="1"/>
  <c r="U94" i="1"/>
  <c r="U114" i="1"/>
  <c r="U139" i="1"/>
  <c r="U138" i="1"/>
  <c r="U85" i="1"/>
  <c r="U79" i="1"/>
  <c r="U87" i="1"/>
  <c r="U119" i="1"/>
  <c r="U97" i="1"/>
  <c r="U137" i="1"/>
  <c r="U102" i="1"/>
  <c r="U117" i="1"/>
  <c r="U133" i="1"/>
  <c r="U121" i="1"/>
  <c r="U107" i="1"/>
  <c r="U82" i="1"/>
  <c r="U86" i="1"/>
  <c r="U116" i="1"/>
  <c r="U103" i="1"/>
  <c r="U122" i="1"/>
  <c r="U99" i="1"/>
  <c r="U130" i="1"/>
  <c r="U135" i="1"/>
  <c r="U124" i="1"/>
  <c r="U76" i="1"/>
  <c r="U92" i="1"/>
  <c r="U90" i="1"/>
  <c r="U100" i="1"/>
  <c r="U125" i="1"/>
  <c r="U105" i="1"/>
  <c r="U111" i="1"/>
  <c r="U144" i="1"/>
  <c r="U126" i="1"/>
  <c r="U78" i="1"/>
  <c r="U91" i="1"/>
  <c r="U84" i="1"/>
  <c r="U109" i="1"/>
  <c r="U131" i="1"/>
  <c r="U115" i="1"/>
  <c r="U140" i="1"/>
  <c r="U129" i="1"/>
  <c r="U123" i="1"/>
  <c r="U120" i="1"/>
  <c r="U75" i="1"/>
  <c r="U101" i="1"/>
  <c r="U113" i="1"/>
  <c r="U106" i="1"/>
  <c r="U127" i="1"/>
  <c r="U143" i="1"/>
  <c r="U136" i="1"/>
  <c r="U1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fo" type="6" refreshedVersion="6" background="1" saveData="1">
    <textPr codePage="852" sourceFile="C:\Users\Viktor\Documents\GitHub\thesis---handwritingspeedevaluation\HandWritingSpeed\info.csv" thousands=" 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<sst xmlns="http://schemas.openxmlformats.org/spreadsheetml/2006/main" count="338" uniqueCount="82">
  <si>
    <t>File</t>
  </si>
  <si>
    <t>Sebesseg_atlag_globalis</t>
  </si>
  <si>
    <t>Sebesseg_szoras_globalis</t>
  </si>
  <si>
    <t>Sebesseg_atlag_horizontalis</t>
  </si>
  <si>
    <t>Sebesseg_szoras_horizontalis</t>
  </si>
  <si>
    <t>Sebesseg_atlag_vertikalis</t>
  </si>
  <si>
    <t>Sebesseg_szoras_vertikalis</t>
  </si>
  <si>
    <t>Gyorsulas_atlag_globalis</t>
  </si>
  <si>
    <t>Gyorsulas_szoras_globalis</t>
  </si>
  <si>
    <t>Gyorsulas_atlag_horizontalis</t>
  </si>
  <si>
    <t>Gyorsulas_szoras_horizontalis</t>
  </si>
  <si>
    <t>Gyorsulas_atlag_vertikalis</t>
  </si>
  <si>
    <t>Gyorsulas_szoras_vertikalis</t>
  </si>
  <si>
    <t>Meret_globalis</t>
  </si>
  <si>
    <t>Meret_horizontalis</t>
  </si>
  <si>
    <t>Meret_vertikalis</t>
  </si>
  <si>
    <t>Nyomas_atlag</t>
  </si>
  <si>
    <t>Ido_ossz</t>
  </si>
  <si>
    <t>Ido_lent</t>
  </si>
  <si>
    <t>Ido_fent</t>
  </si>
  <si>
    <t>mondat-gyors_tempoval-1</t>
  </si>
  <si>
    <t>mondat-lassu_tempoval-1</t>
  </si>
  <si>
    <t>mondat-normal_tempoval-1</t>
  </si>
  <si>
    <t>szamok-gyors_tempoval-1</t>
  </si>
  <si>
    <t>szamok-lassu_tempoval-1</t>
  </si>
  <si>
    <t>szamok-normal_tempoval-1</t>
  </si>
  <si>
    <t>szo_alairas-nagybetukkel-gyors_tempoval-1</t>
  </si>
  <si>
    <t>szo_alairas-nagybetukkel-gyors_tempoval-2</t>
  </si>
  <si>
    <t>szo_alairas-nagybetukkel-gyors_tempoval-3</t>
  </si>
  <si>
    <t>szo_alairas-nagybetukkel-lassu_tempoval-1</t>
  </si>
  <si>
    <t>szo_alairas-nagybetukkel-lassu_tempoval-2</t>
  </si>
  <si>
    <t>szo_alairas-nagybetukkel-lassu_tempoval-3</t>
  </si>
  <si>
    <t>szo_alairas-nagybetukkel-normal_tempoval-1</t>
  </si>
  <si>
    <t>szo_alairas-nagybetukkel-normal_tempoval-2</t>
  </si>
  <si>
    <t>szo_alairas-nagybetukkel-normal_tempoval-3</t>
  </si>
  <si>
    <t>szo_alairas-normal_betukkel-gyors_tempoval-1</t>
  </si>
  <si>
    <t>szo_alairas-normal_betukkel-gyors_tempoval-2</t>
  </si>
  <si>
    <t>szo_alairas-normal_betukkel-gyors_tempoval-3</t>
  </si>
  <si>
    <t>szo_alairas-normal_betukkel-lassu_tempoval-1</t>
  </si>
  <si>
    <t>szo_alairas-normal_betukkel-lassu_tempoval-2</t>
  </si>
  <si>
    <t>szo_alairas-normal_betukkel-lassu_tempoval-3</t>
  </si>
  <si>
    <t>szo_alairas-normal_betukkel-normal_tempoval-1</t>
  </si>
  <si>
    <t>szo_alairas-normal_betukkel-normal_tempoval-2</t>
  </si>
  <si>
    <t>szo_alairas-normal_betukkel-normal_tempoval-3</t>
  </si>
  <si>
    <t>1mondat-gyors_tempoval-1</t>
  </si>
  <si>
    <t>3mondat-lassu_tempoval-1</t>
  </si>
  <si>
    <t>2mondat-normal_tempoval-1</t>
  </si>
  <si>
    <t>1szamok-gyors_tempoval-1</t>
  </si>
  <si>
    <t>3szamok-lassu_tempoval-1</t>
  </si>
  <si>
    <t>2szamok-normal_tempoval-1</t>
  </si>
  <si>
    <t>1szo_alairas-nagybetukkel-gyors_tempoval-2</t>
  </si>
  <si>
    <t>1szo_alairas-nagybetukkel-gyors_tempoval-1</t>
  </si>
  <si>
    <t>1szo_alairas-nagybetukkel-gyors_tempoval-3</t>
  </si>
  <si>
    <t>3szo_alairas-nagybetukkel-lassu_tempoval-1</t>
  </si>
  <si>
    <t>3szo_alairas-nagybetukkel-lassu_tempoval-2</t>
  </si>
  <si>
    <t>3szo_alairas-nagybetukkel-lassu_tempoval-3</t>
  </si>
  <si>
    <t>2szo_alairas-nagybetukkel-normal_tempoval-1</t>
  </si>
  <si>
    <t>2szo_alairas-nagybetukkel-normal_tempoval-2</t>
  </si>
  <si>
    <t>2szo_alairas-nagybetukkel-normal_tempoval-3</t>
  </si>
  <si>
    <t>1szo_alairas-normal_betukkel-gyors_tempoval-1</t>
  </si>
  <si>
    <t>1szo_alairas-normal_betukkel-gyors_tempoval-2</t>
  </si>
  <si>
    <t>1szo_alairas-normal_betukkel-gyors_tempoval-3</t>
  </si>
  <si>
    <t>3szo_alairas-normal_betukkel-lassu_tempoval-1</t>
  </si>
  <si>
    <t>3szo_alairas-normal_betukkel-lassu_tempoval-3</t>
  </si>
  <si>
    <t>3szo_alairas-normal_betukkel-lassu_tempoval-2</t>
  </si>
  <si>
    <t>2szo_alairas-normal_betukkel-normal_tempoval-1</t>
  </si>
  <si>
    <t>2szo_alairas-normal_betukkel-normal_tempoval-2</t>
  </si>
  <si>
    <t>2szo_alairas-normal_betukkel-normal_tempoval-3</t>
  </si>
  <si>
    <t>gyors</t>
  </si>
  <si>
    <t>normál</t>
  </si>
  <si>
    <t>lassú</t>
  </si>
  <si>
    <t>Sebesseg szórás globális</t>
  </si>
  <si>
    <t>Sebesseg atlag globális</t>
  </si>
  <si>
    <t>Gyorsulas átlag globális</t>
  </si>
  <si>
    <t>Gyorsulás szorás globális</t>
  </si>
  <si>
    <t>Méret globális</t>
  </si>
  <si>
    <t>Méret horizontális</t>
  </si>
  <si>
    <t>Méret vertikális</t>
  </si>
  <si>
    <t>Nyomás átlag</t>
  </si>
  <si>
    <t>Idő össz</t>
  </si>
  <si>
    <t>Idő lent</t>
  </si>
  <si>
    <t>Idő fent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</si>
</sst>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boxWhisker" uniqueId="{D6BAB6DB-37E9-4803-857F-85C4C1AEE7A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01D374BC-40CB-4998-A35C-3BBA71956B8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plotArea>
      <cx:plotAreaRegion>
        <cx:series layoutId="boxWhisker" uniqueId="{5150F85B-22B0-4B61-BE23-A9B0F2417F5D}">
          <cx:tx>
            <cx:txData>
              <cx:f>_xlchart.v1.10</cx:f>
              <cx:v>Gyorsulas_szoras_vertikalis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Horizont/Hossz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hu-H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Horizont/Hossz</a:t>
          </a:r>
        </a:p>
      </cx:txPr>
    </cx:title>
    <cx:plotArea>
      <cx:plotAreaRegion>
        <cx:series layoutId="boxWhisker" uniqueId="{82E9753D-481C-422A-8768-BC59EF9994D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8C1765B6-5CE4-4BBE-89C5-894ED1C07C66}">
          <cx:tx>
            <cx:txData>
              <cx:f>_xlchart.v1.0</cx:f>
              <cx:v>Nyomas_atlag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DC84F4A-211B-4996-B3A4-15AE6CD9E001}">
          <cx:tx>
            <cx:txData>
              <cx:f>_xlchart.v1.8</cx:f>
              <cx:v>Meret_horizontalis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boxWhisker" uniqueId="{89E9AE05-58EE-4759-9CD1-E81319A3FE7D}">
          <cx:tx>
            <cx:txData>
              <cx:f>_xlchart.v1.3</cx:f>
              <cx:v>Meret_globalis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CAF50649-BDB8-473B-B9E0-5385582F0A6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73C257A4-B952-4AE6-8635-1EB7A195C4E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  <cx:data id="2">
      <cx:numDim type="val">
        <cx:f>_xlchart.v1.18</cx:f>
      </cx:numDim>
    </cx:data>
  </cx:chartData>
  <cx:chart>
    <cx:title pos="t" align="ctr" overlay="0">
      <cx:tx>
        <cx:txData>
          <cx:v>1. író sebesség átlag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hu-H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1. író sebesség átlag</a:t>
          </a:r>
        </a:p>
      </cx:txPr>
    </cx:title>
    <cx:plotArea>
      <cx:plotAreaRegion>
        <cx:series layoutId="boxWhisker" uniqueId="{FFA2270F-1E5F-42AE-8591-DB057EA0F426}">
          <cx:tx>
            <cx:txData>
              <cx:f>_xlchart.v1.13</cx:f>
              <cx:v>gyors</cx:v>
            </cx:txData>
          </cx:tx>
          <cx:spPr>
            <a:solidFill>
              <a:srgbClr val="FF0000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4907AAE-0F61-4774-8C33-8C5DE8584D57}">
          <cx:tx>
            <cx:txData>
              <cx:f>_xlchart.v1.15</cx:f>
              <cx:v>normál</cx:v>
            </cx:txData>
          </cx:tx>
          <cx:spPr>
            <a:solidFill>
              <a:srgbClr val="FFFF00"/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E911F27-7019-438F-8763-4B60D1DC0535}">
          <cx:tx>
            <cx:txData>
              <cx:f>_xlchart.v1.17</cx:f>
              <cx:v>lassú</cx:v>
            </cx:txData>
          </cx:tx>
          <cx:spPr>
            <a:solidFill>
              <a:srgbClr val="00B050"/>
            </a:solidFill>
            <a:ln>
              <a:solidFill>
                <a:sysClr val="windowText" lastClr="000000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4"/>
        <cx:majorGridlines/>
        <cx:tickLabels/>
      </cx:axis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_xlchart.v1.22</cx:f>
      </cx:numDim>
    </cx:data>
    <cx:data id="2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hu-H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2. író sebesség átlag</a:t>
            </a:r>
            <a:endParaRPr lang="hu-HU">
              <a:effectLst/>
            </a:endParaRPr>
          </a:p>
        </cx:rich>
      </cx:tx>
    </cx:title>
    <cx:plotArea>
      <cx:plotAreaRegion>
        <cx:series layoutId="boxWhisker" uniqueId="{14343AE8-37B8-4016-820F-0390E22897B8}">
          <cx:tx>
            <cx:txData>
              <cx:f>_xlchart.v1.19</cx:f>
              <cx:v>gyors</cx:v>
            </cx:txData>
          </cx:tx>
          <cx:spPr>
            <a:solidFill>
              <a:srgbClr val="FF0000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D4EA76-9ABC-479D-8ED2-62CF73A3C0A8}">
          <cx:tx>
            <cx:txData>
              <cx:f>_xlchart.v1.21</cx:f>
              <cx:v>normál</cx:v>
            </cx:txData>
          </cx:tx>
          <cx:spPr>
            <a:solidFill>
              <a:srgbClr val="FFFF00"/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A765096-860D-4FBA-9EF6-E266B13B004F}">
          <cx:tx>
            <cx:txData>
              <cx:f>_xlchart.v1.23</cx:f>
              <cx:v>lassú</cx:v>
            </cx:txData>
          </cx:tx>
          <cx:spPr>
            <a:solidFill>
              <a:srgbClr val="00B050"/>
            </a:solidFill>
            <a:ln>
              <a:solidFill>
                <a:sysClr val="windowText" lastClr="000000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_xlchart.v1.34</cx:f>
      </cx:numDim>
    </cx:data>
    <cx:data id="2">
      <cx:numDim type="val">
        <cx:f>_xlchart.v1.36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hu-H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3. író sebesség átlag</a:t>
            </a:r>
            <a:endParaRPr lang="hu-HU">
              <a:effectLst/>
            </a:endParaRPr>
          </a:p>
        </cx:rich>
      </cx:tx>
    </cx:title>
    <cx:plotArea>
      <cx:plotAreaRegion>
        <cx:series layoutId="boxWhisker" uniqueId="{F5BD19A8-3EBA-4ECD-BD04-2A3272875E23}">
          <cx:tx>
            <cx:txData>
              <cx:f>_xlchart.v1.31</cx:f>
              <cx:v>gyors</cx:v>
            </cx:txData>
          </cx:tx>
          <cx:spPr>
            <a:solidFill>
              <a:srgbClr val="FF0000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981895-720C-4E54-A908-60E164D2AC34}">
          <cx:tx>
            <cx:txData>
              <cx:f>_xlchart.v1.33</cx:f>
              <cx:v>normál</cx:v>
            </cx:txData>
          </cx:tx>
          <cx:spPr>
            <a:solidFill>
              <a:srgbClr val="FFFF00"/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CEE20AF-819A-4503-ADFD-DD729559AEAB}">
          <cx:tx>
            <cx:txData>
              <cx:f>_xlchart.v1.35</cx:f>
              <cx:v>lassú</cx:v>
            </cx:txData>
          </cx:tx>
          <cx:spPr>
            <a:solidFill>
              <a:srgbClr val="00B050"/>
            </a:solidFill>
            <a:ln>
              <a:solidFill>
                <a:sysClr val="windowText" lastClr="000000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74</xdr:row>
      <xdr:rowOff>157161</xdr:rowOff>
    </xdr:from>
    <xdr:to>
      <xdr:col>5</xdr:col>
      <xdr:colOff>609600</xdr:colOff>
      <xdr:row>107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 7">
              <a:extLst>
                <a:ext uri="{FF2B5EF4-FFF2-40B4-BE49-F238E27FC236}">
                  <a16:creationId xmlns:a16="http://schemas.microsoft.com/office/drawing/2014/main" id="{FB48A659-D2A7-4C47-BDB8-0F8CC1EC90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14254161"/>
              <a:ext cx="3895725" cy="61483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9</xdr:col>
      <xdr:colOff>161925</xdr:colOff>
      <xdr:row>80</xdr:row>
      <xdr:rowOff>4761</xdr:rowOff>
    </xdr:from>
    <xdr:to>
      <xdr:col>12</xdr:col>
      <xdr:colOff>523875</xdr:colOff>
      <xdr:row>109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 8">
              <a:extLst>
                <a:ext uri="{FF2B5EF4-FFF2-40B4-BE49-F238E27FC236}">
                  <a16:creationId xmlns:a16="http://schemas.microsoft.com/office/drawing/2014/main" id="{3FD37302-2C92-447D-AB92-1247B21337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0100" y="15244761"/>
              <a:ext cx="3400425" cy="5624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4</xdr:col>
      <xdr:colOff>1123951</xdr:colOff>
      <xdr:row>83</xdr:row>
      <xdr:rowOff>0</xdr:rowOff>
    </xdr:from>
    <xdr:to>
      <xdr:col>8</xdr:col>
      <xdr:colOff>323850</xdr:colOff>
      <xdr:row>110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Diagram 9">
              <a:extLst>
                <a:ext uri="{FF2B5EF4-FFF2-40B4-BE49-F238E27FC236}">
                  <a16:creationId xmlns:a16="http://schemas.microsoft.com/office/drawing/2014/main" id="{95C2908B-555F-42B4-B036-FDD0049508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9526" y="15811500"/>
              <a:ext cx="3790949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6</xdr:col>
      <xdr:colOff>228600</xdr:colOff>
      <xdr:row>94</xdr:row>
      <xdr:rowOff>180975</xdr:rowOff>
    </xdr:from>
    <xdr:to>
      <xdr:col>8</xdr:col>
      <xdr:colOff>904875</xdr:colOff>
      <xdr:row>126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Diagram 10">
              <a:extLst>
                <a:ext uri="{FF2B5EF4-FFF2-40B4-BE49-F238E27FC236}">
                  <a16:creationId xmlns:a16="http://schemas.microsoft.com/office/drawing/2014/main" id="{D0F00FAD-85C3-4D22-9987-7F538485B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86875" y="18087975"/>
              <a:ext cx="2714625" cy="5915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91</xdr:row>
      <xdr:rowOff>146515</xdr:rowOff>
    </xdr:from>
    <xdr:to>
      <xdr:col>1</xdr:col>
      <xdr:colOff>388844</xdr:colOff>
      <xdr:row>113</xdr:row>
      <xdr:rowOff>113178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Diagram 11">
              <a:extLst>
                <a:ext uri="{FF2B5EF4-FFF2-40B4-BE49-F238E27FC236}">
                  <a16:creationId xmlns:a16="http://schemas.microsoft.com/office/drawing/2014/main" id="{4B36792E-C955-4F85-9AED-D56EB7598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482015"/>
              <a:ext cx="3589244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7</xdr:col>
      <xdr:colOff>1047750</xdr:colOff>
      <xdr:row>72</xdr:row>
      <xdr:rowOff>157161</xdr:rowOff>
    </xdr:from>
    <xdr:to>
      <xdr:col>10</xdr:col>
      <xdr:colOff>400051</xdr:colOff>
      <xdr:row>100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Diagram 13">
              <a:extLst>
                <a:ext uri="{FF2B5EF4-FFF2-40B4-BE49-F238E27FC236}">
                  <a16:creationId xmlns:a16="http://schemas.microsoft.com/office/drawing/2014/main" id="{1F200BCC-C40B-4BCE-BAA1-8BE933F62D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58500" y="13873161"/>
              <a:ext cx="2714626" cy="5233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72</xdr:row>
      <xdr:rowOff>148197</xdr:rowOff>
    </xdr:from>
    <xdr:to>
      <xdr:col>0</xdr:col>
      <xdr:colOff>2321298</xdr:colOff>
      <xdr:row>95</xdr:row>
      <xdr:rowOff>57711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Diagram 15">
              <a:extLst>
                <a:ext uri="{FF2B5EF4-FFF2-40B4-BE49-F238E27FC236}">
                  <a16:creationId xmlns:a16="http://schemas.microsoft.com/office/drawing/2014/main" id="{6A8CEBF3-6EF7-4D90-928B-76BC3E287B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864197"/>
              <a:ext cx="2321298" cy="4291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5</xdr:col>
      <xdr:colOff>57150</xdr:colOff>
      <xdr:row>122</xdr:row>
      <xdr:rowOff>100012</xdr:rowOff>
    </xdr:from>
    <xdr:to>
      <xdr:col>8</xdr:col>
      <xdr:colOff>361950</xdr:colOff>
      <xdr:row>149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Diagram 16">
              <a:extLst>
                <a:ext uri="{FF2B5EF4-FFF2-40B4-BE49-F238E27FC236}">
                  <a16:creationId xmlns:a16="http://schemas.microsoft.com/office/drawing/2014/main" id="{3CE522F3-2664-45A0-8534-CC0111FBE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0975" y="23341012"/>
              <a:ext cx="3657600" cy="5214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2</xdr:col>
      <xdr:colOff>76200</xdr:colOff>
      <xdr:row>112</xdr:row>
      <xdr:rowOff>52386</xdr:rowOff>
    </xdr:from>
    <xdr:to>
      <xdr:col>5</xdr:col>
      <xdr:colOff>457200</xdr:colOff>
      <xdr:row>134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Diagram 17">
              <a:extLst>
                <a:ext uri="{FF2B5EF4-FFF2-40B4-BE49-F238E27FC236}">
                  <a16:creationId xmlns:a16="http://schemas.microsoft.com/office/drawing/2014/main" id="{D9270451-5525-46CA-A98A-55F6758186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21388386"/>
              <a:ext cx="3829050" cy="4271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319367</xdr:colOff>
      <xdr:row>34</xdr:row>
      <xdr:rowOff>129986</xdr:rowOff>
    </xdr:from>
    <xdr:to>
      <xdr:col>7</xdr:col>
      <xdr:colOff>627661</xdr:colOff>
      <xdr:row>57</xdr:row>
      <xdr:rowOff>68486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4FD7D26C-0920-4A38-9CF9-12BAC079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49" y="6606986"/>
              <a:ext cx="4320000" cy="43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330574</xdr:colOff>
      <xdr:row>28</xdr:row>
      <xdr:rowOff>96370</xdr:rowOff>
    </xdr:from>
    <xdr:to>
      <xdr:col>11</xdr:col>
      <xdr:colOff>414750</xdr:colOff>
      <xdr:row>51</xdr:row>
      <xdr:rowOff>34870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264B715A-BF82-4A02-AA59-894D80FCC3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5574" y="5430370"/>
              <a:ext cx="4320000" cy="43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364188</xdr:colOff>
      <xdr:row>29</xdr:row>
      <xdr:rowOff>73958</xdr:rowOff>
    </xdr:from>
    <xdr:to>
      <xdr:col>11</xdr:col>
      <xdr:colOff>448364</xdr:colOff>
      <xdr:row>52</xdr:row>
      <xdr:rowOff>12458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5339F78C-61D0-4EE9-9BD0-9E5054AF1F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5982" y="5598458"/>
              <a:ext cx="4320000" cy="43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zoomScale="85" zoomScaleNormal="85" workbookViewId="0">
      <selection sqref="A1:T73"/>
    </sheetView>
  </sheetViews>
  <sheetFormatPr defaultRowHeight="15" x14ac:dyDescent="0.25"/>
  <cols>
    <col min="1" max="1" width="48" bestFit="1" customWidth="1"/>
    <col min="2" max="2" width="16.42578125" customWidth="1"/>
    <col min="3" max="3" width="15.5703125" customWidth="1"/>
    <col min="4" max="4" width="17.5703125" customWidth="1"/>
    <col min="5" max="5" width="18.5703125" customWidth="1"/>
    <col min="6" max="6" width="19.7109375" customWidth="1"/>
    <col min="7" max="7" width="11.28515625" customWidth="1"/>
    <col min="8" max="8" width="19.28515625" customWidth="1"/>
    <col min="9" max="9" width="14.5703125" customWidth="1"/>
    <col min="10" max="10" width="16.5703125" customWidth="1"/>
    <col min="11" max="11" width="15.42578125" customWidth="1"/>
    <col min="12" max="12" width="13.5703125" customWidth="1"/>
    <col min="13" max="13" width="13" customWidth="1"/>
    <col min="14" max="14" width="12" customWidth="1"/>
    <col min="15" max="15" width="11.140625" customWidth="1"/>
    <col min="16" max="16" width="11.5703125" customWidth="1"/>
    <col min="22" max="22" width="4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35</v>
      </c>
      <c r="B2">
        <v>2.14235294700139</v>
      </c>
      <c r="C2">
        <v>2.8698093798400999</v>
      </c>
      <c r="D2">
        <v>0.96856617647058796</v>
      </c>
      <c r="E2">
        <v>0.78868081594787398</v>
      </c>
      <c r="F2">
        <v>1.60287990196078</v>
      </c>
      <c r="G2">
        <v>2.9489184760496299</v>
      </c>
      <c r="H2">
        <v>62.557027873969197</v>
      </c>
      <c r="I2">
        <v>2053.4566561010301</v>
      </c>
      <c r="J2">
        <v>2.4594257178526799</v>
      </c>
      <c r="K2">
        <v>164.12895064639201</v>
      </c>
      <c r="L2">
        <v>61.643778610070697</v>
      </c>
      <c r="M2">
        <v>2049.3849533448702</v>
      </c>
      <c r="N2">
        <v>2.8178500474160599</v>
      </c>
      <c r="O2">
        <v>0.86450000000000005</v>
      </c>
      <c r="P2">
        <v>0.60299999999999998</v>
      </c>
      <c r="Q2">
        <v>11678.647058823501</v>
      </c>
      <c r="R2">
        <v>1.8959999999999999</v>
      </c>
      <c r="S2">
        <v>1.296</v>
      </c>
      <c r="T2">
        <v>0.6</v>
      </c>
    </row>
    <row r="3" spans="1:20" x14ac:dyDescent="0.25">
      <c r="A3" t="s">
        <v>36</v>
      </c>
      <c r="B3">
        <v>2.4628283315556798</v>
      </c>
      <c r="C3">
        <v>3.6941432208263101</v>
      </c>
      <c r="D3">
        <v>1.1426156583629801</v>
      </c>
      <c r="E3">
        <v>1.0837776664138401</v>
      </c>
      <c r="F3">
        <v>1.8329181494661899</v>
      </c>
      <c r="G3">
        <v>3.7245783668885299</v>
      </c>
      <c r="H3">
        <v>78.500524191806505</v>
      </c>
      <c r="I3">
        <v>1701.4291914123</v>
      </c>
      <c r="J3">
        <v>18.436363636363598</v>
      </c>
      <c r="K3">
        <v>482.79010171507201</v>
      </c>
      <c r="L3">
        <v>75.145454545454498</v>
      </c>
      <c r="M3">
        <v>1689.4622535338499</v>
      </c>
      <c r="N3">
        <v>3.2297029792521399</v>
      </c>
      <c r="O3">
        <v>1.0980000000000001</v>
      </c>
      <c r="P3">
        <v>0.56699999999999995</v>
      </c>
      <c r="Q3">
        <v>12516.4234875444</v>
      </c>
      <c r="R3">
        <v>2.25</v>
      </c>
      <c r="S3">
        <v>1.323</v>
      </c>
      <c r="T3">
        <v>0.92700000000000005</v>
      </c>
    </row>
    <row r="4" spans="1:20" x14ac:dyDescent="0.25">
      <c r="A4" t="s">
        <v>37</v>
      </c>
      <c r="B4">
        <v>2.7218728967832302</v>
      </c>
      <c r="C4">
        <v>4.5953782960444904</v>
      </c>
      <c r="D4">
        <v>1.26725746268656</v>
      </c>
      <c r="E4">
        <v>1.22794089451788</v>
      </c>
      <c r="F4">
        <v>2.0425373134328302</v>
      </c>
      <c r="G4">
        <v>4.6087259363158397</v>
      </c>
      <c r="H4">
        <v>96.770527369520195</v>
      </c>
      <c r="I4">
        <v>3263.0482623848202</v>
      </c>
      <c r="J4">
        <v>27.695610687022899</v>
      </c>
      <c r="K4">
        <v>508.84499239747402</v>
      </c>
      <c r="L4">
        <v>90.849236641221296</v>
      </c>
      <c r="M4">
        <v>3254.4084559366402</v>
      </c>
      <c r="N4">
        <v>3.2908156221613898</v>
      </c>
      <c r="O4">
        <v>1.131</v>
      </c>
      <c r="P4">
        <v>0.52449999999999997</v>
      </c>
      <c r="Q4">
        <v>11660.9850746268</v>
      </c>
      <c r="R4">
        <v>2.2029999999999998</v>
      </c>
      <c r="S4">
        <v>1.2509999999999999</v>
      </c>
      <c r="T4">
        <v>0.95199999999999996</v>
      </c>
    </row>
    <row r="5" spans="1:20" x14ac:dyDescent="0.25">
      <c r="A5" t="s">
        <v>36</v>
      </c>
      <c r="B5">
        <v>2.9042471550179201</v>
      </c>
      <c r="C5">
        <v>2.2848778950720301</v>
      </c>
      <c r="D5">
        <v>1.6830115830115799</v>
      </c>
      <c r="E5">
        <v>1.6126194558910401</v>
      </c>
      <c r="F5">
        <v>1.8573359073358999</v>
      </c>
      <c r="G5">
        <v>2.1846172117947198</v>
      </c>
      <c r="H5">
        <v>7.1163336130086101</v>
      </c>
      <c r="I5">
        <v>176.83327991604199</v>
      </c>
      <c r="J5">
        <v>4.7826086956521703</v>
      </c>
      <c r="K5">
        <v>102.531457497657</v>
      </c>
      <c r="L5">
        <v>4.2292490118577</v>
      </c>
      <c r="M5">
        <v>182.773696479368</v>
      </c>
      <c r="N5">
        <v>4.1828984183681799</v>
      </c>
      <c r="O5">
        <v>1.696</v>
      </c>
      <c r="P5">
        <v>0.52400000000000002</v>
      </c>
      <c r="Q5">
        <v>10074.776061776</v>
      </c>
      <c r="R5">
        <v>1.8340000000000001</v>
      </c>
      <c r="S5">
        <v>1.232</v>
      </c>
      <c r="T5">
        <v>0.60199999999999998</v>
      </c>
    </row>
    <row r="6" spans="1:20" x14ac:dyDescent="0.25">
      <c r="A6" t="s">
        <v>35</v>
      </c>
      <c r="B6">
        <v>3.2384654578443199</v>
      </c>
      <c r="C6">
        <v>3.1183072237135199</v>
      </c>
      <c r="D6">
        <v>1.7676229508196699</v>
      </c>
      <c r="E6">
        <v>1.60215559367949</v>
      </c>
      <c r="F6">
        <v>2.1417008196721299</v>
      </c>
      <c r="G6">
        <v>3.1517275507146398</v>
      </c>
      <c r="H6">
        <v>51.076674390759301</v>
      </c>
      <c r="I6">
        <v>1927.78574725866</v>
      </c>
      <c r="J6">
        <v>11.856540084388101</v>
      </c>
      <c r="K6">
        <v>120.455939777544</v>
      </c>
      <c r="L6">
        <v>46.265822784810098</v>
      </c>
      <c r="M6">
        <v>1934.6979618534299</v>
      </c>
      <c r="N6">
        <v>4.2449121112975599</v>
      </c>
      <c r="O6">
        <v>1.6254999999999999</v>
      </c>
      <c r="P6">
        <v>0.48399999999999999</v>
      </c>
      <c r="Q6">
        <v>10343.3647540983</v>
      </c>
      <c r="R6">
        <v>1.7929999999999999</v>
      </c>
      <c r="S6">
        <v>1.1639999999999999</v>
      </c>
      <c r="T6">
        <v>0.629</v>
      </c>
    </row>
    <row r="7" spans="1:20" x14ac:dyDescent="0.25">
      <c r="A7" t="s">
        <v>41</v>
      </c>
      <c r="B7">
        <v>1.6827598617481501</v>
      </c>
      <c r="C7">
        <v>1.3214824767779001</v>
      </c>
      <c r="D7">
        <v>0.82781456953642296</v>
      </c>
      <c r="E7">
        <v>0.72376794365025499</v>
      </c>
      <c r="F7">
        <v>1.2985651214128</v>
      </c>
      <c r="G7">
        <v>1.2971539293389101</v>
      </c>
      <c r="H7">
        <v>3.5207367936165301</v>
      </c>
      <c r="I7">
        <v>75.084186404166303</v>
      </c>
      <c r="J7">
        <v>1.7752808988763999</v>
      </c>
      <c r="K7">
        <v>43.552822844565199</v>
      </c>
      <c r="L7">
        <v>2.58426966292134</v>
      </c>
      <c r="M7">
        <v>79.644266527846995</v>
      </c>
      <c r="N7">
        <v>4.2620166958284598</v>
      </c>
      <c r="O7">
        <v>1.7075</v>
      </c>
      <c r="P7">
        <v>0.436</v>
      </c>
      <c r="Q7">
        <v>7641.5143487858704</v>
      </c>
      <c r="R7">
        <v>4.0289999999999999</v>
      </c>
      <c r="S7">
        <v>2.1259999999999999</v>
      </c>
      <c r="T7">
        <v>1.903</v>
      </c>
    </row>
    <row r="8" spans="1:20" x14ac:dyDescent="0.25">
      <c r="A8" t="s">
        <v>39</v>
      </c>
      <c r="B8">
        <v>1.06171618613999</v>
      </c>
      <c r="C8">
        <v>0.79053171222185104</v>
      </c>
      <c r="D8">
        <v>0.57265917602996197</v>
      </c>
      <c r="E8">
        <v>0.52388188521531098</v>
      </c>
      <c r="F8">
        <v>0.76310861423220899</v>
      </c>
      <c r="G8">
        <v>0.75308964898870701</v>
      </c>
      <c r="H8">
        <v>0.75379630990292401</v>
      </c>
      <c r="I8">
        <v>162.653526359377</v>
      </c>
      <c r="J8">
        <v>1.1742424242424201</v>
      </c>
      <c r="K8">
        <v>145.86474966602799</v>
      </c>
      <c r="L8">
        <v>0.36616161616161502</v>
      </c>
      <c r="M8">
        <v>100.08956729463</v>
      </c>
      <c r="N8">
        <v>4.3735102418915401</v>
      </c>
      <c r="O8">
        <v>1.7555000000000001</v>
      </c>
      <c r="P8">
        <v>0.40350000000000003</v>
      </c>
      <c r="Q8">
        <v>8745.3295880149799</v>
      </c>
      <c r="R8">
        <v>6.61899999999999</v>
      </c>
      <c r="S8">
        <v>3.7659999999999898</v>
      </c>
      <c r="T8">
        <v>2.8530000000000002</v>
      </c>
    </row>
    <row r="9" spans="1:20" x14ac:dyDescent="0.25">
      <c r="A9" t="s">
        <v>26</v>
      </c>
      <c r="B9">
        <v>2.3660992070283098</v>
      </c>
      <c r="C9">
        <v>2.1356126736027101</v>
      </c>
      <c r="D9">
        <v>0.74330508474576196</v>
      </c>
      <c r="E9">
        <v>0.90035756087888297</v>
      </c>
      <c r="F9">
        <v>2.0811016949152501</v>
      </c>
      <c r="G9">
        <v>2.11308695943463</v>
      </c>
      <c r="H9">
        <v>32.082401210033098</v>
      </c>
      <c r="I9">
        <v>290.83985231710301</v>
      </c>
      <c r="J9">
        <v>11.4361702127659</v>
      </c>
      <c r="K9">
        <v>109.913624228329</v>
      </c>
      <c r="L9">
        <v>27.021276595744599</v>
      </c>
      <c r="M9">
        <v>275.380767162837</v>
      </c>
      <c r="N9">
        <v>4.4021677452555901</v>
      </c>
      <c r="O9">
        <v>1.7865</v>
      </c>
      <c r="P9">
        <v>0.53449999999999998</v>
      </c>
      <c r="Q9">
        <v>13395.1796610169</v>
      </c>
      <c r="R9">
        <v>3.7919999999999998</v>
      </c>
      <c r="S9">
        <v>1.3560000000000001</v>
      </c>
      <c r="T9">
        <v>2.4359999999999902</v>
      </c>
    </row>
    <row r="10" spans="1:20" x14ac:dyDescent="0.25">
      <c r="A10" t="s">
        <v>42</v>
      </c>
      <c r="B10">
        <v>2.0167948689349</v>
      </c>
      <c r="C10">
        <v>2.65189881843038</v>
      </c>
      <c r="D10">
        <v>0.90824579831932795</v>
      </c>
      <c r="E10">
        <v>0.85286006743498199</v>
      </c>
      <c r="F10">
        <v>1.55803571428571</v>
      </c>
      <c r="G10">
        <v>2.6683839444080899</v>
      </c>
      <c r="H10">
        <v>19.567813341707101</v>
      </c>
      <c r="I10">
        <v>1248.88029872526</v>
      </c>
      <c r="J10">
        <v>1.52659574468085</v>
      </c>
      <c r="K10">
        <v>164.92977820719599</v>
      </c>
      <c r="L10">
        <v>18.5585106382978</v>
      </c>
      <c r="M10">
        <v>1248.3907340123901</v>
      </c>
      <c r="N10">
        <v>4.4047359613249704</v>
      </c>
      <c r="O10">
        <v>1.3540000000000001</v>
      </c>
      <c r="P10">
        <v>0.61699999999999999</v>
      </c>
      <c r="Q10">
        <v>11846.6974789915</v>
      </c>
      <c r="R10">
        <v>4.0140000000000002</v>
      </c>
      <c r="S10">
        <v>2.2409999999999899</v>
      </c>
      <c r="T10">
        <v>1.7729999999999999</v>
      </c>
    </row>
    <row r="11" spans="1:20" x14ac:dyDescent="0.25">
      <c r="A11" t="s">
        <v>38</v>
      </c>
      <c r="B11">
        <v>0.98884564982235101</v>
      </c>
      <c r="C11">
        <v>0.745956783069047</v>
      </c>
      <c r="D11">
        <v>0.53333333333333299</v>
      </c>
      <c r="E11">
        <v>0.50463749744882902</v>
      </c>
      <c r="F11">
        <v>0.70632183908045898</v>
      </c>
      <c r="G11">
        <v>0.704109635765784</v>
      </c>
      <c r="H11">
        <v>0.639673621634816</v>
      </c>
      <c r="I11">
        <v>105.152240111167</v>
      </c>
      <c r="J11">
        <v>0.88269454123112601</v>
      </c>
      <c r="K11">
        <v>51.719887378676901</v>
      </c>
      <c r="L11">
        <v>0.26713124274099898</v>
      </c>
      <c r="M11">
        <v>102.85494087097899</v>
      </c>
      <c r="N11">
        <v>4.5014108585774997</v>
      </c>
      <c r="O11">
        <v>1.86</v>
      </c>
      <c r="P11">
        <v>0.41699999999999998</v>
      </c>
      <c r="Q11">
        <v>9414.6</v>
      </c>
      <c r="R11">
        <v>7.7429999999999799</v>
      </c>
      <c r="S11">
        <v>4.1159999999999899</v>
      </c>
      <c r="T11">
        <v>3.62699999999999</v>
      </c>
    </row>
    <row r="12" spans="1:20" x14ac:dyDescent="0.25">
      <c r="A12" t="s">
        <v>43</v>
      </c>
      <c r="B12">
        <v>1.9322433367158001</v>
      </c>
      <c r="C12">
        <v>1.3097089588440001</v>
      </c>
      <c r="D12">
        <v>0.99123831775700899</v>
      </c>
      <c r="E12">
        <v>0.81458613379609501</v>
      </c>
      <c r="F12">
        <v>1.4307242990654201</v>
      </c>
      <c r="G12">
        <v>1.32507580057143</v>
      </c>
      <c r="H12">
        <v>7.4456006207031598</v>
      </c>
      <c r="I12">
        <v>461.90038369153598</v>
      </c>
      <c r="J12">
        <v>4.0476190476190403</v>
      </c>
      <c r="K12">
        <v>182.346602509375</v>
      </c>
      <c r="L12">
        <v>5.7619047619047601</v>
      </c>
      <c r="M12">
        <v>428.98178502366</v>
      </c>
      <c r="N12">
        <v>4.56120836841699</v>
      </c>
      <c r="O12">
        <v>1.7310000000000001</v>
      </c>
      <c r="P12">
        <v>0.50249999999999995</v>
      </c>
      <c r="Q12">
        <v>7237.4742990654204</v>
      </c>
      <c r="R12">
        <v>3.3050000000000002</v>
      </c>
      <c r="S12">
        <v>2.0289999999999999</v>
      </c>
      <c r="T12">
        <v>1.276</v>
      </c>
    </row>
    <row r="13" spans="1:20" x14ac:dyDescent="0.25">
      <c r="A13" t="s">
        <v>40</v>
      </c>
      <c r="B13">
        <v>1.28141702573377</v>
      </c>
      <c r="C13">
        <v>0.90678123293615298</v>
      </c>
      <c r="D13">
        <v>0.68029970760233904</v>
      </c>
      <c r="E13">
        <v>0.596435150075453</v>
      </c>
      <c r="F13">
        <v>0.93300438596491198</v>
      </c>
      <c r="G13">
        <v>0.88047829820302403</v>
      </c>
      <c r="H13">
        <v>0.99696628390379904</v>
      </c>
      <c r="I13">
        <v>181.534794468771</v>
      </c>
      <c r="J13">
        <v>-0.375925925925926</v>
      </c>
      <c r="K13">
        <v>71.230259605043599</v>
      </c>
      <c r="L13">
        <v>1.18703703703703</v>
      </c>
      <c r="M13">
        <v>177.62752518214</v>
      </c>
      <c r="N13">
        <v>4.6151730462548999</v>
      </c>
      <c r="O13">
        <v>1.962</v>
      </c>
      <c r="P13">
        <v>0.40100000000000002</v>
      </c>
      <c r="Q13">
        <v>6927.5935672514597</v>
      </c>
      <c r="R13">
        <v>5.5730000000000004</v>
      </c>
      <c r="S13">
        <v>3.2249999999999899</v>
      </c>
      <c r="T13">
        <v>2.3479999999999999</v>
      </c>
    </row>
    <row r="14" spans="1:20" x14ac:dyDescent="0.25">
      <c r="A14" t="s">
        <v>39</v>
      </c>
      <c r="B14">
        <v>1.45085637426815</v>
      </c>
      <c r="C14">
        <v>1.89204171363254</v>
      </c>
      <c r="D14">
        <v>0.62299012693935096</v>
      </c>
      <c r="E14">
        <v>0.61476343212374795</v>
      </c>
      <c r="F14">
        <v>1.1341325811001399</v>
      </c>
      <c r="G14">
        <v>1.9057495930305699</v>
      </c>
      <c r="H14">
        <v>8.9313484978134099</v>
      </c>
      <c r="I14">
        <v>865.87113400126498</v>
      </c>
      <c r="J14">
        <v>3.16239316239316</v>
      </c>
      <c r="K14">
        <v>189.88367816981599</v>
      </c>
      <c r="L14">
        <v>7.5641025641025603</v>
      </c>
      <c r="M14">
        <v>861.46031073606696</v>
      </c>
      <c r="N14">
        <v>4.6765297966202803</v>
      </c>
      <c r="O14">
        <v>1.452</v>
      </c>
      <c r="P14">
        <v>0.51449999999999996</v>
      </c>
      <c r="Q14">
        <v>11180.3201692524</v>
      </c>
      <c r="R14">
        <v>5.3109999999999902</v>
      </c>
      <c r="S14">
        <v>3.31699999999999</v>
      </c>
      <c r="T14">
        <v>1.994</v>
      </c>
    </row>
    <row r="15" spans="1:20" x14ac:dyDescent="0.25">
      <c r="A15" t="s">
        <v>41</v>
      </c>
      <c r="B15">
        <v>2.0255787930260398</v>
      </c>
      <c r="C15">
        <v>2.8534044432711401</v>
      </c>
      <c r="D15">
        <v>0.88721590909090797</v>
      </c>
      <c r="E15">
        <v>0.97007908083837902</v>
      </c>
      <c r="F15">
        <v>1.5917613636363599</v>
      </c>
      <c r="G15">
        <v>2.8254161874751502</v>
      </c>
      <c r="H15">
        <v>30.2738462186066</v>
      </c>
      <c r="I15">
        <v>1160.5855423407299</v>
      </c>
      <c r="J15">
        <v>9.4444444444444393</v>
      </c>
      <c r="K15">
        <v>422.17812080628499</v>
      </c>
      <c r="L15">
        <v>28.237547892720301</v>
      </c>
      <c r="M15">
        <v>1145.72349822092</v>
      </c>
      <c r="N15">
        <v>4.8155821445482498</v>
      </c>
      <c r="O15">
        <v>1.3160000000000001</v>
      </c>
      <c r="P15">
        <v>0.63300000000000001</v>
      </c>
      <c r="Q15">
        <v>10598.2234848484</v>
      </c>
      <c r="R15">
        <v>4.7499999999999796</v>
      </c>
      <c r="S15">
        <v>2.4809999999999901</v>
      </c>
      <c r="T15">
        <v>2.2689999999999899</v>
      </c>
    </row>
    <row r="16" spans="1:20" x14ac:dyDescent="0.25">
      <c r="A16" t="s">
        <v>43</v>
      </c>
      <c r="B16">
        <v>2.2678614851254499</v>
      </c>
      <c r="C16">
        <v>3.1814364806767399</v>
      </c>
      <c r="D16">
        <v>1.06840277777777</v>
      </c>
      <c r="E16">
        <v>1.15661963352648</v>
      </c>
      <c r="F16">
        <v>1.76793981481481</v>
      </c>
      <c r="G16">
        <v>3.1080330009938102</v>
      </c>
      <c r="H16">
        <v>0.88387717277854505</v>
      </c>
      <c r="I16">
        <v>1186.5319545237201</v>
      </c>
      <c r="J16">
        <v>-2.28235294117647</v>
      </c>
      <c r="K16">
        <v>337.310770019183</v>
      </c>
      <c r="L16">
        <v>0.56470588235294095</v>
      </c>
      <c r="M16">
        <v>1145.9781996392601</v>
      </c>
      <c r="N16">
        <v>4.8700995182356603</v>
      </c>
      <c r="O16">
        <v>1.3214999999999999</v>
      </c>
      <c r="P16">
        <v>0.64249999999999996</v>
      </c>
      <c r="Q16">
        <v>11455.0069444444</v>
      </c>
      <c r="R16">
        <v>3.3679999999999999</v>
      </c>
      <c r="S16">
        <v>2.0190000000000001</v>
      </c>
      <c r="T16">
        <v>1.349</v>
      </c>
    </row>
    <row r="17" spans="1:20" x14ac:dyDescent="0.25">
      <c r="A17" t="s">
        <v>42</v>
      </c>
      <c r="B17">
        <v>2.27786997934767</v>
      </c>
      <c r="C17">
        <v>2.0925784200701099</v>
      </c>
      <c r="D17">
        <v>1.22978260869565</v>
      </c>
      <c r="E17">
        <v>1.37644151967631</v>
      </c>
      <c r="F17">
        <v>1.6099999999999901</v>
      </c>
      <c r="G17">
        <v>1.8868935824005399</v>
      </c>
      <c r="H17">
        <v>7.8832134289330904</v>
      </c>
      <c r="I17">
        <v>859.75642502075902</v>
      </c>
      <c r="J17">
        <v>2.2455752212389299</v>
      </c>
      <c r="K17">
        <v>344.06808128634498</v>
      </c>
      <c r="L17">
        <v>4.1814159292035402</v>
      </c>
      <c r="M17">
        <v>805.06279247747</v>
      </c>
      <c r="N17">
        <v>4.9066853974015601</v>
      </c>
      <c r="O17">
        <v>1.8959999999999999</v>
      </c>
      <c r="P17">
        <v>0.42499999999999999</v>
      </c>
      <c r="Q17">
        <v>10133.9891304347</v>
      </c>
      <c r="R17">
        <v>2.9929999999999999</v>
      </c>
      <c r="S17">
        <v>2.1440000000000001</v>
      </c>
      <c r="T17">
        <v>0.84899999999999998</v>
      </c>
    </row>
    <row r="18" spans="1:20" x14ac:dyDescent="0.25">
      <c r="A18" t="s">
        <v>40</v>
      </c>
      <c r="B18">
        <v>1.7918146494206499</v>
      </c>
      <c r="C18">
        <v>2.8005732779347601</v>
      </c>
      <c r="D18">
        <v>0.73670694864048303</v>
      </c>
      <c r="E18">
        <v>0.71417776560760504</v>
      </c>
      <c r="F18">
        <v>1.43262839879154</v>
      </c>
      <c r="G18">
        <v>2.8173650206346399</v>
      </c>
      <c r="H18">
        <v>11.095599096996599</v>
      </c>
      <c r="I18">
        <v>693.91731935898804</v>
      </c>
      <c r="J18">
        <v>5.3125</v>
      </c>
      <c r="K18">
        <v>193.33407732085399</v>
      </c>
      <c r="L18">
        <v>9.5579268292682897</v>
      </c>
      <c r="M18">
        <v>683.78003768548604</v>
      </c>
      <c r="N18">
        <v>4.9160485366004698</v>
      </c>
      <c r="O18">
        <v>1.3285</v>
      </c>
      <c r="P18">
        <v>0.5615</v>
      </c>
      <c r="Q18">
        <v>11474.613293051299</v>
      </c>
      <c r="R18">
        <v>5.0379999999999798</v>
      </c>
      <c r="S18">
        <v>3.1079999999999801</v>
      </c>
      <c r="T18">
        <v>1.93</v>
      </c>
    </row>
    <row r="19" spans="1:20" x14ac:dyDescent="0.25">
      <c r="A19" t="s">
        <v>41</v>
      </c>
      <c r="B19">
        <v>2.6789477677753801</v>
      </c>
      <c r="C19">
        <v>3.6429360082178599</v>
      </c>
      <c r="D19">
        <v>1.2891463414634099</v>
      </c>
      <c r="E19">
        <v>1.24083390647669</v>
      </c>
      <c r="F19">
        <v>1.97451219512195</v>
      </c>
      <c r="G19">
        <v>3.6534200991102801</v>
      </c>
      <c r="H19">
        <v>0.62190345932998103</v>
      </c>
      <c r="I19">
        <v>974.00113140537701</v>
      </c>
      <c r="J19">
        <v>10.3960396039603</v>
      </c>
      <c r="K19">
        <v>330.11675340007201</v>
      </c>
      <c r="L19">
        <v>-1.83168316831683</v>
      </c>
      <c r="M19">
        <v>960.93426660659304</v>
      </c>
      <c r="N19">
        <v>4.9955878876322197</v>
      </c>
      <c r="O19">
        <v>1.8360000000000001</v>
      </c>
      <c r="P19">
        <v>0.51900000000000002</v>
      </c>
      <c r="Q19">
        <v>10563.075609756001</v>
      </c>
      <c r="R19">
        <v>3.2010000000000001</v>
      </c>
      <c r="S19">
        <v>1.9409999999999901</v>
      </c>
      <c r="T19">
        <v>1.26</v>
      </c>
    </row>
    <row r="20" spans="1:20" x14ac:dyDescent="0.25">
      <c r="A20" t="s">
        <v>32</v>
      </c>
      <c r="B20">
        <v>2.5441055442041201</v>
      </c>
      <c r="C20">
        <v>2.7475160686549902</v>
      </c>
      <c r="D20">
        <v>0.72756756756756702</v>
      </c>
      <c r="E20">
        <v>0.92715608588672105</v>
      </c>
      <c r="F20">
        <v>2.2814864864864801</v>
      </c>
      <c r="G20">
        <v>2.7252823718972898</v>
      </c>
      <c r="H20">
        <v>39.261886566971597</v>
      </c>
      <c r="I20">
        <v>1679.1106771539401</v>
      </c>
      <c r="J20">
        <v>10.714285714285699</v>
      </c>
      <c r="K20">
        <v>402.41477987522302</v>
      </c>
      <c r="L20">
        <v>35.588235294117602</v>
      </c>
      <c r="M20">
        <v>1633.0954578429901</v>
      </c>
      <c r="N20">
        <v>4.9967428572420598</v>
      </c>
      <c r="O20">
        <v>1.9984999999999999</v>
      </c>
      <c r="P20">
        <v>0.59099999999999997</v>
      </c>
      <c r="Q20">
        <v>12246.7486486486</v>
      </c>
      <c r="R20">
        <v>6.2859999999999596</v>
      </c>
      <c r="S20">
        <v>1.69</v>
      </c>
      <c r="T20">
        <v>4.5959999999999601</v>
      </c>
    </row>
    <row r="21" spans="1:20" x14ac:dyDescent="0.25">
      <c r="A21" t="s">
        <v>38</v>
      </c>
      <c r="B21">
        <v>1.4129001253725899</v>
      </c>
      <c r="C21">
        <v>2.0788178519290299</v>
      </c>
      <c r="D21">
        <v>0.58590333716915899</v>
      </c>
      <c r="E21">
        <v>0.63550476108228504</v>
      </c>
      <c r="F21">
        <v>1.1269850402761801</v>
      </c>
      <c r="G21">
        <v>2.0752444365864098</v>
      </c>
      <c r="H21">
        <v>12.4737626068642</v>
      </c>
      <c r="I21">
        <v>506.31705900387999</v>
      </c>
      <c r="J21">
        <v>4.0440324449594396</v>
      </c>
      <c r="K21">
        <v>235.70752524812201</v>
      </c>
      <c r="L21">
        <v>12.352259559675501</v>
      </c>
      <c r="M21">
        <v>496.084465709521</v>
      </c>
      <c r="N21">
        <v>5.00827992098497</v>
      </c>
      <c r="O21">
        <v>1.4384999999999999</v>
      </c>
      <c r="P21">
        <v>0.56599999999999995</v>
      </c>
      <c r="Q21">
        <v>12272.744533947</v>
      </c>
      <c r="R21">
        <v>7.0939999999999399</v>
      </c>
      <c r="S21">
        <v>4.1099999999999604</v>
      </c>
      <c r="T21">
        <v>2.98399999999998</v>
      </c>
    </row>
    <row r="22" spans="1:20" x14ac:dyDescent="0.25">
      <c r="A22" t="s">
        <v>34</v>
      </c>
      <c r="B22">
        <v>2.79904398975685</v>
      </c>
      <c r="C22">
        <v>3.49206463798172</v>
      </c>
      <c r="D22">
        <v>0.85916164658634497</v>
      </c>
      <c r="E22">
        <v>1.5320862447504799</v>
      </c>
      <c r="F22">
        <v>2.4728413654618402</v>
      </c>
      <c r="G22">
        <v>3.2907098439969702</v>
      </c>
      <c r="H22">
        <v>62.888702791695799</v>
      </c>
      <c r="I22">
        <v>1729.3791212037499</v>
      </c>
      <c r="J22">
        <v>26.3618948101706</v>
      </c>
      <c r="K22">
        <v>729.41501384995001</v>
      </c>
      <c r="L22">
        <v>54.123998606757198</v>
      </c>
      <c r="M22">
        <v>1571.3879167090299</v>
      </c>
      <c r="N22">
        <v>5.0137749419113904</v>
      </c>
      <c r="O22">
        <v>2.0024999999999999</v>
      </c>
      <c r="P22">
        <v>0.62050000000000005</v>
      </c>
      <c r="Q22">
        <v>12648.457831325301</v>
      </c>
      <c r="R22">
        <v>3.6030000000000002</v>
      </c>
      <c r="S22">
        <v>1.5269999999999999</v>
      </c>
      <c r="T22">
        <v>2.0760000000000001</v>
      </c>
    </row>
    <row r="23" spans="1:20" x14ac:dyDescent="0.25">
      <c r="A23" t="s">
        <v>33</v>
      </c>
      <c r="B23">
        <v>2.4783798753811901</v>
      </c>
      <c r="C23">
        <v>2.46996885424976</v>
      </c>
      <c r="D23">
        <v>0.74201101928374602</v>
      </c>
      <c r="E23">
        <v>0.99150917603397204</v>
      </c>
      <c r="F23">
        <v>2.1800275482093601</v>
      </c>
      <c r="G23">
        <v>2.4406806505171001</v>
      </c>
      <c r="H23">
        <v>51.534833673414703</v>
      </c>
      <c r="I23">
        <v>1198.52086001564</v>
      </c>
      <c r="J23">
        <v>16.4428571428571</v>
      </c>
      <c r="K23">
        <v>366.57993225856399</v>
      </c>
      <c r="L23">
        <v>46.514285714285698</v>
      </c>
      <c r="M23">
        <v>1142.4456816453901</v>
      </c>
      <c r="N23">
        <v>5.12168569793283</v>
      </c>
      <c r="O23">
        <v>2.1124999999999998</v>
      </c>
      <c r="P23">
        <v>0.52500000000000002</v>
      </c>
      <c r="Q23">
        <v>13041.7465564738</v>
      </c>
      <c r="R23">
        <v>3.677</v>
      </c>
      <c r="S23">
        <v>1.6759999999999999</v>
      </c>
      <c r="T23">
        <v>2.0009999999999999</v>
      </c>
    </row>
    <row r="24" spans="1:20" x14ac:dyDescent="0.25">
      <c r="A24" t="s">
        <v>39</v>
      </c>
      <c r="B24">
        <v>1.45571075565773</v>
      </c>
      <c r="C24">
        <v>1.8193915123308799</v>
      </c>
      <c r="D24">
        <v>0.72001287001286995</v>
      </c>
      <c r="E24">
        <v>0.70617910732567901</v>
      </c>
      <c r="F24">
        <v>1.04620334620334</v>
      </c>
      <c r="G24">
        <v>1.82180108735656</v>
      </c>
      <c r="H24">
        <v>16.4537656290392</v>
      </c>
      <c r="I24">
        <v>632.75993389697305</v>
      </c>
      <c r="J24">
        <v>1.4915693904020699</v>
      </c>
      <c r="K24">
        <v>109.277693930018</v>
      </c>
      <c r="L24">
        <v>16.173800259403301</v>
      </c>
      <c r="M24">
        <v>632.41924550822205</v>
      </c>
      <c r="N24">
        <v>5.1389254439156096</v>
      </c>
      <c r="O24">
        <v>1.978</v>
      </c>
      <c r="P24">
        <v>0.54749999999999999</v>
      </c>
      <c r="Q24">
        <v>12921.779922779901</v>
      </c>
      <c r="R24">
        <v>6.2389999999999803</v>
      </c>
      <c r="S24">
        <v>3.67799999999998</v>
      </c>
      <c r="T24">
        <v>2.5609999999999999</v>
      </c>
    </row>
    <row r="25" spans="1:20" x14ac:dyDescent="0.25">
      <c r="A25" t="s">
        <v>27</v>
      </c>
      <c r="B25">
        <v>2.85001925386115</v>
      </c>
      <c r="C25">
        <v>2.33740312645129</v>
      </c>
      <c r="D25">
        <v>0.92441860465116299</v>
      </c>
      <c r="E25">
        <v>1.0846069197110499</v>
      </c>
      <c r="F25">
        <v>2.4825581395348801</v>
      </c>
      <c r="G25">
        <v>2.32207800899159</v>
      </c>
      <c r="H25">
        <v>24.576096731464201</v>
      </c>
      <c r="I25">
        <v>253.615758350687</v>
      </c>
      <c r="J25">
        <v>9.1145833333333304</v>
      </c>
      <c r="K25">
        <v>110.025237299821</v>
      </c>
      <c r="L25">
        <v>19.4618055555555</v>
      </c>
      <c r="M25">
        <v>235.48960212258001</v>
      </c>
      <c r="N25">
        <v>5.1451377183667102</v>
      </c>
      <c r="O25">
        <v>2.0394999999999999</v>
      </c>
      <c r="P25">
        <v>0.59350000000000003</v>
      </c>
      <c r="Q25">
        <v>13837.0564784053</v>
      </c>
      <c r="R25">
        <v>2.89</v>
      </c>
      <c r="S25">
        <v>1.399</v>
      </c>
      <c r="T25">
        <v>1.4910000000000001</v>
      </c>
    </row>
    <row r="26" spans="1:20" x14ac:dyDescent="0.25">
      <c r="A26" t="s">
        <v>42</v>
      </c>
      <c r="B26">
        <v>2.7433615601972701</v>
      </c>
      <c r="C26">
        <v>3.5514806727729198</v>
      </c>
      <c r="D26">
        <v>1.3233082706766901</v>
      </c>
      <c r="E26">
        <v>1.18720014874903</v>
      </c>
      <c r="F26">
        <v>2.0226817042606502</v>
      </c>
      <c r="G26">
        <v>3.59447753481808</v>
      </c>
      <c r="H26">
        <v>55.966787066974902</v>
      </c>
      <c r="I26">
        <v>1236.65459934807</v>
      </c>
      <c r="J26">
        <v>8.5750636132315492</v>
      </c>
      <c r="K26">
        <v>150.16193155593399</v>
      </c>
      <c r="L26">
        <v>55.1145038167938</v>
      </c>
      <c r="M26">
        <v>1220.0715574135299</v>
      </c>
      <c r="N26">
        <v>5.15204006791972</v>
      </c>
      <c r="O26">
        <v>1.8465</v>
      </c>
      <c r="P26">
        <v>0.53949999999999998</v>
      </c>
      <c r="Q26">
        <v>12439.2631578947</v>
      </c>
      <c r="R26">
        <v>3.496</v>
      </c>
      <c r="S26">
        <v>1.8759999999999999</v>
      </c>
      <c r="T26">
        <v>1.62</v>
      </c>
    </row>
    <row r="27" spans="1:20" x14ac:dyDescent="0.25">
      <c r="A27" t="s">
        <v>33</v>
      </c>
      <c r="B27">
        <v>2.16302089598851</v>
      </c>
      <c r="C27">
        <v>1.91576428418837</v>
      </c>
      <c r="D27">
        <v>1.0302238805970101</v>
      </c>
      <c r="E27">
        <v>1.12880674884837</v>
      </c>
      <c r="F27">
        <v>1.61666666666666</v>
      </c>
      <c r="G27">
        <v>1.84380995700359</v>
      </c>
      <c r="H27">
        <v>7.6147649549300302</v>
      </c>
      <c r="I27">
        <v>140.84715899571501</v>
      </c>
      <c r="J27">
        <v>4.0979381443298903</v>
      </c>
      <c r="K27">
        <v>79.456664554589096</v>
      </c>
      <c r="L27">
        <v>4.8195876288659703</v>
      </c>
      <c r="M27">
        <v>132.67749608294599</v>
      </c>
      <c r="N27">
        <v>5.2058887863115002</v>
      </c>
      <c r="O27">
        <v>2.1469999999999998</v>
      </c>
      <c r="P27">
        <v>0.52200000000000002</v>
      </c>
      <c r="Q27">
        <v>14641.7363184079</v>
      </c>
      <c r="R27">
        <v>3.3170000000000002</v>
      </c>
      <c r="S27">
        <v>1.9239999999999999</v>
      </c>
      <c r="T27">
        <v>1.393</v>
      </c>
    </row>
    <row r="28" spans="1:20" x14ac:dyDescent="0.25">
      <c r="A28" t="s">
        <v>30</v>
      </c>
      <c r="B28">
        <v>1.50214740714036</v>
      </c>
      <c r="C28">
        <v>1.6808974600416899</v>
      </c>
      <c r="D28">
        <v>0.55051244509516795</v>
      </c>
      <c r="E28">
        <v>0.78524769305602204</v>
      </c>
      <c r="F28">
        <v>1.2476573938506501</v>
      </c>
      <c r="G28">
        <v>1.6130331421766</v>
      </c>
      <c r="H28">
        <v>14.359289102638</v>
      </c>
      <c r="I28">
        <v>432.59178713927599</v>
      </c>
      <c r="J28">
        <v>5.7910447761194002</v>
      </c>
      <c r="K28">
        <v>182.5568026354</v>
      </c>
      <c r="L28">
        <v>12.4328358208955</v>
      </c>
      <c r="M28">
        <v>401.82333401338099</v>
      </c>
      <c r="N28">
        <v>5.2464751761385804</v>
      </c>
      <c r="O28">
        <v>2.0764999999999998</v>
      </c>
      <c r="P28">
        <v>0.53500000000000003</v>
      </c>
      <c r="Q28">
        <v>13027.8726207906</v>
      </c>
      <c r="R28">
        <v>6.4009999999999998</v>
      </c>
      <c r="S28">
        <v>3.15</v>
      </c>
      <c r="T28">
        <v>3.2509999999999999</v>
      </c>
    </row>
    <row r="29" spans="1:20" x14ac:dyDescent="0.25">
      <c r="A29" t="s">
        <v>28</v>
      </c>
      <c r="B29">
        <v>3.4114231806070499</v>
      </c>
      <c r="C29">
        <v>2.74041912828074</v>
      </c>
      <c r="D29">
        <v>1.1680501930501901</v>
      </c>
      <c r="E29">
        <v>1.4021615144264099</v>
      </c>
      <c r="F29">
        <v>2.9044401544401501</v>
      </c>
      <c r="G29">
        <v>2.7168979257753798</v>
      </c>
      <c r="H29">
        <v>84.316789418833096</v>
      </c>
      <c r="I29">
        <v>928.08489626740197</v>
      </c>
      <c r="J29">
        <v>36.158536585365802</v>
      </c>
      <c r="K29">
        <v>409.443131726719</v>
      </c>
      <c r="L29">
        <v>71.463414634146304</v>
      </c>
      <c r="M29">
        <v>837.01043978183895</v>
      </c>
      <c r="N29">
        <v>5.27247198684372</v>
      </c>
      <c r="O29">
        <v>2.077</v>
      </c>
      <c r="P29">
        <v>0.61050000000000004</v>
      </c>
      <c r="Q29">
        <v>14156.861003861</v>
      </c>
      <c r="R29">
        <v>2.58699999999999</v>
      </c>
      <c r="S29">
        <v>1.2010000000000001</v>
      </c>
      <c r="T29">
        <v>1.3859999999999999</v>
      </c>
    </row>
    <row r="30" spans="1:20" x14ac:dyDescent="0.25">
      <c r="A30" t="s">
        <v>29</v>
      </c>
      <c r="B30">
        <v>1.3929858248109901</v>
      </c>
      <c r="C30">
        <v>1.45747360327441</v>
      </c>
      <c r="D30">
        <v>0.51088154269972397</v>
      </c>
      <c r="E30">
        <v>0.65436554325910401</v>
      </c>
      <c r="F30">
        <v>1.16379706152433</v>
      </c>
      <c r="G30">
        <v>1.42129308285814</v>
      </c>
      <c r="H30">
        <v>6.2693583652278102</v>
      </c>
      <c r="I30">
        <v>356.61884385888499</v>
      </c>
      <c r="J30">
        <v>1.9962599345488501</v>
      </c>
      <c r="K30">
        <v>137.92306550340001</v>
      </c>
      <c r="L30">
        <v>5.6724326009038402</v>
      </c>
      <c r="M30">
        <v>341.797348501101</v>
      </c>
      <c r="N30">
        <v>5.2882374938171202</v>
      </c>
      <c r="O30">
        <v>2.0030000000000001</v>
      </c>
      <c r="P30">
        <v>0.58799999999999997</v>
      </c>
      <c r="Q30">
        <v>12672.9696969696</v>
      </c>
      <c r="R30">
        <v>7.2220000000000004</v>
      </c>
      <c r="S30">
        <v>3.3660000000000001</v>
      </c>
      <c r="T30">
        <v>3.8559999999999999</v>
      </c>
    </row>
    <row r="31" spans="1:20" x14ac:dyDescent="0.25">
      <c r="A31" t="s">
        <v>26</v>
      </c>
      <c r="B31">
        <v>2.68059721657306</v>
      </c>
      <c r="C31">
        <v>2.1320621203617298</v>
      </c>
      <c r="D31">
        <v>1.1664222873900201</v>
      </c>
      <c r="E31">
        <v>1.2884474678433</v>
      </c>
      <c r="F31">
        <v>2.0986803519061499</v>
      </c>
      <c r="G31">
        <v>2.07513692878124</v>
      </c>
      <c r="H31">
        <v>16.2361981783286</v>
      </c>
      <c r="I31">
        <v>211.77791487674699</v>
      </c>
      <c r="J31">
        <v>7.0820668693009097</v>
      </c>
      <c r="K31">
        <v>95.290290510822004</v>
      </c>
      <c r="L31">
        <v>12.249240121580501</v>
      </c>
      <c r="M31">
        <v>204.16138471821901</v>
      </c>
      <c r="N31">
        <v>5.3013512348166696</v>
      </c>
      <c r="O31">
        <v>2.1389999999999998</v>
      </c>
      <c r="P31">
        <v>0.58099999999999996</v>
      </c>
      <c r="Q31">
        <v>15985.697947213999</v>
      </c>
      <c r="R31">
        <v>2.8090000000000002</v>
      </c>
      <c r="S31">
        <v>1.62</v>
      </c>
      <c r="T31">
        <v>1.1890000000000001</v>
      </c>
    </row>
    <row r="32" spans="1:20" x14ac:dyDescent="0.25">
      <c r="A32" t="s">
        <v>32</v>
      </c>
      <c r="B32">
        <v>2.2818123352004598</v>
      </c>
      <c r="C32">
        <v>1.9208787077049601</v>
      </c>
      <c r="D32">
        <v>1.0083129584352</v>
      </c>
      <c r="E32">
        <v>1.01469850020156</v>
      </c>
      <c r="F32">
        <v>1.7933985330073301</v>
      </c>
      <c r="G32">
        <v>1.9062676034950501</v>
      </c>
      <c r="H32">
        <v>8.1084390587557493</v>
      </c>
      <c r="I32">
        <v>143.529108860946</v>
      </c>
      <c r="J32">
        <v>4.2531645569620196</v>
      </c>
      <c r="K32">
        <v>71.179123015647704</v>
      </c>
      <c r="L32">
        <v>5.3670886075949298</v>
      </c>
      <c r="M32">
        <v>141.41080985797399</v>
      </c>
      <c r="N32">
        <v>5.4609780922788103</v>
      </c>
      <c r="O32">
        <v>2.11</v>
      </c>
      <c r="P32">
        <v>0.61599999999999999</v>
      </c>
      <c r="Q32">
        <v>13963.618581907</v>
      </c>
      <c r="R32">
        <v>3.4079999999999999</v>
      </c>
      <c r="S32">
        <v>1.9550000000000001</v>
      </c>
      <c r="T32">
        <v>1.4530000000000001</v>
      </c>
    </row>
    <row r="33" spans="1:20" x14ac:dyDescent="0.25">
      <c r="A33" t="s">
        <v>43</v>
      </c>
      <c r="B33">
        <v>2.9596441243422098</v>
      </c>
      <c r="C33">
        <v>3.32422256126728</v>
      </c>
      <c r="D33">
        <v>1.51224489795918</v>
      </c>
      <c r="E33">
        <v>1.41365085362099</v>
      </c>
      <c r="F33">
        <v>2.1336734693877499</v>
      </c>
      <c r="G33">
        <v>3.31241500091333</v>
      </c>
      <c r="H33">
        <v>14.295034477934299</v>
      </c>
      <c r="I33">
        <v>1579.8403488705901</v>
      </c>
      <c r="J33">
        <v>3.5233160621761601</v>
      </c>
      <c r="K33">
        <v>468.75540284321301</v>
      </c>
      <c r="L33">
        <v>12.992227979274601</v>
      </c>
      <c r="M33">
        <v>1541.7613816575699</v>
      </c>
      <c r="N33">
        <v>5.5102489995599697</v>
      </c>
      <c r="O33">
        <v>2.0259999999999998</v>
      </c>
      <c r="P33">
        <v>0.63849999999999996</v>
      </c>
      <c r="Q33">
        <v>14599.4158163265</v>
      </c>
      <c r="R33">
        <v>3.1240000000000001</v>
      </c>
      <c r="S33">
        <v>1.847</v>
      </c>
      <c r="T33">
        <v>1.2769999999999999</v>
      </c>
    </row>
    <row r="34" spans="1:20" x14ac:dyDescent="0.25">
      <c r="A34" t="s">
        <v>37</v>
      </c>
      <c r="B34">
        <v>3.9510172651559698</v>
      </c>
      <c r="C34">
        <v>3.5037638428809599</v>
      </c>
      <c r="D34">
        <v>2.1437969924811999</v>
      </c>
      <c r="E34">
        <v>1.9555274128856699</v>
      </c>
      <c r="F34">
        <v>2.6768796992481101</v>
      </c>
      <c r="G34">
        <v>3.5073152929947802</v>
      </c>
      <c r="H34">
        <v>30.1697308602301</v>
      </c>
      <c r="I34">
        <v>1958.1266723200399</v>
      </c>
      <c r="J34">
        <v>9.4358974358974308</v>
      </c>
      <c r="K34">
        <v>665.673829739658</v>
      </c>
      <c r="L34">
        <v>27.448717948717899</v>
      </c>
      <c r="M34">
        <v>1848.16581156244</v>
      </c>
      <c r="N34">
        <v>5.5424330180315096</v>
      </c>
      <c r="O34">
        <v>2.0739999999999998</v>
      </c>
      <c r="P34">
        <v>0.62949999999999995</v>
      </c>
      <c r="Q34">
        <v>9887.9172932330803</v>
      </c>
      <c r="R34">
        <v>1.885</v>
      </c>
      <c r="S34">
        <v>1.268</v>
      </c>
      <c r="T34">
        <v>0.61699999999999999</v>
      </c>
    </row>
    <row r="35" spans="1:20" x14ac:dyDescent="0.25">
      <c r="A35" t="s">
        <v>38</v>
      </c>
      <c r="B35">
        <v>1.28450685118969</v>
      </c>
      <c r="C35">
        <v>1.8849741878767401</v>
      </c>
      <c r="D35">
        <v>0.638747454175153</v>
      </c>
      <c r="E35">
        <v>0.68034910722905295</v>
      </c>
      <c r="F35">
        <v>0.915936863543789</v>
      </c>
      <c r="G35">
        <v>1.8695717318071099</v>
      </c>
      <c r="H35">
        <v>22.037457868304699</v>
      </c>
      <c r="I35">
        <v>702.26996540147104</v>
      </c>
      <c r="J35">
        <v>4.3545081967213104</v>
      </c>
      <c r="K35">
        <v>155.07663804777499</v>
      </c>
      <c r="L35">
        <v>21.6290983606557</v>
      </c>
      <c r="M35">
        <v>693.69770496564001</v>
      </c>
      <c r="N35">
        <v>5.60816359757378</v>
      </c>
      <c r="O35">
        <v>2.0470000000000002</v>
      </c>
      <c r="P35">
        <v>0.50749999999999995</v>
      </c>
      <c r="Q35">
        <v>11241.731160896101</v>
      </c>
      <c r="R35">
        <v>6.9189999999999596</v>
      </c>
      <c r="S35">
        <v>4.6909999999999501</v>
      </c>
      <c r="T35">
        <v>2.2280000000000002</v>
      </c>
    </row>
    <row r="36" spans="1:20" x14ac:dyDescent="0.25">
      <c r="A36" t="s">
        <v>36</v>
      </c>
      <c r="B36">
        <v>3.1334213034900502</v>
      </c>
      <c r="C36">
        <v>3.4534727891821002</v>
      </c>
      <c r="D36">
        <v>1.4176966292134801</v>
      </c>
      <c r="E36">
        <v>1.3840620797314001</v>
      </c>
      <c r="F36">
        <v>2.49297752808988</v>
      </c>
      <c r="G36">
        <v>3.4065194615900301</v>
      </c>
      <c r="H36">
        <v>23.732462794361101</v>
      </c>
      <c r="I36">
        <v>2039.8440145868899</v>
      </c>
      <c r="J36">
        <v>8.3428571428571399</v>
      </c>
      <c r="K36">
        <v>515.19549370573202</v>
      </c>
      <c r="L36">
        <v>21.742857142857101</v>
      </c>
      <c r="M36">
        <v>1978.4286960378699</v>
      </c>
      <c r="N36">
        <v>5.6755160337007702</v>
      </c>
      <c r="O36">
        <v>1.651</v>
      </c>
      <c r="P36">
        <v>0.65100000000000002</v>
      </c>
      <c r="Q36">
        <v>16700.5</v>
      </c>
      <c r="R36">
        <v>2.262</v>
      </c>
      <c r="S36">
        <v>1.7</v>
      </c>
      <c r="T36">
        <v>0.56200000000000006</v>
      </c>
    </row>
    <row r="37" spans="1:20" x14ac:dyDescent="0.25">
      <c r="A37" t="s">
        <v>35</v>
      </c>
      <c r="B37">
        <v>3.3072246869791102</v>
      </c>
      <c r="C37">
        <v>4.1025725792765204</v>
      </c>
      <c r="D37">
        <v>1.6485294117647</v>
      </c>
      <c r="E37">
        <v>1.8303821020511699</v>
      </c>
      <c r="F37">
        <v>2.5266042780748599</v>
      </c>
      <c r="G37">
        <v>3.9137143303321098</v>
      </c>
      <c r="H37">
        <v>61.637092734416903</v>
      </c>
      <c r="I37">
        <v>1571.93704684046</v>
      </c>
      <c r="J37">
        <v>31.5625</v>
      </c>
      <c r="K37">
        <v>565.79812462828102</v>
      </c>
      <c r="L37">
        <v>51.739130434782602</v>
      </c>
      <c r="M37">
        <v>1478.7714191882101</v>
      </c>
      <c r="N37">
        <v>5.8816794406888304</v>
      </c>
      <c r="O37">
        <v>1.7715000000000001</v>
      </c>
      <c r="P37">
        <v>0.60699999999999998</v>
      </c>
      <c r="Q37">
        <v>13726.3903743315</v>
      </c>
      <c r="R37">
        <v>2.46</v>
      </c>
      <c r="S37">
        <v>1.7829999999999999</v>
      </c>
      <c r="T37">
        <v>0.67700000000000005</v>
      </c>
    </row>
    <row r="38" spans="1:20" x14ac:dyDescent="0.25">
      <c r="A38" t="s">
        <v>40</v>
      </c>
      <c r="B38">
        <v>1.42133462416143</v>
      </c>
      <c r="C38">
        <v>1.9983214544660799</v>
      </c>
      <c r="D38">
        <v>0.716857440166493</v>
      </c>
      <c r="E38">
        <v>0.76821069280664001</v>
      </c>
      <c r="F38">
        <v>0.99146722164412104</v>
      </c>
      <c r="G38">
        <v>1.9806386022843601</v>
      </c>
      <c r="H38">
        <v>11.5073618600087</v>
      </c>
      <c r="I38">
        <v>583.31209284026602</v>
      </c>
      <c r="J38">
        <v>0.91099476439790505</v>
      </c>
      <c r="K38">
        <v>162.37280945664099</v>
      </c>
      <c r="L38">
        <v>11.2670157068062</v>
      </c>
      <c r="M38">
        <v>577.41504387320401</v>
      </c>
      <c r="N38">
        <v>5.9108953941172304</v>
      </c>
      <c r="O38">
        <v>2.2174999999999998</v>
      </c>
      <c r="P38">
        <v>0.54200000000000004</v>
      </c>
      <c r="Q38">
        <v>13477.837669094601</v>
      </c>
      <c r="R38">
        <v>6.9249999999999599</v>
      </c>
      <c r="S38">
        <v>4.5809999999999604</v>
      </c>
      <c r="T38">
        <v>2.3439999999999999</v>
      </c>
    </row>
    <row r="39" spans="1:20" x14ac:dyDescent="0.25">
      <c r="A39" t="s">
        <v>31</v>
      </c>
      <c r="B39">
        <v>1.61756041035093</v>
      </c>
      <c r="C39">
        <v>1.67219050683304</v>
      </c>
      <c r="D39">
        <v>0.56280056577086202</v>
      </c>
      <c r="E39">
        <v>0.76770627236074296</v>
      </c>
      <c r="F39">
        <v>1.37312588401697</v>
      </c>
      <c r="G39">
        <v>1.6184445148102999</v>
      </c>
      <c r="H39">
        <v>12.2878046405765</v>
      </c>
      <c r="I39">
        <v>438.46849506393897</v>
      </c>
      <c r="J39">
        <v>4.5785302593659898</v>
      </c>
      <c r="K39">
        <v>232.583637369233</v>
      </c>
      <c r="L39">
        <v>11.0266570605187</v>
      </c>
      <c r="M39">
        <v>383.15423557299698</v>
      </c>
      <c r="N39">
        <v>5.9185690648249398</v>
      </c>
      <c r="O39">
        <v>2.2324999999999999</v>
      </c>
      <c r="P39">
        <v>0.52900000000000003</v>
      </c>
      <c r="Q39">
        <v>13132.2715700141</v>
      </c>
      <c r="R39">
        <v>6.5679999999999996</v>
      </c>
      <c r="S39">
        <v>3.2469999999999999</v>
      </c>
      <c r="T39">
        <v>3.3210000000000002</v>
      </c>
    </row>
    <row r="40" spans="1:20" x14ac:dyDescent="0.25">
      <c r="A40" t="s">
        <v>37</v>
      </c>
      <c r="B40">
        <v>3.5314628303292701</v>
      </c>
      <c r="C40">
        <v>4.3153718483867003</v>
      </c>
      <c r="D40">
        <v>1.68347107438016</v>
      </c>
      <c r="E40">
        <v>1.71662252994662</v>
      </c>
      <c r="F40">
        <v>2.7611570247933801</v>
      </c>
      <c r="G40">
        <v>4.2058064657904497</v>
      </c>
      <c r="H40">
        <v>47.751345416631501</v>
      </c>
      <c r="I40">
        <v>1210.02223767389</v>
      </c>
      <c r="J40">
        <v>21.6806722689075</v>
      </c>
      <c r="K40">
        <v>563.87462995768101</v>
      </c>
      <c r="L40">
        <v>42.310924369747902</v>
      </c>
      <c r="M40">
        <v>1159.58666267597</v>
      </c>
      <c r="N40">
        <v>6.0386978278719301</v>
      </c>
      <c r="O40">
        <v>1.8245</v>
      </c>
      <c r="P40">
        <v>0.67</v>
      </c>
      <c r="Q40">
        <v>17156.683195592199</v>
      </c>
      <c r="R40">
        <v>2.1960000000000002</v>
      </c>
      <c r="S40">
        <v>1.734</v>
      </c>
      <c r="T40">
        <v>0.46200000000000002</v>
      </c>
    </row>
    <row r="41" spans="1:20" x14ac:dyDescent="0.25">
      <c r="A41" t="s">
        <v>34</v>
      </c>
      <c r="B41">
        <v>2.5369784247921698</v>
      </c>
      <c r="C41">
        <v>2.1095491978407499</v>
      </c>
      <c r="D41">
        <v>1.24087677725118</v>
      </c>
      <c r="E41">
        <v>1.3738824632154101</v>
      </c>
      <c r="F41">
        <v>1.84277251184834</v>
      </c>
      <c r="G41">
        <v>2.0157675006050599</v>
      </c>
      <c r="H41">
        <v>19.149835606789001</v>
      </c>
      <c r="I41">
        <v>235.14669321905501</v>
      </c>
      <c r="J41">
        <v>5.4166666666666599</v>
      </c>
      <c r="K41">
        <v>90.628648224967804</v>
      </c>
      <c r="L41">
        <v>15.735294117646999</v>
      </c>
      <c r="M41">
        <v>229.826124663526</v>
      </c>
      <c r="N41">
        <v>6.1026667881178698</v>
      </c>
      <c r="O41">
        <v>2.387</v>
      </c>
      <c r="P41">
        <v>0.64</v>
      </c>
      <c r="Q41">
        <v>16905.329383886201</v>
      </c>
      <c r="R41">
        <v>4.133</v>
      </c>
      <c r="S41">
        <v>1.99</v>
      </c>
      <c r="T41">
        <v>2.1429999999999998</v>
      </c>
    </row>
    <row r="42" spans="1:20" x14ac:dyDescent="0.25">
      <c r="A42" t="s">
        <v>30</v>
      </c>
      <c r="B42">
        <v>1.0340585011518699</v>
      </c>
      <c r="C42">
        <v>1.0363443836164401</v>
      </c>
      <c r="D42">
        <v>0.41523668639053202</v>
      </c>
      <c r="E42">
        <v>0.60301159079838795</v>
      </c>
      <c r="F42">
        <v>0.81508875739644904</v>
      </c>
      <c r="G42">
        <v>0.97112503087725099</v>
      </c>
      <c r="H42">
        <v>2.4963292773124901</v>
      </c>
      <c r="I42">
        <v>237.98890300001</v>
      </c>
      <c r="J42">
        <v>1.7896350156829099</v>
      </c>
      <c r="K42">
        <v>218.48539816498101</v>
      </c>
      <c r="L42">
        <v>0.84972911320216704</v>
      </c>
      <c r="M42">
        <v>123.41149328723399</v>
      </c>
      <c r="N42">
        <v>6.3585914915604196</v>
      </c>
      <c r="O42">
        <v>2.16</v>
      </c>
      <c r="P42">
        <v>0.623</v>
      </c>
      <c r="Q42">
        <v>9436.0786136939896</v>
      </c>
      <c r="R42">
        <v>10.138999999999999</v>
      </c>
      <c r="S42">
        <v>5.5359999999999996</v>
      </c>
      <c r="T42">
        <v>4.6029999999999998</v>
      </c>
    </row>
    <row r="43" spans="1:20" x14ac:dyDescent="0.25">
      <c r="A43" t="s">
        <v>31</v>
      </c>
      <c r="B43">
        <v>1.2715660982775401</v>
      </c>
      <c r="C43">
        <v>1.24007635559286</v>
      </c>
      <c r="D43">
        <v>0.47400644468313602</v>
      </c>
      <c r="E43">
        <v>0.61224609455853796</v>
      </c>
      <c r="F43">
        <v>1.04393125671321</v>
      </c>
      <c r="G43">
        <v>1.2104331683306899</v>
      </c>
      <c r="H43">
        <v>3.2618010979427501</v>
      </c>
      <c r="I43">
        <v>258.75242812056803</v>
      </c>
      <c r="J43">
        <v>1.319520174482</v>
      </c>
      <c r="K43">
        <v>42.915851580631703</v>
      </c>
      <c r="L43">
        <v>2.44274809160305</v>
      </c>
      <c r="M43">
        <v>256.77797257951102</v>
      </c>
      <c r="N43">
        <v>6.3638807182453601</v>
      </c>
      <c r="O43">
        <v>2.4464999999999999</v>
      </c>
      <c r="P43">
        <v>0.60850000000000004</v>
      </c>
      <c r="Q43">
        <v>9421.5338345864602</v>
      </c>
      <c r="R43">
        <v>8.4449999999999896</v>
      </c>
      <c r="S43">
        <v>4.3470000000000004</v>
      </c>
      <c r="T43">
        <v>4.0979999999999901</v>
      </c>
    </row>
    <row r="44" spans="1:20" x14ac:dyDescent="0.25">
      <c r="A44" t="s">
        <v>28</v>
      </c>
      <c r="B44">
        <v>2.7500430652050398</v>
      </c>
      <c r="C44">
        <v>2.3991692602893999</v>
      </c>
      <c r="D44">
        <v>1.1786616161616099</v>
      </c>
      <c r="E44">
        <v>1.38452138710637</v>
      </c>
      <c r="F44">
        <v>2.1488636363636302</v>
      </c>
      <c r="G44">
        <v>2.3227122928908699</v>
      </c>
      <c r="H44">
        <v>11.973604189882099</v>
      </c>
      <c r="I44">
        <v>182.32262607018799</v>
      </c>
      <c r="J44">
        <v>7.0418848167539201</v>
      </c>
      <c r="K44">
        <v>98.107182143156507</v>
      </c>
      <c r="L44">
        <v>7.6963350785340303</v>
      </c>
      <c r="M44">
        <v>175.61092148761799</v>
      </c>
      <c r="N44">
        <v>6.3917507852895401</v>
      </c>
      <c r="O44">
        <v>2.1190000000000002</v>
      </c>
      <c r="P44">
        <v>0.64900000000000002</v>
      </c>
      <c r="Q44">
        <v>19841.050505050502</v>
      </c>
      <c r="R44">
        <v>2.8879999999999999</v>
      </c>
      <c r="S44">
        <v>1.905</v>
      </c>
      <c r="T44">
        <v>0.98299999999999998</v>
      </c>
    </row>
    <row r="45" spans="1:20" x14ac:dyDescent="0.25">
      <c r="A45" t="s">
        <v>29</v>
      </c>
      <c r="B45">
        <v>0.90762550619133198</v>
      </c>
      <c r="C45">
        <v>1.0869336635422</v>
      </c>
      <c r="D45">
        <v>0.39379635873229901</v>
      </c>
      <c r="E45">
        <v>0.75139571131652505</v>
      </c>
      <c r="F45">
        <v>0.66985839514497603</v>
      </c>
      <c r="G45">
        <v>0.91350387293568502</v>
      </c>
      <c r="H45">
        <v>4.4918356031852102</v>
      </c>
      <c r="I45">
        <v>327.73283790833602</v>
      </c>
      <c r="J45">
        <v>4.0549126389834296</v>
      </c>
      <c r="K45">
        <v>261.65048076264901</v>
      </c>
      <c r="L45">
        <v>1.14136600862264</v>
      </c>
      <c r="M45">
        <v>216.09657361215599</v>
      </c>
      <c r="N45">
        <v>6.4671181742989496</v>
      </c>
      <c r="O45">
        <v>2.2149999999999999</v>
      </c>
      <c r="P45">
        <v>0.51800000000000002</v>
      </c>
      <c r="Q45">
        <v>11678.2414025623</v>
      </c>
      <c r="R45">
        <v>11.6199999999999</v>
      </c>
      <c r="S45">
        <v>6.9719999999999898</v>
      </c>
      <c r="T45">
        <v>4.6479999999999997</v>
      </c>
    </row>
    <row r="46" spans="1:20" x14ac:dyDescent="0.25">
      <c r="A46" t="s">
        <v>27</v>
      </c>
      <c r="B46">
        <v>2.99900814400113</v>
      </c>
      <c r="C46">
        <v>2.3239972847936099</v>
      </c>
      <c r="D46">
        <v>1.39206349206349</v>
      </c>
      <c r="E46">
        <v>1.5889759026647201</v>
      </c>
      <c r="F46">
        <v>2.2253968253968202</v>
      </c>
      <c r="G46">
        <v>2.2315772475631999</v>
      </c>
      <c r="H46">
        <v>10.231858266265199</v>
      </c>
      <c r="I46">
        <v>176.708520262088</v>
      </c>
      <c r="J46">
        <v>6.9315068493150598</v>
      </c>
      <c r="K46">
        <v>109.87369196218199</v>
      </c>
      <c r="L46">
        <v>4.9863013698630096</v>
      </c>
      <c r="M46">
        <v>166.229128313959</v>
      </c>
      <c r="N46">
        <v>6.4952145760034004</v>
      </c>
      <c r="O46">
        <v>2.1985000000000001</v>
      </c>
      <c r="P46">
        <v>0.64400000000000002</v>
      </c>
      <c r="Q46">
        <v>17477.5555555555</v>
      </c>
      <c r="R46">
        <v>2.649</v>
      </c>
      <c r="S46">
        <v>1.8180000000000001</v>
      </c>
      <c r="T46">
        <v>0.83099999999999996</v>
      </c>
    </row>
    <row r="47" spans="1:20" x14ac:dyDescent="0.25">
      <c r="A47" t="s">
        <v>31</v>
      </c>
      <c r="B47">
        <v>1.3731573944445701</v>
      </c>
      <c r="C47">
        <v>1.3562318778313001</v>
      </c>
      <c r="D47">
        <v>0.68448863636363599</v>
      </c>
      <c r="E47">
        <v>0.83743098079670997</v>
      </c>
      <c r="F47">
        <v>0.99079545454545404</v>
      </c>
      <c r="G47">
        <v>1.2543585118868401</v>
      </c>
      <c r="H47">
        <v>1.8289557996728001</v>
      </c>
      <c r="I47">
        <v>69.004329802271101</v>
      </c>
      <c r="J47">
        <v>0.75057736720554202</v>
      </c>
      <c r="K47">
        <v>40.644520532541897</v>
      </c>
      <c r="L47">
        <v>1.4203233256351</v>
      </c>
      <c r="M47">
        <v>64.289984299179594</v>
      </c>
      <c r="N47">
        <v>6.5825223734178699</v>
      </c>
      <c r="O47">
        <v>2.6665000000000001</v>
      </c>
      <c r="P47">
        <v>0.69</v>
      </c>
      <c r="Q47">
        <v>18294.007954545399</v>
      </c>
      <c r="R47">
        <v>8.2010000000000005</v>
      </c>
      <c r="S47">
        <v>4.1079999999999997</v>
      </c>
      <c r="T47">
        <v>4.093</v>
      </c>
    </row>
    <row r="48" spans="1:20" x14ac:dyDescent="0.25">
      <c r="A48" t="s">
        <v>29</v>
      </c>
      <c r="B48">
        <v>1.3093145262688199</v>
      </c>
      <c r="C48">
        <v>1.3213092602060299</v>
      </c>
      <c r="D48">
        <v>0.68080260303687601</v>
      </c>
      <c r="E48">
        <v>0.81753107370859202</v>
      </c>
      <c r="F48">
        <v>0.90694143167028196</v>
      </c>
      <c r="G48">
        <v>1.22709848363679</v>
      </c>
      <c r="H48">
        <v>0.79523114412259099</v>
      </c>
      <c r="I48">
        <v>55.307068795136203</v>
      </c>
      <c r="J48">
        <v>0.39647577092510899</v>
      </c>
      <c r="K48">
        <v>34.964696933230698</v>
      </c>
      <c r="L48">
        <v>0.52863436123347896</v>
      </c>
      <c r="M48">
        <v>53.2588460885258</v>
      </c>
      <c r="N48">
        <v>6.5914362127587598</v>
      </c>
      <c r="O48">
        <v>2.6025</v>
      </c>
      <c r="P48">
        <v>0.627</v>
      </c>
      <c r="Q48">
        <v>16064.809110628999</v>
      </c>
      <c r="R48">
        <v>8.0050000000000008</v>
      </c>
      <c r="S48">
        <v>4.3559999999999999</v>
      </c>
      <c r="T48">
        <v>3.649</v>
      </c>
    </row>
    <row r="49" spans="1:20" x14ac:dyDescent="0.25">
      <c r="A49" t="s">
        <v>30</v>
      </c>
      <c r="B49">
        <v>1.2898973182456599</v>
      </c>
      <c r="C49">
        <v>1.31639583950405</v>
      </c>
      <c r="D49">
        <v>0.66604439959636696</v>
      </c>
      <c r="E49">
        <v>0.84018935809946405</v>
      </c>
      <c r="F49">
        <v>0.90423814328960594</v>
      </c>
      <c r="G49">
        <v>1.1956392342190001</v>
      </c>
      <c r="H49">
        <v>1.2847165090116499</v>
      </c>
      <c r="I49">
        <v>58.499343971641103</v>
      </c>
      <c r="J49">
        <v>0.64483111566018403</v>
      </c>
      <c r="K49">
        <v>36.888913941011097</v>
      </c>
      <c r="L49">
        <v>1.01330603889457</v>
      </c>
      <c r="M49">
        <v>52.564692578347497</v>
      </c>
      <c r="N49">
        <v>6.9012895819311399</v>
      </c>
      <c r="O49">
        <v>2.8685</v>
      </c>
      <c r="P49">
        <v>0.63949999999999996</v>
      </c>
      <c r="Q49">
        <v>17078.113017154301</v>
      </c>
      <c r="R49">
        <v>8.8119999999999994</v>
      </c>
      <c r="S49">
        <v>4.6479999999999997</v>
      </c>
      <c r="T49">
        <v>4.1639999999999997</v>
      </c>
    </row>
    <row r="50" spans="1:20" x14ac:dyDescent="0.25">
      <c r="A50" t="s">
        <v>32</v>
      </c>
      <c r="B50">
        <v>1.9870266151339899</v>
      </c>
      <c r="C50">
        <v>1.67644607514537</v>
      </c>
      <c r="D50">
        <v>0.81704545454545396</v>
      </c>
      <c r="E50">
        <v>0.84619982832013996</v>
      </c>
      <c r="F50">
        <v>1.55219696969696</v>
      </c>
      <c r="G50">
        <v>1.7220712134616301</v>
      </c>
      <c r="H50">
        <v>2.6794452677618299</v>
      </c>
      <c r="I50">
        <v>250.49781215066301</v>
      </c>
      <c r="J50">
        <v>2.89230769230769</v>
      </c>
      <c r="K50">
        <v>131.503509526367</v>
      </c>
      <c r="L50">
        <v>1.3538461538461499</v>
      </c>
      <c r="M50">
        <v>221.14460502431601</v>
      </c>
      <c r="N50">
        <v>6.9766705746836601</v>
      </c>
      <c r="O50">
        <v>2.1909999999999998</v>
      </c>
      <c r="P50">
        <v>0.46600000000000003</v>
      </c>
      <c r="Q50">
        <v>10681.7075757575</v>
      </c>
      <c r="R50">
        <v>4.7469999999999999</v>
      </c>
      <c r="S50">
        <v>3.137</v>
      </c>
      <c r="T50">
        <v>1.61</v>
      </c>
    </row>
    <row r="51" spans="1:20" x14ac:dyDescent="0.25">
      <c r="A51" t="s">
        <v>23</v>
      </c>
      <c r="B51">
        <v>2.8033962497171698</v>
      </c>
      <c r="C51">
        <v>2.11601011633786</v>
      </c>
      <c r="D51">
        <v>1.3162528216704199</v>
      </c>
      <c r="E51">
        <v>1.30292839965844</v>
      </c>
      <c r="F51">
        <v>2.12584650112866</v>
      </c>
      <c r="G51">
        <v>2.0945553451316501</v>
      </c>
      <c r="H51">
        <v>48.077428869088799</v>
      </c>
      <c r="I51">
        <v>623.87482473350894</v>
      </c>
      <c r="J51">
        <v>31.927570093457899</v>
      </c>
      <c r="K51">
        <v>405.48483946293499</v>
      </c>
      <c r="L51">
        <v>29.900700934579401</v>
      </c>
      <c r="M51">
        <v>483.69586207191099</v>
      </c>
      <c r="N51">
        <v>7.1660783526635603</v>
      </c>
      <c r="O51">
        <v>5.2324999999999999</v>
      </c>
      <c r="P51">
        <v>0.64600000000000002</v>
      </c>
      <c r="Q51">
        <v>13142.444695259501</v>
      </c>
      <c r="R51">
        <v>4.8029999999999999</v>
      </c>
      <c r="S51">
        <v>2.0579999999999998</v>
      </c>
      <c r="T51">
        <v>2.7450000000000001</v>
      </c>
    </row>
    <row r="52" spans="1:20" x14ac:dyDescent="0.25">
      <c r="A52" t="s">
        <v>25</v>
      </c>
      <c r="B52">
        <v>2.0572224813997502</v>
      </c>
      <c r="C52">
        <v>1.7378131097315199</v>
      </c>
      <c r="D52">
        <v>0.92262269938650299</v>
      </c>
      <c r="E52">
        <v>1.0069839063786401</v>
      </c>
      <c r="F52">
        <v>1.59217791411042</v>
      </c>
      <c r="G52">
        <v>1.68831926595851</v>
      </c>
      <c r="H52">
        <v>7.3820431609062203</v>
      </c>
      <c r="I52">
        <v>116.908755214845</v>
      </c>
      <c r="J52">
        <v>4.1549295774647801</v>
      </c>
      <c r="K52">
        <v>76.114501321233206</v>
      </c>
      <c r="L52">
        <v>4.6087636932707303</v>
      </c>
      <c r="M52">
        <v>109.011436356609</v>
      </c>
      <c r="N52">
        <v>7.4529019167281403</v>
      </c>
      <c r="O52">
        <v>5.8280000000000003</v>
      </c>
      <c r="P52">
        <v>0.58199999999999996</v>
      </c>
      <c r="Q52">
        <v>12406.1411042944</v>
      </c>
      <c r="R52">
        <v>8.2119999999999997</v>
      </c>
      <c r="S52">
        <v>2.956</v>
      </c>
      <c r="T52">
        <v>5.2560000000000002</v>
      </c>
    </row>
    <row r="53" spans="1:20" x14ac:dyDescent="0.25">
      <c r="A53" t="s">
        <v>33</v>
      </c>
      <c r="B53">
        <v>2.5446822218857199</v>
      </c>
      <c r="C53">
        <v>2.14503120586531</v>
      </c>
      <c r="D53">
        <v>0.98661202185792296</v>
      </c>
      <c r="E53">
        <v>1.0773746157153099</v>
      </c>
      <c r="F53">
        <v>1.9907103825136601</v>
      </c>
      <c r="G53">
        <v>2.2311454999997302</v>
      </c>
      <c r="H53">
        <v>13.2990975703629</v>
      </c>
      <c r="I53">
        <v>1098.8216455244001</v>
      </c>
      <c r="J53">
        <v>3.20964749536178</v>
      </c>
      <c r="K53">
        <v>64.909631913061205</v>
      </c>
      <c r="L53">
        <v>10.890538033395099</v>
      </c>
      <c r="M53">
        <v>1098.2867181618799</v>
      </c>
      <c r="N53">
        <v>7.5269586698465698</v>
      </c>
      <c r="O53">
        <v>2.5339999999999998</v>
      </c>
      <c r="P53">
        <v>0.52149999999999996</v>
      </c>
      <c r="Q53">
        <v>10668.777777777699</v>
      </c>
      <c r="R53">
        <v>3.9809999999999999</v>
      </c>
      <c r="S53">
        <v>2.5910000000000002</v>
      </c>
      <c r="T53">
        <v>1.39</v>
      </c>
    </row>
    <row r="54" spans="1:20" x14ac:dyDescent="0.25">
      <c r="A54" t="s">
        <v>34</v>
      </c>
      <c r="B54">
        <v>2.5187598777489799</v>
      </c>
      <c r="C54">
        <v>2.0301779703477698</v>
      </c>
      <c r="D54">
        <v>0.96669565217391296</v>
      </c>
      <c r="E54">
        <v>1.14310768007303</v>
      </c>
      <c r="F54">
        <v>2.0258260869565201</v>
      </c>
      <c r="G54">
        <v>2.0299278130701999</v>
      </c>
      <c r="H54">
        <v>5.3504071203651504</v>
      </c>
      <c r="I54">
        <v>137.826406406009</v>
      </c>
      <c r="J54">
        <v>3.6460176991150401</v>
      </c>
      <c r="K54">
        <v>75.979610720266393</v>
      </c>
      <c r="L54">
        <v>2.5663716814159301</v>
      </c>
      <c r="M54">
        <v>127.656749115743</v>
      </c>
      <c r="N54">
        <v>7.7900838462630597</v>
      </c>
      <c r="O54">
        <v>2.3944999999999999</v>
      </c>
      <c r="P54">
        <v>0.61650000000000005</v>
      </c>
      <c r="Q54">
        <v>11810.7217391304</v>
      </c>
      <c r="R54">
        <v>4.4409999999999998</v>
      </c>
      <c r="S54">
        <v>2.7210000000000001</v>
      </c>
      <c r="T54">
        <v>1.72</v>
      </c>
    </row>
    <row r="55" spans="1:20" x14ac:dyDescent="0.25">
      <c r="A55" t="s">
        <v>26</v>
      </c>
      <c r="B55">
        <v>3.1376672225209301</v>
      </c>
      <c r="C55">
        <v>2.4561471921565898</v>
      </c>
      <c r="D55">
        <v>1.0283842794759801</v>
      </c>
      <c r="E55">
        <v>1.2040198357971601</v>
      </c>
      <c r="F55">
        <v>2.68024017467248</v>
      </c>
      <c r="G55">
        <v>2.48730561926478</v>
      </c>
      <c r="H55">
        <v>14.2748898871981</v>
      </c>
      <c r="I55">
        <v>200.52758246645101</v>
      </c>
      <c r="J55">
        <v>7.0693512304250499</v>
      </c>
      <c r="K55">
        <v>97.540914952319795</v>
      </c>
      <c r="L55">
        <v>9.3288590604026798</v>
      </c>
      <c r="M55">
        <v>189.38023644146801</v>
      </c>
      <c r="N55">
        <v>7.9359145959252597</v>
      </c>
      <c r="O55">
        <v>2.1579999999999999</v>
      </c>
      <c r="P55">
        <v>0.83399999999999996</v>
      </c>
      <c r="Q55">
        <v>11063.4759825327</v>
      </c>
      <c r="R55">
        <v>3.3039999999999998</v>
      </c>
      <c r="S55">
        <v>2.1819999999999999</v>
      </c>
      <c r="T55">
        <v>1.1220000000000001</v>
      </c>
    </row>
    <row r="56" spans="1:20" x14ac:dyDescent="0.25">
      <c r="A56" t="s">
        <v>27</v>
      </c>
      <c r="B56">
        <v>3.68971715437926</v>
      </c>
      <c r="C56">
        <v>2.4951652111615901</v>
      </c>
      <c r="D56">
        <v>1.2936450839328499</v>
      </c>
      <c r="E56">
        <v>1.3431866074837799</v>
      </c>
      <c r="F56">
        <v>3.1209832134292501</v>
      </c>
      <c r="G56">
        <v>2.5732267983202499</v>
      </c>
      <c r="H56">
        <v>20.283948570647599</v>
      </c>
      <c r="I56">
        <v>265.70962427960302</v>
      </c>
      <c r="J56">
        <v>7.7211302211302204</v>
      </c>
      <c r="K56">
        <v>107.02238162068799</v>
      </c>
      <c r="L56">
        <v>16.363636363636299</v>
      </c>
      <c r="M56">
        <v>258.93667550373999</v>
      </c>
      <c r="N56">
        <v>8.3899463982625306</v>
      </c>
      <c r="O56">
        <v>2.4405000000000001</v>
      </c>
      <c r="P56">
        <v>0.74099999999999999</v>
      </c>
      <c r="Q56">
        <v>10363.064748201399</v>
      </c>
      <c r="R56">
        <v>3.0049999999999999</v>
      </c>
      <c r="S56">
        <v>1.99</v>
      </c>
      <c r="T56">
        <v>1.0149999999999999</v>
      </c>
    </row>
    <row r="57" spans="1:20" x14ac:dyDescent="0.25">
      <c r="A57" t="s">
        <v>23</v>
      </c>
      <c r="B57">
        <v>3.3273524927874201</v>
      </c>
      <c r="C57">
        <v>2.3010085359160102</v>
      </c>
      <c r="D57">
        <v>2.1413829787234002</v>
      </c>
      <c r="E57">
        <v>2.03989862131484</v>
      </c>
      <c r="F57">
        <v>1.94372340425531</v>
      </c>
      <c r="G57">
        <v>1.95988437785462</v>
      </c>
      <c r="H57">
        <v>26.795784730278999</v>
      </c>
      <c r="I57">
        <v>254.59297926279999</v>
      </c>
      <c r="J57">
        <v>22.196637426900502</v>
      </c>
      <c r="K57">
        <v>223.023658432601</v>
      </c>
      <c r="L57">
        <v>11.4619883040935</v>
      </c>
      <c r="M57">
        <v>171.28301823819899</v>
      </c>
      <c r="N57">
        <v>8.7215972771656407</v>
      </c>
      <c r="O57">
        <v>6.1144999999999996</v>
      </c>
      <c r="P57">
        <v>0.54249999999999998</v>
      </c>
      <c r="Q57">
        <v>19184.525531914798</v>
      </c>
      <c r="R57">
        <v>3.9740000000000002</v>
      </c>
      <c r="S57">
        <v>2.2210000000000001</v>
      </c>
      <c r="T57">
        <v>1.7529999999999999</v>
      </c>
    </row>
    <row r="58" spans="1:20" x14ac:dyDescent="0.25">
      <c r="A58" t="s">
        <v>28</v>
      </c>
      <c r="B58">
        <v>3.7355707414436599</v>
      </c>
      <c r="C58">
        <v>2.5524484515204202</v>
      </c>
      <c r="D58">
        <v>1.3276255707762501</v>
      </c>
      <c r="E58">
        <v>1.2619893389663599</v>
      </c>
      <c r="F58">
        <v>3.1553652968036499</v>
      </c>
      <c r="G58">
        <v>2.6754336018452101</v>
      </c>
      <c r="H58">
        <v>37.540106036806101</v>
      </c>
      <c r="I58">
        <v>524.72608785970795</v>
      </c>
      <c r="J58">
        <v>14.008307372793301</v>
      </c>
      <c r="K58">
        <v>206.543750616284</v>
      </c>
      <c r="L58">
        <v>32.492211838006199</v>
      </c>
      <c r="M58">
        <v>490.94095413620801</v>
      </c>
      <c r="N58">
        <v>8.8261951142249302</v>
      </c>
      <c r="O58">
        <v>2.6059999999999999</v>
      </c>
      <c r="P58">
        <v>0.67749999999999999</v>
      </c>
      <c r="Q58">
        <v>11716.203196347</v>
      </c>
      <c r="R58">
        <v>3.11</v>
      </c>
      <c r="S58">
        <v>2.0750000000000002</v>
      </c>
      <c r="T58">
        <v>1.0349999999999999</v>
      </c>
    </row>
    <row r="59" spans="1:20" x14ac:dyDescent="0.25">
      <c r="A59" t="s">
        <v>25</v>
      </c>
      <c r="B59">
        <v>2.3622905175717999</v>
      </c>
      <c r="C59">
        <v>1.61365951183485</v>
      </c>
      <c r="D59">
        <v>1.44397944199706</v>
      </c>
      <c r="E59">
        <v>1.31359675703999</v>
      </c>
      <c r="F59">
        <v>1.48193832599118</v>
      </c>
      <c r="G59">
        <v>1.4756555283964701</v>
      </c>
      <c r="H59">
        <v>7.1790315347409903</v>
      </c>
      <c r="I59">
        <v>117.10840487170699</v>
      </c>
      <c r="J59">
        <v>2.9835082458770601</v>
      </c>
      <c r="K59">
        <v>80.615722911202596</v>
      </c>
      <c r="L59">
        <v>5.2548725637181404</v>
      </c>
      <c r="M59">
        <v>113.818200285095</v>
      </c>
      <c r="N59">
        <v>8.8600013160403694</v>
      </c>
      <c r="O59">
        <v>7.1204999999999998</v>
      </c>
      <c r="P59">
        <v>0.46550000000000002</v>
      </c>
      <c r="Q59">
        <v>16380.129221732701</v>
      </c>
      <c r="R59">
        <v>7.7350000000000003</v>
      </c>
      <c r="S59">
        <v>3.1469999999999998</v>
      </c>
      <c r="T59">
        <v>4.5880000000000001</v>
      </c>
    </row>
    <row r="60" spans="1:20" x14ac:dyDescent="0.25">
      <c r="A60" t="s">
        <v>25</v>
      </c>
      <c r="B60">
        <v>1.8489072015605099</v>
      </c>
      <c r="C60">
        <v>1.3011049984188201</v>
      </c>
      <c r="D60">
        <v>1.1355032822757101</v>
      </c>
      <c r="E60">
        <v>1.1333228088932601</v>
      </c>
      <c r="F60">
        <v>1.10951859956236</v>
      </c>
      <c r="G60">
        <v>1.14302766410149</v>
      </c>
      <c r="H60">
        <v>5.8116569195975503</v>
      </c>
      <c r="I60">
        <v>383.05731972163898</v>
      </c>
      <c r="J60">
        <v>3.01552106430155</v>
      </c>
      <c r="K60">
        <v>206.28483790355699</v>
      </c>
      <c r="L60">
        <v>4.5898004434589801</v>
      </c>
      <c r="M60">
        <v>326.81184912678998</v>
      </c>
      <c r="N60">
        <v>9.0853652146646198</v>
      </c>
      <c r="O60">
        <v>5.4275000000000002</v>
      </c>
      <c r="P60">
        <v>0.39</v>
      </c>
      <c r="Q60">
        <v>12717.1542669584</v>
      </c>
      <c r="R60">
        <v>8.7490000000000006</v>
      </c>
      <c r="S60">
        <v>4.2679999999999998</v>
      </c>
      <c r="T60">
        <v>4.4809999999999999</v>
      </c>
    </row>
    <row r="61" spans="1:20" x14ac:dyDescent="0.25">
      <c r="A61" t="s">
        <v>23</v>
      </c>
      <c r="B61">
        <v>3.3557807409624099</v>
      </c>
      <c r="C61">
        <v>2.53569645121194</v>
      </c>
      <c r="D61">
        <v>1.9162100456621001</v>
      </c>
      <c r="E61">
        <v>1.8875989505242901</v>
      </c>
      <c r="F61">
        <v>2.2019243313763801</v>
      </c>
      <c r="G61">
        <v>2.3680496987772299</v>
      </c>
      <c r="H61">
        <v>18.764180244247498</v>
      </c>
      <c r="I61">
        <v>1051.8973684574601</v>
      </c>
      <c r="J61">
        <v>17.480516588733</v>
      </c>
      <c r="K61">
        <v>183.43043476236599</v>
      </c>
      <c r="L61">
        <v>8.8332219995546701</v>
      </c>
      <c r="M61">
        <v>1045.2838927565799</v>
      </c>
      <c r="N61">
        <v>9.15957097251151</v>
      </c>
      <c r="O61">
        <v>4.5575000000000001</v>
      </c>
      <c r="P61">
        <v>0.53400000000000003</v>
      </c>
      <c r="Q61">
        <v>12846.579256360001</v>
      </c>
      <c r="R61">
        <v>3.8820000000000001</v>
      </c>
      <c r="S61">
        <v>2.4329999999999998</v>
      </c>
      <c r="T61">
        <v>1.4490000000000001</v>
      </c>
    </row>
    <row r="62" spans="1:20" x14ac:dyDescent="0.25">
      <c r="A62" t="s">
        <v>24</v>
      </c>
      <c r="B62">
        <v>0.98350168488748801</v>
      </c>
      <c r="C62">
        <v>1.1933330736597001</v>
      </c>
      <c r="D62">
        <v>0.57268574096305103</v>
      </c>
      <c r="E62">
        <v>0.89502105144602595</v>
      </c>
      <c r="F62">
        <v>0.620101373882886</v>
      </c>
      <c r="G62">
        <v>0.93699448704381405</v>
      </c>
      <c r="H62">
        <v>1.70552227998918</v>
      </c>
      <c r="I62">
        <v>329.13392125748499</v>
      </c>
      <c r="J62">
        <v>0.95457490059420103</v>
      </c>
      <c r="K62">
        <v>257.13624720736198</v>
      </c>
      <c r="L62">
        <v>1.0449895009605501</v>
      </c>
      <c r="M62">
        <v>255.992023579212</v>
      </c>
      <c r="N62">
        <v>9.9234354063828594</v>
      </c>
      <c r="O62">
        <v>5.0845000000000002</v>
      </c>
      <c r="P62">
        <v>0.52700000000000002</v>
      </c>
      <c r="Q62">
        <v>14702.0060024009</v>
      </c>
      <c r="R62">
        <v>23.005999999999901</v>
      </c>
      <c r="S62">
        <v>11.556999999999899</v>
      </c>
      <c r="T62">
        <v>11.4489999999999</v>
      </c>
    </row>
    <row r="63" spans="1:20" x14ac:dyDescent="0.25">
      <c r="A63" t="s">
        <v>24</v>
      </c>
      <c r="B63">
        <v>1.4436056154172101</v>
      </c>
      <c r="C63">
        <v>1.1598890825867501</v>
      </c>
      <c r="D63">
        <v>0.70374388427993995</v>
      </c>
      <c r="E63">
        <v>0.77939556279436994</v>
      </c>
      <c r="F63">
        <v>1.05040416932567</v>
      </c>
      <c r="G63">
        <v>1.10596491105001</v>
      </c>
      <c r="H63">
        <v>6.5267355346893101</v>
      </c>
      <c r="I63">
        <v>319.41344175962399</v>
      </c>
      <c r="J63">
        <v>2.3213774341351598</v>
      </c>
      <c r="K63">
        <v>237.86251730121401</v>
      </c>
      <c r="L63">
        <v>5.99906930126002</v>
      </c>
      <c r="M63">
        <v>242.43998463672301</v>
      </c>
      <c r="N63">
        <v>11.2407088432306</v>
      </c>
      <c r="O63">
        <v>6.4145000000000003</v>
      </c>
      <c r="P63">
        <v>0.61899999999999999</v>
      </c>
      <c r="Q63">
        <v>14162.2386726228</v>
      </c>
      <c r="R63">
        <v>13.853999999999999</v>
      </c>
      <c r="S63">
        <v>7.2889999999999997</v>
      </c>
      <c r="T63">
        <v>6.5650000000000004</v>
      </c>
    </row>
    <row r="64" spans="1:20" x14ac:dyDescent="0.25">
      <c r="A64" t="s">
        <v>24</v>
      </c>
      <c r="B64">
        <v>1.6131392779199401</v>
      </c>
      <c r="C64">
        <v>1.2586738534319599</v>
      </c>
      <c r="D64">
        <v>1.0105721393034801</v>
      </c>
      <c r="E64">
        <v>1.0770474756000299</v>
      </c>
      <c r="F64">
        <v>0.952000414593698</v>
      </c>
      <c r="G64">
        <v>1.0486483965782001</v>
      </c>
      <c r="H64">
        <v>1.30590864636255</v>
      </c>
      <c r="I64">
        <v>222.28325614921701</v>
      </c>
      <c r="J64">
        <v>1.2139272271016299</v>
      </c>
      <c r="K64">
        <v>187.646682149501</v>
      </c>
      <c r="L64">
        <v>0.475393838003624</v>
      </c>
      <c r="M64">
        <v>189.35780787618901</v>
      </c>
      <c r="N64">
        <v>12.431613402312299</v>
      </c>
      <c r="O64">
        <v>9.9450000000000003</v>
      </c>
      <c r="P64">
        <v>0.64249999999999996</v>
      </c>
      <c r="Q64">
        <v>19743.297885572101</v>
      </c>
      <c r="R64">
        <v>16.861999999999998</v>
      </c>
      <c r="S64">
        <v>7.41</v>
      </c>
      <c r="T64">
        <v>9.452</v>
      </c>
    </row>
    <row r="65" spans="1:22" x14ac:dyDescent="0.25">
      <c r="A65" t="s">
        <v>22</v>
      </c>
      <c r="B65">
        <v>1.89312226087417</v>
      </c>
      <c r="C65">
        <v>1.586611486669</v>
      </c>
      <c r="D65">
        <v>1.0318554396423201</v>
      </c>
      <c r="E65">
        <v>1.0547734728145499</v>
      </c>
      <c r="F65">
        <v>1.31332898658718</v>
      </c>
      <c r="G65">
        <v>1.4836176973439399</v>
      </c>
      <c r="H65">
        <v>5.0245489970727197</v>
      </c>
      <c r="I65">
        <v>459.51820069759702</v>
      </c>
      <c r="J65">
        <v>2.68705538617886</v>
      </c>
      <c r="K65">
        <v>246.11207347754601</v>
      </c>
      <c r="L65">
        <v>3.4532202743902398</v>
      </c>
      <c r="M65">
        <v>400.63293035142402</v>
      </c>
      <c r="N65">
        <v>27.876771876128899</v>
      </c>
      <c r="O65">
        <v>14.247999999999999</v>
      </c>
      <c r="P65">
        <v>0.83099999999999996</v>
      </c>
      <c r="Q65">
        <v>9032.6751117734693</v>
      </c>
      <c r="R65">
        <v>22.02</v>
      </c>
      <c r="S65">
        <v>12.683999999999999</v>
      </c>
      <c r="T65">
        <v>9.3360000000000003</v>
      </c>
    </row>
    <row r="66" spans="1:22" x14ac:dyDescent="0.25">
      <c r="A66" t="s">
        <v>20</v>
      </c>
      <c r="B66">
        <v>2.35820068459287</v>
      </c>
      <c r="C66">
        <v>2.0136528037299199</v>
      </c>
      <c r="D66">
        <v>1.29045098941555</v>
      </c>
      <c r="E66">
        <v>1.3322460279825099</v>
      </c>
      <c r="F66">
        <v>1.6250690289921701</v>
      </c>
      <c r="G66">
        <v>1.87996605781191</v>
      </c>
      <c r="H66">
        <v>13.1785389625154</v>
      </c>
      <c r="I66">
        <v>532.86041569665099</v>
      </c>
      <c r="J66">
        <v>7.9924421350968302</v>
      </c>
      <c r="K66">
        <v>165.42584255478701</v>
      </c>
      <c r="L66">
        <v>7.8572928147798198</v>
      </c>
      <c r="M66">
        <v>517.02300412309501</v>
      </c>
      <c r="N66">
        <v>28.1824136698343</v>
      </c>
      <c r="O66">
        <v>14.740500000000001</v>
      </c>
      <c r="P66">
        <v>0.745</v>
      </c>
      <c r="Q66">
        <v>9266.9682466635895</v>
      </c>
      <c r="R66">
        <v>17.141999999999999</v>
      </c>
      <c r="S66">
        <v>10.271000000000001</v>
      </c>
      <c r="T66">
        <v>6.8710000000000004</v>
      </c>
    </row>
    <row r="67" spans="1:22" x14ac:dyDescent="0.25">
      <c r="A67" t="s">
        <v>21</v>
      </c>
      <c r="B67">
        <v>1.24232067420744</v>
      </c>
      <c r="C67">
        <v>1.1227967079450301</v>
      </c>
      <c r="D67">
        <v>0.66089611085591704</v>
      </c>
      <c r="E67">
        <v>0.69285261199649995</v>
      </c>
      <c r="F67">
        <v>0.880043255244219</v>
      </c>
      <c r="G67">
        <v>1.05469428388157</v>
      </c>
      <c r="H67">
        <v>2.4310720277846398</v>
      </c>
      <c r="I67">
        <v>253.09546751220401</v>
      </c>
      <c r="J67">
        <v>1.5829900779772501</v>
      </c>
      <c r="K67">
        <v>125.655880468264</v>
      </c>
      <c r="L67">
        <v>1.7530633921401</v>
      </c>
      <c r="M67">
        <v>233.380364642373</v>
      </c>
      <c r="N67">
        <v>28.258397091880202</v>
      </c>
      <c r="O67">
        <v>13.542</v>
      </c>
      <c r="P67">
        <v>0.66300000000000003</v>
      </c>
      <c r="Q67">
        <v>8089.6042719338502</v>
      </c>
      <c r="R67">
        <v>39.025999999999897</v>
      </c>
      <c r="S67">
        <v>20.443999999999999</v>
      </c>
      <c r="T67">
        <v>18.581999999999901</v>
      </c>
    </row>
    <row r="68" spans="1:22" x14ac:dyDescent="0.25">
      <c r="A68" t="s">
        <v>20</v>
      </c>
      <c r="B68">
        <v>2.13490264817412</v>
      </c>
      <c r="C68">
        <v>2.2496261306734602</v>
      </c>
      <c r="D68">
        <v>1.0003374233128799</v>
      </c>
      <c r="E68">
        <v>1.1284665467288799</v>
      </c>
      <c r="F68">
        <v>1.6442944785275999</v>
      </c>
      <c r="G68">
        <v>2.1542152436897699</v>
      </c>
      <c r="H68">
        <v>6.86604926564564</v>
      </c>
      <c r="I68">
        <v>799.63718118492795</v>
      </c>
      <c r="J68">
        <v>3.5392218496786798</v>
      </c>
      <c r="K68">
        <v>267.37923806254599</v>
      </c>
      <c r="L68">
        <v>4.7687901648505102</v>
      </c>
      <c r="M68">
        <v>765.39636177814805</v>
      </c>
      <c r="N68">
        <v>28.657324862066201</v>
      </c>
      <c r="O68">
        <v>13.693</v>
      </c>
      <c r="P68">
        <v>0.81950000000000001</v>
      </c>
      <c r="Q68">
        <v>13734.1787321063</v>
      </c>
      <c r="R68">
        <v>19.876000000000001</v>
      </c>
      <c r="S68">
        <v>11.518000000000001</v>
      </c>
      <c r="T68">
        <v>8.3580000000000005</v>
      </c>
    </row>
    <row r="69" spans="1:22" x14ac:dyDescent="0.25">
      <c r="A69" t="s">
        <v>22</v>
      </c>
      <c r="B69">
        <v>1.7954575245309801</v>
      </c>
      <c r="C69">
        <v>2.0420538231074699</v>
      </c>
      <c r="D69">
        <v>0.802347417840375</v>
      </c>
      <c r="E69">
        <v>1.0133724752858799</v>
      </c>
      <c r="F69">
        <v>1.41641236306729</v>
      </c>
      <c r="G69">
        <v>1.92782725683599</v>
      </c>
      <c r="H69">
        <v>9.5317527275154994</v>
      </c>
      <c r="I69">
        <v>761.568608587418</v>
      </c>
      <c r="J69">
        <v>3.5514507927011598</v>
      </c>
      <c r="K69">
        <v>278.08050376119502</v>
      </c>
      <c r="L69">
        <v>8.1340778409279704</v>
      </c>
      <c r="M69">
        <v>719.69225146904103</v>
      </c>
      <c r="N69">
        <v>31.4294580632308</v>
      </c>
      <c r="O69">
        <v>13.7165</v>
      </c>
      <c r="P69">
        <v>1.0369999999999999</v>
      </c>
      <c r="Q69">
        <v>11761.6819248826</v>
      </c>
      <c r="R69">
        <v>32.378999999999898</v>
      </c>
      <c r="S69">
        <v>15.904</v>
      </c>
      <c r="T69">
        <v>16.474999999999898</v>
      </c>
    </row>
    <row r="70" spans="1:22" x14ac:dyDescent="0.25">
      <c r="A70" t="s">
        <v>21</v>
      </c>
      <c r="B70">
        <v>1.5525070704588699</v>
      </c>
      <c r="C70">
        <v>1.60931864656396</v>
      </c>
      <c r="D70">
        <v>0.74640010527107303</v>
      </c>
      <c r="E70">
        <v>0.90597039373003296</v>
      </c>
      <c r="F70">
        <v>1.18754041657267</v>
      </c>
      <c r="G70">
        <v>1.48695053166784</v>
      </c>
      <c r="H70">
        <v>9.7739063645413502</v>
      </c>
      <c r="I70">
        <v>636.86398994245496</v>
      </c>
      <c r="J70">
        <v>3.3047039833244298</v>
      </c>
      <c r="K70">
        <v>242.67092184473401</v>
      </c>
      <c r="L70">
        <v>8.1423650829965108</v>
      </c>
      <c r="M70">
        <v>604.01704356179698</v>
      </c>
      <c r="N70">
        <v>34.396026472112098</v>
      </c>
      <c r="O70">
        <v>14.1175</v>
      </c>
      <c r="P70">
        <v>0.83599999999999997</v>
      </c>
      <c r="Q70">
        <v>11699.8540491766</v>
      </c>
      <c r="R70">
        <v>37.721999999999902</v>
      </c>
      <c r="S70">
        <v>20.741999999999901</v>
      </c>
      <c r="T70">
        <v>16.98</v>
      </c>
    </row>
    <row r="71" spans="1:22" x14ac:dyDescent="0.25">
      <c r="A71" t="s">
        <v>21</v>
      </c>
      <c r="B71">
        <v>1.54442757001093</v>
      </c>
      <c r="C71">
        <v>1.6350431895512001</v>
      </c>
      <c r="D71">
        <v>0.85170508154737801</v>
      </c>
      <c r="E71">
        <v>1.0861753713099001</v>
      </c>
      <c r="F71">
        <v>1.0421401132228001</v>
      </c>
      <c r="G71">
        <v>1.43784064647337</v>
      </c>
      <c r="H71">
        <v>2.5071353075182801</v>
      </c>
      <c r="I71">
        <v>415.70273115104197</v>
      </c>
      <c r="J71">
        <v>0.72734291618411795</v>
      </c>
      <c r="K71">
        <v>269.771632877179</v>
      </c>
      <c r="L71">
        <v>2.6490224129709099</v>
      </c>
      <c r="M71">
        <v>329.03354376116198</v>
      </c>
      <c r="N71">
        <v>37.596189601375997</v>
      </c>
      <c r="O71">
        <v>15.494</v>
      </c>
      <c r="P71">
        <v>0.98499999999999999</v>
      </c>
      <c r="Q71">
        <v>14261.3995147594</v>
      </c>
      <c r="R71">
        <v>43.843999999999802</v>
      </c>
      <c r="S71">
        <v>23.4589999999999</v>
      </c>
      <c r="T71">
        <v>20.384999999999899</v>
      </c>
    </row>
    <row r="72" spans="1:22" x14ac:dyDescent="0.25">
      <c r="A72" t="s">
        <v>22</v>
      </c>
      <c r="B72">
        <v>2.28936886750911</v>
      </c>
      <c r="C72">
        <v>2.4187115792979101</v>
      </c>
      <c r="D72">
        <v>1.1831084534396401</v>
      </c>
      <c r="E72">
        <v>1.4011139445907601</v>
      </c>
      <c r="F72">
        <v>1.6522334662169</v>
      </c>
      <c r="G72">
        <v>2.2363430013385099</v>
      </c>
      <c r="H72">
        <v>16.283652551327201</v>
      </c>
      <c r="I72">
        <v>768.81031721107104</v>
      </c>
      <c r="J72">
        <v>7.6918546235665</v>
      </c>
      <c r="K72">
        <v>354.65300990316399</v>
      </c>
      <c r="L72">
        <v>13.2675051103488</v>
      </c>
      <c r="M72">
        <v>696.67958069918302</v>
      </c>
      <c r="N72">
        <v>38.327201801796299</v>
      </c>
      <c r="O72">
        <v>14.888</v>
      </c>
      <c r="P72">
        <v>1.1495</v>
      </c>
      <c r="Q72">
        <v>15702.5909230297</v>
      </c>
      <c r="R72">
        <v>27.382000000000001</v>
      </c>
      <c r="S72">
        <v>15.468999999999999</v>
      </c>
      <c r="T72">
        <v>11.913</v>
      </c>
    </row>
    <row r="73" spans="1:22" x14ac:dyDescent="0.25">
      <c r="A73" t="s">
        <v>20</v>
      </c>
      <c r="B73">
        <v>2.7592973846226401</v>
      </c>
      <c r="C73">
        <v>2.6889178466647699</v>
      </c>
      <c r="D73">
        <v>1.36915838068181</v>
      </c>
      <c r="E73">
        <v>1.56346435074546</v>
      </c>
      <c r="F73">
        <v>2.0524502840909</v>
      </c>
      <c r="G73">
        <v>2.5128531873140201</v>
      </c>
      <c r="H73">
        <v>12.301145083651701</v>
      </c>
      <c r="I73">
        <v>686.34509352868997</v>
      </c>
      <c r="J73">
        <v>5.2189648932319903</v>
      </c>
      <c r="K73">
        <v>419.85897298225802</v>
      </c>
      <c r="L73">
        <v>10.731089395584499</v>
      </c>
      <c r="M73">
        <v>563.05516952702305</v>
      </c>
      <c r="N73">
        <v>40.200313931550902</v>
      </c>
      <c r="O73">
        <v>15.1805</v>
      </c>
      <c r="P73">
        <v>1.2609999999999999</v>
      </c>
      <c r="Q73">
        <v>17805.378551136298</v>
      </c>
      <c r="R73">
        <v>20.11</v>
      </c>
      <c r="S73">
        <v>13.355</v>
      </c>
      <c r="T73">
        <v>6.7549999999999999</v>
      </c>
    </row>
    <row r="75" spans="1:22" x14ac:dyDescent="0.25">
      <c r="A75">
        <f>(B2-0.5)*20</f>
        <v>32.8470589400278</v>
      </c>
      <c r="B75">
        <f>(B2)*21-10</f>
        <v>34.989411887029192</v>
      </c>
      <c r="L75">
        <f>N2/R2</f>
        <v>1.4862078309156435</v>
      </c>
      <c r="M75">
        <f>L75*20</f>
        <v>29.724156618312868</v>
      </c>
      <c r="N75">
        <f>N2/O2</f>
        <v>3.2595142248884441</v>
      </c>
      <c r="O75">
        <f>O2/N2</f>
        <v>0.30679418189507202</v>
      </c>
      <c r="P75">
        <f>P2/N2</f>
        <v>0.21399293427730298</v>
      </c>
      <c r="S75">
        <f t="shared" ref="S75:S106" si="0">S2*B2</f>
        <v>2.7764894193138017</v>
      </c>
      <c r="T75">
        <f t="shared" ref="T75:T106" si="1">N2</f>
        <v>2.8178500474160599</v>
      </c>
      <c r="U75">
        <f t="shared" ref="U75:U106" si="2">T75-S75</f>
        <v>4.1360628102258268E-2</v>
      </c>
      <c r="V75" t="s">
        <v>20</v>
      </c>
    </row>
    <row r="76" spans="1:22" x14ac:dyDescent="0.25">
      <c r="A76">
        <f t="shared" ref="A76:A139" si="3">(B3-0.5)*20</f>
        <v>39.2565666311136</v>
      </c>
      <c r="B76">
        <f t="shared" ref="B76:B139" si="4">(B3)*21-10</f>
        <v>41.719394962669277</v>
      </c>
      <c r="L76">
        <f t="shared" ref="L76:L139" si="5">N3/R3</f>
        <v>1.4354235463342844</v>
      </c>
      <c r="M76">
        <f t="shared" ref="M76:M139" si="6">L76*20</f>
        <v>28.708470926685688</v>
      </c>
      <c r="N76">
        <f t="shared" ref="N76:N139" si="7">N3/O3</f>
        <v>2.9414416933079597</v>
      </c>
      <c r="O76">
        <f t="shared" ref="O76:O139" si="8">O3/N3</f>
        <v>0.33996934301811543</v>
      </c>
      <c r="P76">
        <f t="shared" ref="P76:P139" si="9">P3/N3</f>
        <v>0.17555793942738745</v>
      </c>
      <c r="S76">
        <f t="shared" si="0"/>
        <v>3.2583218826481644</v>
      </c>
      <c r="T76">
        <f t="shared" si="1"/>
        <v>3.2297029792521399</v>
      </c>
      <c r="U76">
        <f t="shared" si="2"/>
        <v>-2.8618903396024464E-2</v>
      </c>
      <c r="V76" t="s">
        <v>20</v>
      </c>
    </row>
    <row r="77" spans="1:22" x14ac:dyDescent="0.25">
      <c r="A77">
        <f t="shared" si="3"/>
        <v>44.437457935664604</v>
      </c>
      <c r="B77">
        <f t="shared" si="4"/>
        <v>47.159330832447836</v>
      </c>
      <c r="L77">
        <f t="shared" si="5"/>
        <v>1.4937882987568725</v>
      </c>
      <c r="M77">
        <f t="shared" si="6"/>
        <v>29.875765975137448</v>
      </c>
      <c r="N77">
        <f t="shared" si="7"/>
        <v>2.9096513016457912</v>
      </c>
      <c r="O77">
        <f t="shared" si="8"/>
        <v>0.34368379449261438</v>
      </c>
      <c r="P77">
        <f t="shared" si="9"/>
        <v>0.15938297985090735</v>
      </c>
      <c r="S77">
        <f t="shared" si="0"/>
        <v>3.4050629938758208</v>
      </c>
      <c r="T77">
        <f t="shared" si="1"/>
        <v>3.2908156221613898</v>
      </c>
      <c r="U77">
        <f t="shared" si="2"/>
        <v>-0.114247371714431</v>
      </c>
      <c r="V77" t="s">
        <v>20</v>
      </c>
    </row>
    <row r="78" spans="1:22" x14ac:dyDescent="0.25">
      <c r="A78">
        <f t="shared" si="3"/>
        <v>48.084943100358402</v>
      </c>
      <c r="B78">
        <f t="shared" si="4"/>
        <v>50.989190255376322</v>
      </c>
      <c r="L78">
        <f t="shared" si="5"/>
        <v>2.2807515912585496</v>
      </c>
      <c r="M78">
        <f t="shared" si="6"/>
        <v>45.615031825170995</v>
      </c>
      <c r="N78">
        <f t="shared" si="7"/>
        <v>2.4663316146038796</v>
      </c>
      <c r="O78">
        <f t="shared" si="8"/>
        <v>0.40546047987979555</v>
      </c>
      <c r="P78">
        <f t="shared" si="9"/>
        <v>0.12527198788738966</v>
      </c>
      <c r="S78">
        <f t="shared" si="0"/>
        <v>3.5780324949820774</v>
      </c>
      <c r="T78">
        <f t="shared" si="1"/>
        <v>4.1828984183681799</v>
      </c>
      <c r="U78">
        <f t="shared" si="2"/>
        <v>0.60486592338610246</v>
      </c>
      <c r="V78" t="s">
        <v>21</v>
      </c>
    </row>
    <row r="79" spans="1:22" x14ac:dyDescent="0.25">
      <c r="A79">
        <f t="shared" si="3"/>
        <v>54.769309156886401</v>
      </c>
      <c r="B79">
        <f t="shared" si="4"/>
        <v>58.007774614730721</v>
      </c>
      <c r="L79">
        <f t="shared" si="5"/>
        <v>2.3674914173438708</v>
      </c>
      <c r="M79">
        <f t="shared" si="6"/>
        <v>47.349828346877416</v>
      </c>
      <c r="N79">
        <f t="shared" si="7"/>
        <v>2.6114500838496215</v>
      </c>
      <c r="O79">
        <f t="shared" si="8"/>
        <v>0.38292901181012357</v>
      </c>
      <c r="P79">
        <f t="shared" si="9"/>
        <v>0.11401885064047974</v>
      </c>
      <c r="S79">
        <f t="shared" si="0"/>
        <v>3.769573792930788</v>
      </c>
      <c r="T79">
        <f t="shared" si="1"/>
        <v>4.2449121112975599</v>
      </c>
      <c r="U79">
        <f t="shared" si="2"/>
        <v>0.47533831836677187</v>
      </c>
      <c r="V79" t="s">
        <v>21</v>
      </c>
    </row>
    <row r="80" spans="1:22" x14ac:dyDescent="0.25">
      <c r="A80">
        <f t="shared" si="3"/>
        <v>23.655197234963001</v>
      </c>
      <c r="B80">
        <f t="shared" si="4"/>
        <v>25.33795709671115</v>
      </c>
      <c r="L80">
        <f t="shared" si="5"/>
        <v>1.0578348711413403</v>
      </c>
      <c r="M80">
        <f t="shared" si="6"/>
        <v>21.156697422826806</v>
      </c>
      <c r="N80">
        <f t="shared" si="7"/>
        <v>2.4960566300605915</v>
      </c>
      <c r="O80">
        <f t="shared" si="8"/>
        <v>0.4006319359732336</v>
      </c>
      <c r="P80">
        <f t="shared" si="9"/>
        <v>0.10229898921483446</v>
      </c>
      <c r="S80">
        <f t="shared" si="0"/>
        <v>3.5775474660765667</v>
      </c>
      <c r="T80">
        <f t="shared" si="1"/>
        <v>4.2620166958284598</v>
      </c>
      <c r="U80">
        <f t="shared" si="2"/>
        <v>0.68446922975189306</v>
      </c>
      <c r="V80" t="s">
        <v>21</v>
      </c>
    </row>
    <row r="81" spans="1:22" x14ac:dyDescent="0.25">
      <c r="A81">
        <f t="shared" si="3"/>
        <v>11.2343237227998</v>
      </c>
      <c r="B81">
        <f t="shared" si="4"/>
        <v>12.29603990893979</v>
      </c>
      <c r="L81">
        <f t="shared" si="5"/>
        <v>0.66075090525631464</v>
      </c>
      <c r="M81">
        <f t="shared" si="6"/>
        <v>13.215018105126292</v>
      </c>
      <c r="N81">
        <f t="shared" si="7"/>
        <v>2.4913188504081685</v>
      </c>
      <c r="O81">
        <f t="shared" si="8"/>
        <v>0.40139382393231748</v>
      </c>
      <c r="P81">
        <f t="shared" si="9"/>
        <v>9.2259987443286867E-2</v>
      </c>
      <c r="S81">
        <f t="shared" si="0"/>
        <v>3.9984231570031916</v>
      </c>
      <c r="T81">
        <f t="shared" si="1"/>
        <v>4.3735102418915401</v>
      </c>
      <c r="U81">
        <f t="shared" si="2"/>
        <v>0.37508708488834852</v>
      </c>
      <c r="V81" t="s">
        <v>22</v>
      </c>
    </row>
    <row r="82" spans="1:22" x14ac:dyDescent="0.25">
      <c r="A82">
        <f t="shared" si="3"/>
        <v>37.321984140566194</v>
      </c>
      <c r="B82">
        <f t="shared" si="4"/>
        <v>39.688083347594507</v>
      </c>
      <c r="L82">
        <f t="shared" si="5"/>
        <v>1.160909215520989</v>
      </c>
      <c r="M82">
        <f t="shared" si="6"/>
        <v>23.21818431041978</v>
      </c>
      <c r="N82">
        <f t="shared" si="7"/>
        <v>2.4641297202662131</v>
      </c>
      <c r="O82">
        <f t="shared" si="8"/>
        <v>0.4058227908115018</v>
      </c>
      <c r="P82">
        <f t="shared" si="9"/>
        <v>0.12141745406590972</v>
      </c>
      <c r="S82">
        <f t="shared" si="0"/>
        <v>3.2084305247303884</v>
      </c>
      <c r="T82">
        <f t="shared" si="1"/>
        <v>4.4021677452555901</v>
      </c>
      <c r="U82">
        <f t="shared" si="2"/>
        <v>1.1937372205252017</v>
      </c>
      <c r="V82" t="s">
        <v>22</v>
      </c>
    </row>
    <row r="83" spans="1:22" x14ac:dyDescent="0.25">
      <c r="A83">
        <f t="shared" si="3"/>
        <v>30.335897378698</v>
      </c>
      <c r="B83">
        <f t="shared" si="4"/>
        <v>32.352692247632902</v>
      </c>
      <c r="L83">
        <f t="shared" si="5"/>
        <v>1.0973432888203711</v>
      </c>
      <c r="M83">
        <f t="shared" si="6"/>
        <v>21.946865776407421</v>
      </c>
      <c r="N83">
        <f t="shared" si="7"/>
        <v>3.2531284795605391</v>
      </c>
      <c r="O83">
        <f t="shared" si="8"/>
        <v>0.30739640511680272</v>
      </c>
      <c r="P83">
        <f t="shared" si="9"/>
        <v>0.14007650070684435</v>
      </c>
      <c r="S83">
        <f t="shared" si="0"/>
        <v>4.5196373012830904</v>
      </c>
      <c r="T83">
        <f t="shared" si="1"/>
        <v>4.4047359613249704</v>
      </c>
      <c r="U83">
        <f t="shared" si="2"/>
        <v>-0.11490133995812002</v>
      </c>
      <c r="V83" t="s">
        <v>22</v>
      </c>
    </row>
    <row r="84" spans="1:22" x14ac:dyDescent="0.25">
      <c r="A84">
        <f t="shared" si="3"/>
        <v>9.7769129964470203</v>
      </c>
      <c r="B84">
        <f t="shared" si="4"/>
        <v>10.765758646269372</v>
      </c>
      <c r="L84">
        <f t="shared" si="5"/>
        <v>0.58135229995835092</v>
      </c>
      <c r="M84">
        <f t="shared" si="6"/>
        <v>11.627045999167018</v>
      </c>
      <c r="N84">
        <f t="shared" si="7"/>
        <v>2.4201133648266127</v>
      </c>
      <c r="O84">
        <f t="shared" si="8"/>
        <v>0.41320378397713792</v>
      </c>
      <c r="P84">
        <f t="shared" si="9"/>
        <v>9.2637622536809947E-2</v>
      </c>
      <c r="S84">
        <f t="shared" si="0"/>
        <v>4.0700886946687866</v>
      </c>
      <c r="T84">
        <f t="shared" si="1"/>
        <v>4.5014108585774997</v>
      </c>
      <c r="U84">
        <f t="shared" si="2"/>
        <v>0.43132216390871303</v>
      </c>
      <c r="V84" t="s">
        <v>23</v>
      </c>
    </row>
    <row r="85" spans="1:22" x14ac:dyDescent="0.25">
      <c r="A85">
        <f t="shared" si="3"/>
        <v>28.644866734316</v>
      </c>
      <c r="B85">
        <f t="shared" si="4"/>
        <v>30.577110071031804</v>
      </c>
      <c r="L85">
        <f t="shared" si="5"/>
        <v>1.3800933036057457</v>
      </c>
      <c r="M85">
        <f t="shared" si="6"/>
        <v>27.601866072114912</v>
      </c>
      <c r="N85">
        <f t="shared" si="7"/>
        <v>2.6350134999520449</v>
      </c>
      <c r="O85">
        <f t="shared" si="8"/>
        <v>0.37950469704166573</v>
      </c>
      <c r="P85">
        <f t="shared" si="9"/>
        <v>0.11016817461781454</v>
      </c>
      <c r="S85">
        <f t="shared" si="0"/>
        <v>3.920521730196358</v>
      </c>
      <c r="T85">
        <f t="shared" si="1"/>
        <v>4.56120836841699</v>
      </c>
      <c r="U85">
        <f t="shared" si="2"/>
        <v>0.64068663822063199</v>
      </c>
      <c r="V85" t="s">
        <v>23</v>
      </c>
    </row>
    <row r="86" spans="1:22" x14ac:dyDescent="0.25">
      <c r="A86">
        <f t="shared" si="3"/>
        <v>15.628340514675401</v>
      </c>
      <c r="B86">
        <f t="shared" si="4"/>
        <v>16.909757540409171</v>
      </c>
      <c r="L86">
        <f t="shared" si="5"/>
        <v>0.8281308175587474</v>
      </c>
      <c r="M86">
        <f t="shared" si="6"/>
        <v>16.562616351174949</v>
      </c>
      <c r="N86">
        <f t="shared" si="7"/>
        <v>2.3522798400891438</v>
      </c>
      <c r="O86">
        <f t="shared" si="8"/>
        <v>0.42511948746799755</v>
      </c>
      <c r="P86">
        <f t="shared" si="9"/>
        <v>8.6887316246007665E-2</v>
      </c>
      <c r="S86">
        <f t="shared" si="0"/>
        <v>4.1325699079913951</v>
      </c>
      <c r="T86">
        <f t="shared" si="1"/>
        <v>4.6151730462548999</v>
      </c>
      <c r="U86">
        <f t="shared" si="2"/>
        <v>0.48260313826350476</v>
      </c>
      <c r="V86" t="s">
        <v>23</v>
      </c>
    </row>
    <row r="87" spans="1:22" x14ac:dyDescent="0.25">
      <c r="A87">
        <f t="shared" si="3"/>
        <v>19.017127485362998</v>
      </c>
      <c r="B87">
        <f t="shared" si="4"/>
        <v>20.467983859631151</v>
      </c>
      <c r="L87">
        <f t="shared" si="5"/>
        <v>0.88053658381101285</v>
      </c>
      <c r="M87">
        <f t="shared" si="6"/>
        <v>17.610731676220258</v>
      </c>
      <c r="N87">
        <f t="shared" si="7"/>
        <v>3.2207505486365569</v>
      </c>
      <c r="O87">
        <f t="shared" si="8"/>
        <v>0.31048663499361379</v>
      </c>
      <c r="P87">
        <f t="shared" si="9"/>
        <v>0.1100174750029024</v>
      </c>
      <c r="S87">
        <f t="shared" si="0"/>
        <v>4.8124905934474391</v>
      </c>
      <c r="T87">
        <f t="shared" si="1"/>
        <v>4.6765297966202803</v>
      </c>
      <c r="U87">
        <f t="shared" si="2"/>
        <v>-0.13596079682715878</v>
      </c>
      <c r="V87" t="s">
        <v>24</v>
      </c>
    </row>
    <row r="88" spans="1:22" x14ac:dyDescent="0.25">
      <c r="A88">
        <f t="shared" si="3"/>
        <v>30.511575860520797</v>
      </c>
      <c r="B88">
        <f t="shared" si="4"/>
        <v>32.537154653546835</v>
      </c>
      <c r="L88">
        <f t="shared" si="5"/>
        <v>1.0138067672733202</v>
      </c>
      <c r="M88">
        <f t="shared" si="6"/>
        <v>20.276135345466404</v>
      </c>
      <c r="N88">
        <f t="shared" si="7"/>
        <v>3.6592569487448707</v>
      </c>
      <c r="O88">
        <f t="shared" si="8"/>
        <v>0.27327952477975104</v>
      </c>
      <c r="P88">
        <f t="shared" si="9"/>
        <v>0.13144828205591366</v>
      </c>
      <c r="S88">
        <f t="shared" si="0"/>
        <v>5.0254609854975847</v>
      </c>
      <c r="T88">
        <f t="shared" si="1"/>
        <v>4.8155821445482498</v>
      </c>
      <c r="U88">
        <f t="shared" si="2"/>
        <v>-0.20987884094933484</v>
      </c>
      <c r="V88" t="s">
        <v>24</v>
      </c>
    </row>
    <row r="89" spans="1:22" x14ac:dyDescent="0.25">
      <c r="A89">
        <f t="shared" si="3"/>
        <v>35.357229702509002</v>
      </c>
      <c r="B89">
        <f t="shared" si="4"/>
        <v>37.625091187634446</v>
      </c>
      <c r="L89">
        <f t="shared" si="5"/>
        <v>1.445991543419139</v>
      </c>
      <c r="M89">
        <f t="shared" si="6"/>
        <v>28.919830868382782</v>
      </c>
      <c r="N89">
        <f t="shared" si="7"/>
        <v>3.6852815120966027</v>
      </c>
      <c r="O89">
        <f t="shared" si="8"/>
        <v>0.27134969112063501</v>
      </c>
      <c r="P89">
        <f t="shared" si="9"/>
        <v>0.13192748887249944</v>
      </c>
      <c r="S89">
        <f t="shared" si="0"/>
        <v>4.5788123384682837</v>
      </c>
      <c r="T89">
        <f t="shared" si="1"/>
        <v>4.8700995182356603</v>
      </c>
      <c r="U89">
        <f t="shared" si="2"/>
        <v>0.29128717976737661</v>
      </c>
      <c r="V89" t="s">
        <v>24</v>
      </c>
    </row>
    <row r="90" spans="1:22" x14ac:dyDescent="0.25">
      <c r="A90">
        <f t="shared" si="3"/>
        <v>35.557399586953402</v>
      </c>
      <c r="B90">
        <f t="shared" si="4"/>
        <v>37.835269566301072</v>
      </c>
      <c r="L90">
        <f t="shared" si="5"/>
        <v>1.639387035550137</v>
      </c>
      <c r="M90">
        <f t="shared" si="6"/>
        <v>32.787740711002741</v>
      </c>
      <c r="N90">
        <f t="shared" si="7"/>
        <v>2.5879142391358441</v>
      </c>
      <c r="O90">
        <f t="shared" si="8"/>
        <v>0.38641156838872676</v>
      </c>
      <c r="P90">
        <f t="shared" si="9"/>
        <v>8.6616517175743077E-2</v>
      </c>
      <c r="S90">
        <f t="shared" si="0"/>
        <v>4.8837532357214046</v>
      </c>
      <c r="T90">
        <f t="shared" si="1"/>
        <v>4.9066853974015601</v>
      </c>
      <c r="U90">
        <f t="shared" si="2"/>
        <v>2.2932161680155438E-2</v>
      </c>
      <c r="V90" t="s">
        <v>25</v>
      </c>
    </row>
    <row r="91" spans="1:22" x14ac:dyDescent="0.25">
      <c r="A91">
        <f t="shared" si="3"/>
        <v>25.836292988413</v>
      </c>
      <c r="B91">
        <f t="shared" si="4"/>
        <v>27.628107637833651</v>
      </c>
      <c r="L91">
        <f t="shared" si="5"/>
        <v>0.97579367538715556</v>
      </c>
      <c r="M91">
        <f t="shared" si="6"/>
        <v>19.515873507743112</v>
      </c>
      <c r="N91">
        <f t="shared" si="7"/>
        <v>3.7004505356420547</v>
      </c>
      <c r="O91">
        <f t="shared" si="8"/>
        <v>0.27023736444202806</v>
      </c>
      <c r="P91">
        <f t="shared" si="9"/>
        <v>0.1142177494423777</v>
      </c>
      <c r="S91">
        <f t="shared" si="0"/>
        <v>5.5689599303993447</v>
      </c>
      <c r="T91">
        <f t="shared" si="1"/>
        <v>4.9160485366004698</v>
      </c>
      <c r="U91">
        <f t="shared" si="2"/>
        <v>-0.65291139379887486</v>
      </c>
      <c r="V91" t="s">
        <v>25</v>
      </c>
    </row>
    <row r="92" spans="1:22" x14ac:dyDescent="0.25">
      <c r="A92">
        <f t="shared" si="3"/>
        <v>43.578955355507603</v>
      </c>
      <c r="B92">
        <f t="shared" si="4"/>
        <v>46.257903123282986</v>
      </c>
      <c r="L92">
        <f t="shared" si="5"/>
        <v>1.5606335169110339</v>
      </c>
      <c r="M92">
        <f t="shared" si="6"/>
        <v>31.212670338220679</v>
      </c>
      <c r="N92">
        <f>N19/O19</f>
        <v>2.7209084355295312</v>
      </c>
      <c r="O92">
        <f t="shared" si="8"/>
        <v>0.3675243117122331</v>
      </c>
      <c r="P92">
        <f t="shared" si="9"/>
        <v>0.10389167635002668</v>
      </c>
      <c r="S92">
        <f t="shared" si="0"/>
        <v>5.199837617251986</v>
      </c>
      <c r="T92">
        <f t="shared" si="1"/>
        <v>4.9955878876322197</v>
      </c>
      <c r="U92">
        <f t="shared" si="2"/>
        <v>-0.20424972961976628</v>
      </c>
      <c r="V92" t="s">
        <v>25</v>
      </c>
    </row>
    <row r="93" spans="1:22" x14ac:dyDescent="0.25">
      <c r="A93">
        <f t="shared" si="3"/>
        <v>40.882110884082401</v>
      </c>
      <c r="B93">
        <f t="shared" si="4"/>
        <v>43.426216428286523</v>
      </c>
      <c r="L93">
        <f t="shared" si="5"/>
        <v>0.79490023182343172</v>
      </c>
      <c r="M93">
        <f t="shared" si="6"/>
        <v>15.898004636468634</v>
      </c>
      <c r="N93">
        <f t="shared" si="7"/>
        <v>2.5002466135812158</v>
      </c>
      <c r="O93">
        <f t="shared" si="8"/>
        <v>0.39996054571899009</v>
      </c>
      <c r="P93">
        <f t="shared" si="9"/>
        <v>0.11827704904674663</v>
      </c>
      <c r="S93">
        <f t="shared" si="0"/>
        <v>4.2995383697049627</v>
      </c>
      <c r="T93">
        <f t="shared" si="1"/>
        <v>4.9967428572420598</v>
      </c>
      <c r="U93">
        <f t="shared" si="2"/>
        <v>0.69720448753709707</v>
      </c>
      <c r="V93" t="s">
        <v>26</v>
      </c>
    </row>
    <row r="94" spans="1:22" x14ac:dyDescent="0.25">
      <c r="A94">
        <f t="shared" si="3"/>
        <v>18.258002507451799</v>
      </c>
      <c r="B94">
        <f t="shared" si="4"/>
        <v>19.670902632824387</v>
      </c>
      <c r="L94">
        <f t="shared" si="5"/>
        <v>0.70598814786932795</v>
      </c>
      <c r="M94">
        <f t="shared" si="6"/>
        <v>14.119762957386559</v>
      </c>
      <c r="N94">
        <f t="shared" si="7"/>
        <v>3.4815988328015086</v>
      </c>
      <c r="O94">
        <f t="shared" si="8"/>
        <v>0.28722436099719695</v>
      </c>
      <c r="P94">
        <f t="shared" si="9"/>
        <v>0.11301285250219914</v>
      </c>
      <c r="S94">
        <f t="shared" si="0"/>
        <v>5.8070195152812882</v>
      </c>
      <c r="T94">
        <f t="shared" si="1"/>
        <v>5.00827992098497</v>
      </c>
      <c r="U94">
        <f t="shared" si="2"/>
        <v>-0.79873959429631824</v>
      </c>
      <c r="V94" t="s">
        <v>26</v>
      </c>
    </row>
    <row r="95" spans="1:22" x14ac:dyDescent="0.25">
      <c r="A95">
        <f t="shared" si="3"/>
        <v>45.980879795137</v>
      </c>
      <c r="B95">
        <f t="shared" si="4"/>
        <v>48.779923784893853</v>
      </c>
      <c r="L95">
        <f t="shared" si="5"/>
        <v>1.3915556319487621</v>
      </c>
      <c r="M95">
        <f t="shared" si="6"/>
        <v>27.831112638975242</v>
      </c>
      <c r="N95">
        <f t="shared" si="7"/>
        <v>2.5037577737385219</v>
      </c>
      <c r="O95">
        <f t="shared" si="8"/>
        <v>0.39939965858072424</v>
      </c>
      <c r="P95">
        <f t="shared" si="9"/>
        <v>0.12375904526808461</v>
      </c>
      <c r="S95">
        <f t="shared" si="0"/>
        <v>4.2741401723587096</v>
      </c>
      <c r="T95">
        <f t="shared" si="1"/>
        <v>5.0137749419113904</v>
      </c>
      <c r="U95">
        <f t="shared" si="2"/>
        <v>0.73963476955268082</v>
      </c>
      <c r="V95" t="s">
        <v>26</v>
      </c>
    </row>
    <row r="96" spans="1:22" x14ac:dyDescent="0.25">
      <c r="A96">
        <f t="shared" si="3"/>
        <v>39.567597507623802</v>
      </c>
      <c r="B96">
        <f t="shared" si="4"/>
        <v>42.045977383004995</v>
      </c>
      <c r="L96">
        <f t="shared" si="5"/>
        <v>1.3928979325354447</v>
      </c>
      <c r="M96">
        <f t="shared" si="6"/>
        <v>27.857958650708895</v>
      </c>
      <c r="N96">
        <f t="shared" si="7"/>
        <v>2.4244666025717541</v>
      </c>
      <c r="O96">
        <f t="shared" si="8"/>
        <v>0.41246185818325959</v>
      </c>
      <c r="P96">
        <f t="shared" si="9"/>
        <v>0.10250531386802902</v>
      </c>
      <c r="S96">
        <f t="shared" si="0"/>
        <v>4.153764671138874</v>
      </c>
      <c r="T96">
        <f t="shared" si="1"/>
        <v>5.12168569793283</v>
      </c>
      <c r="U96">
        <f t="shared" si="2"/>
        <v>0.96792102679395597</v>
      </c>
      <c r="V96" t="s">
        <v>27</v>
      </c>
    </row>
    <row r="97" spans="1:22" x14ac:dyDescent="0.25">
      <c r="A97">
        <f t="shared" si="3"/>
        <v>19.1142151131546</v>
      </c>
      <c r="B97">
        <f t="shared" si="4"/>
        <v>20.56992586881233</v>
      </c>
      <c r="L97">
        <f t="shared" si="5"/>
        <v>0.82367774385568615</v>
      </c>
      <c r="M97">
        <f t="shared" si="6"/>
        <v>16.473554877113724</v>
      </c>
      <c r="N97">
        <f t="shared" si="7"/>
        <v>2.5980411748815011</v>
      </c>
      <c r="O97">
        <f t="shared" si="8"/>
        <v>0.38490537011816633</v>
      </c>
      <c r="P97">
        <f t="shared" si="9"/>
        <v>0.10653978267932056</v>
      </c>
      <c r="S97">
        <f t="shared" si="0"/>
        <v>5.3541041593091014</v>
      </c>
      <c r="T97">
        <f t="shared" si="1"/>
        <v>5.1389254439156096</v>
      </c>
      <c r="U97">
        <f t="shared" si="2"/>
        <v>-0.21517871539349187</v>
      </c>
      <c r="V97" t="s">
        <v>27</v>
      </c>
    </row>
    <row r="98" spans="1:22" x14ac:dyDescent="0.25">
      <c r="A98">
        <f t="shared" si="3"/>
        <v>47.000385077223001</v>
      </c>
      <c r="B98">
        <f t="shared" si="4"/>
        <v>49.85040433108415</v>
      </c>
      <c r="L98">
        <f t="shared" si="5"/>
        <v>1.7803244700230831</v>
      </c>
      <c r="M98">
        <f t="shared" si="6"/>
        <v>35.606489400461662</v>
      </c>
      <c r="N98">
        <f t="shared" si="7"/>
        <v>2.522744652300422</v>
      </c>
      <c r="O98">
        <f t="shared" si="8"/>
        <v>0.39639366556108929</v>
      </c>
      <c r="P98">
        <f t="shared" si="9"/>
        <v>0.11535162564869161</v>
      </c>
      <c r="S98">
        <f t="shared" si="0"/>
        <v>3.9871769361517488</v>
      </c>
      <c r="T98">
        <f t="shared" si="1"/>
        <v>5.1451377183667102</v>
      </c>
      <c r="U98">
        <f t="shared" si="2"/>
        <v>1.1579607822149613</v>
      </c>
      <c r="V98" t="s">
        <v>27</v>
      </c>
    </row>
    <row r="99" spans="1:22" x14ac:dyDescent="0.25">
      <c r="A99">
        <f t="shared" si="3"/>
        <v>44.867231203945401</v>
      </c>
      <c r="B99">
        <f t="shared" si="4"/>
        <v>47.610592764142673</v>
      </c>
      <c r="L99">
        <f t="shared" si="5"/>
        <v>1.4736956716017506</v>
      </c>
      <c r="M99">
        <f t="shared" si="6"/>
        <v>29.473913432035012</v>
      </c>
      <c r="N99">
        <f t="shared" si="7"/>
        <v>2.7901652141455293</v>
      </c>
      <c r="O99">
        <f t="shared" si="8"/>
        <v>0.35840171575870061</v>
      </c>
      <c r="P99">
        <f t="shared" si="9"/>
        <v>0.10471580051547195</v>
      </c>
      <c r="S99">
        <f t="shared" si="0"/>
        <v>5.1465462869300787</v>
      </c>
      <c r="T99">
        <f t="shared" si="1"/>
        <v>5.15204006791972</v>
      </c>
      <c r="U99">
        <f t="shared" si="2"/>
        <v>5.4937809896413725E-3</v>
      </c>
      <c r="V99" t="s">
        <v>28</v>
      </c>
    </row>
    <row r="100" spans="1:22" x14ac:dyDescent="0.25">
      <c r="A100">
        <f t="shared" si="3"/>
        <v>33.260417919770198</v>
      </c>
      <c r="B100">
        <f t="shared" si="4"/>
        <v>35.423438815758708</v>
      </c>
      <c r="L100">
        <f t="shared" si="5"/>
        <v>1.5694569750712994</v>
      </c>
      <c r="M100">
        <f t="shared" si="6"/>
        <v>31.389139501425987</v>
      </c>
      <c r="N100">
        <f t="shared" si="7"/>
        <v>2.4247269614864932</v>
      </c>
      <c r="O100">
        <f t="shared" si="8"/>
        <v>0.41241756943509389</v>
      </c>
      <c r="P100">
        <f t="shared" si="9"/>
        <v>0.100271062526837</v>
      </c>
      <c r="S100">
        <f t="shared" si="0"/>
        <v>4.1616522038818928</v>
      </c>
      <c r="T100">
        <f t="shared" si="1"/>
        <v>5.2058887863115002</v>
      </c>
      <c r="U100">
        <f t="shared" si="2"/>
        <v>1.0442365824296074</v>
      </c>
      <c r="V100" t="s">
        <v>28</v>
      </c>
    </row>
    <row r="101" spans="1:22" x14ac:dyDescent="0.25">
      <c r="A101">
        <f t="shared" si="3"/>
        <v>20.042948142807198</v>
      </c>
      <c r="B101">
        <f t="shared" si="4"/>
        <v>21.545095549947561</v>
      </c>
      <c r="L101">
        <f t="shared" si="5"/>
        <v>0.81963367850938607</v>
      </c>
      <c r="M101">
        <f t="shared" si="6"/>
        <v>16.392673570187721</v>
      </c>
      <c r="N101">
        <f t="shared" si="7"/>
        <v>2.5265953171868918</v>
      </c>
      <c r="O101">
        <f t="shared" si="8"/>
        <v>0.39578954065085453</v>
      </c>
      <c r="P101">
        <f t="shared" si="9"/>
        <v>0.10197322622114481</v>
      </c>
      <c r="S101">
        <f t="shared" si="0"/>
        <v>4.7317643324921335</v>
      </c>
      <c r="T101">
        <f t="shared" si="1"/>
        <v>5.2464751761385804</v>
      </c>
      <c r="U101">
        <f t="shared" si="2"/>
        <v>0.51471084364644692</v>
      </c>
      <c r="V101" t="s">
        <v>28</v>
      </c>
    </row>
    <row r="102" spans="1:22" x14ac:dyDescent="0.25">
      <c r="A102">
        <f t="shared" si="3"/>
        <v>58.228463612140999</v>
      </c>
      <c r="B102">
        <f t="shared" si="4"/>
        <v>61.639886792748044</v>
      </c>
      <c r="L102">
        <f t="shared" si="5"/>
        <v>2.0380641619032627</v>
      </c>
      <c r="M102">
        <f t="shared" si="6"/>
        <v>40.761283238065253</v>
      </c>
      <c r="N102">
        <f t="shared" si="7"/>
        <v>2.5385036046431009</v>
      </c>
      <c r="O102">
        <f t="shared" si="8"/>
        <v>0.39393286587063736</v>
      </c>
      <c r="P102">
        <f t="shared" si="9"/>
        <v>0.1157900888849418</v>
      </c>
      <c r="S102">
        <f t="shared" si="0"/>
        <v>4.097119239909067</v>
      </c>
      <c r="T102">
        <f t="shared" si="1"/>
        <v>5.27247198684372</v>
      </c>
      <c r="U102">
        <f t="shared" si="2"/>
        <v>1.175352746934653</v>
      </c>
      <c r="V102" t="s">
        <v>29</v>
      </c>
    </row>
    <row r="103" spans="1:22" x14ac:dyDescent="0.25">
      <c r="A103">
        <f t="shared" si="3"/>
        <v>17.859716496219804</v>
      </c>
      <c r="B103">
        <f t="shared" si="4"/>
        <v>19.252702321030792</v>
      </c>
      <c r="L103">
        <f t="shared" si="5"/>
        <v>0.73224002960635837</v>
      </c>
      <c r="M103">
        <f t="shared" si="6"/>
        <v>14.644800592127167</v>
      </c>
      <c r="N103">
        <f t="shared" si="7"/>
        <v>2.6401585091448427</v>
      </c>
      <c r="O103">
        <f t="shared" si="8"/>
        <v>0.37876513722045568</v>
      </c>
      <c r="P103">
        <f t="shared" si="9"/>
        <v>0.1111901650951712</v>
      </c>
      <c r="S103">
        <f t="shared" si="0"/>
        <v>4.6887902863137931</v>
      </c>
      <c r="T103">
        <f t="shared" si="1"/>
        <v>5.2882374938171202</v>
      </c>
      <c r="U103">
        <f t="shared" si="2"/>
        <v>0.59944720750332703</v>
      </c>
      <c r="V103" t="s">
        <v>29</v>
      </c>
    </row>
    <row r="104" spans="1:22" x14ac:dyDescent="0.25">
      <c r="A104">
        <f t="shared" si="3"/>
        <v>43.611944331461203</v>
      </c>
      <c r="B104">
        <f t="shared" si="4"/>
        <v>46.292541548034258</v>
      </c>
      <c r="L104">
        <f t="shared" si="5"/>
        <v>1.8872734905007722</v>
      </c>
      <c r="M104">
        <f t="shared" si="6"/>
        <v>37.745469810015443</v>
      </c>
      <c r="N104">
        <f t="shared" si="7"/>
        <v>2.4784250747156009</v>
      </c>
      <c r="O104">
        <f t="shared" si="8"/>
        <v>0.40348203792876408</v>
      </c>
      <c r="P104">
        <f t="shared" si="9"/>
        <v>0.1095947003443721</v>
      </c>
      <c r="S104">
        <f t="shared" si="0"/>
        <v>4.3425674908483574</v>
      </c>
      <c r="T104">
        <f t="shared" si="1"/>
        <v>5.3013512348166696</v>
      </c>
      <c r="U104">
        <f t="shared" si="2"/>
        <v>0.95878374396831223</v>
      </c>
      <c r="V104" t="s">
        <v>29</v>
      </c>
    </row>
    <row r="105" spans="1:22" x14ac:dyDescent="0.25">
      <c r="A105">
        <f t="shared" si="3"/>
        <v>35.636246704009196</v>
      </c>
      <c r="B105">
        <f t="shared" si="4"/>
        <v>37.918059039209652</v>
      </c>
      <c r="L105">
        <f t="shared" si="5"/>
        <v>1.6023996749644396</v>
      </c>
      <c r="M105">
        <f t="shared" si="6"/>
        <v>32.047993499288793</v>
      </c>
      <c r="N105">
        <f t="shared" si="7"/>
        <v>2.5881412759615214</v>
      </c>
      <c r="O105">
        <f t="shared" si="8"/>
        <v>0.38637767160855219</v>
      </c>
      <c r="P105">
        <f t="shared" si="9"/>
        <v>0.11280030602410812</v>
      </c>
      <c r="S105">
        <f t="shared" si="0"/>
        <v>4.4609431153168995</v>
      </c>
      <c r="T105">
        <f t="shared" si="1"/>
        <v>5.4609780922788103</v>
      </c>
      <c r="U105">
        <f t="shared" si="2"/>
        <v>1.0000349769619108</v>
      </c>
      <c r="V105" t="s">
        <v>30</v>
      </c>
    </row>
    <row r="106" spans="1:22" x14ac:dyDescent="0.25">
      <c r="A106">
        <f t="shared" si="3"/>
        <v>49.192882486844198</v>
      </c>
      <c r="B106">
        <f t="shared" si="4"/>
        <v>52.152526611186403</v>
      </c>
      <c r="L106">
        <f t="shared" si="5"/>
        <v>1.763844109974382</v>
      </c>
      <c r="M106">
        <f t="shared" si="6"/>
        <v>35.276882199487638</v>
      </c>
      <c r="N106">
        <f t="shared" si="7"/>
        <v>2.7197675219940622</v>
      </c>
      <c r="O106">
        <f t="shared" si="8"/>
        <v>0.36767848425031058</v>
      </c>
      <c r="P106">
        <f t="shared" si="9"/>
        <v>0.11587498133949817</v>
      </c>
      <c r="S106">
        <f t="shared" si="0"/>
        <v>5.4664626976600612</v>
      </c>
      <c r="T106">
        <f t="shared" si="1"/>
        <v>5.5102489995599697</v>
      </c>
      <c r="U106">
        <f t="shared" si="2"/>
        <v>4.3786301899908509E-2</v>
      </c>
      <c r="V106" t="s">
        <v>30</v>
      </c>
    </row>
    <row r="107" spans="1:22" x14ac:dyDescent="0.25">
      <c r="A107">
        <f t="shared" si="3"/>
        <v>69.020345303119399</v>
      </c>
      <c r="B107">
        <f t="shared" si="4"/>
        <v>72.971362568275367</v>
      </c>
      <c r="L107">
        <f t="shared" si="5"/>
        <v>2.9402827681864774</v>
      </c>
      <c r="M107">
        <f t="shared" si="6"/>
        <v>58.805655363729549</v>
      </c>
      <c r="N107">
        <f t="shared" si="7"/>
        <v>2.6723399315484619</v>
      </c>
      <c r="O107">
        <f t="shared" si="8"/>
        <v>0.37420389082782574</v>
      </c>
      <c r="P107">
        <f t="shared" si="9"/>
        <v>0.11357827833949678</v>
      </c>
      <c r="S107">
        <f t="shared" ref="S107:S138" si="10">S34*B34</f>
        <v>5.0098898922177701</v>
      </c>
      <c r="T107">
        <f t="shared" ref="T107:T138" si="11">N34</f>
        <v>5.5424330180315096</v>
      </c>
      <c r="U107">
        <f t="shared" ref="U107:U138" si="12">T107-S107</f>
        <v>0.53254312581373942</v>
      </c>
      <c r="V107" t="s">
        <v>30</v>
      </c>
    </row>
    <row r="108" spans="1:22" x14ac:dyDescent="0.25">
      <c r="A108">
        <f t="shared" si="3"/>
        <v>15.690137023793799</v>
      </c>
      <c r="B108">
        <f t="shared" si="4"/>
        <v>16.974643874983489</v>
      </c>
      <c r="L108">
        <f t="shared" si="5"/>
        <v>0.81054539638297629</v>
      </c>
      <c r="M108">
        <f t="shared" si="6"/>
        <v>16.210907927659527</v>
      </c>
      <c r="N108">
        <f>N35/O35</f>
        <v>2.7396988752192377</v>
      </c>
      <c r="O108">
        <f t="shared" si="8"/>
        <v>0.36500361738476733</v>
      </c>
      <c r="P108">
        <f t="shared" si="9"/>
        <v>9.0493080519183866E-2</v>
      </c>
      <c r="S108">
        <f t="shared" si="10"/>
        <v>6.0256216389307715</v>
      </c>
      <c r="T108">
        <f t="shared" si="11"/>
        <v>5.60816359757378</v>
      </c>
      <c r="U108">
        <f t="shared" si="12"/>
        <v>-0.41745804135699149</v>
      </c>
      <c r="V108" t="s">
        <v>31</v>
      </c>
    </row>
    <row r="109" spans="1:22" x14ac:dyDescent="0.25">
      <c r="A109">
        <f t="shared" si="3"/>
        <v>52.668426069801001</v>
      </c>
      <c r="B109">
        <f t="shared" si="4"/>
        <v>55.801847373291054</v>
      </c>
      <c r="L109">
        <f t="shared" si="5"/>
        <v>2.5090698645892</v>
      </c>
      <c r="M109">
        <f t="shared" si="6"/>
        <v>50.181397291784002</v>
      </c>
      <c r="N109">
        <f t="shared" si="7"/>
        <v>3.4376232790434709</v>
      </c>
      <c r="O109">
        <f t="shared" si="8"/>
        <v>0.29089865841211465</v>
      </c>
      <c r="P109">
        <f t="shared" si="9"/>
        <v>0.11470322630302036</v>
      </c>
      <c r="S109">
        <f t="shared" si="10"/>
        <v>5.3268162159330856</v>
      </c>
      <c r="T109">
        <f t="shared" si="11"/>
        <v>5.6755160337007702</v>
      </c>
      <c r="U109">
        <f t="shared" si="12"/>
        <v>0.34869981776768455</v>
      </c>
      <c r="V109" t="s">
        <v>31</v>
      </c>
    </row>
    <row r="110" spans="1:22" x14ac:dyDescent="0.25">
      <c r="A110">
        <f t="shared" si="3"/>
        <v>56.144493739582202</v>
      </c>
      <c r="B110">
        <f t="shared" si="4"/>
        <v>59.451718426561314</v>
      </c>
      <c r="L110">
        <f t="shared" si="5"/>
        <v>2.3909266019060285</v>
      </c>
      <c r="M110">
        <f t="shared" si="6"/>
        <v>47.818532038120566</v>
      </c>
      <c r="N110">
        <f t="shared" si="7"/>
        <v>3.3201690322827151</v>
      </c>
      <c r="O110">
        <f t="shared" si="8"/>
        <v>0.30118948471502072</v>
      </c>
      <c r="P110">
        <f t="shared" si="9"/>
        <v>0.10320181610048973</v>
      </c>
      <c r="S110">
        <f t="shared" si="10"/>
        <v>5.8967816168837528</v>
      </c>
      <c r="T110">
        <f t="shared" si="11"/>
        <v>5.8816794406888304</v>
      </c>
      <c r="U110">
        <f t="shared" si="12"/>
        <v>-1.5102176194922379E-2</v>
      </c>
      <c r="V110" t="s">
        <v>31</v>
      </c>
    </row>
    <row r="111" spans="1:22" x14ac:dyDescent="0.25">
      <c r="A111">
        <f t="shared" si="3"/>
        <v>18.426692483228599</v>
      </c>
      <c r="B111">
        <f t="shared" si="4"/>
        <v>19.848027107390031</v>
      </c>
      <c r="L111">
        <f t="shared" si="5"/>
        <v>0.8535589016775833</v>
      </c>
      <c r="M111">
        <f t="shared" si="6"/>
        <v>17.071178033551668</v>
      </c>
      <c r="N111">
        <f t="shared" si="7"/>
        <v>2.6655672577755269</v>
      </c>
      <c r="O111">
        <f t="shared" si="8"/>
        <v>0.37515466814164034</v>
      </c>
      <c r="P111">
        <f t="shared" si="9"/>
        <v>9.1695075595386283E-2</v>
      </c>
      <c r="S111">
        <f t="shared" si="10"/>
        <v>6.5111339132834543</v>
      </c>
      <c r="T111">
        <f t="shared" si="11"/>
        <v>5.9108953941172304</v>
      </c>
      <c r="U111">
        <f t="shared" si="12"/>
        <v>-0.60023851916622384</v>
      </c>
      <c r="V111" t="s">
        <v>32</v>
      </c>
    </row>
    <row r="112" spans="1:22" x14ac:dyDescent="0.25">
      <c r="A112">
        <f t="shared" si="3"/>
        <v>22.351208207018601</v>
      </c>
      <c r="B112">
        <f t="shared" si="4"/>
        <v>23.968768617369527</v>
      </c>
      <c r="L112">
        <f t="shared" si="5"/>
        <v>0.90112196480282281</v>
      </c>
      <c r="M112">
        <f t="shared" si="6"/>
        <v>18.022439296056454</v>
      </c>
      <c r="N112">
        <f t="shared" si="7"/>
        <v>2.6510947658790327</v>
      </c>
      <c r="O112">
        <f t="shared" si="8"/>
        <v>0.37720266090466464</v>
      </c>
      <c r="P112">
        <f t="shared" si="9"/>
        <v>8.9379712259156821E-2</v>
      </c>
      <c r="S112">
        <f t="shared" si="10"/>
        <v>5.2522186524094696</v>
      </c>
      <c r="T112">
        <f t="shared" si="11"/>
        <v>5.9185690648249398</v>
      </c>
      <c r="U112">
        <f t="shared" si="12"/>
        <v>0.66635041241547022</v>
      </c>
      <c r="V112" t="s">
        <v>32</v>
      </c>
    </row>
    <row r="113" spans="1:22" x14ac:dyDescent="0.25">
      <c r="A113">
        <f t="shared" si="3"/>
        <v>60.6292566065854</v>
      </c>
      <c r="B113">
        <f t="shared" si="4"/>
        <v>64.160719436914675</v>
      </c>
      <c r="L113">
        <f t="shared" si="5"/>
        <v>2.749862398848784</v>
      </c>
      <c r="M113">
        <f t="shared" si="6"/>
        <v>54.997247976975679</v>
      </c>
      <c r="N113">
        <f t="shared" si="7"/>
        <v>3.3097823117960701</v>
      </c>
      <c r="O113">
        <f t="shared" si="8"/>
        <v>0.30213467406481637</v>
      </c>
      <c r="P113">
        <f t="shared" si="9"/>
        <v>0.1109510724162384</v>
      </c>
      <c r="S113">
        <f t="shared" si="10"/>
        <v>6.1235565477909546</v>
      </c>
      <c r="T113">
        <f t="shared" si="11"/>
        <v>6.0386978278719301</v>
      </c>
      <c r="U113">
        <f t="shared" si="12"/>
        <v>-8.4858719919024495E-2</v>
      </c>
      <c r="V113" t="s">
        <v>32</v>
      </c>
    </row>
    <row r="114" spans="1:22" x14ac:dyDescent="0.25">
      <c r="A114">
        <f t="shared" si="3"/>
        <v>40.7395684958434</v>
      </c>
      <c r="B114">
        <f t="shared" si="4"/>
        <v>43.276546920635568</v>
      </c>
      <c r="L114">
        <f t="shared" si="5"/>
        <v>1.4765707205704983</v>
      </c>
      <c r="M114">
        <f t="shared" si="6"/>
        <v>29.531414411409965</v>
      </c>
      <c r="N114">
        <f t="shared" si="7"/>
        <v>2.5566262204096648</v>
      </c>
      <c r="O114">
        <f t="shared" si="8"/>
        <v>0.39114047724964801</v>
      </c>
      <c r="P114">
        <f t="shared" si="9"/>
        <v>0.10487218493497055</v>
      </c>
      <c r="S114">
        <f t="shared" si="10"/>
        <v>5.0485870653364175</v>
      </c>
      <c r="T114">
        <f t="shared" si="11"/>
        <v>6.1026667881178698</v>
      </c>
      <c r="U114">
        <f t="shared" si="12"/>
        <v>1.0540797227814522</v>
      </c>
      <c r="V114" t="s">
        <v>33</v>
      </c>
    </row>
    <row r="115" spans="1:22" x14ac:dyDescent="0.25">
      <c r="A115">
        <f t="shared" si="3"/>
        <v>10.681170023037399</v>
      </c>
      <c r="B115">
        <f t="shared" si="4"/>
        <v>11.715228524189268</v>
      </c>
      <c r="L115">
        <f t="shared" si="5"/>
        <v>0.6271418770648407</v>
      </c>
      <c r="M115">
        <f t="shared" si="6"/>
        <v>12.542837541296814</v>
      </c>
      <c r="N115">
        <f>N42/O42</f>
        <v>2.9437923572038978</v>
      </c>
      <c r="O115">
        <f t="shared" si="8"/>
        <v>0.33969787222011472</v>
      </c>
      <c r="P115">
        <f t="shared" si="9"/>
        <v>9.7977673330153461E-2</v>
      </c>
      <c r="S115">
        <f t="shared" si="10"/>
        <v>5.7245478623767516</v>
      </c>
      <c r="T115">
        <f t="shared" si="11"/>
        <v>6.3585914915604196</v>
      </c>
      <c r="U115">
        <f t="shared" si="12"/>
        <v>0.63404362918366797</v>
      </c>
      <c r="V115" t="s">
        <v>33</v>
      </c>
    </row>
    <row r="116" spans="1:22" x14ac:dyDescent="0.25">
      <c r="A116">
        <f t="shared" si="3"/>
        <v>15.431321965550801</v>
      </c>
      <c r="B116">
        <f t="shared" si="4"/>
        <v>16.702888063828343</v>
      </c>
      <c r="L116">
        <f t="shared" si="5"/>
        <v>0.75356787664243552</v>
      </c>
      <c r="M116">
        <f t="shared" si="6"/>
        <v>15.07135753284871</v>
      </c>
      <c r="N116">
        <f t="shared" si="7"/>
        <v>2.6012183602065648</v>
      </c>
      <c r="O116">
        <f t="shared" si="8"/>
        <v>0.38443523823220643</v>
      </c>
      <c r="P116">
        <f t="shared" si="9"/>
        <v>9.561775698520239E-2</v>
      </c>
      <c r="S116">
        <f t="shared" si="10"/>
        <v>5.527497829212467</v>
      </c>
      <c r="T116">
        <f t="shared" si="11"/>
        <v>6.3638807182453601</v>
      </c>
      <c r="U116">
        <f t="shared" si="12"/>
        <v>0.83638288903289304</v>
      </c>
      <c r="V116" t="s">
        <v>33</v>
      </c>
    </row>
    <row r="117" spans="1:22" x14ac:dyDescent="0.25">
      <c r="A117">
        <f t="shared" si="3"/>
        <v>45.000861304100795</v>
      </c>
      <c r="B117">
        <f t="shared" si="4"/>
        <v>47.750904369305836</v>
      </c>
      <c r="L117">
        <f t="shared" si="5"/>
        <v>2.2132101057096745</v>
      </c>
      <c r="M117">
        <f t="shared" si="6"/>
        <v>44.264202114193488</v>
      </c>
      <c r="N117">
        <f t="shared" si="7"/>
        <v>3.0163996155212551</v>
      </c>
      <c r="O117">
        <f t="shared" si="8"/>
        <v>0.33152106068916631</v>
      </c>
      <c r="P117">
        <f t="shared" si="9"/>
        <v>0.10153712524175032</v>
      </c>
      <c r="S117">
        <f t="shared" si="10"/>
        <v>5.2388320392156009</v>
      </c>
      <c r="T117">
        <f t="shared" si="11"/>
        <v>6.3917507852895401</v>
      </c>
      <c r="U117">
        <f t="shared" si="12"/>
        <v>1.1529187460739392</v>
      </c>
      <c r="V117" t="s">
        <v>34</v>
      </c>
    </row>
    <row r="118" spans="1:22" x14ac:dyDescent="0.25">
      <c r="A118">
        <f t="shared" si="3"/>
        <v>8.1525101238266391</v>
      </c>
      <c r="B118">
        <f t="shared" si="4"/>
        <v>9.060135630017971</v>
      </c>
      <c r="L118">
        <f t="shared" si="5"/>
        <v>0.55655061740955292</v>
      </c>
      <c r="M118">
        <f t="shared" si="6"/>
        <v>11.131012348191058</v>
      </c>
      <c r="N118">
        <f t="shared" si="7"/>
        <v>2.91969217801307</v>
      </c>
      <c r="O118">
        <f t="shared" si="8"/>
        <v>0.34250185945304934</v>
      </c>
      <c r="P118">
        <f t="shared" si="9"/>
        <v>8.0097500314528017E-2</v>
      </c>
      <c r="S118">
        <f t="shared" si="10"/>
        <v>6.3279650291659575</v>
      </c>
      <c r="T118">
        <f t="shared" si="11"/>
        <v>6.4671181742989496</v>
      </c>
      <c r="U118">
        <f t="shared" si="12"/>
        <v>0.13915314513299215</v>
      </c>
      <c r="V118" t="s">
        <v>34</v>
      </c>
    </row>
    <row r="119" spans="1:22" x14ac:dyDescent="0.25">
      <c r="A119">
        <f t="shared" si="3"/>
        <v>49.980162880022604</v>
      </c>
      <c r="B119">
        <f t="shared" si="4"/>
        <v>52.979171024023728</v>
      </c>
      <c r="L119">
        <f t="shared" si="5"/>
        <v>2.4519496323153644</v>
      </c>
      <c r="M119">
        <f t="shared" si="6"/>
        <v>49.038992646307292</v>
      </c>
      <c r="N119">
        <f t="shared" si="7"/>
        <v>2.9543846149662953</v>
      </c>
      <c r="O119">
        <f t="shared" si="8"/>
        <v>0.33847996463771474</v>
      </c>
      <c r="P119">
        <f t="shared" si="9"/>
        <v>9.9149919138816586E-2</v>
      </c>
      <c r="S119">
        <f t="shared" si="10"/>
        <v>5.4521968057940544</v>
      </c>
      <c r="T119">
        <f t="shared" si="11"/>
        <v>6.4952145760034004</v>
      </c>
      <c r="U119">
        <f t="shared" si="12"/>
        <v>1.0430177702093459</v>
      </c>
      <c r="V119" t="s">
        <v>34</v>
      </c>
    </row>
    <row r="120" spans="1:22" x14ac:dyDescent="0.25">
      <c r="A120">
        <f t="shared" si="3"/>
        <v>17.463147888891402</v>
      </c>
      <c r="B120">
        <f t="shared" si="4"/>
        <v>18.836305283335971</v>
      </c>
      <c r="L120">
        <f t="shared" si="5"/>
        <v>0.80264874691109245</v>
      </c>
      <c r="M120">
        <f t="shared" si="6"/>
        <v>16.052974938221848</v>
      </c>
      <c r="N120">
        <f t="shared" si="7"/>
        <v>2.4686001775427977</v>
      </c>
      <c r="O120">
        <f t="shared" si="8"/>
        <v>0.40508787494108622</v>
      </c>
      <c r="P120">
        <f t="shared" si="9"/>
        <v>0.1048230390809486</v>
      </c>
      <c r="S120">
        <f t="shared" si="10"/>
        <v>5.6409305763782935</v>
      </c>
      <c r="T120">
        <f t="shared" si="11"/>
        <v>6.5825223734178699</v>
      </c>
      <c r="U120">
        <f t="shared" si="12"/>
        <v>0.94159179703957641</v>
      </c>
      <c r="V120" t="s">
        <v>35</v>
      </c>
    </row>
    <row r="121" spans="1:22" x14ac:dyDescent="0.25">
      <c r="A121">
        <f t="shared" si="3"/>
        <v>16.1862905253764</v>
      </c>
      <c r="B121">
        <f t="shared" si="4"/>
        <v>17.495605051645217</v>
      </c>
      <c r="L121">
        <f t="shared" si="5"/>
        <v>0.82341489228716547</v>
      </c>
      <c r="M121">
        <f t="shared" si="6"/>
        <v>16.468297845743308</v>
      </c>
      <c r="N121">
        <f t="shared" si="7"/>
        <v>2.5327324544702248</v>
      </c>
      <c r="O121">
        <f t="shared" si="8"/>
        <v>0.39483049156456262</v>
      </c>
      <c r="P121">
        <f t="shared" si="9"/>
        <v>9.5123426786159745E-2</v>
      </c>
      <c r="S121">
        <f t="shared" si="10"/>
        <v>5.7033740764269796</v>
      </c>
      <c r="T121">
        <f t="shared" si="11"/>
        <v>6.5914362127587598</v>
      </c>
      <c r="U121">
        <f t="shared" si="12"/>
        <v>0.88806213633178022</v>
      </c>
      <c r="V121" t="s">
        <v>35</v>
      </c>
    </row>
    <row r="122" spans="1:22" x14ac:dyDescent="0.25">
      <c r="A122">
        <f t="shared" si="3"/>
        <v>15.797946364913198</v>
      </c>
      <c r="B122">
        <f t="shared" si="4"/>
        <v>17.087843683158859</v>
      </c>
      <c r="L122">
        <f t="shared" si="5"/>
        <v>0.78316949409114167</v>
      </c>
      <c r="M122">
        <f t="shared" si="6"/>
        <v>15.663389881822834</v>
      </c>
      <c r="N122">
        <f>N49/O49</f>
        <v>2.4058879490783127</v>
      </c>
      <c r="O122">
        <f t="shared" si="8"/>
        <v>0.41564695495610948</v>
      </c>
      <c r="P122">
        <f t="shared" si="9"/>
        <v>9.2663840925372831E-2</v>
      </c>
      <c r="S122">
        <f t="shared" si="10"/>
        <v>5.9954427352058266</v>
      </c>
      <c r="T122">
        <f t="shared" si="11"/>
        <v>6.9012895819311399</v>
      </c>
      <c r="U122">
        <f t="shared" si="12"/>
        <v>0.90584684672531335</v>
      </c>
      <c r="V122" t="s">
        <v>35</v>
      </c>
    </row>
    <row r="123" spans="1:22" x14ac:dyDescent="0.25">
      <c r="A123">
        <f t="shared" si="3"/>
        <v>29.740532302679799</v>
      </c>
      <c r="B123">
        <f t="shared" si="4"/>
        <v>31.727558917813788</v>
      </c>
      <c r="L123">
        <f t="shared" si="5"/>
        <v>1.469700984765886</v>
      </c>
      <c r="M123">
        <f t="shared" si="6"/>
        <v>29.39401969531772</v>
      </c>
      <c r="N123">
        <f t="shared" si="7"/>
        <v>3.1842403353188775</v>
      </c>
      <c r="O123">
        <f t="shared" si="8"/>
        <v>0.31404664682757294</v>
      </c>
      <c r="P123">
        <f t="shared" si="9"/>
        <v>6.6794038074691475E-2</v>
      </c>
      <c r="S123">
        <f t="shared" si="10"/>
        <v>6.2333024916753264</v>
      </c>
      <c r="T123">
        <f t="shared" si="11"/>
        <v>6.9766705746836601</v>
      </c>
      <c r="U123">
        <f t="shared" si="12"/>
        <v>0.74336808300833379</v>
      </c>
      <c r="V123" t="s">
        <v>36</v>
      </c>
    </row>
    <row r="124" spans="1:22" x14ac:dyDescent="0.25">
      <c r="A124">
        <f t="shared" si="3"/>
        <v>46.0679249943434</v>
      </c>
      <c r="B124">
        <f t="shared" si="4"/>
        <v>48.871321244060567</v>
      </c>
      <c r="L124">
        <f t="shared" si="5"/>
        <v>1.4920004898320967</v>
      </c>
      <c r="M124">
        <f t="shared" si="6"/>
        <v>29.840009796641933</v>
      </c>
      <c r="N124">
        <f t="shared" si="7"/>
        <v>1.3695324133136284</v>
      </c>
      <c r="O124">
        <f t="shared" si="8"/>
        <v>0.73017621947367228</v>
      </c>
      <c r="P124">
        <f t="shared" si="9"/>
        <v>9.0146935075010481E-2</v>
      </c>
      <c r="S124">
        <f t="shared" si="10"/>
        <v>5.7693894819179352</v>
      </c>
      <c r="T124">
        <f t="shared" si="11"/>
        <v>7.1660783526635603</v>
      </c>
      <c r="U124">
        <f t="shared" si="12"/>
        <v>1.3966888707456251</v>
      </c>
      <c r="V124" t="s">
        <v>36</v>
      </c>
    </row>
    <row r="125" spans="1:22" x14ac:dyDescent="0.25">
      <c r="A125">
        <f t="shared" si="3"/>
        <v>31.144449627995002</v>
      </c>
      <c r="B125">
        <f t="shared" si="4"/>
        <v>33.201672109394757</v>
      </c>
      <c r="L125">
        <f t="shared" si="5"/>
        <v>0.90756233764346572</v>
      </c>
      <c r="M125">
        <f t="shared" si="6"/>
        <v>18.151246752869316</v>
      </c>
      <c r="N125">
        <f t="shared" si="7"/>
        <v>1.2788095258627556</v>
      </c>
      <c r="O125">
        <f t="shared" si="8"/>
        <v>0.78197728416618162</v>
      </c>
      <c r="P125">
        <f t="shared" si="9"/>
        <v>7.8090387677542492E-2</v>
      </c>
      <c r="S125">
        <f t="shared" si="10"/>
        <v>6.0811496550176614</v>
      </c>
      <c r="T125">
        <f t="shared" si="11"/>
        <v>7.4529019167281403</v>
      </c>
      <c r="U125">
        <f t="shared" si="12"/>
        <v>1.3717522617104789</v>
      </c>
      <c r="V125" t="s">
        <v>36</v>
      </c>
    </row>
    <row r="126" spans="1:22" x14ac:dyDescent="0.25">
      <c r="A126">
        <f t="shared" si="3"/>
        <v>40.8936444377144</v>
      </c>
      <c r="B126">
        <f t="shared" si="4"/>
        <v>43.438326659600115</v>
      </c>
      <c r="L126">
        <f t="shared" si="5"/>
        <v>1.8907205902654032</v>
      </c>
      <c r="M126">
        <f t="shared" si="6"/>
        <v>37.814411805308062</v>
      </c>
      <c r="N126">
        <f t="shared" si="7"/>
        <v>2.9703862154090648</v>
      </c>
      <c r="O126">
        <f t="shared" si="8"/>
        <v>0.33665655826587038</v>
      </c>
      <c r="P126">
        <f t="shared" si="9"/>
        <v>6.9284291687313093E-2</v>
      </c>
      <c r="S126">
        <f t="shared" si="10"/>
        <v>6.593271636905901</v>
      </c>
      <c r="T126">
        <f t="shared" si="11"/>
        <v>7.5269586698465698</v>
      </c>
      <c r="U126">
        <f t="shared" si="12"/>
        <v>0.93368703294066879</v>
      </c>
      <c r="V126" t="s">
        <v>37</v>
      </c>
    </row>
    <row r="127" spans="1:22" x14ac:dyDescent="0.25">
      <c r="A127">
        <f t="shared" si="3"/>
        <v>40.3751975549796</v>
      </c>
      <c r="B127">
        <f t="shared" si="4"/>
        <v>42.893957432728577</v>
      </c>
      <c r="L127">
        <f t="shared" si="5"/>
        <v>1.7541283148531996</v>
      </c>
      <c r="M127">
        <f t="shared" si="6"/>
        <v>35.082566297063991</v>
      </c>
      <c r="N127">
        <f t="shared" si="7"/>
        <v>3.253323802991464</v>
      </c>
      <c r="O127">
        <f t="shared" si="8"/>
        <v>0.30737794961586362</v>
      </c>
      <c r="P127">
        <f t="shared" si="9"/>
        <v>7.913907117902691E-2</v>
      </c>
      <c r="S127">
        <f t="shared" si="10"/>
        <v>6.8535456273549746</v>
      </c>
      <c r="T127">
        <f t="shared" si="11"/>
        <v>7.7900838462630597</v>
      </c>
      <c r="U127">
        <f t="shared" si="12"/>
        <v>0.93653821890808508</v>
      </c>
      <c r="V127" t="s">
        <v>37</v>
      </c>
    </row>
    <row r="128" spans="1:22" x14ac:dyDescent="0.25">
      <c r="A128">
        <f t="shared" si="3"/>
        <v>52.753344450418602</v>
      </c>
      <c r="B128">
        <f t="shared" si="4"/>
        <v>55.891011672939527</v>
      </c>
      <c r="L128">
        <f t="shared" si="5"/>
        <v>2.4019111973139409</v>
      </c>
      <c r="M128">
        <f t="shared" si="6"/>
        <v>48.038223946278819</v>
      </c>
      <c r="N128">
        <f t="shared" si="7"/>
        <v>3.6774395717911306</v>
      </c>
      <c r="O128">
        <f t="shared" si="8"/>
        <v>0.27192832961030566</v>
      </c>
      <c r="P128">
        <f t="shared" si="9"/>
        <v>0.10509185676320433</v>
      </c>
      <c r="S128">
        <f t="shared" si="10"/>
        <v>6.846389879540669</v>
      </c>
      <c r="T128">
        <f t="shared" si="11"/>
        <v>7.9359145959252597</v>
      </c>
      <c r="U128">
        <f t="shared" si="12"/>
        <v>1.0895247163845907</v>
      </c>
      <c r="V128" t="s">
        <v>37</v>
      </c>
    </row>
    <row r="129" spans="1:22" x14ac:dyDescent="0.25">
      <c r="A129">
        <f t="shared" si="3"/>
        <v>63.794343087585197</v>
      </c>
      <c r="B129">
        <f t="shared" si="4"/>
        <v>67.484060241964457</v>
      </c>
      <c r="L129">
        <f t="shared" si="5"/>
        <v>2.7919954736314581</v>
      </c>
      <c r="M129">
        <f t="shared" si="6"/>
        <v>55.839909472629159</v>
      </c>
      <c r="N129">
        <f t="shared" si="7"/>
        <v>3.4377981554036183</v>
      </c>
      <c r="O129">
        <f t="shared" si="8"/>
        <v>0.29088386077238848</v>
      </c>
      <c r="P129">
        <f t="shared" si="9"/>
        <v>8.8319992146010995E-2</v>
      </c>
      <c r="S129">
        <f t="shared" si="10"/>
        <v>7.3425371372147277</v>
      </c>
      <c r="T129">
        <f t="shared" si="11"/>
        <v>8.3899463982625306</v>
      </c>
      <c r="U129">
        <f t="shared" si="12"/>
        <v>1.047409261047803</v>
      </c>
      <c r="V129" t="s">
        <v>38</v>
      </c>
    </row>
    <row r="130" spans="1:22" x14ac:dyDescent="0.25">
      <c r="A130">
        <f t="shared" si="3"/>
        <v>56.547049855748398</v>
      </c>
      <c r="B130">
        <f t="shared" si="4"/>
        <v>59.874402348535824</v>
      </c>
      <c r="L130">
        <f t="shared" si="5"/>
        <v>2.1946646394478209</v>
      </c>
      <c r="M130">
        <f t="shared" si="6"/>
        <v>43.893292788956416</v>
      </c>
      <c r="N130">
        <f t="shared" si="7"/>
        <v>1.4263794712839384</v>
      </c>
      <c r="O130">
        <f t="shared" si="8"/>
        <v>0.70107570960752963</v>
      </c>
      <c r="P130">
        <f t="shared" si="9"/>
        <v>6.2201908980633713E-2</v>
      </c>
      <c r="S130">
        <f t="shared" si="10"/>
        <v>7.3900498864808606</v>
      </c>
      <c r="T130">
        <f t="shared" si="11"/>
        <v>8.7215972771656407</v>
      </c>
      <c r="U130">
        <f t="shared" si="12"/>
        <v>1.3315473906847801</v>
      </c>
      <c r="V130" t="s">
        <v>38</v>
      </c>
    </row>
    <row r="131" spans="1:22" x14ac:dyDescent="0.25">
      <c r="A131">
        <f t="shared" si="3"/>
        <v>64.711414828873203</v>
      </c>
      <c r="B131">
        <f t="shared" si="4"/>
        <v>68.446985570316855</v>
      </c>
      <c r="L131">
        <f t="shared" si="5"/>
        <v>2.838004859879399</v>
      </c>
      <c r="M131">
        <f t="shared" si="6"/>
        <v>56.760097197587982</v>
      </c>
      <c r="N131">
        <f>N58/O58</f>
        <v>3.3868745641691982</v>
      </c>
      <c r="O131">
        <f t="shared" si="8"/>
        <v>0.29525746556406657</v>
      </c>
      <c r="P131">
        <f t="shared" si="9"/>
        <v>7.6760143100404868E-2</v>
      </c>
      <c r="S131">
        <f t="shared" si="10"/>
        <v>7.7513092884955945</v>
      </c>
      <c r="T131">
        <f t="shared" si="11"/>
        <v>8.8261951142249302</v>
      </c>
      <c r="U131">
        <f t="shared" si="12"/>
        <v>1.0748858257293357</v>
      </c>
      <c r="V131" t="s">
        <v>38</v>
      </c>
    </row>
    <row r="132" spans="1:22" x14ac:dyDescent="0.25">
      <c r="A132">
        <f t="shared" si="3"/>
        <v>37.245810351435999</v>
      </c>
      <c r="B132">
        <f t="shared" si="4"/>
        <v>39.608100869007799</v>
      </c>
      <c r="L132">
        <f t="shared" si="5"/>
        <v>1.1454429626425817</v>
      </c>
      <c r="M132">
        <f t="shared" si="6"/>
        <v>22.908859252851634</v>
      </c>
      <c r="N132">
        <f t="shared" si="7"/>
        <v>1.2442948270543319</v>
      </c>
      <c r="O132">
        <f t="shared" si="8"/>
        <v>0.80366805218288939</v>
      </c>
      <c r="P132">
        <f t="shared" si="9"/>
        <v>5.2539495581930343E-2</v>
      </c>
      <c r="S132">
        <f t="shared" si="10"/>
        <v>7.4341282587984541</v>
      </c>
      <c r="T132">
        <f t="shared" si="11"/>
        <v>8.8600013160403694</v>
      </c>
      <c r="U132">
        <f t="shared" si="12"/>
        <v>1.4258730572419154</v>
      </c>
      <c r="V132" t="s">
        <v>39</v>
      </c>
    </row>
    <row r="133" spans="1:22" x14ac:dyDescent="0.25">
      <c r="A133">
        <f t="shared" si="3"/>
        <v>26.978144031210199</v>
      </c>
      <c r="B133">
        <f t="shared" si="4"/>
        <v>28.827051232770707</v>
      </c>
      <c r="L133">
        <f t="shared" si="5"/>
        <v>1.0384461326625465</v>
      </c>
      <c r="M133">
        <f t="shared" si="6"/>
        <v>20.768922653250929</v>
      </c>
      <c r="N133">
        <f t="shared" si="7"/>
        <v>1.6739502928907637</v>
      </c>
      <c r="O133">
        <f t="shared" si="8"/>
        <v>0.59738930376068022</v>
      </c>
      <c r="P133">
        <f t="shared" si="9"/>
        <v>4.2926177515737504E-2</v>
      </c>
      <c r="S133">
        <f t="shared" si="10"/>
        <v>7.8911359362602562</v>
      </c>
      <c r="T133">
        <f t="shared" si="11"/>
        <v>9.0853652146646198</v>
      </c>
      <c r="U133">
        <f t="shared" si="12"/>
        <v>1.1942292784043635</v>
      </c>
      <c r="V133" t="s">
        <v>39</v>
      </c>
    </row>
    <row r="134" spans="1:22" x14ac:dyDescent="0.25">
      <c r="A134">
        <f t="shared" si="3"/>
        <v>57.115614819248194</v>
      </c>
      <c r="B134">
        <f t="shared" si="4"/>
        <v>60.47139556021061</v>
      </c>
      <c r="L134">
        <f t="shared" si="5"/>
        <v>2.3594979321255822</v>
      </c>
      <c r="M134">
        <f t="shared" si="6"/>
        <v>47.189958642511641</v>
      </c>
      <c r="N134">
        <f>N61/O61</f>
        <v>2.0097796977534852</v>
      </c>
      <c r="O134">
        <f t="shared" si="8"/>
        <v>0.49756697269745109</v>
      </c>
      <c r="P134">
        <f t="shared" si="9"/>
        <v>5.8299673816881822E-2</v>
      </c>
      <c r="S134">
        <f t="shared" si="10"/>
        <v>8.1646145427615426</v>
      </c>
      <c r="T134">
        <f t="shared" si="11"/>
        <v>9.15957097251151</v>
      </c>
      <c r="U134">
        <f t="shared" si="12"/>
        <v>0.99495642974996734</v>
      </c>
      <c r="V134" t="s">
        <v>39</v>
      </c>
    </row>
    <row r="135" spans="1:22" x14ac:dyDescent="0.25">
      <c r="A135">
        <f t="shared" si="3"/>
        <v>9.6700336977497603</v>
      </c>
      <c r="B135">
        <f t="shared" si="4"/>
        <v>10.653535382637248</v>
      </c>
      <c r="L135">
        <f t="shared" si="5"/>
        <v>0.43134118953242206</v>
      </c>
      <c r="M135">
        <f t="shared" si="6"/>
        <v>8.6268237906484408</v>
      </c>
      <c r="N135">
        <f t="shared" si="7"/>
        <v>1.9517032955812488</v>
      </c>
      <c r="O135">
        <f t="shared" si="8"/>
        <v>0.51237296276747024</v>
      </c>
      <c r="P135">
        <f t="shared" si="9"/>
        <v>5.3106608590511709E-2</v>
      </c>
      <c r="S135">
        <f t="shared" si="10"/>
        <v>11.366328972244601</v>
      </c>
      <c r="T135">
        <f t="shared" si="11"/>
        <v>9.9234354063828594</v>
      </c>
      <c r="U135">
        <f t="shared" si="12"/>
        <v>-1.4428935658617412</v>
      </c>
      <c r="V135" t="s">
        <v>40</v>
      </c>
    </row>
    <row r="136" spans="1:22" x14ac:dyDescent="0.25">
      <c r="A136">
        <f t="shared" si="3"/>
        <v>18.872112308344203</v>
      </c>
      <c r="B136">
        <f t="shared" si="4"/>
        <v>20.315717923761412</v>
      </c>
      <c r="L136">
        <f t="shared" si="5"/>
        <v>0.81136919613329006</v>
      </c>
      <c r="M136">
        <f t="shared" si="6"/>
        <v>16.227383922665801</v>
      </c>
      <c r="N136">
        <f t="shared" si="7"/>
        <v>1.7523904970349364</v>
      </c>
      <c r="O136">
        <f t="shared" si="8"/>
        <v>0.5706490657715908</v>
      </c>
      <c r="P136">
        <f t="shared" si="9"/>
        <v>5.5067701568729387E-2</v>
      </c>
      <c r="S136">
        <f t="shared" si="10"/>
        <v>10.522441330776044</v>
      </c>
      <c r="T136">
        <f t="shared" si="11"/>
        <v>11.2407088432306</v>
      </c>
      <c r="U136">
        <f t="shared" si="12"/>
        <v>0.71826751245455611</v>
      </c>
      <c r="V136" t="s">
        <v>40</v>
      </c>
    </row>
    <row r="137" spans="1:22" x14ac:dyDescent="0.25">
      <c r="A137">
        <f t="shared" si="3"/>
        <v>22.2627855583988</v>
      </c>
      <c r="B137">
        <f t="shared" si="4"/>
        <v>23.875924836318738</v>
      </c>
      <c r="L137">
        <f t="shared" si="5"/>
        <v>0.73725616192102361</v>
      </c>
      <c r="M137">
        <f t="shared" si="6"/>
        <v>14.745123238420472</v>
      </c>
      <c r="N137">
        <f t="shared" si="7"/>
        <v>1.2500365412078731</v>
      </c>
      <c r="O137">
        <f t="shared" si="8"/>
        <v>0.79997661431059419</v>
      </c>
      <c r="P137">
        <f t="shared" si="9"/>
        <v>5.1682752608804096E-2</v>
      </c>
      <c r="S137">
        <f t="shared" si="10"/>
        <v>11.953362049386756</v>
      </c>
      <c r="T137">
        <f t="shared" si="11"/>
        <v>12.431613402312299</v>
      </c>
      <c r="U137">
        <f t="shared" si="12"/>
        <v>0.47825135292554322</v>
      </c>
      <c r="V137" t="s">
        <v>40</v>
      </c>
    </row>
    <row r="138" spans="1:22" x14ac:dyDescent="0.25">
      <c r="A138">
        <f t="shared" si="3"/>
        <v>27.862445217483401</v>
      </c>
      <c r="B138">
        <f t="shared" si="4"/>
        <v>29.75556747835757</v>
      </c>
      <c r="L138">
        <f t="shared" si="5"/>
        <v>1.265975107907761</v>
      </c>
      <c r="M138">
        <f t="shared" si="6"/>
        <v>25.31950215815522</v>
      </c>
      <c r="N138">
        <f t="shared" si="7"/>
        <v>1.9565392950680025</v>
      </c>
      <c r="O138">
        <f t="shared" si="8"/>
        <v>0.51110652493449837</v>
      </c>
      <c r="P138">
        <f t="shared" si="9"/>
        <v>2.9809764333279632E-2</v>
      </c>
      <c r="S138">
        <f t="shared" si="10"/>
        <v>24.012362756927971</v>
      </c>
      <c r="T138">
        <f t="shared" si="11"/>
        <v>27.876771876128899</v>
      </c>
      <c r="U138">
        <f t="shared" si="12"/>
        <v>3.8644091192009284</v>
      </c>
      <c r="V138" t="s">
        <v>41</v>
      </c>
    </row>
    <row r="139" spans="1:22" x14ac:dyDescent="0.25">
      <c r="A139">
        <f t="shared" si="3"/>
        <v>37.164013691857399</v>
      </c>
      <c r="B139">
        <f t="shared" si="4"/>
        <v>39.522214376450272</v>
      </c>
      <c r="L139">
        <f t="shared" si="5"/>
        <v>1.6440563335570122</v>
      </c>
      <c r="M139">
        <f t="shared" si="6"/>
        <v>32.881126671140244</v>
      </c>
      <c r="N139">
        <f t="shared" si="7"/>
        <v>1.9119035086892777</v>
      </c>
      <c r="O139">
        <f t="shared" si="8"/>
        <v>0.52303894807199702</v>
      </c>
      <c r="P139">
        <f t="shared" si="9"/>
        <v>2.6434925295182505E-2</v>
      </c>
      <c r="S139">
        <f t="shared" ref="S139:S170" si="13">S66*B66</f>
        <v>24.22107923145337</v>
      </c>
      <c r="T139">
        <f t="shared" ref="T139:T170" si="14">N66</f>
        <v>28.1824136698343</v>
      </c>
      <c r="U139">
        <f t="shared" ref="U139:U170" si="15">T139-S139</f>
        <v>3.9613344383809306</v>
      </c>
      <c r="V139" t="s">
        <v>41</v>
      </c>
    </row>
    <row r="140" spans="1:22" x14ac:dyDescent="0.25">
      <c r="A140">
        <f t="shared" ref="A140:A146" si="16">(B67-0.5)*20</f>
        <v>14.846413484148799</v>
      </c>
      <c r="B140">
        <f t="shared" ref="B140:B146" si="17">(B67)*21-10</f>
        <v>16.088734158356239</v>
      </c>
      <c r="L140">
        <f t="shared" ref="L140:L146" si="18">N67/R67</f>
        <v>0.72409155670271808</v>
      </c>
      <c r="M140">
        <f t="shared" ref="M140:M146" si="19">L140*20</f>
        <v>14.481831134054362</v>
      </c>
      <c r="N140">
        <f t="shared" ref="N140" si="20">N67/O67</f>
        <v>2.0867225736139567</v>
      </c>
      <c r="O140">
        <f t="shared" ref="O140:O146" si="21">O67/N67</f>
        <v>0.47922038734076577</v>
      </c>
      <c r="P140">
        <f t="shared" ref="P140:P146" si="22">P67/N67</f>
        <v>2.3462052636754376E-2</v>
      </c>
      <c r="S140">
        <f t="shared" si="13"/>
        <v>25.3980038634969</v>
      </c>
      <c r="T140">
        <f t="shared" si="14"/>
        <v>28.258397091880202</v>
      </c>
      <c r="U140">
        <f t="shared" si="15"/>
        <v>2.8603932283833018</v>
      </c>
      <c r="V140" t="s">
        <v>41</v>
      </c>
    </row>
    <row r="141" spans="1:22" x14ac:dyDescent="0.25">
      <c r="A141">
        <f t="shared" si="16"/>
        <v>32.698052963482397</v>
      </c>
      <c r="B141">
        <f t="shared" si="17"/>
        <v>34.832955611656523</v>
      </c>
      <c r="L141">
        <f t="shared" si="18"/>
        <v>1.4418054368115416</v>
      </c>
      <c r="M141">
        <f t="shared" si="19"/>
        <v>28.836108736230834</v>
      </c>
      <c r="N141">
        <f>N68/O68</f>
        <v>2.0928448741741184</v>
      </c>
      <c r="O141">
        <f t="shared" si="21"/>
        <v>0.47781850071167914</v>
      </c>
      <c r="P141">
        <f t="shared" si="22"/>
        <v>2.8596528250436067E-2</v>
      </c>
      <c r="S141">
        <f t="shared" si="13"/>
        <v>24.589808701669515</v>
      </c>
      <c r="T141">
        <f t="shared" si="14"/>
        <v>28.657324862066201</v>
      </c>
      <c r="U141">
        <f t="shared" si="15"/>
        <v>4.0675161603966856</v>
      </c>
      <c r="V141" t="s">
        <v>42</v>
      </c>
    </row>
    <row r="142" spans="1:22" x14ac:dyDescent="0.25">
      <c r="A142">
        <f t="shared" si="16"/>
        <v>25.909150490619602</v>
      </c>
      <c r="B142">
        <f t="shared" si="17"/>
        <v>27.704608015150583</v>
      </c>
      <c r="L142">
        <f t="shared" si="18"/>
        <v>0.9706741425995522</v>
      </c>
      <c r="M142">
        <f t="shared" si="19"/>
        <v>19.413482851991045</v>
      </c>
      <c r="N142">
        <f t="shared" ref="N142:N146" si="23">N69/O69</f>
        <v>2.2913613577246967</v>
      </c>
      <c r="O142">
        <f t="shared" si="21"/>
        <v>0.43642177896942103</v>
      </c>
      <c r="P142">
        <f t="shared" si="22"/>
        <v>3.2994523733553716E-2</v>
      </c>
      <c r="S142">
        <f t="shared" si="13"/>
        <v>28.554956470140706</v>
      </c>
      <c r="T142">
        <f t="shared" si="14"/>
        <v>31.4294580632308</v>
      </c>
      <c r="U142">
        <f t="shared" si="15"/>
        <v>2.8745015930900948</v>
      </c>
      <c r="V142" t="s">
        <v>42</v>
      </c>
    </row>
    <row r="143" spans="1:22" x14ac:dyDescent="0.25">
      <c r="A143">
        <f t="shared" si="16"/>
        <v>21.0501414091774</v>
      </c>
      <c r="B143">
        <f t="shared" si="17"/>
        <v>22.602648479636265</v>
      </c>
      <c r="L143">
        <f t="shared" si="18"/>
        <v>0.91182934287980988</v>
      </c>
      <c r="M143">
        <f t="shared" si="19"/>
        <v>18.236586857596198</v>
      </c>
      <c r="N143">
        <f t="shared" si="23"/>
        <v>2.4364105877182292</v>
      </c>
      <c r="O143">
        <f t="shared" si="21"/>
        <v>0.41043985157548085</v>
      </c>
      <c r="P143">
        <f t="shared" si="22"/>
        <v>2.4305133055930725E-2</v>
      </c>
      <c r="S143">
        <f t="shared" si="13"/>
        <v>32.202101655457724</v>
      </c>
      <c r="T143">
        <f t="shared" si="14"/>
        <v>34.396026472112098</v>
      </c>
      <c r="U143">
        <f t="shared" si="15"/>
        <v>2.1939248166543734</v>
      </c>
      <c r="V143" t="s">
        <v>42</v>
      </c>
    </row>
    <row r="144" spans="1:22" x14ac:dyDescent="0.25">
      <c r="A144">
        <f t="shared" si="16"/>
        <v>20.888551400218599</v>
      </c>
      <c r="B144">
        <f t="shared" si="17"/>
        <v>22.432978970229527</v>
      </c>
      <c r="L144">
        <f t="shared" si="18"/>
        <v>0.85749907858261487</v>
      </c>
      <c r="M144">
        <f t="shared" si="19"/>
        <v>17.149981571652297</v>
      </c>
      <c r="N144">
        <f t="shared" si="23"/>
        <v>2.4264999097312505</v>
      </c>
      <c r="O144">
        <f t="shared" si="21"/>
        <v>0.41211623210435477</v>
      </c>
      <c r="P144">
        <f t="shared" si="22"/>
        <v>2.6199463574466855E-2</v>
      </c>
      <c r="S144">
        <f t="shared" si="13"/>
        <v>36.230726364886252</v>
      </c>
      <c r="T144">
        <f t="shared" si="14"/>
        <v>37.596189601375997</v>
      </c>
      <c r="U144">
        <f t="shared" si="15"/>
        <v>1.3654632364897452</v>
      </c>
      <c r="V144" t="s">
        <v>43</v>
      </c>
    </row>
    <row r="145" spans="1:22" x14ac:dyDescent="0.25">
      <c r="A145">
        <f t="shared" si="16"/>
        <v>35.787377350182197</v>
      </c>
      <c r="B145">
        <f t="shared" si="17"/>
        <v>38.076746217691309</v>
      </c>
      <c r="L145">
        <f t="shared" si="18"/>
        <v>1.3997225112043057</v>
      </c>
      <c r="M145">
        <f t="shared" si="19"/>
        <v>27.994450224086115</v>
      </c>
      <c r="N145">
        <f t="shared" si="23"/>
        <v>2.5743687400454256</v>
      </c>
      <c r="O145">
        <f t="shared" si="21"/>
        <v>0.3884447415960911</v>
      </c>
      <c r="P145">
        <f t="shared" si="22"/>
        <v>2.9991753792632098E-2</v>
      </c>
      <c r="S145">
        <f t="shared" si="13"/>
        <v>35.414247011498418</v>
      </c>
      <c r="T145">
        <f t="shared" si="14"/>
        <v>38.327201801796299</v>
      </c>
      <c r="U145">
        <f t="shared" si="15"/>
        <v>2.9129547902978814</v>
      </c>
      <c r="V145" t="s">
        <v>43</v>
      </c>
    </row>
    <row r="146" spans="1:22" x14ac:dyDescent="0.25">
      <c r="A146">
        <f t="shared" si="16"/>
        <v>45.1859476924528</v>
      </c>
      <c r="B146">
        <f t="shared" si="17"/>
        <v>47.945245077075441</v>
      </c>
      <c r="L146">
        <f t="shared" si="18"/>
        <v>1.9990210806340578</v>
      </c>
      <c r="M146">
        <f t="shared" si="19"/>
        <v>39.980421612681155</v>
      </c>
      <c r="N146">
        <f t="shared" si="23"/>
        <v>2.6481547993512007</v>
      </c>
      <c r="O146">
        <f t="shared" si="21"/>
        <v>0.37762142917211661</v>
      </c>
      <c r="P146">
        <f t="shared" si="22"/>
        <v>3.1367914244329172E-2</v>
      </c>
      <c r="S146">
        <f t="shared" si="13"/>
        <v>36.850416571635357</v>
      </c>
      <c r="T146">
        <f t="shared" si="14"/>
        <v>40.200313931550902</v>
      </c>
      <c r="U146">
        <f t="shared" si="15"/>
        <v>3.3498973599155448</v>
      </c>
      <c r="V146" t="s">
        <v>43</v>
      </c>
    </row>
  </sheetData>
  <sortState xmlns:xlrd2="http://schemas.microsoft.com/office/spreadsheetml/2017/richdata2" ref="S75:V146">
    <sortCondition ref="V75:V14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2"/>
  <sheetViews>
    <sheetView tabSelected="1" topLeftCell="A43" zoomScale="85" zoomScaleNormal="85" workbookViewId="0">
      <selection activeCell="B70" sqref="B70:I72"/>
    </sheetView>
  </sheetViews>
  <sheetFormatPr defaultRowHeight="15" x14ac:dyDescent="0.25"/>
  <cols>
    <col min="1" max="1" width="33.5703125" customWidth="1"/>
    <col min="2" max="2" width="12.7109375" customWidth="1"/>
    <col min="3" max="3" width="13.140625" customWidth="1"/>
    <col min="4" max="4" width="16.85546875" customWidth="1"/>
    <col min="5" max="5" width="13.140625" customWidth="1"/>
    <col min="6" max="6" width="16.5703125" customWidth="1"/>
    <col min="7" max="7" width="13.5703125" customWidth="1"/>
    <col min="8" max="8" width="17.28515625" customWidth="1"/>
    <col min="9" max="9" width="14.28515625" customWidth="1"/>
    <col min="10" max="10" width="17.7109375" customWidth="1"/>
    <col min="11" max="11" width="14.85546875" customWidth="1"/>
    <col min="12" max="12" width="17.7109375" customWidth="1"/>
    <col min="13" max="13" width="13" customWidth="1"/>
    <col min="14" max="14" width="14.42578125" bestFit="1" customWidth="1"/>
    <col min="15" max="15" width="11.42578125" customWidth="1"/>
    <col min="16" max="16" width="11.28515625" customWidth="1"/>
    <col min="17" max="17" width="12" customWidth="1"/>
    <col min="18" max="18" width="8.5703125" bestFit="1" customWidth="1"/>
    <col min="19" max="19" width="8.42578125" bestFit="1" customWidth="1"/>
    <col min="20" max="20" width="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44</v>
      </c>
      <c r="B2">
        <v>2.35820068459287</v>
      </c>
      <c r="C2">
        <v>2.0136528037299199</v>
      </c>
      <c r="D2">
        <v>1.29045098941555</v>
      </c>
      <c r="E2">
        <v>1.3322460279825099</v>
      </c>
      <c r="F2">
        <v>1.6250690289921701</v>
      </c>
      <c r="G2">
        <v>1.87996605781191</v>
      </c>
      <c r="H2">
        <v>13.1785389625154</v>
      </c>
      <c r="I2">
        <v>532.86041569665099</v>
      </c>
      <c r="J2">
        <v>7.9924421350968302</v>
      </c>
      <c r="K2">
        <v>165.42584255478701</v>
      </c>
      <c r="L2">
        <v>7.8572928147798198</v>
      </c>
      <c r="M2">
        <v>517.02300412309501</v>
      </c>
      <c r="N2">
        <v>28.1824136698343</v>
      </c>
      <c r="O2">
        <v>14.740500000000001</v>
      </c>
      <c r="P2">
        <v>0.745</v>
      </c>
      <c r="Q2">
        <v>9266.9682466635895</v>
      </c>
      <c r="R2">
        <v>17.141999999999999</v>
      </c>
      <c r="S2">
        <v>10.271000000000001</v>
      </c>
      <c r="T2">
        <v>6.8710000000000004</v>
      </c>
    </row>
    <row r="3" spans="1:20" x14ac:dyDescent="0.25">
      <c r="A3" t="s">
        <v>47</v>
      </c>
      <c r="B3">
        <v>3.3557807409624099</v>
      </c>
      <c r="C3">
        <v>2.53569645121194</v>
      </c>
      <c r="D3">
        <v>1.9162100456621001</v>
      </c>
      <c r="E3">
        <v>1.8875989505242901</v>
      </c>
      <c r="F3">
        <v>2.2019243313763801</v>
      </c>
      <c r="G3">
        <v>2.3680496987772299</v>
      </c>
      <c r="H3">
        <v>18.764180244247498</v>
      </c>
      <c r="I3">
        <v>1051.8973684574601</v>
      </c>
      <c r="J3">
        <v>17.480516588733</v>
      </c>
      <c r="K3">
        <v>183.43043476236599</v>
      </c>
      <c r="L3">
        <v>8.8332219995546701</v>
      </c>
      <c r="M3">
        <v>1045.2838927565799</v>
      </c>
      <c r="N3">
        <v>9.15957097251151</v>
      </c>
      <c r="O3">
        <v>4.5575000000000001</v>
      </c>
      <c r="P3">
        <v>0.53400000000000003</v>
      </c>
      <c r="Q3">
        <v>12846.579256360001</v>
      </c>
      <c r="R3">
        <v>3.8820000000000001</v>
      </c>
      <c r="S3">
        <v>2.4329999999999998</v>
      </c>
      <c r="T3">
        <v>1.4490000000000001</v>
      </c>
    </row>
    <row r="4" spans="1:20" x14ac:dyDescent="0.25">
      <c r="A4" t="s">
        <v>51</v>
      </c>
      <c r="B4">
        <v>3.1376672225209301</v>
      </c>
      <c r="C4">
        <v>2.4561471921565898</v>
      </c>
      <c r="D4">
        <v>1.0283842794759801</v>
      </c>
      <c r="E4">
        <v>1.2040198357971601</v>
      </c>
      <c r="F4">
        <v>2.68024017467248</v>
      </c>
      <c r="G4">
        <v>2.48730561926478</v>
      </c>
      <c r="H4">
        <v>14.2748898871981</v>
      </c>
      <c r="I4">
        <v>200.52758246645101</v>
      </c>
      <c r="J4">
        <v>7.0693512304250499</v>
      </c>
      <c r="K4">
        <v>97.540914952319795</v>
      </c>
      <c r="L4">
        <v>9.3288590604026798</v>
      </c>
      <c r="M4">
        <v>189.38023644146801</v>
      </c>
      <c r="N4">
        <v>7.9359145959252597</v>
      </c>
      <c r="O4">
        <v>2.1579999999999999</v>
      </c>
      <c r="P4">
        <v>0.83399999999999996</v>
      </c>
      <c r="Q4">
        <v>11063.4759825327</v>
      </c>
      <c r="R4">
        <v>3.3039999999999998</v>
      </c>
      <c r="S4">
        <v>2.1819999999999999</v>
      </c>
      <c r="T4">
        <v>1.1220000000000001</v>
      </c>
    </row>
    <row r="5" spans="1:20" x14ac:dyDescent="0.25">
      <c r="A5" t="s">
        <v>50</v>
      </c>
      <c r="B5">
        <v>3.68971715437926</v>
      </c>
      <c r="C5">
        <v>2.4951652111615901</v>
      </c>
      <c r="D5">
        <v>1.2936450839328499</v>
      </c>
      <c r="E5">
        <v>1.3431866074837799</v>
      </c>
      <c r="F5">
        <v>3.1209832134292501</v>
      </c>
      <c r="G5">
        <v>2.5732267983202499</v>
      </c>
      <c r="H5">
        <v>20.283948570647599</v>
      </c>
      <c r="I5">
        <v>265.70962427960302</v>
      </c>
      <c r="J5">
        <v>7.7211302211302204</v>
      </c>
      <c r="K5">
        <v>107.02238162068799</v>
      </c>
      <c r="L5">
        <v>16.363636363636299</v>
      </c>
      <c r="M5">
        <v>258.93667550373999</v>
      </c>
      <c r="N5">
        <v>8.3899463982625306</v>
      </c>
      <c r="O5">
        <v>2.4405000000000001</v>
      </c>
      <c r="P5">
        <v>0.74099999999999999</v>
      </c>
      <c r="Q5">
        <v>10363.064748201399</v>
      </c>
      <c r="R5">
        <v>3.0049999999999999</v>
      </c>
      <c r="S5">
        <v>1.99</v>
      </c>
      <c r="T5">
        <v>1.0149999999999999</v>
      </c>
    </row>
    <row r="6" spans="1:20" x14ac:dyDescent="0.25">
      <c r="A6" t="s">
        <v>52</v>
      </c>
      <c r="B6">
        <v>3.7355707414436599</v>
      </c>
      <c r="C6">
        <v>2.5524484515204202</v>
      </c>
      <c r="D6">
        <v>1.3276255707762501</v>
      </c>
      <c r="E6">
        <v>1.2619893389663599</v>
      </c>
      <c r="F6">
        <v>3.1553652968036499</v>
      </c>
      <c r="G6">
        <v>2.6754336018452101</v>
      </c>
      <c r="H6">
        <v>37.540106036806101</v>
      </c>
      <c r="I6">
        <v>524.72608785970795</v>
      </c>
      <c r="J6">
        <v>14.008307372793301</v>
      </c>
      <c r="K6">
        <v>206.543750616284</v>
      </c>
      <c r="L6">
        <v>32.492211838006199</v>
      </c>
      <c r="M6">
        <v>490.94095413620801</v>
      </c>
      <c r="N6">
        <v>8.8261951142249302</v>
      </c>
      <c r="O6">
        <v>2.6059999999999999</v>
      </c>
      <c r="P6">
        <v>0.67749999999999999</v>
      </c>
      <c r="Q6">
        <v>11716.203196347</v>
      </c>
      <c r="R6">
        <v>3.11</v>
      </c>
      <c r="S6">
        <v>2.0750000000000002</v>
      </c>
      <c r="T6">
        <v>1.0349999999999999</v>
      </c>
    </row>
    <row r="7" spans="1:20" x14ac:dyDescent="0.25">
      <c r="A7" t="s">
        <v>59</v>
      </c>
      <c r="B7">
        <v>3.2384654578443199</v>
      </c>
      <c r="C7">
        <v>3.1183072237135199</v>
      </c>
      <c r="D7">
        <v>1.7676229508196699</v>
      </c>
      <c r="E7">
        <v>1.60215559367949</v>
      </c>
      <c r="F7">
        <v>2.1417008196721299</v>
      </c>
      <c r="G7">
        <v>3.1517275507146398</v>
      </c>
      <c r="H7">
        <v>51.076674390759301</v>
      </c>
      <c r="I7">
        <v>1927.78574725866</v>
      </c>
      <c r="J7">
        <v>11.856540084388101</v>
      </c>
      <c r="K7">
        <v>120.455939777544</v>
      </c>
      <c r="L7">
        <v>46.265822784810098</v>
      </c>
      <c r="M7">
        <v>1934.6979618534299</v>
      </c>
      <c r="N7">
        <v>4.2449121112975599</v>
      </c>
      <c r="O7">
        <v>1.6254999999999999</v>
      </c>
      <c r="P7">
        <v>0.48399999999999999</v>
      </c>
      <c r="Q7">
        <v>10343.3647540983</v>
      </c>
      <c r="R7">
        <v>1.7929999999999999</v>
      </c>
      <c r="S7">
        <v>1.1639999999999999</v>
      </c>
      <c r="T7">
        <v>0.629</v>
      </c>
    </row>
    <row r="8" spans="1:20" x14ac:dyDescent="0.25">
      <c r="A8" t="s">
        <v>60</v>
      </c>
      <c r="B8">
        <v>2.9042471550179201</v>
      </c>
      <c r="C8">
        <v>2.2848778950720301</v>
      </c>
      <c r="D8">
        <v>1.6830115830115799</v>
      </c>
      <c r="E8">
        <v>1.6126194558910401</v>
      </c>
      <c r="F8">
        <v>1.8573359073358999</v>
      </c>
      <c r="G8">
        <v>2.1846172117947198</v>
      </c>
      <c r="H8">
        <v>7.1163336130086101</v>
      </c>
      <c r="I8">
        <v>176.83327991604199</v>
      </c>
      <c r="J8">
        <v>4.7826086956521703</v>
      </c>
      <c r="K8">
        <v>102.531457497657</v>
      </c>
      <c r="L8">
        <v>4.2292490118577</v>
      </c>
      <c r="M8">
        <v>182.773696479368</v>
      </c>
      <c r="N8">
        <v>4.1828984183681799</v>
      </c>
      <c r="O8">
        <v>1.696</v>
      </c>
      <c r="P8">
        <v>0.52400000000000002</v>
      </c>
      <c r="Q8">
        <v>10074.776061776</v>
      </c>
      <c r="R8">
        <v>1.8340000000000001</v>
      </c>
      <c r="S8">
        <v>1.232</v>
      </c>
      <c r="T8">
        <v>0.60199999999999998</v>
      </c>
    </row>
    <row r="9" spans="1:20" x14ac:dyDescent="0.25">
      <c r="A9" t="s">
        <v>61</v>
      </c>
      <c r="B9">
        <v>3.9510172651559698</v>
      </c>
      <c r="C9">
        <v>3.5037638428809599</v>
      </c>
      <c r="D9">
        <v>2.1437969924811999</v>
      </c>
      <c r="E9">
        <v>1.9555274128856699</v>
      </c>
      <c r="F9">
        <v>2.6768796992481101</v>
      </c>
      <c r="G9">
        <v>3.5073152929947802</v>
      </c>
      <c r="H9">
        <v>30.1697308602301</v>
      </c>
      <c r="I9">
        <v>1958.1266723200399</v>
      </c>
      <c r="J9">
        <v>9.4358974358974308</v>
      </c>
      <c r="K9">
        <v>665.673829739658</v>
      </c>
      <c r="L9">
        <v>27.448717948717899</v>
      </c>
      <c r="M9">
        <v>1848.16581156244</v>
      </c>
      <c r="N9">
        <v>5.5424330180315096</v>
      </c>
      <c r="O9">
        <v>2.0739999999999998</v>
      </c>
      <c r="P9">
        <v>0.62949999999999995</v>
      </c>
      <c r="Q9">
        <v>9887.9172932330803</v>
      </c>
      <c r="R9">
        <v>1.885</v>
      </c>
      <c r="S9">
        <v>1.268</v>
      </c>
      <c r="T9">
        <v>0.61699999999999999</v>
      </c>
    </row>
    <row r="10" spans="1:20" x14ac:dyDescent="0.25">
      <c r="A10" t="s">
        <v>46</v>
      </c>
      <c r="B10">
        <v>1.89312226087417</v>
      </c>
      <c r="C10">
        <v>1.586611486669</v>
      </c>
      <c r="D10">
        <v>1.0318554396423201</v>
      </c>
      <c r="E10">
        <v>1.0547734728145499</v>
      </c>
      <c r="F10">
        <v>1.31332898658718</v>
      </c>
      <c r="G10">
        <v>1.4836176973439399</v>
      </c>
      <c r="H10">
        <v>5.0245489970727197</v>
      </c>
      <c r="I10">
        <v>459.51820069759702</v>
      </c>
      <c r="J10">
        <v>2.68705538617886</v>
      </c>
      <c r="K10">
        <v>246.11207347754601</v>
      </c>
      <c r="L10">
        <v>3.4532202743902398</v>
      </c>
      <c r="M10">
        <v>400.63293035142402</v>
      </c>
      <c r="N10">
        <v>27.876771876128899</v>
      </c>
      <c r="O10">
        <v>14.247999999999999</v>
      </c>
      <c r="P10">
        <v>0.83099999999999996</v>
      </c>
      <c r="Q10">
        <v>9032.6751117734693</v>
      </c>
      <c r="R10">
        <v>22.02</v>
      </c>
      <c r="S10">
        <v>12.683999999999999</v>
      </c>
      <c r="T10">
        <v>9.3360000000000003</v>
      </c>
    </row>
    <row r="11" spans="1:20" x14ac:dyDescent="0.25">
      <c r="A11" t="s">
        <v>49</v>
      </c>
      <c r="B11">
        <v>1.8489072015605099</v>
      </c>
      <c r="C11">
        <v>1.3011049984188201</v>
      </c>
      <c r="D11">
        <v>1.1355032822757101</v>
      </c>
      <c r="E11">
        <v>1.1333228088932601</v>
      </c>
      <c r="F11">
        <v>1.10951859956236</v>
      </c>
      <c r="G11">
        <v>1.14302766410149</v>
      </c>
      <c r="H11">
        <v>5.8116569195975503</v>
      </c>
      <c r="I11">
        <v>383.05731972163898</v>
      </c>
      <c r="J11">
        <v>3.01552106430155</v>
      </c>
      <c r="K11">
        <v>206.28483790355699</v>
      </c>
      <c r="L11">
        <v>4.5898004434589801</v>
      </c>
      <c r="M11">
        <v>326.81184912678998</v>
      </c>
      <c r="N11">
        <v>9.0853652146646198</v>
      </c>
      <c r="O11">
        <v>5.4275000000000002</v>
      </c>
      <c r="P11">
        <v>0.39</v>
      </c>
      <c r="Q11">
        <v>12717.1542669584</v>
      </c>
      <c r="R11">
        <v>8.7490000000000006</v>
      </c>
      <c r="S11">
        <v>4.2679999999999998</v>
      </c>
      <c r="T11">
        <v>4.4809999999999999</v>
      </c>
    </row>
    <row r="12" spans="1:20" x14ac:dyDescent="0.25">
      <c r="A12" t="s">
        <v>56</v>
      </c>
      <c r="B12">
        <v>1.9870266151339899</v>
      </c>
      <c r="C12">
        <v>1.67644607514537</v>
      </c>
      <c r="D12">
        <v>0.81704545454545396</v>
      </c>
      <c r="E12">
        <v>0.84619982832013996</v>
      </c>
      <c r="F12">
        <v>1.55219696969696</v>
      </c>
      <c r="G12">
        <v>1.7220712134616301</v>
      </c>
      <c r="H12">
        <v>2.6794452677618299</v>
      </c>
      <c r="I12">
        <v>250.49781215066301</v>
      </c>
      <c r="J12">
        <v>2.89230769230769</v>
      </c>
      <c r="K12">
        <v>131.503509526367</v>
      </c>
      <c r="L12">
        <v>1.3538461538461499</v>
      </c>
      <c r="M12">
        <v>221.14460502431601</v>
      </c>
      <c r="N12">
        <v>6.9766705746836601</v>
      </c>
      <c r="O12">
        <v>2.1909999999999998</v>
      </c>
      <c r="P12">
        <v>0.46600000000000003</v>
      </c>
      <c r="Q12">
        <v>10681.7075757575</v>
      </c>
      <c r="R12">
        <v>4.7469999999999999</v>
      </c>
      <c r="S12">
        <v>3.137</v>
      </c>
      <c r="T12">
        <v>1.61</v>
      </c>
    </row>
    <row r="13" spans="1:20" x14ac:dyDescent="0.25">
      <c r="A13" t="s">
        <v>57</v>
      </c>
      <c r="B13">
        <v>2.5446822218857199</v>
      </c>
      <c r="C13">
        <v>2.14503120586531</v>
      </c>
      <c r="D13">
        <v>0.98661202185792296</v>
      </c>
      <c r="E13">
        <v>1.0773746157153099</v>
      </c>
      <c r="F13">
        <v>1.9907103825136601</v>
      </c>
      <c r="G13">
        <v>2.2311454999997302</v>
      </c>
      <c r="H13">
        <v>13.2990975703629</v>
      </c>
      <c r="I13">
        <v>1098.8216455244001</v>
      </c>
      <c r="J13">
        <v>3.20964749536178</v>
      </c>
      <c r="K13">
        <v>64.909631913061205</v>
      </c>
      <c r="L13">
        <v>10.890538033395099</v>
      </c>
      <c r="M13">
        <v>1098.2867181618799</v>
      </c>
      <c r="N13">
        <v>7.5269586698465698</v>
      </c>
      <c r="O13">
        <v>2.5339999999999998</v>
      </c>
      <c r="P13">
        <v>0.52149999999999996</v>
      </c>
      <c r="Q13">
        <v>10668.777777777699</v>
      </c>
      <c r="R13">
        <v>3.9809999999999999</v>
      </c>
      <c r="S13">
        <v>2.5910000000000002</v>
      </c>
      <c r="T13">
        <v>1.39</v>
      </c>
    </row>
    <row r="14" spans="1:20" x14ac:dyDescent="0.25">
      <c r="A14" t="s">
        <v>58</v>
      </c>
      <c r="B14">
        <v>2.5187598777489799</v>
      </c>
      <c r="C14">
        <v>2.0301779703477698</v>
      </c>
      <c r="D14">
        <v>0.96669565217391296</v>
      </c>
      <c r="E14">
        <v>1.14310768007303</v>
      </c>
      <c r="F14">
        <v>2.0258260869565201</v>
      </c>
      <c r="G14">
        <v>2.0299278130701999</v>
      </c>
      <c r="H14">
        <v>5.3504071203651504</v>
      </c>
      <c r="I14">
        <v>137.826406406009</v>
      </c>
      <c r="J14">
        <v>3.6460176991150401</v>
      </c>
      <c r="K14">
        <v>75.979610720266393</v>
      </c>
      <c r="L14">
        <v>2.5663716814159301</v>
      </c>
      <c r="M14">
        <v>127.656749115743</v>
      </c>
      <c r="N14">
        <v>7.7900838462630597</v>
      </c>
      <c r="O14">
        <v>2.3944999999999999</v>
      </c>
      <c r="P14">
        <v>0.61650000000000005</v>
      </c>
      <c r="Q14">
        <v>11810.7217391304</v>
      </c>
      <c r="R14">
        <v>4.4409999999999998</v>
      </c>
      <c r="S14">
        <v>2.7210000000000001</v>
      </c>
      <c r="T14">
        <v>1.72</v>
      </c>
    </row>
    <row r="15" spans="1:20" x14ac:dyDescent="0.25">
      <c r="A15" t="s">
        <v>65</v>
      </c>
      <c r="B15">
        <v>1.6827598617481501</v>
      </c>
      <c r="C15">
        <v>1.3214824767779001</v>
      </c>
      <c r="D15">
        <v>0.82781456953642296</v>
      </c>
      <c r="E15">
        <v>0.72376794365025499</v>
      </c>
      <c r="F15">
        <v>1.2985651214128</v>
      </c>
      <c r="G15">
        <v>1.2971539293389101</v>
      </c>
      <c r="H15">
        <v>3.5207367936165301</v>
      </c>
      <c r="I15">
        <v>75.084186404166303</v>
      </c>
      <c r="J15">
        <v>1.7752808988763999</v>
      </c>
      <c r="K15">
        <v>43.552822844565199</v>
      </c>
      <c r="L15">
        <v>2.58426966292134</v>
      </c>
      <c r="M15">
        <v>79.644266527846995</v>
      </c>
      <c r="N15">
        <v>4.2620166958284598</v>
      </c>
      <c r="O15">
        <v>1.7075</v>
      </c>
      <c r="P15">
        <v>0.436</v>
      </c>
      <c r="Q15">
        <v>7641.5143487858704</v>
      </c>
      <c r="R15">
        <v>4.0289999999999999</v>
      </c>
      <c r="S15">
        <v>2.1259999999999999</v>
      </c>
      <c r="T15">
        <v>1.903</v>
      </c>
    </row>
    <row r="16" spans="1:20" x14ac:dyDescent="0.25">
      <c r="A16" t="s">
        <v>66</v>
      </c>
      <c r="B16">
        <v>2.27786997934767</v>
      </c>
      <c r="C16">
        <v>2.0925784200701099</v>
      </c>
      <c r="D16">
        <v>1.22978260869565</v>
      </c>
      <c r="E16">
        <v>1.37644151967631</v>
      </c>
      <c r="F16">
        <v>1.6099999999999901</v>
      </c>
      <c r="G16">
        <v>1.8868935824005399</v>
      </c>
      <c r="H16">
        <v>7.8832134289330904</v>
      </c>
      <c r="I16">
        <v>859.75642502075902</v>
      </c>
      <c r="J16">
        <v>2.2455752212389299</v>
      </c>
      <c r="K16">
        <v>344.06808128634498</v>
      </c>
      <c r="L16">
        <v>4.1814159292035402</v>
      </c>
      <c r="M16">
        <v>805.06279247747</v>
      </c>
      <c r="N16">
        <v>4.9066853974015601</v>
      </c>
      <c r="O16">
        <v>1.8959999999999999</v>
      </c>
      <c r="P16">
        <v>0.42499999999999999</v>
      </c>
      <c r="Q16">
        <v>10133.9891304347</v>
      </c>
      <c r="R16">
        <v>2.9929999999999999</v>
      </c>
      <c r="S16">
        <v>2.1440000000000001</v>
      </c>
      <c r="T16">
        <v>0.84899999999999998</v>
      </c>
    </row>
    <row r="17" spans="1:20" x14ac:dyDescent="0.25">
      <c r="A17" t="s">
        <v>67</v>
      </c>
      <c r="B17">
        <v>1.9322433367158001</v>
      </c>
      <c r="C17">
        <v>1.3097089588440001</v>
      </c>
      <c r="D17">
        <v>0.99123831775700899</v>
      </c>
      <c r="E17">
        <v>0.81458613379609501</v>
      </c>
      <c r="F17">
        <v>1.4307242990654201</v>
      </c>
      <c r="G17">
        <v>1.32507580057143</v>
      </c>
      <c r="H17">
        <v>7.4456006207031598</v>
      </c>
      <c r="I17">
        <v>461.90038369153598</v>
      </c>
      <c r="J17">
        <v>4.0476190476190403</v>
      </c>
      <c r="K17">
        <v>182.346602509375</v>
      </c>
      <c r="L17">
        <v>5.7619047619047601</v>
      </c>
      <c r="M17">
        <v>428.98178502366</v>
      </c>
      <c r="N17">
        <v>4.56120836841699</v>
      </c>
      <c r="O17">
        <v>1.7310000000000001</v>
      </c>
      <c r="P17">
        <v>0.50249999999999995</v>
      </c>
      <c r="Q17">
        <v>7237.4742990654204</v>
      </c>
      <c r="R17">
        <v>3.3050000000000002</v>
      </c>
      <c r="S17">
        <v>2.0289999999999999</v>
      </c>
      <c r="T17">
        <v>1.276</v>
      </c>
    </row>
    <row r="18" spans="1:20" x14ac:dyDescent="0.25">
      <c r="A18" t="s">
        <v>45</v>
      </c>
      <c r="B18">
        <v>1.24232067420744</v>
      </c>
      <c r="C18">
        <v>1.1227967079450301</v>
      </c>
      <c r="D18">
        <v>0.66089611085591704</v>
      </c>
      <c r="E18">
        <v>0.69285261199649995</v>
      </c>
      <c r="F18">
        <v>0.880043255244219</v>
      </c>
      <c r="G18">
        <v>1.05469428388157</v>
      </c>
      <c r="H18">
        <v>2.4310720277846398</v>
      </c>
      <c r="I18">
        <v>253.09546751220401</v>
      </c>
      <c r="J18">
        <v>1.5829900779772501</v>
      </c>
      <c r="K18">
        <v>125.655880468264</v>
      </c>
      <c r="L18">
        <v>1.7530633921401</v>
      </c>
      <c r="M18">
        <v>233.380364642373</v>
      </c>
      <c r="N18">
        <v>28.258397091880202</v>
      </c>
      <c r="O18">
        <v>13.542</v>
      </c>
      <c r="P18">
        <v>0.66300000000000003</v>
      </c>
      <c r="Q18">
        <v>8089.6042719338502</v>
      </c>
      <c r="R18">
        <v>39.025999999999897</v>
      </c>
      <c r="S18">
        <v>20.443999999999999</v>
      </c>
      <c r="T18">
        <v>18.581999999999901</v>
      </c>
    </row>
    <row r="19" spans="1:20" x14ac:dyDescent="0.25">
      <c r="A19" t="s">
        <v>48</v>
      </c>
      <c r="B19">
        <v>0.98350168488748801</v>
      </c>
      <c r="C19">
        <v>1.1933330736597001</v>
      </c>
      <c r="D19">
        <v>0.57268574096305103</v>
      </c>
      <c r="E19">
        <v>0.89502105144602595</v>
      </c>
      <c r="F19">
        <v>0.620101373882886</v>
      </c>
      <c r="G19">
        <v>0.93699448704381405</v>
      </c>
      <c r="H19">
        <v>1.70552227998918</v>
      </c>
      <c r="I19">
        <v>329.13392125748499</v>
      </c>
      <c r="J19">
        <v>0.95457490059420103</v>
      </c>
      <c r="K19">
        <v>257.13624720736198</v>
      </c>
      <c r="L19">
        <v>1.0449895009605501</v>
      </c>
      <c r="M19">
        <v>255.992023579212</v>
      </c>
      <c r="N19">
        <v>9.9234354063828594</v>
      </c>
      <c r="O19">
        <v>5.0845000000000002</v>
      </c>
      <c r="P19">
        <v>0.52700000000000002</v>
      </c>
      <c r="Q19">
        <v>14702.0060024009</v>
      </c>
      <c r="R19">
        <v>23.005999999999901</v>
      </c>
      <c r="S19">
        <v>11.556999999999899</v>
      </c>
      <c r="T19">
        <v>11.4489999999999</v>
      </c>
    </row>
    <row r="20" spans="1:20" x14ac:dyDescent="0.25">
      <c r="A20" t="s">
        <v>53</v>
      </c>
      <c r="B20">
        <v>0.90762550619133198</v>
      </c>
      <c r="C20">
        <v>1.0869336635422</v>
      </c>
      <c r="D20">
        <v>0.39379635873229901</v>
      </c>
      <c r="E20">
        <v>0.75139571131652505</v>
      </c>
      <c r="F20">
        <v>0.66985839514497603</v>
      </c>
      <c r="G20">
        <v>0.91350387293568502</v>
      </c>
      <c r="H20">
        <v>4.4918356031852102</v>
      </c>
      <c r="I20">
        <v>327.73283790833602</v>
      </c>
      <c r="J20">
        <v>4.0549126389834296</v>
      </c>
      <c r="K20">
        <v>261.65048076264901</v>
      </c>
      <c r="L20">
        <v>1.14136600862264</v>
      </c>
      <c r="M20">
        <v>216.09657361215599</v>
      </c>
      <c r="N20">
        <v>6.4671181742989496</v>
      </c>
      <c r="O20">
        <v>2.2149999999999999</v>
      </c>
      <c r="P20">
        <v>0.51800000000000002</v>
      </c>
      <c r="Q20">
        <v>11678.2414025623</v>
      </c>
      <c r="R20">
        <v>11.6199999999999</v>
      </c>
      <c r="S20">
        <v>6.9719999999999898</v>
      </c>
      <c r="T20">
        <v>4.6479999999999997</v>
      </c>
    </row>
    <row r="21" spans="1:20" x14ac:dyDescent="0.25">
      <c r="A21" t="s">
        <v>54</v>
      </c>
      <c r="B21">
        <v>1.0340585011518699</v>
      </c>
      <c r="C21">
        <v>1.0363443836164401</v>
      </c>
      <c r="D21">
        <v>0.41523668639053202</v>
      </c>
      <c r="E21">
        <v>0.60301159079838795</v>
      </c>
      <c r="F21">
        <v>0.81508875739644904</v>
      </c>
      <c r="G21">
        <v>0.97112503087725099</v>
      </c>
      <c r="H21">
        <v>2.4963292773124901</v>
      </c>
      <c r="I21">
        <v>237.98890300001</v>
      </c>
      <c r="J21">
        <v>1.7896350156829099</v>
      </c>
      <c r="K21">
        <v>218.48539816498101</v>
      </c>
      <c r="L21">
        <v>0.84972911320216704</v>
      </c>
      <c r="M21">
        <v>123.41149328723399</v>
      </c>
      <c r="N21">
        <v>6.3585914915604196</v>
      </c>
      <c r="O21">
        <v>2.16</v>
      </c>
      <c r="P21">
        <v>0.623</v>
      </c>
      <c r="Q21">
        <v>9436.0786136939896</v>
      </c>
      <c r="R21">
        <v>10.138999999999999</v>
      </c>
      <c r="S21">
        <v>5.5359999999999996</v>
      </c>
      <c r="T21">
        <v>4.6029999999999998</v>
      </c>
    </row>
    <row r="22" spans="1:20" x14ac:dyDescent="0.25">
      <c r="A22" t="s">
        <v>55</v>
      </c>
      <c r="B22">
        <v>1.2715660982775401</v>
      </c>
      <c r="C22">
        <v>1.24007635559286</v>
      </c>
      <c r="D22">
        <v>0.47400644468313602</v>
      </c>
      <c r="E22">
        <v>0.61224609455853796</v>
      </c>
      <c r="F22">
        <v>1.04393125671321</v>
      </c>
      <c r="G22">
        <v>1.2104331683306899</v>
      </c>
      <c r="H22">
        <v>3.2618010979427501</v>
      </c>
      <c r="I22">
        <v>258.75242812056803</v>
      </c>
      <c r="J22">
        <v>1.319520174482</v>
      </c>
      <c r="K22">
        <v>42.915851580631703</v>
      </c>
      <c r="L22">
        <v>2.44274809160305</v>
      </c>
      <c r="M22">
        <v>256.77797257951102</v>
      </c>
      <c r="N22">
        <v>6.3638807182453601</v>
      </c>
      <c r="O22">
        <v>2.4464999999999999</v>
      </c>
      <c r="P22">
        <v>0.60850000000000004</v>
      </c>
      <c r="Q22">
        <v>9421.5338345864602</v>
      </c>
      <c r="R22">
        <v>8.4449999999999896</v>
      </c>
      <c r="S22">
        <v>4.3470000000000004</v>
      </c>
      <c r="T22">
        <v>4.0979999999999901</v>
      </c>
    </row>
    <row r="23" spans="1:20" x14ac:dyDescent="0.25">
      <c r="A23" t="s">
        <v>62</v>
      </c>
      <c r="B23">
        <v>0.98884564982235101</v>
      </c>
      <c r="C23">
        <v>0.745956783069047</v>
      </c>
      <c r="D23">
        <v>0.53333333333333299</v>
      </c>
      <c r="E23">
        <v>0.50463749744882902</v>
      </c>
      <c r="F23">
        <v>0.70632183908045898</v>
      </c>
      <c r="G23">
        <v>0.704109635765784</v>
      </c>
      <c r="H23">
        <v>0.639673621634816</v>
      </c>
      <c r="I23">
        <v>105.152240111167</v>
      </c>
      <c r="J23">
        <v>0.88269454123112601</v>
      </c>
      <c r="K23">
        <v>51.719887378676901</v>
      </c>
      <c r="L23">
        <v>0.26713124274099898</v>
      </c>
      <c r="M23">
        <v>102.85494087097899</v>
      </c>
      <c r="N23">
        <v>4.5014108585774997</v>
      </c>
      <c r="O23">
        <v>1.86</v>
      </c>
      <c r="P23">
        <v>0.41699999999999998</v>
      </c>
      <c r="Q23">
        <v>9414.6</v>
      </c>
      <c r="R23">
        <v>7.7429999999999799</v>
      </c>
      <c r="S23">
        <v>4.1159999999999899</v>
      </c>
      <c r="T23">
        <v>3.62699999999999</v>
      </c>
    </row>
    <row r="24" spans="1:20" x14ac:dyDescent="0.25">
      <c r="A24" t="s">
        <v>64</v>
      </c>
      <c r="B24">
        <v>1.06171618613999</v>
      </c>
      <c r="C24">
        <v>0.79053171222185104</v>
      </c>
      <c r="D24">
        <v>0.57265917602996197</v>
      </c>
      <c r="E24">
        <v>0.52388188521531098</v>
      </c>
      <c r="F24">
        <v>0.76310861423220899</v>
      </c>
      <c r="G24">
        <v>0.75308964898870701</v>
      </c>
      <c r="H24">
        <v>0.75379630990292401</v>
      </c>
      <c r="I24">
        <v>162.653526359377</v>
      </c>
      <c r="J24">
        <v>1.1742424242424201</v>
      </c>
      <c r="K24">
        <v>145.86474966602799</v>
      </c>
      <c r="L24">
        <v>0.36616161616161502</v>
      </c>
      <c r="M24">
        <v>100.08956729463</v>
      </c>
      <c r="N24">
        <v>4.3735102418915401</v>
      </c>
      <c r="O24">
        <v>1.7555000000000001</v>
      </c>
      <c r="P24">
        <v>0.40350000000000003</v>
      </c>
      <c r="Q24">
        <v>8745.3295880149799</v>
      </c>
      <c r="R24">
        <v>6.61899999999999</v>
      </c>
      <c r="S24">
        <v>3.7659999999999898</v>
      </c>
      <c r="T24">
        <v>2.8530000000000002</v>
      </c>
    </row>
    <row r="25" spans="1:20" x14ac:dyDescent="0.25">
      <c r="A25" t="s">
        <v>63</v>
      </c>
      <c r="B25">
        <v>1.28141702573377</v>
      </c>
      <c r="C25">
        <v>0.90678123293615298</v>
      </c>
      <c r="D25">
        <v>0.68029970760233904</v>
      </c>
      <c r="E25">
        <v>0.596435150075453</v>
      </c>
      <c r="F25">
        <v>0.93300438596491198</v>
      </c>
      <c r="G25">
        <v>0.88047829820302403</v>
      </c>
      <c r="H25">
        <v>0.99696628390379904</v>
      </c>
      <c r="I25">
        <v>181.534794468771</v>
      </c>
      <c r="J25">
        <v>-0.375925925925926</v>
      </c>
      <c r="K25">
        <v>71.230259605043599</v>
      </c>
      <c r="L25">
        <v>1.18703703703703</v>
      </c>
      <c r="M25">
        <v>177.62752518214</v>
      </c>
      <c r="N25">
        <v>4.6151730462548999</v>
      </c>
      <c r="O25">
        <v>1.962</v>
      </c>
      <c r="P25">
        <v>0.40100000000000002</v>
      </c>
      <c r="Q25">
        <v>6927.5935672514597</v>
      </c>
      <c r="R25">
        <v>5.5730000000000004</v>
      </c>
      <c r="S25">
        <v>3.2249999999999899</v>
      </c>
      <c r="T25">
        <v>2.3479999999999999</v>
      </c>
    </row>
    <row r="26" spans="1:20" x14ac:dyDescent="0.25">
      <c r="A26">
        <f>B26/B27</f>
        <v>1.5804662575874475</v>
      </c>
      <c r="B26">
        <f>AVERAGE(B2:B9)</f>
        <v>3.2963333027396673</v>
      </c>
      <c r="C26">
        <f t="shared" ref="C26:T26" si="0">AVERAGE(C2:C9)</f>
        <v>2.6200073839308713</v>
      </c>
      <c r="D26">
        <f t="shared" si="0"/>
        <v>1.5563434369468974</v>
      </c>
      <c r="E26">
        <f t="shared" si="0"/>
        <v>1.5249179029012876</v>
      </c>
      <c r="F26">
        <f t="shared" si="0"/>
        <v>2.432437308941259</v>
      </c>
      <c r="G26">
        <f t="shared" si="0"/>
        <v>2.6034552289404398</v>
      </c>
      <c r="H26">
        <f t="shared" si="0"/>
        <v>24.050550320676589</v>
      </c>
      <c r="I26">
        <f t="shared" si="0"/>
        <v>829.80834728182674</v>
      </c>
      <c r="J26">
        <f t="shared" si="0"/>
        <v>10.043349220514513</v>
      </c>
      <c r="K26">
        <f t="shared" si="0"/>
        <v>206.07806894016298</v>
      </c>
      <c r="L26">
        <f t="shared" si="0"/>
        <v>19.102376477720671</v>
      </c>
      <c r="M26">
        <f t="shared" si="0"/>
        <v>808.40027910704111</v>
      </c>
      <c r="N26">
        <f t="shared" si="0"/>
        <v>9.5580355373069743</v>
      </c>
      <c r="O26">
        <f t="shared" si="0"/>
        <v>3.9872500000000004</v>
      </c>
      <c r="P26">
        <f t="shared" si="0"/>
        <v>0.64612500000000006</v>
      </c>
      <c r="Q26">
        <f t="shared" si="0"/>
        <v>10695.29369240151</v>
      </c>
      <c r="R26">
        <f t="shared" si="0"/>
        <v>4.4943749999999998</v>
      </c>
      <c r="S26">
        <f t="shared" si="0"/>
        <v>2.8268750000000002</v>
      </c>
      <c r="T26">
        <f t="shared" si="0"/>
        <v>1.6675</v>
      </c>
    </row>
    <row r="27" spans="1:20" x14ac:dyDescent="0.25">
      <c r="B27">
        <f>AVERAGE(B10:B17)</f>
        <v>2.0856714193768737</v>
      </c>
      <c r="C27">
        <f t="shared" ref="C27:T27" si="1">AVERAGE(C10:C17)</f>
        <v>1.682892699017285</v>
      </c>
      <c r="D27">
        <f t="shared" si="1"/>
        <v>0.99831841831055046</v>
      </c>
      <c r="E27">
        <f t="shared" si="1"/>
        <v>1.0211967503673687</v>
      </c>
      <c r="F27">
        <f t="shared" si="1"/>
        <v>1.5413588057243612</v>
      </c>
      <c r="G27">
        <f t="shared" si="1"/>
        <v>1.6398641500359838</v>
      </c>
      <c r="H27">
        <f t="shared" si="1"/>
        <v>6.3768383398016155</v>
      </c>
      <c r="I27">
        <f t="shared" si="1"/>
        <v>465.80779745209617</v>
      </c>
      <c r="J27">
        <f t="shared" si="1"/>
        <v>2.9398780631249113</v>
      </c>
      <c r="K27">
        <f t="shared" si="1"/>
        <v>161.84464627263534</v>
      </c>
      <c r="L27">
        <f t="shared" si="1"/>
        <v>4.422670867567005</v>
      </c>
      <c r="M27">
        <f t="shared" si="1"/>
        <v>436.02771197614123</v>
      </c>
      <c r="N27">
        <f t="shared" si="1"/>
        <v>9.1232200804042254</v>
      </c>
      <c r="O27">
        <f t="shared" si="1"/>
        <v>4.0161875</v>
      </c>
      <c r="P27">
        <f t="shared" si="1"/>
        <v>0.52356249999999993</v>
      </c>
      <c r="Q27">
        <f t="shared" si="1"/>
        <v>9990.5017812104325</v>
      </c>
      <c r="R27">
        <f t="shared" si="1"/>
        <v>6.7831250000000001</v>
      </c>
      <c r="S27">
        <f t="shared" si="1"/>
        <v>3.9624999999999999</v>
      </c>
      <c r="T27">
        <f t="shared" si="1"/>
        <v>2.8206249999999997</v>
      </c>
    </row>
    <row r="28" spans="1:20" x14ac:dyDescent="0.25">
      <c r="A28">
        <f>B28/B27</f>
        <v>0.52567312646449049</v>
      </c>
      <c r="B28">
        <f>AVERAGE(B18:B25)</f>
        <v>1.0963814158014726</v>
      </c>
      <c r="C28">
        <f t="shared" ref="C28:T28" si="2">AVERAGE(C18:C25)</f>
        <v>1.0153442390729102</v>
      </c>
      <c r="D28">
        <f t="shared" si="2"/>
        <v>0.5378641948238212</v>
      </c>
      <c r="E28">
        <f t="shared" si="2"/>
        <v>0.64743519910694625</v>
      </c>
      <c r="F28">
        <f t="shared" si="2"/>
        <v>0.80393223470741504</v>
      </c>
      <c r="G28">
        <f t="shared" si="2"/>
        <v>0.92805355325331562</v>
      </c>
      <c r="H28">
        <f t="shared" si="2"/>
        <v>2.0971245627069761</v>
      </c>
      <c r="I28">
        <f t="shared" si="2"/>
        <v>232.00551484223973</v>
      </c>
      <c r="J28">
        <f t="shared" si="2"/>
        <v>1.4228304809084262</v>
      </c>
      <c r="K28">
        <f t="shared" si="2"/>
        <v>146.83234435420454</v>
      </c>
      <c r="L28">
        <f t="shared" si="2"/>
        <v>1.1315282503085189</v>
      </c>
      <c r="M28">
        <f t="shared" si="2"/>
        <v>183.27880763102937</v>
      </c>
      <c r="N28">
        <f t="shared" si="2"/>
        <v>8.8576896286364661</v>
      </c>
      <c r="O28">
        <f t="shared" si="2"/>
        <v>3.8781875000000001</v>
      </c>
      <c r="P28">
        <f t="shared" si="2"/>
        <v>0.52012499999999995</v>
      </c>
      <c r="Q28">
        <f t="shared" si="2"/>
        <v>9801.8734100554921</v>
      </c>
      <c r="R28">
        <f t="shared" si="2"/>
        <v>14.021374999999956</v>
      </c>
      <c r="S28">
        <f t="shared" si="2"/>
        <v>7.4953749999999824</v>
      </c>
      <c r="T28">
        <f t="shared" si="2"/>
        <v>6.5259999999999732</v>
      </c>
    </row>
    <row r="30" spans="1:20" x14ac:dyDescent="0.25">
      <c r="A30">
        <v>1.2234767807243319</v>
      </c>
      <c r="B30">
        <v>3.061050890498465</v>
      </c>
      <c r="C30">
        <v>2.9645715331088551</v>
      </c>
      <c r="D30">
        <v>1.4996732337973337</v>
      </c>
      <c r="E30">
        <v>1.5995468051754851</v>
      </c>
      <c r="F30">
        <v>2.2812316666213661</v>
      </c>
      <c r="G30">
        <v>2.8285255365145674</v>
      </c>
      <c r="H30">
        <v>26.332436424227012</v>
      </c>
      <c r="I30">
        <v>791.69380413771921</v>
      </c>
      <c r="J30">
        <v>13.757136283408379</v>
      </c>
      <c r="K30">
        <v>323.87775554033919</v>
      </c>
      <c r="L30">
        <v>20.364733277130394</v>
      </c>
      <c r="M30">
        <v>737.14080002338358</v>
      </c>
      <c r="N30">
        <v>10.58826513838596</v>
      </c>
      <c r="O30">
        <v>4.1248125</v>
      </c>
      <c r="P30">
        <v>0.70068750000000002</v>
      </c>
      <c r="Q30">
        <v>17234.722707599351</v>
      </c>
      <c r="R30">
        <v>4.9184999999999999</v>
      </c>
      <c r="S30">
        <v>3.2670000000000003</v>
      </c>
      <c r="T30">
        <v>1.6514999999999997</v>
      </c>
    </row>
    <row r="31" spans="1:20" x14ac:dyDescent="0.25">
      <c r="B31">
        <v>2.5019280616721136</v>
      </c>
      <c r="C31">
        <v>2.5621503153906127</v>
      </c>
      <c r="D31">
        <v>1.2539001277274213</v>
      </c>
      <c r="E31">
        <v>1.25922291534285</v>
      </c>
      <c r="F31">
        <v>1.8147346090625949</v>
      </c>
      <c r="G31">
        <v>2.5047695282100459</v>
      </c>
      <c r="H31">
        <v>16.15243108884777</v>
      </c>
      <c r="I31">
        <v>649.49222034781644</v>
      </c>
      <c r="J31">
        <v>5.8671939395962669</v>
      </c>
      <c r="K31">
        <v>203.19590705109877</v>
      </c>
      <c r="L31">
        <v>13.839924581990802</v>
      </c>
      <c r="M31">
        <v>629.64742715830221</v>
      </c>
      <c r="N31">
        <v>9.9518267174570951</v>
      </c>
      <c r="O31">
        <v>4.2951249999999987</v>
      </c>
      <c r="P31">
        <v>0.63624999999999998</v>
      </c>
      <c r="Q31">
        <v>14399.394876617589</v>
      </c>
      <c r="R31">
        <v>6.9745000000000017</v>
      </c>
      <c r="S31">
        <v>3.7686249999999988</v>
      </c>
      <c r="T31">
        <v>3.2058750000000007</v>
      </c>
    </row>
    <row r="32" spans="1:20" x14ac:dyDescent="0.25">
      <c r="A32">
        <v>0.56413933772102187</v>
      </c>
      <c r="B32">
        <v>1.4114360397373462</v>
      </c>
      <c r="C32">
        <v>1.5737926468997798</v>
      </c>
      <c r="D32">
        <v>0.74615382802528163</v>
      </c>
      <c r="E32">
        <v>0.85163914585950851</v>
      </c>
      <c r="F32">
        <v>0.96871537358913629</v>
      </c>
      <c r="G32">
        <v>1.4794495867802788</v>
      </c>
      <c r="H32">
        <v>7.2150665955050588</v>
      </c>
      <c r="I32">
        <v>342.39234025100217</v>
      </c>
      <c r="J32">
        <v>1.3112783435747337</v>
      </c>
      <c r="K32">
        <v>124.58044848348722</v>
      </c>
      <c r="L32">
        <v>6.89457428795036</v>
      </c>
      <c r="M32">
        <v>324.00460861880879</v>
      </c>
      <c r="N32">
        <v>10.845129450925336</v>
      </c>
      <c r="O32">
        <v>4.9773750000000003</v>
      </c>
      <c r="P32">
        <v>0.64762500000000001</v>
      </c>
      <c r="Q32">
        <v>15385.372029428851</v>
      </c>
      <c r="R32">
        <v>13.225874999999959</v>
      </c>
      <c r="S32">
        <v>7.1163749999999748</v>
      </c>
      <c r="T32">
        <v>6.1094999999999873</v>
      </c>
    </row>
    <row r="34" spans="1:20" x14ac:dyDescent="0.25">
      <c r="A34">
        <v>1.1617203212634151</v>
      </c>
      <c r="B34">
        <v>2.6116118393410126</v>
      </c>
      <c r="C34">
        <v>2.84230025900712</v>
      </c>
      <c r="D34">
        <v>1.0663504281188181</v>
      </c>
      <c r="E34">
        <v>1.114865039785407</v>
      </c>
      <c r="F34">
        <v>2.0895720416757926</v>
      </c>
      <c r="G34">
        <v>2.8353820327846271</v>
      </c>
      <c r="H34">
        <v>54.218355616295092</v>
      </c>
      <c r="I34">
        <v>1239.2483278439724</v>
      </c>
      <c r="J34">
        <v>17.595935264480097</v>
      </c>
      <c r="K34">
        <v>307.25126444241101</v>
      </c>
      <c r="L34">
        <v>47.531807210202857</v>
      </c>
      <c r="M34">
        <v>1198.7785869665843</v>
      </c>
      <c r="N34">
        <v>7.4976936642531706</v>
      </c>
      <c r="O34">
        <v>3.4902499999999996</v>
      </c>
      <c r="P34">
        <v>0.61231250000000004</v>
      </c>
      <c r="Q34">
        <v>13015.222023955463</v>
      </c>
      <c r="R34">
        <v>5.0371249999999996</v>
      </c>
      <c r="S34">
        <v>2.6752500000000001</v>
      </c>
      <c r="T34">
        <v>2.3618749999999986</v>
      </c>
    </row>
    <row r="35" spans="1:20" x14ac:dyDescent="0.25">
      <c r="B35">
        <v>2.2480555702949099</v>
      </c>
      <c r="C35">
        <v>2.6470195295129653</v>
      </c>
      <c r="D35">
        <v>0.86469685448156763</v>
      </c>
      <c r="E35">
        <v>1.0563333337669416</v>
      </c>
      <c r="F35">
        <v>1.8575853212590339</v>
      </c>
      <c r="G35">
        <v>2.584331565260364</v>
      </c>
      <c r="H35">
        <v>27.665594456699509</v>
      </c>
      <c r="I35">
        <v>1135.185727220663</v>
      </c>
      <c r="J35">
        <v>8.7392631606785205</v>
      </c>
      <c r="K35">
        <v>347.12792501235361</v>
      </c>
      <c r="L35">
        <v>24.541265695341281</v>
      </c>
      <c r="M35">
        <v>1089.4656469869537</v>
      </c>
      <c r="N35">
        <v>8.5131226376442637</v>
      </c>
      <c r="O35">
        <v>3.7061875</v>
      </c>
      <c r="P35">
        <v>0.65600000000000003</v>
      </c>
      <c r="Q35">
        <v>12000.587996738624</v>
      </c>
      <c r="R35">
        <v>8.2861249999999789</v>
      </c>
      <c r="S35">
        <v>3.8117499999999973</v>
      </c>
      <c r="T35">
        <v>4.4743749999999816</v>
      </c>
    </row>
    <row r="36" spans="1:20" x14ac:dyDescent="0.25">
      <c r="A36">
        <v>0.67638327305916934</v>
      </c>
      <c r="B36">
        <v>1.5205471846549687</v>
      </c>
      <c r="C36">
        <v>1.7939002678495226</v>
      </c>
      <c r="D36">
        <v>0.62749236948321996</v>
      </c>
      <c r="E36">
        <v>0.73214142800173876</v>
      </c>
      <c r="F36">
        <v>1.2145338681822688</v>
      </c>
      <c r="G36">
        <v>1.7555056541018137</v>
      </c>
      <c r="H36">
        <v>10.214725526168396</v>
      </c>
      <c r="I36">
        <v>531.25775876603893</v>
      </c>
      <c r="J36">
        <v>3.8138552493558038</v>
      </c>
      <c r="K36">
        <v>206.56527817409665</v>
      </c>
      <c r="L36">
        <v>9.0934561024526168</v>
      </c>
      <c r="M36">
        <v>501.81959505213416</v>
      </c>
      <c r="N36">
        <v>9.5863594130411336</v>
      </c>
      <c r="O36">
        <v>3.8828750000000003</v>
      </c>
      <c r="P36">
        <v>0.59362499999999996</v>
      </c>
      <c r="Q36">
        <v>12452.860575728049</v>
      </c>
      <c r="R36">
        <v>11.151249999999976</v>
      </c>
      <c r="S36">
        <v>6.0411249999999788</v>
      </c>
      <c r="T36">
        <v>5.1101249999999983</v>
      </c>
    </row>
    <row r="41" spans="1:20" x14ac:dyDescent="0.25">
      <c r="B41" t="s">
        <v>68</v>
      </c>
      <c r="C41" t="s">
        <v>69</v>
      </c>
      <c r="D41" t="s">
        <v>70</v>
      </c>
    </row>
    <row r="42" spans="1:20" x14ac:dyDescent="0.25">
      <c r="B42">
        <v>2.35820068459287</v>
      </c>
      <c r="C42">
        <v>1.89312226087417</v>
      </c>
      <c r="D42">
        <v>1.24232067420744</v>
      </c>
    </row>
    <row r="43" spans="1:20" x14ac:dyDescent="0.25">
      <c r="B43">
        <v>3.3557807409624099</v>
      </c>
      <c r="C43">
        <v>1.8489072015605099</v>
      </c>
      <c r="D43">
        <v>0.98350168488748801</v>
      </c>
    </row>
    <row r="44" spans="1:20" x14ac:dyDescent="0.25">
      <c r="B44">
        <v>3.1376672225209301</v>
      </c>
      <c r="C44">
        <v>1.9870266151339899</v>
      </c>
      <c r="D44">
        <v>0.90762550619133198</v>
      </c>
    </row>
    <row r="45" spans="1:20" x14ac:dyDescent="0.25">
      <c r="B45">
        <v>3.68971715437926</v>
      </c>
      <c r="C45">
        <v>2.5446822218857199</v>
      </c>
      <c r="D45">
        <v>1.0340585011518699</v>
      </c>
    </row>
    <row r="46" spans="1:20" x14ac:dyDescent="0.25">
      <c r="B46">
        <v>3.7355707414436599</v>
      </c>
      <c r="C46">
        <v>2.5187598777489799</v>
      </c>
      <c r="D46">
        <v>1.2715660982775401</v>
      </c>
    </row>
    <row r="47" spans="1:20" x14ac:dyDescent="0.25">
      <c r="B47">
        <v>3.2384654578443199</v>
      </c>
      <c r="C47">
        <v>1.6827598617481501</v>
      </c>
      <c r="D47">
        <v>0.98884564982235101</v>
      </c>
    </row>
    <row r="48" spans="1:20" x14ac:dyDescent="0.25">
      <c r="B48">
        <v>2.9042471550179201</v>
      </c>
      <c r="C48">
        <v>2.27786997934767</v>
      </c>
      <c r="D48">
        <v>1.06171618613999</v>
      </c>
    </row>
    <row r="49" spans="2:12" x14ac:dyDescent="0.25">
      <c r="B49">
        <v>3.9510172651559698</v>
      </c>
      <c r="C49">
        <v>1.9322433367158001</v>
      </c>
      <c r="D49">
        <v>1.28141702573377</v>
      </c>
    </row>
    <row r="61" spans="2:12" x14ac:dyDescent="0.25">
      <c r="B61" t="s">
        <v>72</v>
      </c>
      <c r="C61" t="s">
        <v>71</v>
      </c>
      <c r="D61" t="s">
        <v>73</v>
      </c>
      <c r="E61" t="s">
        <v>74</v>
      </c>
      <c r="F61" t="s">
        <v>75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81</v>
      </c>
    </row>
    <row r="62" spans="2:12" x14ac:dyDescent="0.25">
      <c r="B62" s="1">
        <v>3.2963333027396673</v>
      </c>
      <c r="C62" s="1">
        <v>2.6200073839308713</v>
      </c>
      <c r="D62" s="1">
        <v>24.050550320676589</v>
      </c>
      <c r="E62" s="1">
        <v>829.80834728182674</v>
      </c>
      <c r="F62" s="1">
        <v>9.5580355373069743</v>
      </c>
      <c r="G62" s="1">
        <v>3.9872500000000004</v>
      </c>
      <c r="H62" s="1">
        <v>0.64612500000000006</v>
      </c>
      <c r="I62" s="1">
        <v>10695.29369240151</v>
      </c>
      <c r="J62">
        <v>4.4943749999999998</v>
      </c>
      <c r="K62">
        <v>2.8268750000000002</v>
      </c>
      <c r="L62">
        <v>1.6675</v>
      </c>
    </row>
    <row r="63" spans="2:12" x14ac:dyDescent="0.25">
      <c r="B63" s="1">
        <v>2.0856714193768737</v>
      </c>
      <c r="C63" s="1">
        <v>1.682892699017285</v>
      </c>
      <c r="D63" s="1">
        <v>6.3768383398016155</v>
      </c>
      <c r="E63" s="1">
        <v>465.80779745209617</v>
      </c>
      <c r="F63" s="1">
        <v>9.1232200804042254</v>
      </c>
      <c r="G63" s="1">
        <v>4.0161875</v>
      </c>
      <c r="H63" s="1">
        <v>0.52356249999999993</v>
      </c>
      <c r="I63" s="1">
        <v>9990.5017812104325</v>
      </c>
      <c r="J63">
        <v>6.7831250000000001</v>
      </c>
      <c r="K63">
        <v>3.9624999999999999</v>
      </c>
      <c r="L63">
        <v>2.8206249999999997</v>
      </c>
    </row>
    <row r="64" spans="2:12" x14ac:dyDescent="0.25">
      <c r="B64" s="1">
        <v>1.0963814158014726</v>
      </c>
      <c r="C64" s="1">
        <v>1.0153442390729102</v>
      </c>
      <c r="D64" s="1">
        <v>2.0971245627069761</v>
      </c>
      <c r="E64" s="1">
        <v>232.00551484223973</v>
      </c>
      <c r="F64" s="1">
        <v>8.8576896286364661</v>
      </c>
      <c r="G64" s="1">
        <v>3.8781875000000001</v>
      </c>
      <c r="H64" s="1">
        <v>0.52012499999999995</v>
      </c>
      <c r="I64" s="1">
        <v>9801.8734100554921</v>
      </c>
      <c r="J64">
        <v>14.021374999999956</v>
      </c>
      <c r="K64">
        <v>7.4953749999999824</v>
      </c>
      <c r="L64">
        <v>6.5259999999999732</v>
      </c>
    </row>
    <row r="65" spans="2:12" x14ac:dyDescent="0.25">
      <c r="B65" t="s">
        <v>72</v>
      </c>
      <c r="C65" t="s">
        <v>71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</row>
    <row r="66" spans="2:12" x14ac:dyDescent="0.25">
      <c r="B66" s="1">
        <v>3.061050890498465</v>
      </c>
      <c r="C66" s="1">
        <v>2.9645715331088551</v>
      </c>
      <c r="D66" s="1">
        <v>26.332436424227012</v>
      </c>
      <c r="E66" s="1">
        <v>791.69380413771921</v>
      </c>
      <c r="F66" s="1">
        <v>10.58826513838596</v>
      </c>
      <c r="G66" s="1">
        <v>4.1248125</v>
      </c>
      <c r="H66" s="1">
        <v>0.70068750000000002</v>
      </c>
      <c r="I66" s="1">
        <v>17234.722707599351</v>
      </c>
      <c r="J66">
        <v>4.9184999999999999</v>
      </c>
      <c r="K66">
        <v>3.2670000000000003</v>
      </c>
      <c r="L66">
        <v>1.6514999999999997</v>
      </c>
    </row>
    <row r="67" spans="2:12" x14ac:dyDescent="0.25">
      <c r="B67" s="1">
        <v>2.5019280616721136</v>
      </c>
      <c r="C67" s="1">
        <v>2.5621503153906127</v>
      </c>
      <c r="D67" s="1">
        <v>16.15243108884777</v>
      </c>
      <c r="E67" s="1">
        <v>649.49222034781644</v>
      </c>
      <c r="F67" s="1">
        <v>9.9518267174570951</v>
      </c>
      <c r="G67" s="1">
        <v>4.2951249999999987</v>
      </c>
      <c r="H67" s="1">
        <v>0.63624999999999998</v>
      </c>
      <c r="I67" s="1">
        <v>14399.394876617589</v>
      </c>
      <c r="J67">
        <v>6.9745000000000017</v>
      </c>
      <c r="K67">
        <v>3.7686249999999988</v>
      </c>
      <c r="L67">
        <v>3.2058750000000007</v>
      </c>
    </row>
    <row r="68" spans="2:12" x14ac:dyDescent="0.25">
      <c r="B68" s="1">
        <v>1.4114360397373462</v>
      </c>
      <c r="C68" s="1">
        <v>1.5737926468997798</v>
      </c>
      <c r="D68" s="1">
        <v>7.2150665955050588</v>
      </c>
      <c r="E68" s="1">
        <v>342.39234025100217</v>
      </c>
      <c r="F68" s="1">
        <v>10.845129450925336</v>
      </c>
      <c r="G68" s="1">
        <v>4.9773750000000003</v>
      </c>
      <c r="H68" s="1">
        <v>0.64762500000000001</v>
      </c>
      <c r="I68" s="1">
        <v>15385.372029428851</v>
      </c>
      <c r="J68">
        <v>13.225874999999959</v>
      </c>
      <c r="K68">
        <v>7.1163749999999748</v>
      </c>
      <c r="L68">
        <v>6.1094999999999873</v>
      </c>
    </row>
    <row r="69" spans="2:12" x14ac:dyDescent="0.25">
      <c r="B69" t="s">
        <v>72</v>
      </c>
      <c r="C69" t="s">
        <v>71</v>
      </c>
      <c r="D69" t="s">
        <v>73</v>
      </c>
      <c r="E69" t="s">
        <v>74</v>
      </c>
      <c r="F69" t="s">
        <v>75</v>
      </c>
      <c r="G69" t="s">
        <v>76</v>
      </c>
      <c r="H69" t="s">
        <v>77</v>
      </c>
      <c r="I69" t="s">
        <v>78</v>
      </c>
      <c r="J69" t="s">
        <v>79</v>
      </c>
      <c r="K69" t="s">
        <v>80</v>
      </c>
      <c r="L69" t="s">
        <v>81</v>
      </c>
    </row>
    <row r="70" spans="2:12" x14ac:dyDescent="0.25">
      <c r="B70" s="1">
        <v>2.6116118393410126</v>
      </c>
      <c r="C70" s="1">
        <v>2.84230025900712</v>
      </c>
      <c r="D70" s="1">
        <v>54.218355616295092</v>
      </c>
      <c r="E70" s="1">
        <v>1239.2483278439724</v>
      </c>
      <c r="F70" s="1">
        <v>7.4976936642531706</v>
      </c>
      <c r="G70" s="1">
        <v>3.4902499999999996</v>
      </c>
      <c r="H70" s="1">
        <v>0.61231250000000004</v>
      </c>
      <c r="I70" s="1">
        <v>13015.222023955463</v>
      </c>
      <c r="J70">
        <v>5.0371249999999996</v>
      </c>
      <c r="K70">
        <v>2.6752500000000001</v>
      </c>
      <c r="L70">
        <v>2.3618749999999986</v>
      </c>
    </row>
    <row r="71" spans="2:12" x14ac:dyDescent="0.25">
      <c r="B71" s="1">
        <v>2.2480555702949099</v>
      </c>
      <c r="C71" s="1">
        <v>2.6470195295129653</v>
      </c>
      <c r="D71" s="1">
        <v>27.665594456699509</v>
      </c>
      <c r="E71" s="1">
        <v>1135.185727220663</v>
      </c>
      <c r="F71" s="1">
        <v>8.5131226376442637</v>
      </c>
      <c r="G71" s="1">
        <v>3.7061875</v>
      </c>
      <c r="H71" s="1">
        <v>0.65600000000000003</v>
      </c>
      <c r="I71" s="1">
        <v>12000.587996738624</v>
      </c>
      <c r="J71">
        <v>8.2861249999999789</v>
      </c>
      <c r="K71">
        <v>3.8117499999999973</v>
      </c>
      <c r="L71">
        <v>4.4743749999999816</v>
      </c>
    </row>
    <row r="72" spans="2:12" x14ac:dyDescent="0.25">
      <c r="B72" s="1">
        <v>1.5205471846549687</v>
      </c>
      <c r="C72" s="1">
        <v>1.7939002678495226</v>
      </c>
      <c r="D72" s="1">
        <v>10.214725526168396</v>
      </c>
      <c r="E72" s="1">
        <v>531.25775876603893</v>
      </c>
      <c r="F72" s="1">
        <v>9.5863594130411336</v>
      </c>
      <c r="G72" s="1">
        <v>3.8828750000000003</v>
      </c>
      <c r="H72" s="1">
        <v>0.59362499999999996</v>
      </c>
      <c r="I72" s="1">
        <v>12452.860575728049</v>
      </c>
      <c r="J72">
        <v>11.151249999999976</v>
      </c>
      <c r="K72">
        <v>6.0411249999999788</v>
      </c>
      <c r="L72">
        <v>5.1101249999999983</v>
      </c>
    </row>
  </sheetData>
  <sortState xmlns:xlrd2="http://schemas.microsoft.com/office/spreadsheetml/2017/richdata2" ref="A52:T75">
    <sortCondition ref="A52:A75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topLeftCell="A16" zoomScale="85" zoomScaleNormal="85" workbookViewId="0">
      <selection activeCell="O33" sqref="O33"/>
    </sheetView>
  </sheetViews>
  <sheetFormatPr defaultRowHeight="15" x14ac:dyDescent="0.25"/>
  <cols>
    <col min="1" max="1" width="49" bestFit="1" customWidth="1"/>
    <col min="2" max="2" width="12.85546875" customWidth="1"/>
    <col min="3" max="3" width="14.5703125" customWidth="1"/>
    <col min="14" max="14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44</v>
      </c>
      <c r="B2">
        <v>2.7592973846226401</v>
      </c>
      <c r="C2">
        <v>2.6889178466647699</v>
      </c>
      <c r="D2">
        <v>1.36915838068181</v>
      </c>
      <c r="E2">
        <v>1.56346435074546</v>
      </c>
      <c r="F2">
        <v>2.0524502840909</v>
      </c>
      <c r="G2">
        <v>2.5128531873140201</v>
      </c>
      <c r="H2">
        <v>12.301145083651701</v>
      </c>
      <c r="I2">
        <v>686.34509352868997</v>
      </c>
      <c r="J2">
        <v>5.2189648932319903</v>
      </c>
      <c r="K2">
        <v>419.85897298225802</v>
      </c>
      <c r="L2">
        <v>10.731089395584499</v>
      </c>
      <c r="M2">
        <v>563.05516952702305</v>
      </c>
      <c r="N2">
        <v>40.200313931550902</v>
      </c>
      <c r="O2">
        <v>15.1805</v>
      </c>
      <c r="P2">
        <v>1.2609999999999999</v>
      </c>
      <c r="Q2">
        <v>17805.378551136298</v>
      </c>
      <c r="R2">
        <v>20.11</v>
      </c>
      <c r="S2">
        <v>13.355</v>
      </c>
      <c r="T2">
        <v>6.7549999999999999</v>
      </c>
    </row>
    <row r="3" spans="1:20" x14ac:dyDescent="0.25">
      <c r="A3" t="s">
        <v>47</v>
      </c>
      <c r="B3">
        <v>3.3273524927874201</v>
      </c>
      <c r="C3">
        <v>2.3010085359160102</v>
      </c>
      <c r="D3">
        <v>2.1413829787234002</v>
      </c>
      <c r="E3">
        <v>2.03989862131484</v>
      </c>
      <c r="F3">
        <v>1.94372340425531</v>
      </c>
      <c r="G3">
        <v>1.95988437785462</v>
      </c>
      <c r="H3">
        <v>26.795784730278999</v>
      </c>
      <c r="I3">
        <v>254.59297926279999</v>
      </c>
      <c r="J3">
        <v>22.196637426900502</v>
      </c>
      <c r="K3">
        <v>223.023658432601</v>
      </c>
      <c r="L3">
        <v>11.4619883040935</v>
      </c>
      <c r="M3">
        <v>171.28301823819899</v>
      </c>
      <c r="N3">
        <v>8.7215972771656407</v>
      </c>
      <c r="O3">
        <v>6.1144999999999996</v>
      </c>
      <c r="P3">
        <v>0.54249999999999998</v>
      </c>
      <c r="Q3">
        <v>19184.525531914798</v>
      </c>
      <c r="R3">
        <v>3.9740000000000002</v>
      </c>
      <c r="S3">
        <v>2.2210000000000001</v>
      </c>
      <c r="T3">
        <v>1.7529999999999999</v>
      </c>
    </row>
    <row r="4" spans="1:20" x14ac:dyDescent="0.25">
      <c r="A4" t="s">
        <v>51</v>
      </c>
      <c r="B4">
        <v>2.68059721657306</v>
      </c>
      <c r="C4">
        <v>2.1320621203617298</v>
      </c>
      <c r="D4">
        <v>1.1664222873900201</v>
      </c>
      <c r="E4">
        <v>1.2884474678433</v>
      </c>
      <c r="F4">
        <v>2.0986803519061499</v>
      </c>
      <c r="G4">
        <v>2.07513692878124</v>
      </c>
      <c r="H4">
        <v>16.2361981783286</v>
      </c>
      <c r="I4">
        <v>211.77791487674699</v>
      </c>
      <c r="J4">
        <v>7.0820668693009097</v>
      </c>
      <c r="K4">
        <v>95.290290510822004</v>
      </c>
      <c r="L4">
        <v>12.249240121580501</v>
      </c>
      <c r="M4">
        <v>204.16138471821901</v>
      </c>
      <c r="N4">
        <v>5.3013512348166696</v>
      </c>
      <c r="O4">
        <v>2.1389999999999998</v>
      </c>
      <c r="P4">
        <v>0.58099999999999996</v>
      </c>
      <c r="Q4">
        <v>15985.697947213999</v>
      </c>
      <c r="R4">
        <v>2.8090000000000002</v>
      </c>
      <c r="S4">
        <v>1.62</v>
      </c>
      <c r="T4">
        <v>1.1890000000000001</v>
      </c>
    </row>
    <row r="5" spans="1:20" x14ac:dyDescent="0.25">
      <c r="A5" t="s">
        <v>50</v>
      </c>
      <c r="B5">
        <v>2.99900814400113</v>
      </c>
      <c r="C5">
        <v>2.3239972847936099</v>
      </c>
      <c r="D5">
        <v>1.39206349206349</v>
      </c>
      <c r="E5">
        <v>1.5889759026647201</v>
      </c>
      <c r="F5">
        <v>2.2253968253968202</v>
      </c>
      <c r="G5">
        <v>2.2315772475631999</v>
      </c>
      <c r="H5">
        <v>10.231858266265199</v>
      </c>
      <c r="I5">
        <v>176.708520262088</v>
      </c>
      <c r="J5">
        <v>6.9315068493150598</v>
      </c>
      <c r="K5">
        <v>109.87369196218199</v>
      </c>
      <c r="L5">
        <v>4.9863013698630096</v>
      </c>
      <c r="M5">
        <v>166.229128313959</v>
      </c>
      <c r="N5">
        <v>6.4952145760034004</v>
      </c>
      <c r="O5">
        <v>2.1985000000000001</v>
      </c>
      <c r="P5">
        <v>0.64400000000000002</v>
      </c>
      <c r="Q5">
        <v>17477.5555555555</v>
      </c>
      <c r="R5">
        <v>2.649</v>
      </c>
      <c r="S5">
        <v>1.8180000000000001</v>
      </c>
      <c r="T5">
        <v>0.83099999999999996</v>
      </c>
    </row>
    <row r="6" spans="1:20" x14ac:dyDescent="0.25">
      <c r="A6" t="s">
        <v>52</v>
      </c>
      <c r="B6">
        <v>2.7500430652050398</v>
      </c>
      <c r="C6">
        <v>2.3991692602893999</v>
      </c>
      <c r="D6">
        <v>1.1786616161616099</v>
      </c>
      <c r="E6">
        <v>1.38452138710637</v>
      </c>
      <c r="F6">
        <v>2.1488636363636302</v>
      </c>
      <c r="G6">
        <v>2.3227122928908699</v>
      </c>
      <c r="H6">
        <v>11.973604189882099</v>
      </c>
      <c r="I6">
        <v>182.32262607018799</v>
      </c>
      <c r="J6">
        <v>7.0418848167539201</v>
      </c>
      <c r="K6">
        <v>98.107182143156507</v>
      </c>
      <c r="L6">
        <v>7.6963350785340303</v>
      </c>
      <c r="M6">
        <v>175.61092148761799</v>
      </c>
      <c r="N6">
        <v>6.3917507852895401</v>
      </c>
      <c r="O6">
        <v>2.1190000000000002</v>
      </c>
      <c r="P6">
        <v>0.64900000000000002</v>
      </c>
      <c r="Q6">
        <v>19841.050505050502</v>
      </c>
      <c r="R6">
        <v>2.8879999999999999</v>
      </c>
      <c r="S6">
        <v>1.905</v>
      </c>
      <c r="T6">
        <v>0.98299999999999998</v>
      </c>
    </row>
    <row r="7" spans="1:20" x14ac:dyDescent="0.25">
      <c r="A7" t="s">
        <v>59</v>
      </c>
      <c r="B7">
        <v>3.3072246869791102</v>
      </c>
      <c r="C7">
        <v>4.1025725792765204</v>
      </c>
      <c r="D7">
        <v>1.6485294117647</v>
      </c>
      <c r="E7">
        <v>1.8303821020511699</v>
      </c>
      <c r="F7">
        <v>2.5266042780748599</v>
      </c>
      <c r="G7">
        <v>3.9137143303321098</v>
      </c>
      <c r="H7">
        <v>61.637092734416903</v>
      </c>
      <c r="I7">
        <v>1571.93704684046</v>
      </c>
      <c r="J7">
        <v>31.5625</v>
      </c>
      <c r="K7">
        <v>565.79812462828102</v>
      </c>
      <c r="L7">
        <v>51.739130434782602</v>
      </c>
      <c r="M7">
        <v>1478.7714191882101</v>
      </c>
      <c r="N7">
        <v>5.8816794406888304</v>
      </c>
      <c r="O7">
        <v>1.7715000000000001</v>
      </c>
      <c r="P7">
        <v>0.60699999999999998</v>
      </c>
      <c r="Q7">
        <v>13726.3903743315</v>
      </c>
      <c r="R7">
        <v>2.46</v>
      </c>
      <c r="S7">
        <v>1.7829999999999999</v>
      </c>
      <c r="T7">
        <v>0.67700000000000005</v>
      </c>
    </row>
    <row r="8" spans="1:20" x14ac:dyDescent="0.25">
      <c r="A8" t="s">
        <v>60</v>
      </c>
      <c r="B8">
        <v>3.1334213034900502</v>
      </c>
      <c r="C8">
        <v>3.4534727891821002</v>
      </c>
      <c r="D8">
        <v>1.4176966292134801</v>
      </c>
      <c r="E8">
        <v>1.3840620797314001</v>
      </c>
      <c r="F8">
        <v>2.49297752808988</v>
      </c>
      <c r="G8">
        <v>3.4065194615900301</v>
      </c>
      <c r="H8">
        <v>23.732462794361101</v>
      </c>
      <c r="I8">
        <v>2039.8440145868899</v>
      </c>
      <c r="J8">
        <v>8.3428571428571399</v>
      </c>
      <c r="K8">
        <v>515.19549370573202</v>
      </c>
      <c r="L8">
        <v>21.742857142857101</v>
      </c>
      <c r="M8">
        <v>1978.4286960378699</v>
      </c>
      <c r="N8">
        <v>5.6755160337007702</v>
      </c>
      <c r="O8">
        <v>1.651</v>
      </c>
      <c r="P8">
        <v>0.65100000000000002</v>
      </c>
      <c r="Q8">
        <v>16700.5</v>
      </c>
      <c r="R8">
        <v>2.262</v>
      </c>
      <c r="S8">
        <v>1.7</v>
      </c>
      <c r="T8">
        <v>0.56200000000000006</v>
      </c>
    </row>
    <row r="9" spans="1:20" x14ac:dyDescent="0.25">
      <c r="A9" t="s">
        <v>61</v>
      </c>
      <c r="B9">
        <v>3.5314628303292701</v>
      </c>
      <c r="C9">
        <v>4.3153718483867003</v>
      </c>
      <c r="D9">
        <v>1.68347107438016</v>
      </c>
      <c r="E9">
        <v>1.71662252994662</v>
      </c>
      <c r="F9">
        <v>2.7611570247933801</v>
      </c>
      <c r="G9">
        <v>4.2058064657904497</v>
      </c>
      <c r="H9">
        <v>47.751345416631501</v>
      </c>
      <c r="I9">
        <v>1210.02223767389</v>
      </c>
      <c r="J9">
        <v>21.6806722689075</v>
      </c>
      <c r="K9">
        <v>563.87462995768101</v>
      </c>
      <c r="L9">
        <v>42.310924369747902</v>
      </c>
      <c r="M9">
        <v>1159.58666267597</v>
      </c>
      <c r="N9">
        <v>6.0386978278719301</v>
      </c>
      <c r="O9">
        <v>1.8245</v>
      </c>
      <c r="P9">
        <v>0.67</v>
      </c>
      <c r="Q9">
        <v>17156.683195592199</v>
      </c>
      <c r="R9">
        <v>2.1960000000000002</v>
      </c>
      <c r="S9">
        <v>1.734</v>
      </c>
      <c r="T9">
        <v>0.46200000000000002</v>
      </c>
    </row>
    <row r="10" spans="1:20" x14ac:dyDescent="0.25">
      <c r="A10" t="s">
        <v>46</v>
      </c>
      <c r="B10">
        <v>2.28936886750911</v>
      </c>
      <c r="C10">
        <v>2.4187115792979101</v>
      </c>
      <c r="D10">
        <v>1.1831084534396401</v>
      </c>
      <c r="E10">
        <v>1.4011139445907601</v>
      </c>
      <c r="F10">
        <v>1.6522334662169</v>
      </c>
      <c r="G10">
        <v>2.2363430013385099</v>
      </c>
      <c r="H10">
        <v>16.283652551327201</v>
      </c>
      <c r="I10">
        <v>768.81031721107104</v>
      </c>
      <c r="J10">
        <v>7.6918546235665</v>
      </c>
      <c r="K10">
        <v>354.65300990316399</v>
      </c>
      <c r="L10">
        <v>13.2675051103488</v>
      </c>
      <c r="M10">
        <v>696.67958069918302</v>
      </c>
      <c r="N10">
        <v>38.327201801796299</v>
      </c>
      <c r="O10">
        <v>14.888</v>
      </c>
      <c r="P10">
        <v>1.1495</v>
      </c>
      <c r="Q10">
        <v>15702.5909230297</v>
      </c>
      <c r="R10">
        <v>27.382000000000001</v>
      </c>
      <c r="S10">
        <v>15.468999999999999</v>
      </c>
      <c r="T10">
        <v>11.913</v>
      </c>
    </row>
    <row r="11" spans="1:20" x14ac:dyDescent="0.25">
      <c r="A11" t="s">
        <v>49</v>
      </c>
      <c r="B11">
        <v>2.3622905175717999</v>
      </c>
      <c r="C11">
        <v>1.61365951183485</v>
      </c>
      <c r="D11">
        <v>1.44397944199706</v>
      </c>
      <c r="E11">
        <v>1.31359675703999</v>
      </c>
      <c r="F11">
        <v>1.48193832599118</v>
      </c>
      <c r="G11">
        <v>1.4756555283964701</v>
      </c>
      <c r="H11">
        <v>7.1790315347409903</v>
      </c>
      <c r="I11">
        <v>117.10840487170699</v>
      </c>
      <c r="J11">
        <v>2.9835082458770601</v>
      </c>
      <c r="K11">
        <v>80.615722911202596</v>
      </c>
      <c r="L11">
        <v>5.2548725637181404</v>
      </c>
      <c r="M11">
        <v>113.818200285095</v>
      </c>
      <c r="N11">
        <v>8.8600013160403694</v>
      </c>
      <c r="O11">
        <v>7.1204999999999998</v>
      </c>
      <c r="P11">
        <v>0.46550000000000002</v>
      </c>
      <c r="Q11">
        <v>16380.129221732701</v>
      </c>
      <c r="R11">
        <v>7.7350000000000003</v>
      </c>
      <c r="S11">
        <v>3.1469999999999998</v>
      </c>
      <c r="T11">
        <v>4.5880000000000001</v>
      </c>
    </row>
    <row r="12" spans="1:20" x14ac:dyDescent="0.25">
      <c r="A12" t="s">
        <v>56</v>
      </c>
      <c r="B12">
        <v>2.2818123352004598</v>
      </c>
      <c r="C12">
        <v>1.9208787077049601</v>
      </c>
      <c r="D12">
        <v>1.0083129584352</v>
      </c>
      <c r="E12">
        <v>1.01469850020156</v>
      </c>
      <c r="F12">
        <v>1.7933985330073301</v>
      </c>
      <c r="G12">
        <v>1.9062676034950501</v>
      </c>
      <c r="H12">
        <v>8.1084390587557493</v>
      </c>
      <c r="I12">
        <v>143.529108860946</v>
      </c>
      <c r="J12">
        <v>4.2531645569620196</v>
      </c>
      <c r="K12">
        <v>71.179123015647704</v>
      </c>
      <c r="L12">
        <v>5.3670886075949298</v>
      </c>
      <c r="M12">
        <v>141.41080985797399</v>
      </c>
      <c r="N12">
        <v>5.4609780922788103</v>
      </c>
      <c r="O12">
        <v>2.11</v>
      </c>
      <c r="P12">
        <v>0.61599999999999999</v>
      </c>
      <c r="Q12">
        <v>13963.618581907</v>
      </c>
      <c r="R12">
        <v>3.4079999999999999</v>
      </c>
      <c r="S12">
        <v>1.9550000000000001</v>
      </c>
      <c r="T12">
        <v>1.4530000000000001</v>
      </c>
    </row>
    <row r="13" spans="1:20" x14ac:dyDescent="0.25">
      <c r="A13" t="s">
        <v>57</v>
      </c>
      <c r="B13">
        <v>2.16302089598851</v>
      </c>
      <c r="C13">
        <v>1.91576428418837</v>
      </c>
      <c r="D13">
        <v>1.0302238805970101</v>
      </c>
      <c r="E13">
        <v>1.12880674884837</v>
      </c>
      <c r="F13">
        <v>1.61666666666666</v>
      </c>
      <c r="G13">
        <v>1.84380995700359</v>
      </c>
      <c r="H13">
        <v>7.6147649549300302</v>
      </c>
      <c r="I13">
        <v>140.84715899571501</v>
      </c>
      <c r="J13">
        <v>4.0979381443298903</v>
      </c>
      <c r="K13">
        <v>79.456664554589096</v>
      </c>
      <c r="L13">
        <v>4.8195876288659703</v>
      </c>
      <c r="M13">
        <v>132.67749608294599</v>
      </c>
      <c r="N13">
        <v>5.2058887863115002</v>
      </c>
      <c r="O13">
        <v>2.1469999999999998</v>
      </c>
      <c r="P13">
        <v>0.52200000000000002</v>
      </c>
      <c r="Q13">
        <v>14641.7363184079</v>
      </c>
      <c r="R13">
        <v>3.3170000000000002</v>
      </c>
      <c r="S13">
        <v>1.9239999999999999</v>
      </c>
      <c r="T13">
        <v>1.393</v>
      </c>
    </row>
    <row r="14" spans="1:20" x14ac:dyDescent="0.25">
      <c r="A14" t="s">
        <v>58</v>
      </c>
      <c r="B14">
        <v>2.5369784247921698</v>
      </c>
      <c r="C14">
        <v>2.1095491978407499</v>
      </c>
      <c r="D14">
        <v>1.24087677725118</v>
      </c>
      <c r="E14">
        <v>1.3738824632154101</v>
      </c>
      <c r="F14">
        <v>1.84277251184834</v>
      </c>
      <c r="G14">
        <v>2.0157675006050599</v>
      </c>
      <c r="H14">
        <v>19.149835606789001</v>
      </c>
      <c r="I14">
        <v>235.14669321905501</v>
      </c>
      <c r="J14">
        <v>5.4166666666666599</v>
      </c>
      <c r="K14">
        <v>90.628648224967804</v>
      </c>
      <c r="L14">
        <v>15.735294117646999</v>
      </c>
      <c r="M14">
        <v>229.826124663526</v>
      </c>
      <c r="N14">
        <v>6.1026667881178698</v>
      </c>
      <c r="O14">
        <v>2.387</v>
      </c>
      <c r="P14">
        <v>0.64</v>
      </c>
      <c r="Q14">
        <v>16905.329383886201</v>
      </c>
      <c r="R14">
        <v>4.133</v>
      </c>
      <c r="S14">
        <v>1.99</v>
      </c>
      <c r="T14">
        <v>2.1429999999999998</v>
      </c>
    </row>
    <row r="15" spans="1:20" x14ac:dyDescent="0.25">
      <c r="A15" t="s">
        <v>65</v>
      </c>
      <c r="B15">
        <v>2.6789477677753801</v>
      </c>
      <c r="C15">
        <v>3.6429360082178599</v>
      </c>
      <c r="D15">
        <v>1.2891463414634099</v>
      </c>
      <c r="E15">
        <v>1.24083390647669</v>
      </c>
      <c r="F15">
        <v>1.97451219512195</v>
      </c>
      <c r="G15">
        <v>3.6534200991102801</v>
      </c>
      <c r="H15">
        <v>0.62190345932998103</v>
      </c>
      <c r="I15">
        <v>974.00113140537701</v>
      </c>
      <c r="J15">
        <v>10.3960396039603</v>
      </c>
      <c r="K15">
        <v>330.11675340007201</v>
      </c>
      <c r="L15">
        <v>-1.83168316831683</v>
      </c>
      <c r="M15">
        <v>960.93426660659304</v>
      </c>
      <c r="N15">
        <v>4.9955878876322197</v>
      </c>
      <c r="O15">
        <v>1.8360000000000001</v>
      </c>
      <c r="P15">
        <v>0.51900000000000002</v>
      </c>
      <c r="Q15">
        <v>10563.075609756001</v>
      </c>
      <c r="R15">
        <v>3.2010000000000001</v>
      </c>
      <c r="S15">
        <v>1.9409999999999901</v>
      </c>
      <c r="T15">
        <v>1.26</v>
      </c>
    </row>
    <row r="16" spans="1:20" x14ac:dyDescent="0.25">
      <c r="A16" t="s">
        <v>66</v>
      </c>
      <c r="B16">
        <v>2.7433615601972701</v>
      </c>
      <c r="C16">
        <v>3.5514806727729198</v>
      </c>
      <c r="D16">
        <v>1.3233082706766901</v>
      </c>
      <c r="E16">
        <v>1.18720014874903</v>
      </c>
      <c r="F16">
        <v>2.0226817042606502</v>
      </c>
      <c r="G16">
        <v>3.59447753481808</v>
      </c>
      <c r="H16">
        <v>55.966787066974902</v>
      </c>
      <c r="I16">
        <v>1236.65459934807</v>
      </c>
      <c r="J16">
        <v>8.5750636132315492</v>
      </c>
      <c r="K16">
        <v>150.16193155593399</v>
      </c>
      <c r="L16">
        <v>55.1145038167938</v>
      </c>
      <c r="M16">
        <v>1220.0715574135299</v>
      </c>
      <c r="N16">
        <v>5.15204006791972</v>
      </c>
      <c r="O16">
        <v>1.8465</v>
      </c>
      <c r="P16">
        <v>0.53949999999999998</v>
      </c>
      <c r="Q16">
        <v>12439.2631578947</v>
      </c>
      <c r="R16">
        <v>3.496</v>
      </c>
      <c r="S16">
        <v>1.8759999999999999</v>
      </c>
      <c r="T16">
        <v>1.62</v>
      </c>
    </row>
    <row r="17" spans="1:20" x14ac:dyDescent="0.25">
      <c r="A17" t="s">
        <v>67</v>
      </c>
      <c r="B17">
        <v>2.9596441243422098</v>
      </c>
      <c r="C17">
        <v>3.32422256126728</v>
      </c>
      <c r="D17">
        <v>1.51224489795918</v>
      </c>
      <c r="E17">
        <v>1.41365085362099</v>
      </c>
      <c r="F17">
        <v>2.1336734693877499</v>
      </c>
      <c r="G17">
        <v>3.31241500091333</v>
      </c>
      <c r="H17">
        <v>14.295034477934299</v>
      </c>
      <c r="I17">
        <v>1579.8403488705901</v>
      </c>
      <c r="J17">
        <v>3.5233160621761601</v>
      </c>
      <c r="K17">
        <v>468.75540284321301</v>
      </c>
      <c r="L17">
        <v>12.992227979274601</v>
      </c>
      <c r="M17">
        <v>1541.7613816575699</v>
      </c>
      <c r="N17">
        <v>5.5102489995599697</v>
      </c>
      <c r="O17">
        <v>2.0259999999999998</v>
      </c>
      <c r="P17">
        <v>0.63849999999999996</v>
      </c>
      <c r="Q17">
        <v>14599.4158163265</v>
      </c>
      <c r="R17">
        <v>3.1240000000000001</v>
      </c>
      <c r="S17">
        <v>1.847</v>
      </c>
      <c r="T17">
        <v>1.2769999999999999</v>
      </c>
    </row>
    <row r="18" spans="1:20" x14ac:dyDescent="0.25">
      <c r="A18" t="s">
        <v>45</v>
      </c>
      <c r="B18">
        <v>1.54442757001093</v>
      </c>
      <c r="C18">
        <v>1.6350431895512001</v>
      </c>
      <c r="D18">
        <v>0.85170508154737801</v>
      </c>
      <c r="E18">
        <v>1.0861753713099001</v>
      </c>
      <c r="F18">
        <v>1.0421401132228001</v>
      </c>
      <c r="G18">
        <v>1.43784064647337</v>
      </c>
      <c r="H18">
        <v>2.5071353075182801</v>
      </c>
      <c r="I18">
        <v>415.70273115104197</v>
      </c>
      <c r="J18">
        <v>0.72734291618411795</v>
      </c>
      <c r="K18">
        <v>269.771632877179</v>
      </c>
      <c r="L18">
        <v>2.6490224129709099</v>
      </c>
      <c r="M18">
        <v>329.03354376116198</v>
      </c>
      <c r="N18">
        <v>37.596189601375997</v>
      </c>
      <c r="O18">
        <v>15.494</v>
      </c>
      <c r="P18">
        <v>0.98499999999999999</v>
      </c>
      <c r="Q18">
        <v>14261.3995147594</v>
      </c>
      <c r="R18">
        <v>43.843999999999802</v>
      </c>
      <c r="S18">
        <v>23.4589999999999</v>
      </c>
      <c r="T18">
        <v>20.384999999999899</v>
      </c>
    </row>
    <row r="19" spans="1:20" x14ac:dyDescent="0.25">
      <c r="A19" t="s">
        <v>48</v>
      </c>
      <c r="B19">
        <v>1.6131392779199401</v>
      </c>
      <c r="C19">
        <v>1.2586738534319599</v>
      </c>
      <c r="D19">
        <v>1.0105721393034801</v>
      </c>
      <c r="E19">
        <v>1.0770474756000299</v>
      </c>
      <c r="F19">
        <v>0.952000414593698</v>
      </c>
      <c r="G19">
        <v>1.0486483965782001</v>
      </c>
      <c r="H19">
        <v>1.30590864636255</v>
      </c>
      <c r="I19">
        <v>222.28325614921701</v>
      </c>
      <c r="J19">
        <v>1.2139272271016299</v>
      </c>
      <c r="K19">
        <v>187.646682149501</v>
      </c>
      <c r="L19">
        <v>0.475393838003624</v>
      </c>
      <c r="M19">
        <v>189.35780787618901</v>
      </c>
      <c r="N19">
        <v>12.431613402312299</v>
      </c>
      <c r="O19">
        <v>9.9450000000000003</v>
      </c>
      <c r="P19">
        <v>0.64249999999999996</v>
      </c>
      <c r="Q19">
        <v>19743.297885572101</v>
      </c>
      <c r="R19">
        <v>16.861999999999998</v>
      </c>
      <c r="S19">
        <v>7.41</v>
      </c>
      <c r="T19">
        <v>9.452</v>
      </c>
    </row>
    <row r="20" spans="1:20" x14ac:dyDescent="0.25">
      <c r="A20" t="s">
        <v>53</v>
      </c>
      <c r="B20">
        <v>1.3093145262688199</v>
      </c>
      <c r="C20">
        <v>1.3213092602060299</v>
      </c>
      <c r="D20">
        <v>0.68080260303687601</v>
      </c>
      <c r="E20">
        <v>0.81753107370859202</v>
      </c>
      <c r="F20">
        <v>0.90694143167028196</v>
      </c>
      <c r="G20">
        <v>1.22709848363679</v>
      </c>
      <c r="H20">
        <v>0.79523114412259099</v>
      </c>
      <c r="I20">
        <v>55.307068795136203</v>
      </c>
      <c r="J20">
        <v>0.39647577092510899</v>
      </c>
      <c r="K20">
        <v>34.964696933230698</v>
      </c>
      <c r="L20">
        <v>0.52863436123347896</v>
      </c>
      <c r="M20">
        <v>53.2588460885258</v>
      </c>
      <c r="N20">
        <v>6.5914362127587598</v>
      </c>
      <c r="O20">
        <v>2.6025</v>
      </c>
      <c r="P20">
        <v>0.627</v>
      </c>
      <c r="Q20">
        <v>16064.809110628999</v>
      </c>
      <c r="R20">
        <v>8.0050000000000008</v>
      </c>
      <c r="S20">
        <v>4.3559999999999999</v>
      </c>
      <c r="T20">
        <v>3.649</v>
      </c>
    </row>
    <row r="21" spans="1:20" x14ac:dyDescent="0.25">
      <c r="A21" t="s">
        <v>54</v>
      </c>
      <c r="B21">
        <v>1.2898973182456599</v>
      </c>
      <c r="C21">
        <v>1.31639583950405</v>
      </c>
      <c r="D21">
        <v>0.66604439959636696</v>
      </c>
      <c r="E21">
        <v>0.84018935809946405</v>
      </c>
      <c r="F21">
        <v>0.90423814328960594</v>
      </c>
      <c r="G21">
        <v>1.1956392342190001</v>
      </c>
      <c r="H21">
        <v>1.2847165090116499</v>
      </c>
      <c r="I21">
        <v>58.499343971641103</v>
      </c>
      <c r="J21">
        <v>0.64483111566018403</v>
      </c>
      <c r="K21">
        <v>36.888913941011097</v>
      </c>
      <c r="L21">
        <v>1.01330603889457</v>
      </c>
      <c r="M21">
        <v>52.564692578347497</v>
      </c>
      <c r="N21">
        <v>6.9012895819311399</v>
      </c>
      <c r="O21">
        <v>2.8685</v>
      </c>
      <c r="P21">
        <v>0.63949999999999996</v>
      </c>
      <c r="Q21">
        <v>17078.113017154301</v>
      </c>
      <c r="R21">
        <v>8.8119999999999994</v>
      </c>
      <c r="S21">
        <v>4.6479999999999997</v>
      </c>
      <c r="T21">
        <v>4.1639999999999997</v>
      </c>
    </row>
    <row r="22" spans="1:20" x14ac:dyDescent="0.25">
      <c r="A22" t="s">
        <v>55</v>
      </c>
      <c r="B22">
        <v>1.3731573944445701</v>
      </c>
      <c r="C22">
        <v>1.3562318778313001</v>
      </c>
      <c r="D22">
        <v>0.68448863636363599</v>
      </c>
      <c r="E22">
        <v>0.83743098079670997</v>
      </c>
      <c r="F22">
        <v>0.99079545454545404</v>
      </c>
      <c r="G22">
        <v>1.2543585118868401</v>
      </c>
      <c r="H22">
        <v>1.8289557996728001</v>
      </c>
      <c r="I22">
        <v>69.004329802271101</v>
      </c>
      <c r="J22">
        <v>0.75057736720554202</v>
      </c>
      <c r="K22">
        <v>40.644520532541897</v>
      </c>
      <c r="L22">
        <v>1.4203233256351</v>
      </c>
      <c r="M22">
        <v>64.289984299179594</v>
      </c>
      <c r="N22">
        <v>6.5825223734178699</v>
      </c>
      <c r="O22">
        <v>2.6665000000000001</v>
      </c>
      <c r="P22">
        <v>0.69</v>
      </c>
      <c r="Q22">
        <v>18294.007954545399</v>
      </c>
      <c r="R22">
        <v>8.2010000000000005</v>
      </c>
      <c r="S22">
        <v>4.1079999999999997</v>
      </c>
      <c r="T22">
        <v>4.093</v>
      </c>
    </row>
    <row r="23" spans="1:20" x14ac:dyDescent="0.25">
      <c r="A23" t="s">
        <v>62</v>
      </c>
      <c r="B23">
        <v>1.28450685118969</v>
      </c>
      <c r="C23">
        <v>1.8849741878767401</v>
      </c>
      <c r="D23">
        <v>0.638747454175153</v>
      </c>
      <c r="E23">
        <v>0.68034910722905295</v>
      </c>
      <c r="F23">
        <v>0.915936863543789</v>
      </c>
      <c r="G23">
        <v>1.8695717318071099</v>
      </c>
      <c r="H23">
        <v>22.037457868304699</v>
      </c>
      <c r="I23">
        <v>702.26996540147104</v>
      </c>
      <c r="J23">
        <v>4.3545081967213104</v>
      </c>
      <c r="K23">
        <v>155.07663804777499</v>
      </c>
      <c r="L23">
        <v>21.6290983606557</v>
      </c>
      <c r="M23">
        <v>693.69770496564001</v>
      </c>
      <c r="N23">
        <v>5.60816359757378</v>
      </c>
      <c r="O23">
        <v>2.0470000000000002</v>
      </c>
      <c r="P23">
        <v>0.50749999999999995</v>
      </c>
      <c r="Q23">
        <v>11241.731160896101</v>
      </c>
      <c r="R23">
        <v>6.9189999999999596</v>
      </c>
      <c r="S23">
        <v>4.6909999999999501</v>
      </c>
      <c r="T23">
        <v>2.2280000000000002</v>
      </c>
    </row>
    <row r="24" spans="1:20" x14ac:dyDescent="0.25">
      <c r="A24" t="s">
        <v>64</v>
      </c>
      <c r="B24">
        <v>1.45571075565773</v>
      </c>
      <c r="C24">
        <v>1.8193915123308799</v>
      </c>
      <c r="D24">
        <v>0.72001287001286995</v>
      </c>
      <c r="E24">
        <v>0.70617910732567901</v>
      </c>
      <c r="F24">
        <v>1.04620334620334</v>
      </c>
      <c r="G24">
        <v>1.82180108735656</v>
      </c>
      <c r="H24">
        <v>16.4537656290392</v>
      </c>
      <c r="I24">
        <v>632.75993389697305</v>
      </c>
      <c r="J24">
        <v>1.4915693904020699</v>
      </c>
      <c r="K24">
        <v>109.277693930018</v>
      </c>
      <c r="L24">
        <v>16.173800259403301</v>
      </c>
      <c r="M24">
        <v>632.41924550822205</v>
      </c>
      <c r="N24">
        <v>5.1389254439156096</v>
      </c>
      <c r="O24">
        <v>1.978</v>
      </c>
      <c r="P24">
        <v>0.54749999999999999</v>
      </c>
      <c r="Q24">
        <v>12921.779922779901</v>
      </c>
      <c r="R24">
        <v>6.2389999999999803</v>
      </c>
      <c r="S24">
        <v>3.67799999999998</v>
      </c>
      <c r="T24">
        <v>2.5609999999999999</v>
      </c>
    </row>
    <row r="25" spans="1:20" x14ac:dyDescent="0.25">
      <c r="A25" t="s">
        <v>63</v>
      </c>
      <c r="B25">
        <v>1.42133462416143</v>
      </c>
      <c r="C25">
        <v>1.9983214544660799</v>
      </c>
      <c r="D25">
        <v>0.716857440166493</v>
      </c>
      <c r="E25">
        <v>0.76821069280664001</v>
      </c>
      <c r="F25">
        <v>0.99146722164412104</v>
      </c>
      <c r="G25">
        <v>1.9806386022843601</v>
      </c>
      <c r="H25">
        <v>11.5073618600087</v>
      </c>
      <c r="I25">
        <v>583.31209284026602</v>
      </c>
      <c r="J25">
        <v>0.91099476439790505</v>
      </c>
      <c r="K25">
        <v>162.37280945664099</v>
      </c>
      <c r="L25">
        <v>11.2670157068062</v>
      </c>
      <c r="M25">
        <v>577.41504387320401</v>
      </c>
      <c r="N25">
        <v>5.9108953941172304</v>
      </c>
      <c r="O25">
        <v>2.2174999999999998</v>
      </c>
      <c r="P25">
        <v>0.54200000000000004</v>
      </c>
      <c r="Q25">
        <v>13477.837669094601</v>
      </c>
      <c r="R25">
        <v>6.9249999999999599</v>
      </c>
      <c r="S25">
        <v>4.5809999999999604</v>
      </c>
      <c r="T25">
        <v>2.3439999999999999</v>
      </c>
    </row>
    <row r="26" spans="1:20" x14ac:dyDescent="0.25">
      <c r="A26">
        <f>B26/B27</f>
        <v>1.2234767807243319</v>
      </c>
      <c r="B26">
        <f>AVERAGE(B2:B9)</f>
        <v>3.061050890498465</v>
      </c>
      <c r="C26">
        <f t="shared" ref="C26:T26" si="0">AVERAGE(C2:C9)</f>
        <v>2.9645715331088551</v>
      </c>
      <c r="D26">
        <f t="shared" si="0"/>
        <v>1.4996732337973337</v>
      </c>
      <c r="E26">
        <f t="shared" si="0"/>
        <v>1.5995468051754851</v>
      </c>
      <c r="F26">
        <f t="shared" si="0"/>
        <v>2.2812316666213661</v>
      </c>
      <c r="G26">
        <f t="shared" si="0"/>
        <v>2.8285255365145674</v>
      </c>
      <c r="H26">
        <f t="shared" si="0"/>
        <v>26.332436424227012</v>
      </c>
      <c r="I26">
        <f t="shared" si="0"/>
        <v>791.69380413771921</v>
      </c>
      <c r="J26">
        <f t="shared" si="0"/>
        <v>13.757136283408379</v>
      </c>
      <c r="K26">
        <f t="shared" si="0"/>
        <v>323.87775554033919</v>
      </c>
      <c r="L26">
        <f t="shared" si="0"/>
        <v>20.364733277130394</v>
      </c>
      <c r="M26">
        <f t="shared" si="0"/>
        <v>737.14080002338358</v>
      </c>
      <c r="N26">
        <f t="shared" si="0"/>
        <v>10.58826513838596</v>
      </c>
      <c r="O26">
        <f t="shared" si="0"/>
        <v>4.1248125</v>
      </c>
      <c r="P26">
        <f t="shared" si="0"/>
        <v>0.70068750000000002</v>
      </c>
      <c r="Q26">
        <f t="shared" si="0"/>
        <v>17234.722707599351</v>
      </c>
      <c r="R26">
        <f t="shared" si="0"/>
        <v>4.9184999999999999</v>
      </c>
      <c r="S26">
        <f t="shared" si="0"/>
        <v>3.2670000000000003</v>
      </c>
      <c r="T26">
        <f t="shared" si="0"/>
        <v>1.6514999999999997</v>
      </c>
    </row>
    <row r="27" spans="1:20" x14ac:dyDescent="0.25">
      <c r="B27">
        <f>AVERAGE(B10:B17)</f>
        <v>2.5019280616721136</v>
      </c>
      <c r="C27">
        <f t="shared" ref="C27:T27" si="1">AVERAGE(C10:C17)</f>
        <v>2.5621503153906127</v>
      </c>
      <c r="D27">
        <f t="shared" si="1"/>
        <v>1.2539001277274213</v>
      </c>
      <c r="E27">
        <f t="shared" si="1"/>
        <v>1.25922291534285</v>
      </c>
      <c r="F27">
        <f t="shared" si="1"/>
        <v>1.8147346090625949</v>
      </c>
      <c r="G27">
        <f t="shared" si="1"/>
        <v>2.5047695282100459</v>
      </c>
      <c r="H27">
        <f t="shared" si="1"/>
        <v>16.15243108884777</v>
      </c>
      <c r="I27">
        <f t="shared" si="1"/>
        <v>649.49222034781644</v>
      </c>
      <c r="J27">
        <f t="shared" si="1"/>
        <v>5.8671939395962669</v>
      </c>
      <c r="K27">
        <f t="shared" si="1"/>
        <v>203.19590705109877</v>
      </c>
      <c r="L27">
        <f t="shared" si="1"/>
        <v>13.839924581990802</v>
      </c>
      <c r="M27">
        <f t="shared" si="1"/>
        <v>629.64742715830221</v>
      </c>
      <c r="N27">
        <f t="shared" si="1"/>
        <v>9.9518267174570951</v>
      </c>
      <c r="O27">
        <f t="shared" si="1"/>
        <v>4.2951249999999987</v>
      </c>
      <c r="P27">
        <f t="shared" si="1"/>
        <v>0.63624999999999998</v>
      </c>
      <c r="Q27">
        <f t="shared" si="1"/>
        <v>14399.394876617589</v>
      </c>
      <c r="R27">
        <f t="shared" si="1"/>
        <v>6.9745000000000017</v>
      </c>
      <c r="S27">
        <f t="shared" si="1"/>
        <v>3.7686249999999988</v>
      </c>
      <c r="T27">
        <f t="shared" si="1"/>
        <v>3.2058750000000007</v>
      </c>
    </row>
    <row r="28" spans="1:20" x14ac:dyDescent="0.25">
      <c r="A28">
        <f>B28/B27</f>
        <v>0.56413933772102187</v>
      </c>
      <c r="B28">
        <f>AVERAGE(B18:B25)</f>
        <v>1.4114360397373462</v>
      </c>
      <c r="C28">
        <f t="shared" ref="C28:T28" si="2">AVERAGE(C18:C25)</f>
        <v>1.5737926468997798</v>
      </c>
      <c r="D28">
        <f t="shared" si="2"/>
        <v>0.74615382802528163</v>
      </c>
      <c r="E28">
        <f t="shared" si="2"/>
        <v>0.85163914585950851</v>
      </c>
      <c r="F28">
        <f t="shared" si="2"/>
        <v>0.96871537358913629</v>
      </c>
      <c r="G28">
        <f t="shared" si="2"/>
        <v>1.4794495867802788</v>
      </c>
      <c r="H28">
        <f t="shared" si="2"/>
        <v>7.2150665955050588</v>
      </c>
      <c r="I28">
        <f t="shared" si="2"/>
        <v>342.39234025100217</v>
      </c>
      <c r="J28">
        <f t="shared" si="2"/>
        <v>1.3112783435747337</v>
      </c>
      <c r="K28">
        <f t="shared" si="2"/>
        <v>124.58044848348722</v>
      </c>
      <c r="L28">
        <f t="shared" si="2"/>
        <v>6.89457428795036</v>
      </c>
      <c r="M28">
        <f t="shared" si="2"/>
        <v>324.00460861880879</v>
      </c>
      <c r="N28">
        <f t="shared" si="2"/>
        <v>10.845129450925336</v>
      </c>
      <c r="O28">
        <f t="shared" si="2"/>
        <v>4.9773750000000003</v>
      </c>
      <c r="P28">
        <f t="shared" si="2"/>
        <v>0.64762500000000001</v>
      </c>
      <c r="Q28">
        <f t="shared" si="2"/>
        <v>15385.372029428851</v>
      </c>
      <c r="R28">
        <f t="shared" si="2"/>
        <v>13.225874999999959</v>
      </c>
      <c r="S28">
        <f t="shared" si="2"/>
        <v>7.1163749999999748</v>
      </c>
      <c r="T28">
        <f t="shared" si="2"/>
        <v>6.1094999999999873</v>
      </c>
    </row>
    <row r="33" spans="2:4" x14ac:dyDescent="0.25">
      <c r="B33" t="s">
        <v>68</v>
      </c>
      <c r="C33" t="s">
        <v>69</v>
      </c>
      <c r="D33" t="s">
        <v>70</v>
      </c>
    </row>
    <row r="34" spans="2:4" x14ac:dyDescent="0.25">
      <c r="B34">
        <v>2.7592973846226401</v>
      </c>
      <c r="C34">
        <v>2.28936886750911</v>
      </c>
      <c r="D34">
        <v>1.54442757001093</v>
      </c>
    </row>
    <row r="35" spans="2:4" x14ac:dyDescent="0.25">
      <c r="B35">
        <v>3.3273524927874201</v>
      </c>
      <c r="C35">
        <v>2.3622905175717999</v>
      </c>
      <c r="D35">
        <v>1.6131392779199401</v>
      </c>
    </row>
    <row r="36" spans="2:4" x14ac:dyDescent="0.25">
      <c r="B36">
        <v>2.68059721657306</v>
      </c>
      <c r="C36">
        <v>2.2818123352004598</v>
      </c>
      <c r="D36">
        <v>1.3093145262688199</v>
      </c>
    </row>
    <row r="37" spans="2:4" x14ac:dyDescent="0.25">
      <c r="B37">
        <v>2.99900814400113</v>
      </c>
      <c r="C37">
        <v>2.16302089598851</v>
      </c>
      <c r="D37">
        <v>1.2898973182456599</v>
      </c>
    </row>
    <row r="38" spans="2:4" x14ac:dyDescent="0.25">
      <c r="B38">
        <v>2.7500430652050398</v>
      </c>
      <c r="C38">
        <v>2.5369784247921698</v>
      </c>
      <c r="D38">
        <v>1.3731573944445701</v>
      </c>
    </row>
    <row r="39" spans="2:4" x14ac:dyDescent="0.25">
      <c r="B39">
        <v>3.3072246869791102</v>
      </c>
      <c r="C39">
        <v>2.6789477677753801</v>
      </c>
      <c r="D39">
        <v>1.28450685118969</v>
      </c>
    </row>
    <row r="40" spans="2:4" x14ac:dyDescent="0.25">
      <c r="B40">
        <v>3.1334213034900502</v>
      </c>
      <c r="C40">
        <v>2.7433615601972701</v>
      </c>
      <c r="D40">
        <v>1.45571075565773</v>
      </c>
    </row>
    <row r="41" spans="2:4" x14ac:dyDescent="0.25">
      <c r="B41">
        <v>3.5314628303292701</v>
      </c>
      <c r="C41">
        <v>2.9596441243422098</v>
      </c>
      <c r="D41">
        <v>1.42133462416143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0"/>
  <sheetViews>
    <sheetView topLeftCell="A13" zoomScale="85" zoomScaleNormal="85" workbookViewId="0">
      <selection activeCell="P39" sqref="P39"/>
    </sheetView>
  </sheetViews>
  <sheetFormatPr defaultRowHeight="15" x14ac:dyDescent="0.25"/>
  <cols>
    <col min="1" max="1" width="46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44</v>
      </c>
      <c r="B2">
        <v>2.13490264817412</v>
      </c>
      <c r="C2">
        <v>2.2496261306734602</v>
      </c>
      <c r="D2">
        <v>1.0003374233128799</v>
      </c>
      <c r="E2">
        <v>1.1284665467288799</v>
      </c>
      <c r="F2">
        <v>1.6442944785275999</v>
      </c>
      <c r="G2">
        <v>2.1542152436897699</v>
      </c>
      <c r="H2">
        <v>6.86604926564564</v>
      </c>
      <c r="I2">
        <v>799.63718118492795</v>
      </c>
      <c r="J2">
        <v>3.5392218496786798</v>
      </c>
      <c r="K2">
        <v>267.37923806254599</v>
      </c>
      <c r="L2">
        <v>4.7687901648505102</v>
      </c>
      <c r="M2">
        <v>765.39636177814805</v>
      </c>
      <c r="N2">
        <v>28.657324862066201</v>
      </c>
      <c r="O2">
        <v>13.693</v>
      </c>
      <c r="P2">
        <v>0.81950000000000001</v>
      </c>
      <c r="Q2">
        <v>13734.1787321063</v>
      </c>
      <c r="R2">
        <v>19.876000000000001</v>
      </c>
      <c r="S2">
        <v>11.518000000000001</v>
      </c>
      <c r="T2">
        <v>8.3580000000000005</v>
      </c>
    </row>
    <row r="3" spans="1:20" x14ac:dyDescent="0.25">
      <c r="A3" t="s">
        <v>47</v>
      </c>
      <c r="B3">
        <v>2.8033962497171698</v>
      </c>
      <c r="C3">
        <v>2.11601011633786</v>
      </c>
      <c r="D3">
        <v>1.3162528216704199</v>
      </c>
      <c r="E3">
        <v>1.30292839965844</v>
      </c>
      <c r="F3">
        <v>2.12584650112866</v>
      </c>
      <c r="G3">
        <v>2.0945553451316501</v>
      </c>
      <c r="H3">
        <v>48.077428869088799</v>
      </c>
      <c r="I3">
        <v>623.87482473350894</v>
      </c>
      <c r="J3">
        <v>31.927570093457899</v>
      </c>
      <c r="K3">
        <v>405.48483946293499</v>
      </c>
      <c r="L3">
        <v>29.900700934579401</v>
      </c>
      <c r="M3">
        <v>483.69586207191099</v>
      </c>
      <c r="N3">
        <v>7.1660783526635603</v>
      </c>
      <c r="O3">
        <v>5.2324999999999999</v>
      </c>
      <c r="P3">
        <v>0.64600000000000002</v>
      </c>
      <c r="Q3">
        <v>13142.444695259501</v>
      </c>
      <c r="R3">
        <v>4.8029999999999999</v>
      </c>
      <c r="S3">
        <v>2.0579999999999998</v>
      </c>
      <c r="T3">
        <v>2.7450000000000001</v>
      </c>
    </row>
    <row r="4" spans="1:20" x14ac:dyDescent="0.25">
      <c r="A4" t="s">
        <v>51</v>
      </c>
      <c r="B4">
        <v>2.3660992070283098</v>
      </c>
      <c r="C4">
        <v>2.1356126736027101</v>
      </c>
      <c r="D4">
        <v>0.74330508474576196</v>
      </c>
      <c r="E4">
        <v>0.90035756087888297</v>
      </c>
      <c r="F4">
        <v>2.0811016949152501</v>
      </c>
      <c r="G4">
        <v>2.11308695943463</v>
      </c>
      <c r="H4">
        <v>32.082401210033098</v>
      </c>
      <c r="I4">
        <v>290.83985231710301</v>
      </c>
      <c r="J4">
        <v>11.4361702127659</v>
      </c>
      <c r="K4">
        <v>109.913624228329</v>
      </c>
      <c r="L4">
        <v>27.021276595744599</v>
      </c>
      <c r="M4">
        <v>275.380767162837</v>
      </c>
      <c r="N4">
        <v>4.4021677452555901</v>
      </c>
      <c r="O4">
        <v>1.7865</v>
      </c>
      <c r="P4">
        <v>0.53449999999999998</v>
      </c>
      <c r="Q4">
        <v>13395.1796610169</v>
      </c>
      <c r="R4">
        <v>3.7919999999999998</v>
      </c>
      <c r="S4">
        <v>1.3560000000000001</v>
      </c>
      <c r="T4">
        <v>2.4359999999999902</v>
      </c>
    </row>
    <row r="5" spans="1:20" x14ac:dyDescent="0.25">
      <c r="A5" t="s">
        <v>50</v>
      </c>
      <c r="B5">
        <v>2.85001925386115</v>
      </c>
      <c r="C5">
        <v>2.33740312645129</v>
      </c>
      <c r="D5">
        <v>0.92441860465116299</v>
      </c>
      <c r="E5">
        <v>1.0846069197110499</v>
      </c>
      <c r="F5">
        <v>2.4825581395348801</v>
      </c>
      <c r="G5">
        <v>2.32207800899159</v>
      </c>
      <c r="H5">
        <v>24.576096731464201</v>
      </c>
      <c r="I5">
        <v>253.615758350687</v>
      </c>
      <c r="J5">
        <v>9.1145833333333304</v>
      </c>
      <c r="K5">
        <v>110.025237299821</v>
      </c>
      <c r="L5">
        <v>19.4618055555555</v>
      </c>
      <c r="M5">
        <v>235.48960212258001</v>
      </c>
      <c r="N5">
        <v>5.1451377183667102</v>
      </c>
      <c r="O5">
        <v>2.0394999999999999</v>
      </c>
      <c r="P5">
        <v>0.59350000000000003</v>
      </c>
      <c r="Q5">
        <v>13837.0564784053</v>
      </c>
      <c r="R5">
        <v>2.89</v>
      </c>
      <c r="S5">
        <v>1.399</v>
      </c>
      <c r="T5">
        <v>1.4910000000000001</v>
      </c>
    </row>
    <row r="6" spans="1:20" x14ac:dyDescent="0.25">
      <c r="A6" t="s">
        <v>52</v>
      </c>
      <c r="B6">
        <v>3.4114231806070499</v>
      </c>
      <c r="C6">
        <v>2.74041912828074</v>
      </c>
      <c r="D6">
        <v>1.1680501930501901</v>
      </c>
      <c r="E6">
        <v>1.4021615144264099</v>
      </c>
      <c r="F6">
        <v>2.9044401544401501</v>
      </c>
      <c r="G6">
        <v>2.7168979257753798</v>
      </c>
      <c r="H6">
        <v>84.316789418833096</v>
      </c>
      <c r="I6">
        <v>928.08489626740197</v>
      </c>
      <c r="J6">
        <v>36.158536585365802</v>
      </c>
      <c r="K6">
        <v>409.443131726719</v>
      </c>
      <c r="L6">
        <v>71.463414634146304</v>
      </c>
      <c r="M6">
        <v>837.01043978183895</v>
      </c>
      <c r="N6">
        <v>5.27247198684372</v>
      </c>
      <c r="O6">
        <v>2.077</v>
      </c>
      <c r="P6">
        <v>0.61050000000000004</v>
      </c>
      <c r="Q6">
        <v>14156.861003861</v>
      </c>
      <c r="R6">
        <v>2.58699999999999</v>
      </c>
      <c r="S6">
        <v>1.2010000000000001</v>
      </c>
      <c r="T6">
        <v>1.3859999999999999</v>
      </c>
    </row>
    <row r="7" spans="1:20" x14ac:dyDescent="0.25">
      <c r="A7" t="s">
        <v>59</v>
      </c>
      <c r="B7">
        <v>2.14235294700139</v>
      </c>
      <c r="C7">
        <v>2.8698093798400999</v>
      </c>
      <c r="D7">
        <v>0.96856617647058796</v>
      </c>
      <c r="E7">
        <v>0.78868081594787398</v>
      </c>
      <c r="F7">
        <v>1.60287990196078</v>
      </c>
      <c r="G7">
        <v>2.9489184760496299</v>
      </c>
      <c r="H7">
        <v>62.557027873969197</v>
      </c>
      <c r="I7">
        <v>2053.4566561010301</v>
      </c>
      <c r="J7">
        <v>2.4594257178526799</v>
      </c>
      <c r="K7">
        <v>164.12895064639201</v>
      </c>
      <c r="L7">
        <v>61.643778610070697</v>
      </c>
      <c r="M7">
        <v>2049.3849533448702</v>
      </c>
      <c r="N7">
        <v>2.8178500474160599</v>
      </c>
      <c r="O7">
        <v>0.86450000000000005</v>
      </c>
      <c r="P7">
        <v>0.60299999999999998</v>
      </c>
      <c r="Q7">
        <v>11678.647058823501</v>
      </c>
      <c r="R7">
        <v>1.8959999999999999</v>
      </c>
      <c r="S7">
        <v>1.296</v>
      </c>
      <c r="T7">
        <v>0.6</v>
      </c>
    </row>
    <row r="8" spans="1:20" x14ac:dyDescent="0.25">
      <c r="A8" t="s">
        <v>60</v>
      </c>
      <c r="B8">
        <v>2.4628283315556798</v>
      </c>
      <c r="C8">
        <v>3.6941432208263101</v>
      </c>
      <c r="D8">
        <v>1.1426156583629801</v>
      </c>
      <c r="E8">
        <v>1.0837776664138401</v>
      </c>
      <c r="F8">
        <v>1.8329181494661899</v>
      </c>
      <c r="G8">
        <v>3.7245783668885299</v>
      </c>
      <c r="H8">
        <v>78.500524191806505</v>
      </c>
      <c r="I8">
        <v>1701.4291914123</v>
      </c>
      <c r="J8">
        <v>18.436363636363598</v>
      </c>
      <c r="K8">
        <v>482.79010171507201</v>
      </c>
      <c r="L8">
        <v>75.145454545454498</v>
      </c>
      <c r="M8">
        <v>1689.4622535338499</v>
      </c>
      <c r="N8">
        <v>3.2297029792521399</v>
      </c>
      <c r="O8">
        <v>1.0980000000000001</v>
      </c>
      <c r="P8">
        <v>0.56699999999999995</v>
      </c>
      <c r="Q8">
        <v>12516.4234875444</v>
      </c>
      <c r="R8">
        <v>2.25</v>
      </c>
      <c r="S8">
        <v>1.323</v>
      </c>
      <c r="T8">
        <v>0.92700000000000005</v>
      </c>
    </row>
    <row r="9" spans="1:20" x14ac:dyDescent="0.25">
      <c r="A9" t="s">
        <v>61</v>
      </c>
      <c r="B9">
        <v>2.7218728967832302</v>
      </c>
      <c r="C9">
        <v>4.5953782960444904</v>
      </c>
      <c r="D9">
        <v>1.26725746268656</v>
      </c>
      <c r="E9">
        <v>1.22794089451788</v>
      </c>
      <c r="F9">
        <v>2.0425373134328302</v>
      </c>
      <c r="G9">
        <v>4.6087259363158397</v>
      </c>
      <c r="H9">
        <v>96.770527369520195</v>
      </c>
      <c r="I9">
        <v>3263.0482623848202</v>
      </c>
      <c r="J9">
        <v>27.695610687022899</v>
      </c>
      <c r="K9">
        <v>508.84499239747402</v>
      </c>
      <c r="L9">
        <v>90.849236641221296</v>
      </c>
      <c r="M9">
        <v>3254.4084559366402</v>
      </c>
      <c r="N9">
        <v>3.2908156221613898</v>
      </c>
      <c r="O9">
        <v>1.131</v>
      </c>
      <c r="P9">
        <v>0.52449999999999997</v>
      </c>
      <c r="Q9">
        <v>11660.9850746268</v>
      </c>
      <c r="R9">
        <v>2.2029999999999998</v>
      </c>
      <c r="S9">
        <v>1.2509999999999999</v>
      </c>
      <c r="T9">
        <v>0.95199999999999996</v>
      </c>
    </row>
    <row r="10" spans="1:20" x14ac:dyDescent="0.25">
      <c r="A10" t="s">
        <v>46</v>
      </c>
      <c r="B10">
        <v>1.7954575245309801</v>
      </c>
      <c r="C10">
        <v>2.0420538231074699</v>
      </c>
      <c r="D10">
        <v>0.802347417840375</v>
      </c>
      <c r="E10">
        <v>1.0133724752858799</v>
      </c>
      <c r="F10">
        <v>1.41641236306729</v>
      </c>
      <c r="G10">
        <v>1.92782725683599</v>
      </c>
      <c r="H10">
        <v>9.5317527275154994</v>
      </c>
      <c r="I10">
        <v>761.568608587418</v>
      </c>
      <c r="J10">
        <v>3.5514507927011598</v>
      </c>
      <c r="K10">
        <v>278.08050376119502</v>
      </c>
      <c r="L10">
        <v>8.1340778409279704</v>
      </c>
      <c r="M10">
        <v>719.69225146904103</v>
      </c>
      <c r="N10">
        <v>31.4294580632308</v>
      </c>
      <c r="O10">
        <v>13.7165</v>
      </c>
      <c r="P10">
        <v>1.0369999999999999</v>
      </c>
      <c r="Q10">
        <v>11761.6819248826</v>
      </c>
      <c r="R10">
        <v>32.378999999999898</v>
      </c>
      <c r="S10">
        <v>15.904</v>
      </c>
      <c r="T10">
        <v>16.474999999999898</v>
      </c>
    </row>
    <row r="11" spans="1:20" x14ac:dyDescent="0.25">
      <c r="A11" t="s">
        <v>49</v>
      </c>
      <c r="B11">
        <v>2.0572224813997502</v>
      </c>
      <c r="C11">
        <v>1.7378131097315199</v>
      </c>
      <c r="D11">
        <v>0.92262269938650299</v>
      </c>
      <c r="E11">
        <v>1.0069839063786401</v>
      </c>
      <c r="F11">
        <v>1.59217791411042</v>
      </c>
      <c r="G11">
        <v>1.68831926595851</v>
      </c>
      <c r="H11">
        <v>7.3820431609062203</v>
      </c>
      <c r="I11">
        <v>116.908755214845</v>
      </c>
      <c r="J11">
        <v>4.1549295774647801</v>
      </c>
      <c r="K11">
        <v>76.114501321233206</v>
      </c>
      <c r="L11">
        <v>4.6087636932707303</v>
      </c>
      <c r="M11">
        <v>109.011436356609</v>
      </c>
      <c r="N11">
        <v>7.4529019167281403</v>
      </c>
      <c r="O11">
        <v>5.8280000000000003</v>
      </c>
      <c r="P11">
        <v>0.58199999999999996</v>
      </c>
      <c r="Q11">
        <v>12406.1411042944</v>
      </c>
      <c r="R11">
        <v>8.2119999999999997</v>
      </c>
      <c r="S11">
        <v>2.956</v>
      </c>
      <c r="T11">
        <v>5.2560000000000002</v>
      </c>
    </row>
    <row r="12" spans="1:20" x14ac:dyDescent="0.25">
      <c r="A12" t="s">
        <v>56</v>
      </c>
      <c r="B12">
        <v>2.5441055442041201</v>
      </c>
      <c r="C12">
        <v>2.7475160686549902</v>
      </c>
      <c r="D12">
        <v>0.72756756756756702</v>
      </c>
      <c r="E12">
        <v>0.92715608588672105</v>
      </c>
      <c r="F12">
        <v>2.2814864864864801</v>
      </c>
      <c r="G12">
        <v>2.7252823718972898</v>
      </c>
      <c r="H12">
        <v>39.261886566971597</v>
      </c>
      <c r="I12">
        <v>1679.1106771539401</v>
      </c>
      <c r="J12">
        <v>10.714285714285699</v>
      </c>
      <c r="K12">
        <v>402.41477987522302</v>
      </c>
      <c r="L12">
        <v>35.588235294117602</v>
      </c>
      <c r="M12">
        <v>1633.0954578429901</v>
      </c>
      <c r="N12">
        <v>4.9967428572420598</v>
      </c>
      <c r="O12">
        <v>1.9984999999999999</v>
      </c>
      <c r="P12">
        <v>0.59099999999999997</v>
      </c>
      <c r="Q12">
        <v>12246.7486486486</v>
      </c>
      <c r="R12">
        <v>6.2859999999999596</v>
      </c>
      <c r="S12">
        <v>1.69</v>
      </c>
      <c r="T12">
        <v>4.5959999999999601</v>
      </c>
    </row>
    <row r="13" spans="1:20" x14ac:dyDescent="0.25">
      <c r="A13" t="s">
        <v>57</v>
      </c>
      <c r="B13">
        <v>2.4783798753811901</v>
      </c>
      <c r="C13">
        <v>2.46996885424976</v>
      </c>
      <c r="D13">
        <v>0.74201101928374602</v>
      </c>
      <c r="E13">
        <v>0.99150917603397204</v>
      </c>
      <c r="F13">
        <v>2.1800275482093601</v>
      </c>
      <c r="G13">
        <v>2.4406806505171001</v>
      </c>
      <c r="H13">
        <v>51.534833673414703</v>
      </c>
      <c r="I13">
        <v>1198.52086001564</v>
      </c>
      <c r="J13">
        <v>16.4428571428571</v>
      </c>
      <c r="K13">
        <v>366.57993225856399</v>
      </c>
      <c r="L13">
        <v>46.514285714285698</v>
      </c>
      <c r="M13">
        <v>1142.4456816453901</v>
      </c>
      <c r="N13">
        <v>5.12168569793283</v>
      </c>
      <c r="O13">
        <v>2.1124999999999998</v>
      </c>
      <c r="P13">
        <v>0.52500000000000002</v>
      </c>
      <c r="Q13">
        <v>13041.7465564738</v>
      </c>
      <c r="R13">
        <v>3.677</v>
      </c>
      <c r="S13">
        <v>1.6759999999999999</v>
      </c>
      <c r="T13">
        <v>2.0009999999999999</v>
      </c>
    </row>
    <row r="14" spans="1:20" x14ac:dyDescent="0.25">
      <c r="A14" t="s">
        <v>58</v>
      </c>
      <c r="B14">
        <v>2.79904398975685</v>
      </c>
      <c r="C14">
        <v>3.49206463798172</v>
      </c>
      <c r="D14">
        <v>0.85916164658634497</v>
      </c>
      <c r="E14">
        <v>1.5320862447504799</v>
      </c>
      <c r="F14">
        <v>2.4728413654618402</v>
      </c>
      <c r="G14">
        <v>3.2907098439969702</v>
      </c>
      <c r="H14">
        <v>62.888702791695799</v>
      </c>
      <c r="I14">
        <v>1729.3791212037499</v>
      </c>
      <c r="J14">
        <v>26.3618948101706</v>
      </c>
      <c r="K14">
        <v>729.41501384995001</v>
      </c>
      <c r="L14">
        <v>54.123998606757198</v>
      </c>
      <c r="M14">
        <v>1571.3879167090299</v>
      </c>
      <c r="N14">
        <v>5.0137749419113904</v>
      </c>
      <c r="O14">
        <v>2.0024999999999999</v>
      </c>
      <c r="P14">
        <v>0.62050000000000005</v>
      </c>
      <c r="Q14">
        <v>12648.457831325301</v>
      </c>
      <c r="R14">
        <v>3.6030000000000002</v>
      </c>
      <c r="S14">
        <v>1.5269999999999999</v>
      </c>
      <c r="T14">
        <v>2.0760000000000001</v>
      </c>
    </row>
    <row r="15" spans="1:20" x14ac:dyDescent="0.25">
      <c r="A15" t="s">
        <v>65</v>
      </c>
      <c r="B15">
        <v>2.0255787930260398</v>
      </c>
      <c r="C15">
        <v>2.8534044432711401</v>
      </c>
      <c r="D15">
        <v>0.88721590909090797</v>
      </c>
      <c r="E15">
        <v>0.97007908083837902</v>
      </c>
      <c r="F15">
        <v>1.5917613636363599</v>
      </c>
      <c r="G15">
        <v>2.8254161874751502</v>
      </c>
      <c r="H15">
        <v>30.2738462186066</v>
      </c>
      <c r="I15">
        <v>1160.5855423407299</v>
      </c>
      <c r="J15">
        <v>9.4444444444444393</v>
      </c>
      <c r="K15">
        <v>422.17812080628499</v>
      </c>
      <c r="L15">
        <v>28.237547892720301</v>
      </c>
      <c r="M15">
        <v>1145.72349822092</v>
      </c>
      <c r="N15">
        <v>4.8155821445482498</v>
      </c>
      <c r="O15">
        <v>1.3160000000000001</v>
      </c>
      <c r="P15">
        <v>0.63300000000000001</v>
      </c>
      <c r="Q15">
        <v>10598.2234848484</v>
      </c>
      <c r="R15">
        <v>4.7499999999999796</v>
      </c>
      <c r="S15">
        <v>2.4809999999999901</v>
      </c>
      <c r="T15">
        <v>2.2689999999999899</v>
      </c>
    </row>
    <row r="16" spans="1:20" x14ac:dyDescent="0.25">
      <c r="A16" t="s">
        <v>66</v>
      </c>
      <c r="B16">
        <v>2.0167948689349</v>
      </c>
      <c r="C16">
        <v>2.65189881843038</v>
      </c>
      <c r="D16">
        <v>0.90824579831932795</v>
      </c>
      <c r="E16">
        <v>0.85286006743498199</v>
      </c>
      <c r="F16">
        <v>1.55803571428571</v>
      </c>
      <c r="G16">
        <v>2.6683839444080899</v>
      </c>
      <c r="H16">
        <v>19.567813341707101</v>
      </c>
      <c r="I16">
        <v>1248.88029872526</v>
      </c>
      <c r="J16">
        <v>1.52659574468085</v>
      </c>
      <c r="K16">
        <v>164.92977820719599</v>
      </c>
      <c r="L16">
        <v>18.5585106382978</v>
      </c>
      <c r="M16">
        <v>1248.3907340123901</v>
      </c>
      <c r="N16">
        <v>4.4047359613249704</v>
      </c>
      <c r="O16">
        <v>1.3540000000000001</v>
      </c>
      <c r="P16">
        <v>0.61699999999999999</v>
      </c>
      <c r="Q16">
        <v>11846.6974789915</v>
      </c>
      <c r="R16">
        <v>4.0140000000000002</v>
      </c>
      <c r="S16">
        <v>2.2409999999999899</v>
      </c>
      <c r="T16">
        <v>1.7729999999999999</v>
      </c>
    </row>
    <row r="17" spans="1:20" x14ac:dyDescent="0.25">
      <c r="A17" t="s">
        <v>67</v>
      </c>
      <c r="B17">
        <v>2.2678614851254499</v>
      </c>
      <c r="C17">
        <v>3.1814364806767399</v>
      </c>
      <c r="D17">
        <v>1.06840277777777</v>
      </c>
      <c r="E17">
        <v>1.15661963352648</v>
      </c>
      <c r="F17">
        <v>1.76793981481481</v>
      </c>
      <c r="G17">
        <v>3.1080330009938102</v>
      </c>
      <c r="H17">
        <v>0.88387717277854505</v>
      </c>
      <c r="I17">
        <v>1186.5319545237201</v>
      </c>
      <c r="J17">
        <v>-2.28235294117647</v>
      </c>
      <c r="K17">
        <v>337.310770019183</v>
      </c>
      <c r="L17">
        <v>0.56470588235294095</v>
      </c>
      <c r="M17">
        <v>1145.9781996392601</v>
      </c>
      <c r="N17">
        <v>4.8700995182356603</v>
      </c>
      <c r="O17">
        <v>1.3214999999999999</v>
      </c>
      <c r="P17">
        <v>0.64249999999999996</v>
      </c>
      <c r="Q17">
        <v>11455.0069444444</v>
      </c>
      <c r="R17">
        <v>3.3679999999999999</v>
      </c>
      <c r="S17">
        <v>2.0190000000000001</v>
      </c>
      <c r="T17">
        <v>1.349</v>
      </c>
    </row>
    <row r="18" spans="1:20" x14ac:dyDescent="0.25">
      <c r="A18" t="s">
        <v>45</v>
      </c>
      <c r="B18">
        <v>1.5525070704588699</v>
      </c>
      <c r="C18">
        <v>1.60931864656396</v>
      </c>
      <c r="D18">
        <v>0.74640010527107303</v>
      </c>
      <c r="E18">
        <v>0.90597039373003296</v>
      </c>
      <c r="F18">
        <v>1.18754041657267</v>
      </c>
      <c r="G18">
        <v>1.48695053166784</v>
      </c>
      <c r="H18">
        <v>9.7739063645413502</v>
      </c>
      <c r="I18">
        <v>636.86398994245496</v>
      </c>
      <c r="J18">
        <v>3.3047039833244298</v>
      </c>
      <c r="K18">
        <v>242.67092184473401</v>
      </c>
      <c r="L18">
        <v>8.1423650829965108</v>
      </c>
      <c r="M18">
        <v>604.01704356179698</v>
      </c>
      <c r="N18">
        <v>34.396026472112098</v>
      </c>
      <c r="O18">
        <v>14.1175</v>
      </c>
      <c r="P18">
        <v>0.83599999999999997</v>
      </c>
      <c r="Q18">
        <v>11699.8540491766</v>
      </c>
      <c r="R18">
        <v>37.721999999999902</v>
      </c>
      <c r="S18">
        <v>20.741999999999901</v>
      </c>
      <c r="T18">
        <v>16.98</v>
      </c>
    </row>
    <row r="19" spans="1:20" x14ac:dyDescent="0.25">
      <c r="A19" t="s">
        <v>48</v>
      </c>
      <c r="B19">
        <v>1.4436056154172101</v>
      </c>
      <c r="C19">
        <v>1.1598890825867501</v>
      </c>
      <c r="D19">
        <v>0.70374388427993995</v>
      </c>
      <c r="E19">
        <v>0.77939556279436994</v>
      </c>
      <c r="F19">
        <v>1.05040416932567</v>
      </c>
      <c r="G19">
        <v>1.10596491105001</v>
      </c>
      <c r="H19">
        <v>6.5267355346893101</v>
      </c>
      <c r="I19">
        <v>319.41344175962399</v>
      </c>
      <c r="J19">
        <v>2.3213774341351598</v>
      </c>
      <c r="K19">
        <v>237.86251730121401</v>
      </c>
      <c r="L19">
        <v>5.99906930126002</v>
      </c>
      <c r="M19">
        <v>242.43998463672301</v>
      </c>
      <c r="N19">
        <v>11.2407088432306</v>
      </c>
      <c r="O19">
        <v>6.4145000000000003</v>
      </c>
      <c r="P19">
        <v>0.61899999999999999</v>
      </c>
      <c r="Q19">
        <v>14162.2386726228</v>
      </c>
      <c r="R19">
        <v>13.853999999999999</v>
      </c>
      <c r="S19">
        <v>7.2889999999999997</v>
      </c>
      <c r="T19">
        <v>6.5650000000000004</v>
      </c>
    </row>
    <row r="20" spans="1:20" x14ac:dyDescent="0.25">
      <c r="A20" t="s">
        <v>53</v>
      </c>
      <c r="B20">
        <v>1.3929858248109901</v>
      </c>
      <c r="C20">
        <v>1.45747360327441</v>
      </c>
      <c r="D20">
        <v>0.51088154269972397</v>
      </c>
      <c r="E20">
        <v>0.65436554325910401</v>
      </c>
      <c r="F20">
        <v>1.16379706152433</v>
      </c>
      <c r="G20">
        <v>1.42129308285814</v>
      </c>
      <c r="H20">
        <v>6.2693583652278102</v>
      </c>
      <c r="I20">
        <v>356.61884385888499</v>
      </c>
      <c r="J20">
        <v>1.9962599345488501</v>
      </c>
      <c r="K20">
        <v>137.92306550340001</v>
      </c>
      <c r="L20">
        <v>5.6724326009038402</v>
      </c>
      <c r="M20">
        <v>341.797348501101</v>
      </c>
      <c r="N20">
        <v>5.2882374938171202</v>
      </c>
      <c r="O20">
        <v>2.0030000000000001</v>
      </c>
      <c r="P20">
        <v>0.58799999999999997</v>
      </c>
      <c r="Q20">
        <v>12672.9696969696</v>
      </c>
      <c r="R20">
        <v>7.2220000000000004</v>
      </c>
      <c r="S20">
        <v>3.3660000000000001</v>
      </c>
      <c r="T20">
        <v>3.8559999999999999</v>
      </c>
    </row>
    <row r="21" spans="1:20" x14ac:dyDescent="0.25">
      <c r="A21" t="s">
        <v>54</v>
      </c>
      <c r="B21">
        <v>1.50214740714036</v>
      </c>
      <c r="C21">
        <v>1.6808974600416899</v>
      </c>
      <c r="D21">
        <v>0.55051244509516795</v>
      </c>
      <c r="E21">
        <v>0.78524769305602204</v>
      </c>
      <c r="F21">
        <v>1.2476573938506501</v>
      </c>
      <c r="G21">
        <v>1.6130331421766</v>
      </c>
      <c r="H21">
        <v>14.359289102638</v>
      </c>
      <c r="I21">
        <v>432.59178713927599</v>
      </c>
      <c r="J21">
        <v>5.7910447761194002</v>
      </c>
      <c r="K21">
        <v>182.5568026354</v>
      </c>
      <c r="L21">
        <v>12.4328358208955</v>
      </c>
      <c r="M21">
        <v>401.82333401338099</v>
      </c>
      <c r="N21">
        <v>5.2464751761385804</v>
      </c>
      <c r="O21">
        <v>2.0764999999999998</v>
      </c>
      <c r="P21">
        <v>0.53500000000000003</v>
      </c>
      <c r="Q21">
        <v>13027.8726207906</v>
      </c>
      <c r="R21">
        <v>6.4009999999999998</v>
      </c>
      <c r="S21">
        <v>3.15</v>
      </c>
      <c r="T21">
        <v>3.2509999999999999</v>
      </c>
    </row>
    <row r="22" spans="1:20" x14ac:dyDescent="0.25">
      <c r="A22" t="s">
        <v>55</v>
      </c>
      <c r="B22">
        <v>1.61756041035093</v>
      </c>
      <c r="C22">
        <v>1.67219050683304</v>
      </c>
      <c r="D22">
        <v>0.56280056577086202</v>
      </c>
      <c r="E22">
        <v>0.76770627236074296</v>
      </c>
      <c r="F22">
        <v>1.37312588401697</v>
      </c>
      <c r="G22">
        <v>1.6184445148102999</v>
      </c>
      <c r="H22">
        <v>12.2878046405765</v>
      </c>
      <c r="I22">
        <v>438.46849506393897</v>
      </c>
      <c r="J22">
        <v>4.5785302593659898</v>
      </c>
      <c r="K22">
        <v>232.583637369233</v>
      </c>
      <c r="L22">
        <v>11.0266570605187</v>
      </c>
      <c r="M22">
        <v>383.15423557299698</v>
      </c>
      <c r="N22">
        <v>5.9185690648249398</v>
      </c>
      <c r="O22">
        <v>2.2324999999999999</v>
      </c>
      <c r="P22">
        <v>0.52900000000000003</v>
      </c>
      <c r="Q22">
        <v>13132.2715700141</v>
      </c>
      <c r="R22">
        <v>6.5679999999999996</v>
      </c>
      <c r="S22">
        <v>3.2469999999999999</v>
      </c>
      <c r="T22">
        <v>3.3210000000000002</v>
      </c>
    </row>
    <row r="23" spans="1:20" x14ac:dyDescent="0.25">
      <c r="A23" t="s">
        <v>62</v>
      </c>
      <c r="B23">
        <v>1.4129001253725899</v>
      </c>
      <c r="C23">
        <v>2.0788178519290299</v>
      </c>
      <c r="D23">
        <v>0.58590333716915899</v>
      </c>
      <c r="E23">
        <v>0.63550476108228504</v>
      </c>
      <c r="F23">
        <v>1.1269850402761801</v>
      </c>
      <c r="G23">
        <v>2.0752444365864098</v>
      </c>
      <c r="H23">
        <v>12.4737626068642</v>
      </c>
      <c r="I23">
        <v>506.31705900387999</v>
      </c>
      <c r="J23">
        <v>4.0440324449594396</v>
      </c>
      <c r="K23">
        <v>235.70752524812201</v>
      </c>
      <c r="L23">
        <v>12.352259559675501</v>
      </c>
      <c r="M23">
        <v>496.084465709521</v>
      </c>
      <c r="N23">
        <v>5.00827992098497</v>
      </c>
      <c r="O23">
        <v>1.4384999999999999</v>
      </c>
      <c r="P23">
        <v>0.56599999999999995</v>
      </c>
      <c r="Q23">
        <v>12272.744533947</v>
      </c>
      <c r="R23">
        <v>7.0939999999999399</v>
      </c>
      <c r="S23">
        <v>4.1099999999999604</v>
      </c>
      <c r="T23">
        <v>2.98399999999998</v>
      </c>
    </row>
    <row r="24" spans="1:20" x14ac:dyDescent="0.25">
      <c r="A24" t="s">
        <v>64</v>
      </c>
      <c r="B24">
        <v>1.45085637426815</v>
      </c>
      <c r="C24">
        <v>1.89204171363254</v>
      </c>
      <c r="D24">
        <v>0.62299012693935096</v>
      </c>
      <c r="E24">
        <v>0.61476343212374795</v>
      </c>
      <c r="F24">
        <v>1.1341325811001399</v>
      </c>
      <c r="G24">
        <v>1.9057495930305699</v>
      </c>
      <c r="H24">
        <v>8.9313484978134099</v>
      </c>
      <c r="I24">
        <v>865.87113400126498</v>
      </c>
      <c r="J24">
        <v>3.16239316239316</v>
      </c>
      <c r="K24">
        <v>189.88367816981599</v>
      </c>
      <c r="L24">
        <v>7.5641025641025603</v>
      </c>
      <c r="M24">
        <v>861.46031073606696</v>
      </c>
      <c r="N24">
        <v>4.6765297966202803</v>
      </c>
      <c r="O24">
        <v>1.452</v>
      </c>
      <c r="P24">
        <v>0.51449999999999996</v>
      </c>
      <c r="Q24">
        <v>11180.3201692524</v>
      </c>
      <c r="R24">
        <v>5.3109999999999902</v>
      </c>
      <c r="S24">
        <v>3.31699999999999</v>
      </c>
      <c r="T24">
        <v>1.994</v>
      </c>
    </row>
    <row r="25" spans="1:20" x14ac:dyDescent="0.25">
      <c r="A25" t="s">
        <v>63</v>
      </c>
      <c r="B25">
        <v>1.7918146494206499</v>
      </c>
      <c r="C25">
        <v>2.8005732779347601</v>
      </c>
      <c r="D25">
        <v>0.73670694864048303</v>
      </c>
      <c r="E25">
        <v>0.71417776560760504</v>
      </c>
      <c r="F25">
        <v>1.43262839879154</v>
      </c>
      <c r="G25">
        <v>2.8173650206346399</v>
      </c>
      <c r="H25">
        <v>11.095599096996599</v>
      </c>
      <c r="I25">
        <v>693.91731935898804</v>
      </c>
      <c r="J25">
        <v>5.3125</v>
      </c>
      <c r="K25">
        <v>193.33407732085399</v>
      </c>
      <c r="L25">
        <v>9.5579268292682897</v>
      </c>
      <c r="M25">
        <v>683.78003768548604</v>
      </c>
      <c r="N25">
        <v>4.9160485366004698</v>
      </c>
      <c r="O25">
        <v>1.3285</v>
      </c>
      <c r="P25">
        <v>0.5615</v>
      </c>
      <c r="Q25">
        <v>11474.613293051299</v>
      </c>
      <c r="R25">
        <v>5.0379999999999798</v>
      </c>
      <c r="S25">
        <v>3.1079999999999801</v>
      </c>
      <c r="T25">
        <v>1.93</v>
      </c>
    </row>
    <row r="26" spans="1:20" x14ac:dyDescent="0.25">
      <c r="A26">
        <f>B26/B27</f>
        <v>1.1617203212634151</v>
      </c>
      <c r="B26">
        <f>AVERAGE(B2:B9)</f>
        <v>2.6116118393410126</v>
      </c>
      <c r="C26">
        <f t="shared" ref="C26:T26" si="0">AVERAGE(C2:C9)</f>
        <v>2.84230025900712</v>
      </c>
      <c r="D26">
        <f t="shared" si="0"/>
        <v>1.0663504281188181</v>
      </c>
      <c r="E26">
        <f t="shared" si="0"/>
        <v>1.114865039785407</v>
      </c>
      <c r="F26">
        <f t="shared" si="0"/>
        <v>2.0895720416757926</v>
      </c>
      <c r="G26">
        <f t="shared" si="0"/>
        <v>2.8353820327846271</v>
      </c>
      <c r="H26">
        <f t="shared" si="0"/>
        <v>54.218355616295092</v>
      </c>
      <c r="I26">
        <f t="shared" si="0"/>
        <v>1239.2483278439724</v>
      </c>
      <c r="J26">
        <f t="shared" si="0"/>
        <v>17.595935264480097</v>
      </c>
      <c r="K26">
        <f t="shared" si="0"/>
        <v>307.25126444241101</v>
      </c>
      <c r="L26">
        <f t="shared" si="0"/>
        <v>47.531807210202857</v>
      </c>
      <c r="M26">
        <f t="shared" si="0"/>
        <v>1198.7785869665843</v>
      </c>
      <c r="N26">
        <f t="shared" si="0"/>
        <v>7.4976936642531706</v>
      </c>
      <c r="O26">
        <f t="shared" si="0"/>
        <v>3.4902499999999996</v>
      </c>
      <c r="P26">
        <f t="shared" si="0"/>
        <v>0.61231250000000004</v>
      </c>
      <c r="Q26">
        <f t="shared" si="0"/>
        <v>13015.222023955463</v>
      </c>
      <c r="R26">
        <f t="shared" si="0"/>
        <v>5.0371249999999996</v>
      </c>
      <c r="S26">
        <f t="shared" si="0"/>
        <v>2.6752500000000001</v>
      </c>
      <c r="T26">
        <f t="shared" si="0"/>
        <v>2.3618749999999986</v>
      </c>
    </row>
    <row r="27" spans="1:20" x14ac:dyDescent="0.25">
      <c r="B27">
        <f>AVERAGE(B10:B17)</f>
        <v>2.2480555702949099</v>
      </c>
      <c r="C27">
        <f t="shared" ref="C27:T27" si="1">AVERAGE(C10:C17)</f>
        <v>2.6470195295129653</v>
      </c>
      <c r="D27">
        <f t="shared" si="1"/>
        <v>0.86469685448156763</v>
      </c>
      <c r="E27">
        <f t="shared" si="1"/>
        <v>1.0563333337669416</v>
      </c>
      <c r="F27">
        <f t="shared" si="1"/>
        <v>1.8575853212590339</v>
      </c>
      <c r="G27">
        <f t="shared" si="1"/>
        <v>2.584331565260364</v>
      </c>
      <c r="H27">
        <f t="shared" si="1"/>
        <v>27.665594456699509</v>
      </c>
      <c r="I27">
        <f t="shared" si="1"/>
        <v>1135.185727220663</v>
      </c>
      <c r="J27">
        <f t="shared" si="1"/>
        <v>8.7392631606785205</v>
      </c>
      <c r="K27">
        <f t="shared" si="1"/>
        <v>347.12792501235361</v>
      </c>
      <c r="L27">
        <f t="shared" si="1"/>
        <v>24.541265695341281</v>
      </c>
      <c r="M27">
        <f t="shared" si="1"/>
        <v>1089.4656469869537</v>
      </c>
      <c r="N27">
        <f t="shared" si="1"/>
        <v>8.5131226376442637</v>
      </c>
      <c r="O27">
        <f t="shared" si="1"/>
        <v>3.7061875</v>
      </c>
      <c r="P27">
        <f t="shared" si="1"/>
        <v>0.65600000000000003</v>
      </c>
      <c r="Q27">
        <f t="shared" si="1"/>
        <v>12000.587996738624</v>
      </c>
      <c r="R27">
        <f t="shared" si="1"/>
        <v>8.2861249999999789</v>
      </c>
      <c r="S27">
        <f t="shared" si="1"/>
        <v>3.8117499999999973</v>
      </c>
      <c r="T27">
        <f t="shared" si="1"/>
        <v>4.4743749999999816</v>
      </c>
    </row>
    <row r="28" spans="1:20" x14ac:dyDescent="0.25">
      <c r="A28">
        <f>B28/B27</f>
        <v>0.67638327305916934</v>
      </c>
      <c r="B28">
        <f>AVERAGE(B18:B25)</f>
        <v>1.5205471846549687</v>
      </c>
      <c r="C28">
        <f t="shared" ref="C28:T28" si="2">AVERAGE(C18:C25)</f>
        <v>1.7939002678495226</v>
      </c>
      <c r="D28">
        <f t="shared" si="2"/>
        <v>0.62749236948321996</v>
      </c>
      <c r="E28">
        <f t="shared" si="2"/>
        <v>0.73214142800173876</v>
      </c>
      <c r="F28">
        <f t="shared" si="2"/>
        <v>1.2145338681822688</v>
      </c>
      <c r="G28">
        <f t="shared" si="2"/>
        <v>1.7555056541018137</v>
      </c>
      <c r="H28">
        <f t="shared" si="2"/>
        <v>10.214725526168396</v>
      </c>
      <c r="I28">
        <f t="shared" si="2"/>
        <v>531.25775876603893</v>
      </c>
      <c r="J28">
        <f t="shared" si="2"/>
        <v>3.8138552493558038</v>
      </c>
      <c r="K28">
        <f t="shared" si="2"/>
        <v>206.56527817409665</v>
      </c>
      <c r="L28">
        <f t="shared" si="2"/>
        <v>9.0934561024526168</v>
      </c>
      <c r="M28">
        <f t="shared" si="2"/>
        <v>501.81959505213416</v>
      </c>
      <c r="N28">
        <f t="shared" si="2"/>
        <v>9.5863594130411336</v>
      </c>
      <c r="O28">
        <f t="shared" si="2"/>
        <v>3.8828750000000003</v>
      </c>
      <c r="P28">
        <f t="shared" si="2"/>
        <v>0.59362499999999996</v>
      </c>
      <c r="Q28">
        <f t="shared" si="2"/>
        <v>12452.860575728049</v>
      </c>
      <c r="R28">
        <f t="shared" si="2"/>
        <v>11.151249999999976</v>
      </c>
      <c r="S28">
        <f t="shared" si="2"/>
        <v>6.0411249999999788</v>
      </c>
      <c r="T28">
        <f t="shared" si="2"/>
        <v>5.1101249999999983</v>
      </c>
    </row>
    <row r="32" spans="1:20" x14ac:dyDescent="0.25">
      <c r="B32" t="s">
        <v>68</v>
      </c>
      <c r="C32" t="s">
        <v>69</v>
      </c>
      <c r="D32" t="s">
        <v>70</v>
      </c>
    </row>
    <row r="33" spans="2:4" x14ac:dyDescent="0.25">
      <c r="B33">
        <v>2.13490264817412</v>
      </c>
      <c r="C33">
        <v>1.7954575245309801</v>
      </c>
      <c r="D33">
        <v>1.5525070704588699</v>
      </c>
    </row>
    <row r="34" spans="2:4" x14ac:dyDescent="0.25">
      <c r="B34">
        <v>2.8033962497171698</v>
      </c>
      <c r="C34">
        <v>2.0572224813997502</v>
      </c>
      <c r="D34">
        <v>1.4436056154172101</v>
      </c>
    </row>
    <row r="35" spans="2:4" x14ac:dyDescent="0.25">
      <c r="B35">
        <v>2.3660992070283098</v>
      </c>
      <c r="C35">
        <v>2.5441055442041201</v>
      </c>
      <c r="D35">
        <v>1.3929858248109901</v>
      </c>
    </row>
    <row r="36" spans="2:4" x14ac:dyDescent="0.25">
      <c r="B36">
        <v>2.85001925386115</v>
      </c>
      <c r="C36">
        <v>2.4783798753811901</v>
      </c>
      <c r="D36">
        <v>1.50214740714036</v>
      </c>
    </row>
    <row r="37" spans="2:4" x14ac:dyDescent="0.25">
      <c r="B37">
        <v>3.4114231806070499</v>
      </c>
      <c r="C37">
        <v>2.79904398975685</v>
      </c>
      <c r="D37">
        <v>1.61756041035093</v>
      </c>
    </row>
    <row r="38" spans="2:4" x14ac:dyDescent="0.25">
      <c r="B38">
        <v>2.14235294700139</v>
      </c>
      <c r="C38">
        <v>2.0255787930260398</v>
      </c>
      <c r="D38">
        <v>1.4129001253725899</v>
      </c>
    </row>
    <row r="39" spans="2:4" x14ac:dyDescent="0.25">
      <c r="B39">
        <v>2.4628283315556798</v>
      </c>
      <c r="C39">
        <v>2.0167948689349</v>
      </c>
      <c r="D39">
        <v>1.45085637426815</v>
      </c>
    </row>
    <row r="40" spans="2:4" x14ac:dyDescent="0.25">
      <c r="B40">
        <v>2.7218728967832302</v>
      </c>
      <c r="C40">
        <v>2.2678614851254499</v>
      </c>
      <c r="D40">
        <v>1.7918146494206499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1</vt:i4>
      </vt:variant>
    </vt:vector>
  </HeadingPairs>
  <TitlesOfParts>
    <vt:vector size="5" baseType="lpstr">
      <vt:lpstr>info</vt:lpstr>
      <vt:lpstr>Munka1</vt:lpstr>
      <vt:lpstr>Munka2</vt:lpstr>
      <vt:lpstr>Munka3</vt:lpstr>
      <vt:lpstr>Munka1!info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2020-11-30T15:40:11Z</dcterms:created>
  <dcterms:modified xsi:type="dcterms:W3CDTF">2020-12-09T18:54:19Z</dcterms:modified>
</cp:coreProperties>
</file>