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ojeong_kim\PycharmProjects\web-portfolio\api\org-data\suggest\"/>
    </mc:Choice>
  </mc:AlternateContent>
  <bookViews>
    <workbookView xWindow="0" yWindow="0" windowWidth="21570" windowHeight="9525"/>
  </bookViews>
  <sheets>
    <sheet name="적극투자형" sheetId="1" r:id="rId1"/>
    <sheet name="위험중립형" sheetId="2" r:id="rId2"/>
    <sheet name="안정추구형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3" l="1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21" i="1"/>
  <c r="B19" i="1"/>
  <c r="B20" i="1"/>
  <c r="B18" i="1"/>
  <c r="B9" i="1"/>
  <c r="B10" i="1"/>
  <c r="B11" i="1"/>
  <c r="B12" i="1"/>
  <c r="B13" i="1"/>
  <c r="B14" i="1"/>
  <c r="B15" i="1"/>
  <c r="B16" i="1"/>
  <c r="B17" i="1"/>
  <c r="B8" i="1"/>
  <c r="B5" i="1"/>
  <c r="B6" i="1"/>
  <c r="B7" i="1"/>
  <c r="B4" i="1"/>
  <c r="B3" i="1"/>
  <c r="B2" i="1"/>
</calcChain>
</file>

<file path=xl/sharedStrings.xml><?xml version="1.0" encoding="utf-8"?>
<sst xmlns="http://schemas.openxmlformats.org/spreadsheetml/2006/main" count="180" uniqueCount="51">
  <si>
    <t>구분</t>
    <phoneticPr fontId="1" type="noConversion"/>
  </si>
  <si>
    <t>비중1</t>
    <phoneticPr fontId="1" type="noConversion"/>
  </si>
  <si>
    <t>종목명</t>
    <phoneticPr fontId="1" type="noConversion"/>
  </si>
  <si>
    <t>비중2</t>
    <phoneticPr fontId="1" type="noConversion"/>
  </si>
  <si>
    <t>원자재</t>
    <phoneticPr fontId="1" type="noConversion"/>
  </si>
  <si>
    <t>코드</t>
    <phoneticPr fontId="1" type="noConversion"/>
  </si>
  <si>
    <t>Global X Physical Gold (호주)</t>
  </si>
  <si>
    <t>Global X Copper Miners</t>
  </si>
  <si>
    <t>Global X Aluminum</t>
  </si>
  <si>
    <t>테마 로테이팅</t>
    <phoneticPr fontId="1" type="noConversion"/>
  </si>
  <si>
    <t>GOLD</t>
    <phoneticPr fontId="1" type="noConversion"/>
  </si>
  <si>
    <t>COPX</t>
    <phoneticPr fontId="1" type="noConversion"/>
  </si>
  <si>
    <t>ALUM</t>
    <phoneticPr fontId="1" type="noConversion"/>
  </si>
  <si>
    <t>EVMT</t>
    <phoneticPr fontId="1" type="noConversion"/>
  </si>
  <si>
    <t>DOW</t>
    <phoneticPr fontId="1" type="noConversion"/>
  </si>
  <si>
    <t>TSN</t>
    <phoneticPr fontId="1" type="noConversion"/>
  </si>
  <si>
    <t>SNSR</t>
    <phoneticPr fontId="1" type="noConversion"/>
  </si>
  <si>
    <t>Invesco Electric Vehicle Metals Commodity Strategy No K-1 ETF</t>
  </si>
  <si>
    <t>AAPL-US (Apple Inc.)</t>
  </si>
  <si>
    <t>MSFT-US (Microsoft Corporation)</t>
  </si>
  <si>
    <t>UNH-US (UnitedHealth Group Incorporated)</t>
  </si>
  <si>
    <t>2330-TW(Taiwan Semiconductor Manufacturing Co., Ltd.)</t>
  </si>
  <si>
    <t>AVGO-US (Broadcom Inc.)</t>
  </si>
  <si>
    <t>ASML-NL(ASML Holding NV)</t>
  </si>
  <si>
    <t>RMS-FR (Hermes International SCA )</t>
  </si>
  <si>
    <t>DE-US (Deere &amp; Company )</t>
  </si>
  <si>
    <t>Horizons Global Semiconductor Index ETF</t>
  </si>
  <si>
    <t>Lithium &amp; Battery Tech ETF</t>
  </si>
  <si>
    <t>MSCI China Consumer Discretionary ETF</t>
  </si>
  <si>
    <t>고배당리츠</t>
    <phoneticPr fontId="1" type="noConversion"/>
  </si>
  <si>
    <t>성장산업 내 실적배당주</t>
    <phoneticPr fontId="1" type="noConversion"/>
  </si>
  <si>
    <t>고금리상품</t>
    <phoneticPr fontId="1" type="noConversion"/>
  </si>
  <si>
    <t>TIGER 투자등급회사채액티브</t>
    <phoneticPr fontId="1" type="noConversion"/>
  </si>
  <si>
    <t>NH올원리츠</t>
    <phoneticPr fontId="1" type="noConversion"/>
  </si>
  <si>
    <t>미래에셋글로벌리츠</t>
    <phoneticPr fontId="1" type="noConversion"/>
  </si>
  <si>
    <t>AAPL</t>
    <phoneticPr fontId="1" type="noConversion"/>
  </si>
  <si>
    <t>MSFT</t>
    <phoneticPr fontId="1" type="noConversion"/>
  </si>
  <si>
    <t>UHN</t>
    <phoneticPr fontId="1" type="noConversion"/>
  </si>
  <si>
    <t>AVGO</t>
    <phoneticPr fontId="1" type="noConversion"/>
  </si>
  <si>
    <t>ASML</t>
    <phoneticPr fontId="1" type="noConversion"/>
  </si>
  <si>
    <t>DE</t>
    <phoneticPr fontId="1" type="noConversion"/>
  </si>
  <si>
    <t>RMS</t>
    <phoneticPr fontId="1" type="noConversion"/>
  </si>
  <si>
    <t>SZ601888(China Tourism Group Duty Free Corporation)</t>
    <phoneticPr fontId="1" type="noConversion"/>
  </si>
  <si>
    <t>SZ002594(BYD Co Ltd Class A)</t>
    <phoneticPr fontId="1" type="noConversion"/>
  </si>
  <si>
    <t>BYDDF</t>
    <phoneticPr fontId="1" type="noConversion"/>
  </si>
  <si>
    <t>Horizons Global Semiconductor Index ETF</t>
    <phoneticPr fontId="1" type="noConversion"/>
  </si>
  <si>
    <t>CHPS</t>
    <phoneticPr fontId="1" type="noConversion"/>
  </si>
  <si>
    <t>Lithium &amp; Battery Tech ETF</t>
    <phoneticPr fontId="1" type="noConversion"/>
  </si>
  <si>
    <t>LIT</t>
    <phoneticPr fontId="1" type="noConversion"/>
  </si>
  <si>
    <t>MSCI China Consumer Discretionary ETF</t>
    <phoneticPr fontId="1" type="noConversion"/>
  </si>
  <si>
    <t>CHIQ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</si>
</sst>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KoPub돋움체_Pro Medium"/>
      <family val="1"/>
      <charset val="129"/>
    </font>
    <font>
      <sz val="9"/>
      <color rgb="FFFF0000"/>
      <name val="KoPub돋움체_Pro Medium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10" fontId="2" fillId="2" borderId="3" xfId="0" applyNumberFormat="1" applyFont="1" applyFill="1" applyBorder="1" applyAlignment="1">
      <alignment horizontal="center" vertical="center" wrapText="1"/>
    </xf>
    <xf numFmtId="10" fontId="2" fillId="2" borderId="5" xfId="0" applyNumberFormat="1" applyFont="1" applyFill="1" applyBorder="1" applyAlignment="1">
      <alignment horizontal="center" vertical="center" wrapText="1"/>
    </xf>
    <xf numFmtId="9" fontId="2" fillId="0" borderId="4" xfId="0" applyNumberFormat="1" applyFont="1" applyBorder="1" applyAlignment="1">
      <alignment horizontal="center" vertical="center" wrapText="1"/>
    </xf>
    <xf numFmtId="10" fontId="2" fillId="0" borderId="4" xfId="0" applyNumberFormat="1" applyFont="1" applyBorder="1" applyAlignment="1">
      <alignment horizontal="center" vertical="center" wrapText="1"/>
    </xf>
    <xf numFmtId="9" fontId="2" fillId="0" borderId="5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5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F13" sqref="F13"/>
    </sheetView>
  </sheetViews>
  <sheetFormatPr defaultRowHeight="16.5" x14ac:dyDescent="0.3"/>
  <cols>
    <col min="1" max="1" width="25.875" customWidth="1"/>
    <col min="3" max="3" width="29.875" customWidth="1"/>
  </cols>
  <sheetData>
    <row r="1" spans="1:5" ht="17.25" thickBot="1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t="s">
        <v>29</v>
      </c>
      <c r="B2" s="1">
        <f>D2*2</f>
        <v>0.1</v>
      </c>
      <c r="C2" t="s">
        <v>33</v>
      </c>
      <c r="D2" s="11">
        <v>0.05</v>
      </c>
      <c r="E2">
        <v>400760</v>
      </c>
    </row>
    <row r="3" spans="1:5" ht="17.25" thickBot="1" x14ac:dyDescent="0.35">
      <c r="A3" t="s">
        <v>29</v>
      </c>
      <c r="B3" s="1">
        <f>D3*2</f>
        <v>0.1</v>
      </c>
      <c r="C3" t="s">
        <v>34</v>
      </c>
      <c r="D3" s="12">
        <v>0.05</v>
      </c>
      <c r="E3">
        <v>396690</v>
      </c>
    </row>
    <row r="4" spans="1:5" x14ac:dyDescent="0.3">
      <c r="A4" t="s">
        <v>4</v>
      </c>
      <c r="B4" s="1">
        <f>SUM($D$4:$D$7)</f>
        <v>0.12000000000000001</v>
      </c>
      <c r="C4" s="2" t="s">
        <v>6</v>
      </c>
      <c r="D4" s="7">
        <v>0.06</v>
      </c>
      <c r="E4" t="s">
        <v>10</v>
      </c>
    </row>
    <row r="5" spans="1:5" x14ac:dyDescent="0.3">
      <c r="A5" t="s">
        <v>4</v>
      </c>
      <c r="B5" s="1">
        <f t="shared" ref="B5:B7" si="0">SUM($D$4:$D$7)</f>
        <v>0.12000000000000001</v>
      </c>
      <c r="C5" s="2" t="s">
        <v>7</v>
      </c>
      <c r="D5" s="7">
        <v>0.02</v>
      </c>
      <c r="E5" t="s">
        <v>11</v>
      </c>
    </row>
    <row r="6" spans="1:5" x14ac:dyDescent="0.3">
      <c r="A6" t="s">
        <v>4</v>
      </c>
      <c r="B6" s="1">
        <f t="shared" si="0"/>
        <v>0.12000000000000001</v>
      </c>
      <c r="C6" s="2" t="s">
        <v>8</v>
      </c>
      <c r="D6" s="7">
        <v>0.02</v>
      </c>
      <c r="E6" t="s">
        <v>12</v>
      </c>
    </row>
    <row r="7" spans="1:5" ht="24" x14ac:dyDescent="0.3">
      <c r="A7" t="s">
        <v>4</v>
      </c>
      <c r="B7" s="1">
        <f t="shared" si="0"/>
        <v>0.12000000000000001</v>
      </c>
      <c r="C7" s="2" t="s">
        <v>17</v>
      </c>
      <c r="D7" s="7">
        <v>0.02</v>
      </c>
      <c r="E7" s="4" t="s">
        <v>13</v>
      </c>
    </row>
    <row r="8" spans="1:5" x14ac:dyDescent="0.3">
      <c r="A8" t="s">
        <v>30</v>
      </c>
      <c r="B8" s="1">
        <f>SUM($D$8:$D$17)</f>
        <v>0.30000000000000004</v>
      </c>
      <c r="C8" s="2" t="s">
        <v>18</v>
      </c>
      <c r="D8" s="7">
        <v>0.03</v>
      </c>
      <c r="E8" t="s">
        <v>35</v>
      </c>
    </row>
    <row r="9" spans="1:5" x14ac:dyDescent="0.3">
      <c r="A9" t="s">
        <v>30</v>
      </c>
      <c r="B9" s="1">
        <f t="shared" ref="B9:B17" si="1">SUM($D$8:$D$17)</f>
        <v>0.30000000000000004</v>
      </c>
      <c r="C9" s="2" t="s">
        <v>19</v>
      </c>
      <c r="D9" s="7">
        <v>0.03</v>
      </c>
      <c r="E9" t="s">
        <v>36</v>
      </c>
    </row>
    <row r="10" spans="1:5" ht="24" x14ac:dyDescent="0.3">
      <c r="A10" t="s">
        <v>30</v>
      </c>
      <c r="B10" s="1">
        <f t="shared" si="1"/>
        <v>0.30000000000000004</v>
      </c>
      <c r="C10" s="2" t="s">
        <v>20</v>
      </c>
      <c r="D10" s="7">
        <v>0.03</v>
      </c>
      <c r="E10" t="s">
        <v>37</v>
      </c>
    </row>
    <row r="11" spans="1:5" ht="24" x14ac:dyDescent="0.3">
      <c r="A11" t="s">
        <v>30</v>
      </c>
      <c r="B11" s="1">
        <f t="shared" si="1"/>
        <v>0.30000000000000004</v>
      </c>
      <c r="C11" s="2" t="s">
        <v>21</v>
      </c>
      <c r="D11" s="7">
        <v>0.03</v>
      </c>
      <c r="E11">
        <v>2300</v>
      </c>
    </row>
    <row r="12" spans="1:5" x14ac:dyDescent="0.3">
      <c r="A12" t="s">
        <v>30</v>
      </c>
      <c r="B12" s="1">
        <f t="shared" si="1"/>
        <v>0.30000000000000004</v>
      </c>
      <c r="C12" s="2" t="s">
        <v>22</v>
      </c>
      <c r="D12" s="7">
        <v>0.03</v>
      </c>
      <c r="E12" t="s">
        <v>38</v>
      </c>
    </row>
    <row r="13" spans="1:5" x14ac:dyDescent="0.3">
      <c r="A13" t="s">
        <v>30</v>
      </c>
      <c r="B13" s="1">
        <f t="shared" si="1"/>
        <v>0.30000000000000004</v>
      </c>
      <c r="C13" s="2" t="s">
        <v>23</v>
      </c>
      <c r="D13" s="7">
        <v>0.03</v>
      </c>
      <c r="E13" t="s">
        <v>39</v>
      </c>
    </row>
    <row r="14" spans="1:5" ht="24" x14ac:dyDescent="0.3">
      <c r="A14" t="s">
        <v>30</v>
      </c>
      <c r="B14" s="1">
        <f t="shared" si="1"/>
        <v>0.30000000000000004</v>
      </c>
      <c r="C14" s="2" t="s">
        <v>42</v>
      </c>
      <c r="D14" s="7">
        <v>0.03</v>
      </c>
      <c r="E14">
        <v>601888</v>
      </c>
    </row>
    <row r="15" spans="1:5" x14ac:dyDescent="0.3">
      <c r="A15" t="s">
        <v>30</v>
      </c>
      <c r="B15" s="1">
        <f t="shared" si="1"/>
        <v>0.30000000000000004</v>
      </c>
      <c r="C15" s="2" t="s">
        <v>43</v>
      </c>
      <c r="D15" s="7">
        <v>0.03</v>
      </c>
      <c r="E15" t="s">
        <v>44</v>
      </c>
    </row>
    <row r="16" spans="1:5" x14ac:dyDescent="0.3">
      <c r="A16" t="s">
        <v>30</v>
      </c>
      <c r="B16" s="1">
        <f t="shared" si="1"/>
        <v>0.30000000000000004</v>
      </c>
      <c r="C16" s="2" t="s">
        <v>24</v>
      </c>
      <c r="D16" s="7">
        <v>0.03</v>
      </c>
      <c r="E16" t="s">
        <v>41</v>
      </c>
    </row>
    <row r="17" spans="1:5" ht="17.25" thickBot="1" x14ac:dyDescent="0.35">
      <c r="A17" t="s">
        <v>30</v>
      </c>
      <c r="B17" s="1">
        <f t="shared" si="1"/>
        <v>0.30000000000000004</v>
      </c>
      <c r="C17" s="3" t="s">
        <v>25</v>
      </c>
      <c r="D17" s="9">
        <v>0.03</v>
      </c>
      <c r="E17" t="s">
        <v>40</v>
      </c>
    </row>
    <row r="18" spans="1:5" x14ac:dyDescent="0.3">
      <c r="A18" t="s">
        <v>9</v>
      </c>
      <c r="B18" s="1">
        <f>D18*3</f>
        <v>0.18</v>
      </c>
      <c r="C18" s="2" t="s">
        <v>45</v>
      </c>
      <c r="D18" s="7">
        <v>0.06</v>
      </c>
      <c r="E18" t="s">
        <v>46</v>
      </c>
    </row>
    <row r="19" spans="1:5" x14ac:dyDescent="0.3">
      <c r="A19" t="s">
        <v>9</v>
      </c>
      <c r="B19" s="1">
        <f t="shared" ref="B19:B20" si="2">D19*3</f>
        <v>0.18</v>
      </c>
      <c r="C19" s="2" t="s">
        <v>47</v>
      </c>
      <c r="D19" s="7">
        <v>0.06</v>
      </c>
      <c r="E19" t="s">
        <v>48</v>
      </c>
    </row>
    <row r="20" spans="1:5" ht="17.25" thickBot="1" x14ac:dyDescent="0.35">
      <c r="A20" t="s">
        <v>9</v>
      </c>
      <c r="B20" s="1">
        <f t="shared" si="2"/>
        <v>0.18</v>
      </c>
      <c r="C20" s="3" t="s">
        <v>49</v>
      </c>
      <c r="D20" s="9">
        <v>0.06</v>
      </c>
      <c r="E20" t="s">
        <v>50</v>
      </c>
    </row>
    <row r="21" spans="1:5" ht="17.25" thickBot="1" x14ac:dyDescent="0.35">
      <c r="A21" t="s">
        <v>31</v>
      </c>
      <c r="B21" s="1">
        <f>D21</f>
        <v>0.3</v>
      </c>
      <c r="C21" s="10" t="s">
        <v>32</v>
      </c>
      <c r="D21" s="9">
        <v>0.3</v>
      </c>
      <c r="E21">
        <v>438330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" sqref="B2:B21"/>
    </sheetView>
  </sheetViews>
  <sheetFormatPr defaultRowHeight="16.5" x14ac:dyDescent="0.3"/>
  <cols>
    <col min="1" max="1" width="25.875" customWidth="1"/>
    <col min="2" max="2" width="9" customWidth="1"/>
    <col min="3" max="3" width="29.875" customWidth="1"/>
    <col min="4" max="4" width="7.25" customWidth="1"/>
  </cols>
  <sheetData>
    <row r="1" spans="1:5" ht="17.25" thickBot="1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t="s">
        <v>29</v>
      </c>
      <c r="B2" s="1">
        <f>D2*2</f>
        <v>7.0000000000000007E-2</v>
      </c>
      <c r="C2" t="s">
        <v>33</v>
      </c>
      <c r="D2" s="5">
        <v>3.5000000000000003E-2</v>
      </c>
      <c r="E2">
        <v>400760</v>
      </c>
    </row>
    <row r="3" spans="1:5" ht="17.25" thickBot="1" x14ac:dyDescent="0.35">
      <c r="A3" t="s">
        <v>29</v>
      </c>
      <c r="B3" s="1">
        <f>D3*2</f>
        <v>7.0000000000000007E-2</v>
      </c>
      <c r="C3" t="s">
        <v>34</v>
      </c>
      <c r="D3" s="6">
        <v>3.5000000000000003E-2</v>
      </c>
      <c r="E3">
        <v>396690</v>
      </c>
    </row>
    <row r="4" spans="1:5" x14ac:dyDescent="0.3">
      <c r="A4" t="s">
        <v>4</v>
      </c>
      <c r="B4" s="1">
        <f>SUM($D$4:$D$7)</f>
        <v>7.9999999999999988E-2</v>
      </c>
      <c r="C4" s="2" t="s">
        <v>6</v>
      </c>
      <c r="D4" s="7">
        <v>0.04</v>
      </c>
      <c r="E4" t="s">
        <v>10</v>
      </c>
    </row>
    <row r="5" spans="1:5" x14ac:dyDescent="0.3">
      <c r="A5" t="s">
        <v>4</v>
      </c>
      <c r="B5" s="1">
        <f t="shared" ref="B5:B7" si="0">SUM($D$4:$D$7)</f>
        <v>7.9999999999999988E-2</v>
      </c>
      <c r="C5" s="2" t="s">
        <v>7</v>
      </c>
      <c r="D5" s="7">
        <v>0.02</v>
      </c>
      <c r="E5" t="s">
        <v>11</v>
      </c>
    </row>
    <row r="6" spans="1:5" x14ac:dyDescent="0.3">
      <c r="A6" t="s">
        <v>4</v>
      </c>
      <c r="B6" s="1">
        <f t="shared" si="0"/>
        <v>7.9999999999999988E-2</v>
      </c>
      <c r="C6" s="2" t="s">
        <v>8</v>
      </c>
      <c r="D6" s="7">
        <v>0.01</v>
      </c>
      <c r="E6" t="s">
        <v>12</v>
      </c>
    </row>
    <row r="7" spans="1:5" ht="24" x14ac:dyDescent="0.3">
      <c r="A7" t="s">
        <v>4</v>
      </c>
      <c r="B7" s="1">
        <f t="shared" si="0"/>
        <v>7.9999999999999988E-2</v>
      </c>
      <c r="C7" s="2" t="s">
        <v>17</v>
      </c>
      <c r="D7" s="7">
        <v>0.01</v>
      </c>
      <c r="E7" s="4" t="s">
        <v>13</v>
      </c>
    </row>
    <row r="8" spans="1:5" x14ac:dyDescent="0.3">
      <c r="A8" t="s">
        <v>30</v>
      </c>
      <c r="B8" s="1">
        <f>SUM($D$8:$D$17)</f>
        <v>0.19999999999999998</v>
      </c>
      <c r="C8" s="2" t="s">
        <v>18</v>
      </c>
      <c r="D8" s="7">
        <v>0.02</v>
      </c>
      <c r="E8" t="s">
        <v>35</v>
      </c>
    </row>
    <row r="9" spans="1:5" x14ac:dyDescent="0.3">
      <c r="A9" t="s">
        <v>30</v>
      </c>
      <c r="B9" s="1">
        <f t="shared" ref="B9:B17" si="1">SUM($D$8:$D$17)</f>
        <v>0.19999999999999998</v>
      </c>
      <c r="C9" s="2" t="s">
        <v>19</v>
      </c>
      <c r="D9" s="7">
        <v>0.02</v>
      </c>
      <c r="E9" t="s">
        <v>36</v>
      </c>
    </row>
    <row r="10" spans="1:5" ht="24" x14ac:dyDescent="0.3">
      <c r="A10" t="s">
        <v>30</v>
      </c>
      <c r="B10" s="1">
        <f t="shared" si="1"/>
        <v>0.19999999999999998</v>
      </c>
      <c r="C10" s="2" t="s">
        <v>20</v>
      </c>
      <c r="D10" s="7">
        <v>0.02</v>
      </c>
      <c r="E10" t="s">
        <v>37</v>
      </c>
    </row>
    <row r="11" spans="1:5" ht="24" x14ac:dyDescent="0.3">
      <c r="A11" t="s">
        <v>30</v>
      </c>
      <c r="B11" s="1">
        <f t="shared" si="1"/>
        <v>0.19999999999999998</v>
      </c>
      <c r="C11" s="2" t="s">
        <v>21</v>
      </c>
      <c r="D11" s="7">
        <v>0.02</v>
      </c>
      <c r="E11">
        <v>2300</v>
      </c>
    </row>
    <row r="12" spans="1:5" x14ac:dyDescent="0.3">
      <c r="A12" t="s">
        <v>30</v>
      </c>
      <c r="B12" s="1">
        <f t="shared" si="1"/>
        <v>0.19999999999999998</v>
      </c>
      <c r="C12" s="2" t="s">
        <v>22</v>
      </c>
      <c r="D12" s="7">
        <v>0.02</v>
      </c>
      <c r="E12" t="s">
        <v>38</v>
      </c>
    </row>
    <row r="13" spans="1:5" x14ac:dyDescent="0.3">
      <c r="A13" t="s">
        <v>30</v>
      </c>
      <c r="B13" s="1">
        <f t="shared" si="1"/>
        <v>0.19999999999999998</v>
      </c>
      <c r="C13" s="2" t="s">
        <v>23</v>
      </c>
      <c r="D13" s="7">
        <v>0.02</v>
      </c>
      <c r="E13" t="s">
        <v>39</v>
      </c>
    </row>
    <row r="14" spans="1:5" ht="24" x14ac:dyDescent="0.3">
      <c r="A14" t="s">
        <v>30</v>
      </c>
      <c r="B14" s="1">
        <f t="shared" si="1"/>
        <v>0.19999999999999998</v>
      </c>
      <c r="C14" s="2" t="s">
        <v>42</v>
      </c>
      <c r="D14" s="7">
        <v>0.02</v>
      </c>
      <c r="E14">
        <v>601888</v>
      </c>
    </row>
    <row r="15" spans="1:5" x14ac:dyDescent="0.3">
      <c r="A15" t="s">
        <v>30</v>
      </c>
      <c r="B15" s="1">
        <f t="shared" si="1"/>
        <v>0.19999999999999998</v>
      </c>
      <c r="C15" s="2" t="s">
        <v>43</v>
      </c>
      <c r="D15" s="7">
        <v>0.02</v>
      </c>
      <c r="E15" t="s">
        <v>44</v>
      </c>
    </row>
    <row r="16" spans="1:5" x14ac:dyDescent="0.3">
      <c r="A16" t="s">
        <v>30</v>
      </c>
      <c r="B16" s="1">
        <f t="shared" si="1"/>
        <v>0.19999999999999998</v>
      </c>
      <c r="C16" s="2" t="s">
        <v>24</v>
      </c>
      <c r="D16" s="7">
        <v>0.02</v>
      </c>
      <c r="E16" t="s">
        <v>41</v>
      </c>
    </row>
    <row r="17" spans="1:5" ht="17.25" thickBot="1" x14ac:dyDescent="0.35">
      <c r="A17" t="s">
        <v>30</v>
      </c>
      <c r="B17" s="1">
        <f t="shared" si="1"/>
        <v>0.19999999999999998</v>
      </c>
      <c r="C17" s="3" t="s">
        <v>25</v>
      </c>
      <c r="D17" s="9">
        <v>0.02</v>
      </c>
      <c r="E17" t="s">
        <v>40</v>
      </c>
    </row>
    <row r="18" spans="1:5" x14ac:dyDescent="0.3">
      <c r="A18" t="s">
        <v>9</v>
      </c>
      <c r="B18" s="1">
        <f>D18*3</f>
        <v>0.12</v>
      </c>
      <c r="C18" s="2" t="s">
        <v>26</v>
      </c>
      <c r="D18" s="7">
        <v>0.04</v>
      </c>
      <c r="E18" t="s">
        <v>14</v>
      </c>
    </row>
    <row r="19" spans="1:5" x14ac:dyDescent="0.3">
      <c r="A19" t="s">
        <v>9</v>
      </c>
      <c r="B19" s="1">
        <f t="shared" ref="B19:B20" si="2">D19*3</f>
        <v>0.12</v>
      </c>
      <c r="C19" s="2" t="s">
        <v>27</v>
      </c>
      <c r="D19" s="7">
        <v>0.04</v>
      </c>
      <c r="E19" t="s">
        <v>15</v>
      </c>
    </row>
    <row r="20" spans="1:5" ht="17.25" thickBot="1" x14ac:dyDescent="0.35">
      <c r="A20" t="s">
        <v>9</v>
      </c>
      <c r="B20" s="1">
        <f t="shared" si="2"/>
        <v>0.12</v>
      </c>
      <c r="C20" s="3" t="s">
        <v>28</v>
      </c>
      <c r="D20" s="9">
        <v>0.04</v>
      </c>
      <c r="E20" t="s">
        <v>16</v>
      </c>
    </row>
    <row r="21" spans="1:5" ht="17.25" thickBot="1" x14ac:dyDescent="0.35">
      <c r="A21" t="s">
        <v>31</v>
      </c>
      <c r="B21" s="1">
        <f>D21</f>
        <v>0.53</v>
      </c>
      <c r="C21" s="10" t="s">
        <v>32</v>
      </c>
      <c r="D21" s="9">
        <v>0.53</v>
      </c>
      <c r="E21">
        <v>438330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15" sqref="E15"/>
    </sheetView>
  </sheetViews>
  <sheetFormatPr defaultRowHeight="16.5" x14ac:dyDescent="0.3"/>
  <cols>
    <col min="1" max="1" width="25.875" customWidth="1"/>
    <col min="2" max="2" width="15" customWidth="1"/>
    <col min="3" max="3" width="29.875" customWidth="1"/>
  </cols>
  <sheetData>
    <row r="1" spans="1:5" ht="17.25" thickBot="1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 t="s">
        <v>29</v>
      </c>
      <c r="B2" s="1">
        <f>D2*2</f>
        <v>0.04</v>
      </c>
      <c r="C2" t="s">
        <v>33</v>
      </c>
      <c r="D2" s="11">
        <v>0.02</v>
      </c>
      <c r="E2">
        <v>400760</v>
      </c>
    </row>
    <row r="3" spans="1:5" ht="17.25" thickBot="1" x14ac:dyDescent="0.35">
      <c r="A3" t="s">
        <v>29</v>
      </c>
      <c r="B3" s="1">
        <f>D3*2</f>
        <v>0.04</v>
      </c>
      <c r="C3" t="s">
        <v>34</v>
      </c>
      <c r="D3" s="12">
        <v>0.02</v>
      </c>
      <c r="E3">
        <v>396690</v>
      </c>
    </row>
    <row r="4" spans="1:5" x14ac:dyDescent="0.3">
      <c r="A4" t="s">
        <v>4</v>
      </c>
      <c r="B4" s="1">
        <f>SUM($D$4:$D$7)</f>
        <v>3.9999999999999994E-2</v>
      </c>
      <c r="C4" s="2" t="s">
        <v>6</v>
      </c>
      <c r="D4" s="7">
        <v>0.02</v>
      </c>
      <c r="E4" t="s">
        <v>10</v>
      </c>
    </row>
    <row r="5" spans="1:5" x14ac:dyDescent="0.3">
      <c r="A5" t="s">
        <v>4</v>
      </c>
      <c r="B5" s="1">
        <f t="shared" ref="B5:B7" si="0">SUM($D$4:$D$7)</f>
        <v>3.9999999999999994E-2</v>
      </c>
      <c r="C5" s="2" t="s">
        <v>7</v>
      </c>
      <c r="D5" s="7">
        <v>0.01</v>
      </c>
      <c r="E5" t="s">
        <v>11</v>
      </c>
    </row>
    <row r="6" spans="1:5" x14ac:dyDescent="0.3">
      <c r="A6" t="s">
        <v>4</v>
      </c>
      <c r="B6" s="1">
        <f t="shared" si="0"/>
        <v>3.9999999999999994E-2</v>
      </c>
      <c r="C6" s="2" t="s">
        <v>8</v>
      </c>
      <c r="D6" s="8">
        <v>5.0000000000000001E-3</v>
      </c>
      <c r="E6" t="s">
        <v>12</v>
      </c>
    </row>
    <row r="7" spans="1:5" ht="24" x14ac:dyDescent="0.3">
      <c r="A7" t="s">
        <v>4</v>
      </c>
      <c r="B7" s="1">
        <f t="shared" si="0"/>
        <v>3.9999999999999994E-2</v>
      </c>
      <c r="C7" s="2" t="s">
        <v>17</v>
      </c>
      <c r="D7" s="8">
        <v>5.0000000000000001E-3</v>
      </c>
      <c r="E7" s="4" t="s">
        <v>13</v>
      </c>
    </row>
    <row r="8" spans="1:5" x14ac:dyDescent="0.3">
      <c r="A8" t="s">
        <v>30</v>
      </c>
      <c r="B8" s="1">
        <f>SUM($D$8:$D$17)</f>
        <v>9.9999999999999992E-2</v>
      </c>
      <c r="C8" s="2" t="s">
        <v>18</v>
      </c>
      <c r="D8" s="7">
        <v>0.01</v>
      </c>
      <c r="E8" t="s">
        <v>35</v>
      </c>
    </row>
    <row r="9" spans="1:5" x14ac:dyDescent="0.3">
      <c r="A9" t="s">
        <v>30</v>
      </c>
      <c r="B9" s="1">
        <f t="shared" ref="B9:B17" si="1">SUM($D$8:$D$17)</f>
        <v>9.9999999999999992E-2</v>
      </c>
      <c r="C9" s="2" t="s">
        <v>19</v>
      </c>
      <c r="D9" s="7">
        <v>0.01</v>
      </c>
      <c r="E9" t="s">
        <v>36</v>
      </c>
    </row>
    <row r="10" spans="1:5" ht="24" x14ac:dyDescent="0.3">
      <c r="A10" t="s">
        <v>30</v>
      </c>
      <c r="B10" s="1">
        <f t="shared" si="1"/>
        <v>9.9999999999999992E-2</v>
      </c>
      <c r="C10" s="2" t="s">
        <v>20</v>
      </c>
      <c r="D10" s="7">
        <v>0.01</v>
      </c>
      <c r="E10" t="s">
        <v>37</v>
      </c>
    </row>
    <row r="11" spans="1:5" ht="24" x14ac:dyDescent="0.3">
      <c r="A11" t="s">
        <v>30</v>
      </c>
      <c r="B11" s="1">
        <f t="shared" si="1"/>
        <v>9.9999999999999992E-2</v>
      </c>
      <c r="C11" s="2" t="s">
        <v>21</v>
      </c>
      <c r="D11" s="7">
        <v>0.01</v>
      </c>
      <c r="E11">
        <v>2300</v>
      </c>
    </row>
    <row r="12" spans="1:5" x14ac:dyDescent="0.3">
      <c r="A12" t="s">
        <v>30</v>
      </c>
      <c r="B12" s="1">
        <f t="shared" si="1"/>
        <v>9.9999999999999992E-2</v>
      </c>
      <c r="C12" s="2" t="s">
        <v>22</v>
      </c>
      <c r="D12" s="7">
        <v>0.01</v>
      </c>
      <c r="E12" t="s">
        <v>38</v>
      </c>
    </row>
    <row r="13" spans="1:5" x14ac:dyDescent="0.3">
      <c r="A13" t="s">
        <v>30</v>
      </c>
      <c r="B13" s="1">
        <f t="shared" si="1"/>
        <v>9.9999999999999992E-2</v>
      </c>
      <c r="C13" s="2" t="s">
        <v>23</v>
      </c>
      <c r="D13" s="7">
        <v>0.01</v>
      </c>
      <c r="E13" t="s">
        <v>39</v>
      </c>
    </row>
    <row r="14" spans="1:5" ht="24" x14ac:dyDescent="0.3">
      <c r="A14" t="s">
        <v>30</v>
      </c>
      <c r="B14" s="1">
        <f t="shared" si="1"/>
        <v>9.9999999999999992E-2</v>
      </c>
      <c r="C14" s="2" t="s">
        <v>42</v>
      </c>
      <c r="D14" s="7">
        <v>0.01</v>
      </c>
      <c r="E14">
        <v>601888</v>
      </c>
    </row>
    <row r="15" spans="1:5" x14ac:dyDescent="0.3">
      <c r="A15" t="s">
        <v>30</v>
      </c>
      <c r="B15" s="1">
        <f t="shared" si="1"/>
        <v>9.9999999999999992E-2</v>
      </c>
      <c r="C15" s="2" t="s">
        <v>43</v>
      </c>
      <c r="D15" s="7">
        <v>0.01</v>
      </c>
      <c r="E15" t="s">
        <v>44</v>
      </c>
    </row>
    <row r="16" spans="1:5" x14ac:dyDescent="0.3">
      <c r="A16" t="s">
        <v>30</v>
      </c>
      <c r="B16" s="1">
        <f t="shared" si="1"/>
        <v>9.9999999999999992E-2</v>
      </c>
      <c r="C16" s="2" t="s">
        <v>24</v>
      </c>
      <c r="D16" s="7">
        <v>0.01</v>
      </c>
      <c r="E16" t="s">
        <v>41</v>
      </c>
    </row>
    <row r="17" spans="1:5" ht="17.25" thickBot="1" x14ac:dyDescent="0.35">
      <c r="A17" t="s">
        <v>30</v>
      </c>
      <c r="B17" s="1">
        <f t="shared" si="1"/>
        <v>9.9999999999999992E-2</v>
      </c>
      <c r="C17" s="3" t="s">
        <v>25</v>
      </c>
      <c r="D17" s="9">
        <v>0.01</v>
      </c>
      <c r="E17" t="s">
        <v>40</v>
      </c>
    </row>
    <row r="18" spans="1:5" x14ac:dyDescent="0.3">
      <c r="A18" t="s">
        <v>9</v>
      </c>
      <c r="B18" s="1">
        <f>D18*3</f>
        <v>0.06</v>
      </c>
      <c r="C18" s="2" t="s">
        <v>26</v>
      </c>
      <c r="D18" s="7">
        <v>0.02</v>
      </c>
      <c r="E18" t="s">
        <v>14</v>
      </c>
    </row>
    <row r="19" spans="1:5" x14ac:dyDescent="0.3">
      <c r="A19" t="s">
        <v>9</v>
      </c>
      <c r="B19" s="1">
        <f t="shared" ref="B19:B20" si="2">D19*3</f>
        <v>0.06</v>
      </c>
      <c r="C19" s="2" t="s">
        <v>27</v>
      </c>
      <c r="D19" s="7">
        <v>0.02</v>
      </c>
      <c r="E19" t="s">
        <v>15</v>
      </c>
    </row>
    <row r="20" spans="1:5" ht="17.25" thickBot="1" x14ac:dyDescent="0.35">
      <c r="A20" t="s">
        <v>9</v>
      </c>
      <c r="B20" s="1">
        <f t="shared" si="2"/>
        <v>0.06</v>
      </c>
      <c r="C20" s="3" t="s">
        <v>28</v>
      </c>
      <c r="D20" s="9">
        <v>0.02</v>
      </c>
      <c r="E20" t="s">
        <v>16</v>
      </c>
    </row>
    <row r="21" spans="1:5" ht="17.25" thickBot="1" x14ac:dyDescent="0.35">
      <c r="A21" t="s">
        <v>31</v>
      </c>
      <c r="B21" s="1">
        <f>D21</f>
        <v>0.74</v>
      </c>
      <c r="C21" s="10" t="s">
        <v>32</v>
      </c>
      <c r="D21" s="9">
        <v>0.74</v>
      </c>
      <c r="E21">
        <v>438330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적극투자형</vt:lpstr>
      <vt:lpstr>위험중립형</vt:lpstr>
      <vt:lpstr>안정추구형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Hyojeong Kim(김효정)</dc:creator>
  <cp:lastModifiedBy>Hyojeong Kim(김효정)</cp:lastModifiedBy>
  <dcterms:created xsi:type="dcterms:W3CDTF">2023-02-23T05:10:53Z</dcterms:created>
  <dcterms:modified xsi:type="dcterms:W3CDTF">2023-04-03T06:18:39Z</dcterms:modified>
</cp:coreProperties>
</file>