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3" i="3"/>
  <c r="B14" i="3"/>
  <c r="B12" i="3"/>
  <c r="B3" i="3"/>
  <c r="B4" i="3"/>
  <c r="B5" i="3"/>
  <c r="B6" i="3"/>
  <c r="B7" i="3"/>
  <c r="B8" i="3"/>
  <c r="B9" i="3"/>
  <c r="B10" i="3"/>
  <c r="B11" i="3"/>
  <c r="B2" i="3"/>
  <c r="B16" i="3"/>
  <c r="B17" i="3"/>
  <c r="B18" i="3"/>
  <c r="B18" i="2"/>
  <c r="B16" i="2"/>
  <c r="B17" i="2"/>
  <c r="B15" i="2"/>
  <c r="B13" i="2"/>
  <c r="B14" i="2"/>
  <c r="B12" i="2"/>
  <c r="B3" i="2"/>
  <c r="B4" i="2"/>
  <c r="B5" i="2"/>
  <c r="B6" i="2"/>
  <c r="B7" i="2"/>
  <c r="B8" i="2"/>
  <c r="B9" i="2"/>
  <c r="B10" i="2"/>
  <c r="B11" i="2"/>
  <c r="B2" i="2"/>
  <c r="B9" i="1" l="1"/>
  <c r="B10" i="1"/>
  <c r="B11" i="1"/>
  <c r="B12" i="1"/>
  <c r="B13" i="1"/>
  <c r="B14" i="1"/>
  <c r="B15" i="1"/>
  <c r="B16" i="1"/>
  <c r="B17" i="1"/>
  <c r="B8" i="1"/>
  <c r="B5" i="1"/>
  <c r="B6" i="1"/>
  <c r="B7" i="1"/>
  <c r="B4" i="1"/>
  <c r="B3" i="1"/>
  <c r="B2" i="1"/>
</calcChain>
</file>

<file path=xl/sharedStrings.xml><?xml version="1.0" encoding="utf-8"?>
<sst xmlns="http://schemas.openxmlformats.org/spreadsheetml/2006/main" count="204" uniqueCount="51">
  <si>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</si>
  <si>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</si>
  <si>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</si>
  <si>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</si>
  <si>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</si>
  <si>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코드</t>
    <phoneticPr fontId="1" type="noConversion"/>
  </si>
  <si>
    <t>Builders FirstSource, Inc.</t>
  </si>
  <si>
    <t>KLA Corporation</t>
  </si>
  <si>
    <t>Hershey Company</t>
  </si>
  <si>
    <t>Analog Devices, Inc.</t>
  </si>
  <si>
    <t>Owens Corning</t>
  </si>
  <si>
    <t>Caterpillar Inc.</t>
  </si>
  <si>
    <t>AbbVie, Inc.</t>
  </si>
  <si>
    <t>Nitto Denko Corp. (JP)</t>
  </si>
  <si>
    <t>Mitsubishi Corporation (JP)</t>
  </si>
  <si>
    <t>Mitsui &amp; Co.,Ltd (JP)</t>
  </si>
  <si>
    <t>Global X Robotics &amp; AI</t>
  </si>
  <si>
    <t>Vaneck Semiconductor</t>
  </si>
  <si>
    <t>First Trust NASDAQ Clean Edge Grid Infrastructure</t>
  </si>
  <si>
    <t>맥쿼리인프라</t>
  </si>
  <si>
    <t>이지스밸류리츠</t>
  </si>
  <si>
    <t>이리츠코크렙</t>
  </si>
  <si>
    <t>iShares iBoxx $ Investment Grade Corporate Bond</t>
    <phoneticPr fontId="1" type="noConversion"/>
  </si>
  <si>
    <t>BLDR-US</t>
  </si>
  <si>
    <t>KLAC-US</t>
  </si>
  <si>
    <t>HSY-US</t>
  </si>
  <si>
    <t>ADI-US</t>
  </si>
  <si>
    <t>OC-US</t>
  </si>
  <si>
    <t>CAT-US</t>
  </si>
  <si>
    <t>ABBV-US</t>
  </si>
  <si>
    <t>6988-JP</t>
  </si>
  <si>
    <t>8058-JP</t>
  </si>
  <si>
    <t>8031-JP</t>
  </si>
  <si>
    <t>Invesco Agriculture Commodity Strategy No K-1 ETF</t>
    <phoneticPr fontId="1" type="noConversion"/>
  </si>
  <si>
    <t xml:space="preserve">BOTZ-US </t>
    <phoneticPr fontId="1" type="noConversion"/>
  </si>
  <si>
    <t>SMH-US</t>
    <phoneticPr fontId="1" type="noConversion"/>
  </si>
  <si>
    <t>GRID-US</t>
    <phoneticPr fontId="1" type="noConversion"/>
  </si>
  <si>
    <t>PDBA-US</t>
    <phoneticPr fontId="1" type="noConversion"/>
  </si>
  <si>
    <t>Global X Physical Gold</t>
    <phoneticPr fontId="1" type="noConversion"/>
  </si>
  <si>
    <t>GOLD-US</t>
    <phoneticPr fontId="1" type="noConversion"/>
  </si>
  <si>
    <t>Global X Lithium &amp; Battery Tech</t>
    <phoneticPr fontId="1" type="noConversion"/>
  </si>
  <si>
    <t>LIT-US</t>
    <phoneticPr fontId="1" type="noConversion"/>
  </si>
  <si>
    <t>Invesco EV Metals Commodity Strategy No K-1 ETF</t>
    <phoneticPr fontId="1" type="noConversion"/>
  </si>
  <si>
    <t>EVMT-US</t>
    <phoneticPr fontId="1" type="noConversion"/>
  </si>
  <si>
    <t>iShares 7-10 Year Treasury Bond</t>
    <phoneticPr fontId="1" type="noConversion"/>
  </si>
  <si>
    <t>IEF-US</t>
    <phoneticPr fontId="1" type="noConversion"/>
  </si>
  <si>
    <t>LQD-US</t>
    <phoneticPr fontId="1" type="noConversion"/>
  </si>
  <si>
    <t>현금 관리 능력이 우수한 기업</t>
  </si>
  <si>
    <t>테마  로테이팅</t>
    <phoneticPr fontId="1" type="noConversion"/>
  </si>
  <si>
    <t>리츠</t>
    <phoneticPr fontId="1" type="noConversion"/>
  </si>
  <si>
    <t>채권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</si>
</sst>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  <font>
      <sz val="10"/>
      <color rgb="FF000000"/>
      <name val="KoPub돋움체_Pro Medium"/>
      <family val="1"/>
      <charset val="129"/>
    </font>
    <font>
      <sz val="9"/>
      <color rgb="FF000000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2" borderId="6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10" fontId="0" fillId="0" borderId="0" xfId="0" applyNumberFormat="1">
      <alignment vertical="center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/>
    </xf>
    <xf numFmtId="0" fontId="2" fillId="0" borderId="9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1" sqref="C21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ht="17.25" thickBot="1" x14ac:dyDescent="0.35">
      <c r="A2" s="20" t="s">
        <v>47</v>
      </c>
      <c r="B2" s="1">
        <f>D2*2</f>
        <v>0.02</v>
      </c>
      <c r="C2" s="2" t="s">
        <v>6</v>
      </c>
      <c r="D2" s="10">
        <v>0.01</v>
      </c>
      <c r="E2" s="15" t="s">
        <v>23</v>
      </c>
    </row>
    <row r="3" spans="1:5" ht="17.25" thickBot="1" x14ac:dyDescent="0.35">
      <c r="A3" s="20" t="s">
        <v>47</v>
      </c>
      <c r="B3" s="1">
        <f>D3*2</f>
        <v>0.02</v>
      </c>
      <c r="C3" s="3" t="s">
        <v>7</v>
      </c>
      <c r="D3" s="11">
        <v>0.01</v>
      </c>
      <c r="E3" s="15" t="s">
        <v>24</v>
      </c>
    </row>
    <row r="4" spans="1:5" ht="17.25" thickBot="1" x14ac:dyDescent="0.35">
      <c r="A4" s="20" t="s">
        <v>47</v>
      </c>
      <c r="B4" s="1">
        <f>SUM($D$4:$D$7)</f>
        <v>0.04</v>
      </c>
      <c r="C4" s="3" t="s">
        <v>8</v>
      </c>
      <c r="D4" s="11">
        <v>0.01</v>
      </c>
      <c r="E4" s="15" t="s">
        <v>25</v>
      </c>
    </row>
    <row r="5" spans="1:5" ht="17.25" thickBot="1" x14ac:dyDescent="0.35">
      <c r="A5" s="20" t="s">
        <v>47</v>
      </c>
      <c r="B5" s="1">
        <f t="shared" ref="B5:B7" si="0">SUM($D$4:$D$7)</f>
        <v>0.04</v>
      </c>
      <c r="C5" s="3" t="s">
        <v>9</v>
      </c>
      <c r="D5" s="11">
        <v>0.01</v>
      </c>
      <c r="E5" s="15" t="s">
        <v>26</v>
      </c>
    </row>
    <row r="6" spans="1:5" ht="17.25" thickBot="1" x14ac:dyDescent="0.35">
      <c r="A6" s="20" t="s">
        <v>47</v>
      </c>
      <c r="B6" s="1">
        <f t="shared" si="0"/>
        <v>0.04</v>
      </c>
      <c r="C6" s="3" t="s">
        <v>10</v>
      </c>
      <c r="D6" s="11">
        <v>0.01</v>
      </c>
      <c r="E6" s="15" t="s">
        <v>27</v>
      </c>
    </row>
    <row r="7" spans="1:5" ht="17.25" thickBot="1" x14ac:dyDescent="0.35">
      <c r="A7" s="20" t="s">
        <v>47</v>
      </c>
      <c r="B7" s="1">
        <f t="shared" si="0"/>
        <v>0.04</v>
      </c>
      <c r="C7" s="3" t="s">
        <v>11</v>
      </c>
      <c r="D7" s="11">
        <v>0.01</v>
      </c>
      <c r="E7" s="15" t="s">
        <v>28</v>
      </c>
    </row>
    <row r="8" spans="1:5" ht="17.25" thickBot="1" x14ac:dyDescent="0.35">
      <c r="A8" s="20" t="s">
        <v>47</v>
      </c>
      <c r="B8" s="1">
        <f>SUM($D$8:$D$17)</f>
        <v>0.31</v>
      </c>
      <c r="C8" s="3" t="s">
        <v>12</v>
      </c>
      <c r="D8" s="11">
        <v>0.01</v>
      </c>
      <c r="E8" s="15" t="s">
        <v>29</v>
      </c>
    </row>
    <row r="9" spans="1:5" ht="17.25" thickBot="1" x14ac:dyDescent="0.35">
      <c r="A9" s="20" t="s">
        <v>47</v>
      </c>
      <c r="B9" s="1">
        <f t="shared" ref="B9:B17" si="1">SUM($D$8:$D$17)</f>
        <v>0.31</v>
      </c>
      <c r="C9" s="3" t="s">
        <v>13</v>
      </c>
      <c r="D9" s="11">
        <v>0.01</v>
      </c>
      <c r="E9" s="15" t="s">
        <v>30</v>
      </c>
    </row>
    <row r="10" spans="1:5" ht="17.25" thickBot="1" x14ac:dyDescent="0.35">
      <c r="A10" s="20" t="s">
        <v>47</v>
      </c>
      <c r="B10" s="1">
        <f t="shared" si="1"/>
        <v>0.31</v>
      </c>
      <c r="C10" s="3" t="s">
        <v>14</v>
      </c>
      <c r="D10" s="11">
        <v>0.01</v>
      </c>
      <c r="E10" s="15" t="s">
        <v>31</v>
      </c>
    </row>
    <row r="11" spans="1:5" ht="17.25" thickBot="1" x14ac:dyDescent="0.35">
      <c r="A11" s="20" t="s">
        <v>47</v>
      </c>
      <c r="B11" s="1">
        <f t="shared" si="1"/>
        <v>0.31</v>
      </c>
      <c r="C11" s="3" t="s">
        <v>15</v>
      </c>
      <c r="D11" s="11">
        <v>0.01</v>
      </c>
      <c r="E11" s="15" t="s">
        <v>32</v>
      </c>
    </row>
    <row r="12" spans="1:5" ht="17.25" thickBot="1" x14ac:dyDescent="0.35">
      <c r="A12" s="21" t="s">
        <v>48</v>
      </c>
      <c r="B12" s="1">
        <f t="shared" si="1"/>
        <v>0.31</v>
      </c>
      <c r="C12" s="4" t="s">
        <v>16</v>
      </c>
      <c r="D12" s="11">
        <v>2.8000000000000001E-2</v>
      </c>
      <c r="E12" s="16" t="s">
        <v>34</v>
      </c>
    </row>
    <row r="13" spans="1:5" ht="17.25" thickBot="1" x14ac:dyDescent="0.35">
      <c r="A13" s="21" t="s">
        <v>48</v>
      </c>
      <c r="B13" s="1">
        <f t="shared" si="1"/>
        <v>0.31</v>
      </c>
      <c r="C13" s="4" t="s">
        <v>17</v>
      </c>
      <c r="D13" s="11">
        <v>2.8000000000000001E-2</v>
      </c>
      <c r="E13" s="17" t="s">
        <v>35</v>
      </c>
    </row>
    <row r="14" spans="1:5" ht="26.25" thickBot="1" x14ac:dyDescent="0.35">
      <c r="A14" s="21" t="s">
        <v>48</v>
      </c>
      <c r="B14" s="1">
        <f t="shared" si="1"/>
        <v>0.31</v>
      </c>
      <c r="C14" s="4" t="s">
        <v>18</v>
      </c>
      <c r="D14" s="11">
        <v>2.8000000000000001E-2</v>
      </c>
      <c r="E14" s="17" t="s">
        <v>36</v>
      </c>
    </row>
    <row r="15" spans="1:5" ht="17.25" thickBot="1" x14ac:dyDescent="0.35">
      <c r="A15" t="s">
        <v>49</v>
      </c>
      <c r="B15" s="1">
        <f t="shared" si="1"/>
        <v>0.31</v>
      </c>
      <c r="C15" s="3" t="s">
        <v>19</v>
      </c>
      <c r="D15" s="11">
        <v>6.2E-2</v>
      </c>
      <c r="E15" s="18">
        <v>88980</v>
      </c>
    </row>
    <row r="16" spans="1:5" ht="17.25" thickBot="1" x14ac:dyDescent="0.35">
      <c r="A16" t="s">
        <v>49</v>
      </c>
      <c r="B16" s="1">
        <f t="shared" si="1"/>
        <v>0.31</v>
      </c>
      <c r="C16" s="3" t="s">
        <v>20</v>
      </c>
      <c r="D16" s="11">
        <v>6.2E-2</v>
      </c>
      <c r="E16" s="19">
        <v>334890</v>
      </c>
    </row>
    <row r="17" spans="1:6" ht="17.25" thickBot="1" x14ac:dyDescent="0.35">
      <c r="A17" t="s">
        <v>49</v>
      </c>
      <c r="B17" s="1">
        <f t="shared" si="1"/>
        <v>0.31</v>
      </c>
      <c r="C17" s="5" t="s">
        <v>21</v>
      </c>
      <c r="D17" s="12">
        <v>6.2E-2</v>
      </c>
      <c r="E17" s="19">
        <v>88260</v>
      </c>
    </row>
    <row r="18" spans="1:6" ht="24" x14ac:dyDescent="0.3">
      <c r="A18" t="s">
        <v>4</v>
      </c>
      <c r="B18" s="1">
        <v>0.22500000000000001</v>
      </c>
      <c r="C18" s="6" t="s">
        <v>33</v>
      </c>
      <c r="D18" s="13">
        <v>7.9000000000000001E-2</v>
      </c>
      <c r="E18" t="s">
        <v>37</v>
      </c>
      <c r="F18" s="9"/>
    </row>
    <row r="19" spans="1:6" x14ac:dyDescent="0.3">
      <c r="A19" t="s">
        <v>4</v>
      </c>
      <c r="B19" s="1">
        <v>0.22500000000000001</v>
      </c>
      <c r="C19" s="6" t="s">
        <v>38</v>
      </c>
      <c r="D19" s="13">
        <v>5.6000000000000001E-2</v>
      </c>
      <c r="E19" t="s">
        <v>39</v>
      </c>
    </row>
    <row r="20" spans="1:6" x14ac:dyDescent="0.3">
      <c r="A20" t="s">
        <v>4</v>
      </c>
      <c r="B20" s="1">
        <v>0.22500000000000001</v>
      </c>
      <c r="C20" s="6" t="s">
        <v>40</v>
      </c>
      <c r="D20" s="13">
        <v>4.4999999999999998E-2</v>
      </c>
      <c r="E20" t="s">
        <v>41</v>
      </c>
    </row>
    <row r="21" spans="1:6" ht="24.75" thickBot="1" x14ac:dyDescent="0.35">
      <c r="A21" t="s">
        <v>4</v>
      </c>
      <c r="B21" s="1">
        <v>0.22500000000000001</v>
      </c>
      <c r="C21" s="7" t="s">
        <v>42</v>
      </c>
      <c r="D21" s="14">
        <v>4.4999999999999998E-2</v>
      </c>
      <c r="E21" t="s">
        <v>43</v>
      </c>
    </row>
    <row r="22" spans="1:6" ht="17.25" thickBot="1" x14ac:dyDescent="0.35">
      <c r="A22" t="s">
        <v>50</v>
      </c>
      <c r="B22" s="1">
        <v>0.26600000000000001</v>
      </c>
      <c r="C22" s="7" t="s">
        <v>44</v>
      </c>
      <c r="D22" s="14">
        <v>0.13300000000000001</v>
      </c>
      <c r="E22" t="s">
        <v>45</v>
      </c>
    </row>
    <row r="23" spans="1:6" ht="24.75" thickBot="1" x14ac:dyDescent="0.35">
      <c r="A23" t="s">
        <v>50</v>
      </c>
      <c r="B23" s="1">
        <v>0.26600000000000001</v>
      </c>
      <c r="C23" s="8" t="s">
        <v>22</v>
      </c>
      <c r="D23" s="14">
        <v>0.13300000000000001</v>
      </c>
      <c r="E2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4" sqref="B24"/>
    </sheetView>
  </sheetViews>
  <sheetFormatPr defaultRowHeight="16.5" x14ac:dyDescent="0.3"/>
  <cols>
    <col min="1" max="1" width="25.875" customWidth="1"/>
    <col min="2" max="2" width="9" customWidth="1"/>
    <col min="3" max="3" width="29.87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ht="17.25" thickBot="1" x14ac:dyDescent="0.35">
      <c r="A2" s="20" t="s">
        <v>47</v>
      </c>
      <c r="B2" s="1">
        <f>D2*10</f>
        <v>7.0000000000000007E-2</v>
      </c>
      <c r="C2" s="2" t="s">
        <v>6</v>
      </c>
      <c r="D2" s="10">
        <v>7.0000000000000001E-3</v>
      </c>
      <c r="E2" s="15" t="s">
        <v>23</v>
      </c>
    </row>
    <row r="3" spans="1:5" ht="17.25" thickBot="1" x14ac:dyDescent="0.35">
      <c r="A3" s="20" t="s">
        <v>47</v>
      </c>
      <c r="B3" s="1">
        <f t="shared" ref="B3:B11" si="0">D3*10</f>
        <v>7.0000000000000007E-2</v>
      </c>
      <c r="C3" s="3" t="s">
        <v>7</v>
      </c>
      <c r="D3" s="11">
        <v>7.0000000000000001E-3</v>
      </c>
      <c r="E3" s="15" t="s">
        <v>24</v>
      </c>
    </row>
    <row r="4" spans="1:5" ht="17.25" thickBot="1" x14ac:dyDescent="0.35">
      <c r="A4" s="20" t="s">
        <v>47</v>
      </c>
      <c r="B4" s="1">
        <f t="shared" si="0"/>
        <v>7.0000000000000007E-2</v>
      </c>
      <c r="C4" s="3" t="s">
        <v>8</v>
      </c>
      <c r="D4" s="11">
        <v>7.0000000000000001E-3</v>
      </c>
      <c r="E4" s="15" t="s">
        <v>25</v>
      </c>
    </row>
    <row r="5" spans="1:5" ht="17.25" thickBot="1" x14ac:dyDescent="0.35">
      <c r="A5" s="20" t="s">
        <v>47</v>
      </c>
      <c r="B5" s="1">
        <f t="shared" si="0"/>
        <v>7.0000000000000007E-2</v>
      </c>
      <c r="C5" s="3" t="s">
        <v>9</v>
      </c>
      <c r="D5" s="11">
        <v>7.0000000000000001E-3</v>
      </c>
      <c r="E5" s="15" t="s">
        <v>26</v>
      </c>
    </row>
    <row r="6" spans="1:5" ht="17.25" thickBot="1" x14ac:dyDescent="0.35">
      <c r="A6" s="20" t="s">
        <v>47</v>
      </c>
      <c r="B6" s="1">
        <f t="shared" si="0"/>
        <v>7.0000000000000007E-2</v>
      </c>
      <c r="C6" s="3" t="s">
        <v>10</v>
      </c>
      <c r="D6" s="11">
        <v>7.0000000000000001E-3</v>
      </c>
      <c r="E6" s="15" t="s">
        <v>27</v>
      </c>
    </row>
    <row r="7" spans="1:5" ht="17.25" thickBot="1" x14ac:dyDescent="0.35">
      <c r="A7" s="20" t="s">
        <v>47</v>
      </c>
      <c r="B7" s="1">
        <f t="shared" si="0"/>
        <v>7.0000000000000007E-2</v>
      </c>
      <c r="C7" s="3" t="s">
        <v>11</v>
      </c>
      <c r="D7" s="11">
        <v>7.0000000000000001E-3</v>
      </c>
      <c r="E7" s="15" t="s">
        <v>28</v>
      </c>
    </row>
    <row r="8" spans="1:5" ht="17.25" thickBot="1" x14ac:dyDescent="0.35">
      <c r="A8" s="20" t="s">
        <v>47</v>
      </c>
      <c r="B8" s="1">
        <f t="shared" si="0"/>
        <v>7.0000000000000007E-2</v>
      </c>
      <c r="C8" s="3" t="s">
        <v>12</v>
      </c>
      <c r="D8" s="11">
        <v>7.0000000000000001E-3</v>
      </c>
      <c r="E8" s="15" t="s">
        <v>29</v>
      </c>
    </row>
    <row r="9" spans="1:5" ht="17.25" thickBot="1" x14ac:dyDescent="0.35">
      <c r="A9" s="20" t="s">
        <v>47</v>
      </c>
      <c r="B9" s="1">
        <f t="shared" si="0"/>
        <v>7.0000000000000007E-2</v>
      </c>
      <c r="C9" s="3" t="s">
        <v>13</v>
      </c>
      <c r="D9" s="11">
        <v>7.0000000000000001E-3</v>
      </c>
      <c r="E9" s="15" t="s">
        <v>30</v>
      </c>
    </row>
    <row r="10" spans="1:5" ht="17.25" thickBot="1" x14ac:dyDescent="0.35">
      <c r="A10" s="20" t="s">
        <v>47</v>
      </c>
      <c r="B10" s="1">
        <f t="shared" si="0"/>
        <v>7.0000000000000007E-2</v>
      </c>
      <c r="C10" s="3" t="s">
        <v>14</v>
      </c>
      <c r="D10" s="11">
        <v>7.0000000000000001E-3</v>
      </c>
      <c r="E10" s="15" t="s">
        <v>31</v>
      </c>
    </row>
    <row r="11" spans="1:5" ht="17.25" thickBot="1" x14ac:dyDescent="0.35">
      <c r="A11" s="20" t="s">
        <v>47</v>
      </c>
      <c r="B11" s="1">
        <f t="shared" si="0"/>
        <v>7.0000000000000007E-2</v>
      </c>
      <c r="C11" s="3" t="s">
        <v>15</v>
      </c>
      <c r="D11" s="11">
        <v>7.0000000000000001E-3</v>
      </c>
      <c r="E11" s="15" t="s">
        <v>32</v>
      </c>
    </row>
    <row r="12" spans="1:5" ht="17.25" thickBot="1" x14ac:dyDescent="0.35">
      <c r="A12" s="21" t="s">
        <v>48</v>
      </c>
      <c r="B12" s="1">
        <f>D12*3</f>
        <v>5.6999999999999995E-2</v>
      </c>
      <c r="C12" s="4" t="s">
        <v>16</v>
      </c>
      <c r="D12" s="11">
        <v>1.9E-2</v>
      </c>
      <c r="E12" s="16" t="s">
        <v>34</v>
      </c>
    </row>
    <row r="13" spans="1:5" ht="17.25" thickBot="1" x14ac:dyDescent="0.35">
      <c r="A13" s="21" t="s">
        <v>48</v>
      </c>
      <c r="B13" s="1">
        <f t="shared" ref="B13:B14" si="1">D13*3</f>
        <v>5.6999999999999995E-2</v>
      </c>
      <c r="C13" s="4" t="s">
        <v>17</v>
      </c>
      <c r="D13" s="11">
        <v>1.9E-2</v>
      </c>
      <c r="E13" s="17" t="s">
        <v>35</v>
      </c>
    </row>
    <row r="14" spans="1:5" ht="26.25" thickBot="1" x14ac:dyDescent="0.35">
      <c r="A14" s="21" t="s">
        <v>48</v>
      </c>
      <c r="B14" s="1">
        <f t="shared" si="1"/>
        <v>5.6999999999999995E-2</v>
      </c>
      <c r="C14" s="4" t="s">
        <v>18</v>
      </c>
      <c r="D14" s="11">
        <v>1.9E-2</v>
      </c>
      <c r="E14" s="17" t="s">
        <v>36</v>
      </c>
    </row>
    <row r="15" spans="1:5" ht="17.25" thickBot="1" x14ac:dyDescent="0.35">
      <c r="A15" t="s">
        <v>49</v>
      </c>
      <c r="B15" s="1">
        <f>D15*3</f>
        <v>0.123</v>
      </c>
      <c r="C15" s="3" t="s">
        <v>19</v>
      </c>
      <c r="D15" s="11">
        <v>4.1000000000000002E-2</v>
      </c>
      <c r="E15" s="18">
        <v>88980</v>
      </c>
    </row>
    <row r="16" spans="1:5" ht="17.25" thickBot="1" x14ac:dyDescent="0.35">
      <c r="A16" t="s">
        <v>49</v>
      </c>
      <c r="B16" s="1">
        <f t="shared" ref="B16:B17" si="2">D16*3</f>
        <v>0.123</v>
      </c>
      <c r="C16" s="3" t="s">
        <v>20</v>
      </c>
      <c r="D16" s="11">
        <v>4.1000000000000002E-2</v>
      </c>
      <c r="E16" s="19">
        <v>334890</v>
      </c>
    </row>
    <row r="17" spans="1:5" ht="17.25" thickBot="1" x14ac:dyDescent="0.35">
      <c r="A17" t="s">
        <v>49</v>
      </c>
      <c r="B17" s="1">
        <f t="shared" si="2"/>
        <v>0.123</v>
      </c>
      <c r="C17" s="5" t="s">
        <v>21</v>
      </c>
      <c r="D17" s="12">
        <v>4.1000000000000002E-2</v>
      </c>
      <c r="E17" s="19">
        <v>88260</v>
      </c>
    </row>
    <row r="18" spans="1:5" ht="24" x14ac:dyDescent="0.3">
      <c r="A18" t="s">
        <v>4</v>
      </c>
      <c r="B18" s="1">
        <f>SUM(D18:D21)</f>
        <v>0.14899999999999999</v>
      </c>
      <c r="C18" s="6" t="s">
        <v>33</v>
      </c>
      <c r="D18" s="13">
        <v>5.1999999999999998E-2</v>
      </c>
      <c r="E18" t="s">
        <v>37</v>
      </c>
    </row>
    <row r="19" spans="1:5" x14ac:dyDescent="0.3">
      <c r="A19" t="s">
        <v>4</v>
      </c>
      <c r="B19" s="1">
        <v>0.15</v>
      </c>
      <c r="C19" s="6" t="s">
        <v>38</v>
      </c>
      <c r="D19" s="13">
        <v>3.6999999999999998E-2</v>
      </c>
      <c r="E19" t="s">
        <v>39</v>
      </c>
    </row>
    <row r="20" spans="1:5" x14ac:dyDescent="0.3">
      <c r="A20" t="s">
        <v>4</v>
      </c>
      <c r="B20" s="1">
        <v>0.15</v>
      </c>
      <c r="C20" s="6" t="s">
        <v>40</v>
      </c>
      <c r="D20" s="13">
        <v>0.03</v>
      </c>
      <c r="E20" t="s">
        <v>41</v>
      </c>
    </row>
    <row r="21" spans="1:5" ht="24.75" thickBot="1" x14ac:dyDescent="0.35">
      <c r="A21" t="s">
        <v>4</v>
      </c>
      <c r="B21" s="1">
        <v>0.15</v>
      </c>
      <c r="C21" s="7" t="s">
        <v>42</v>
      </c>
      <c r="D21" s="14">
        <v>0.03</v>
      </c>
      <c r="E21" t="s">
        <v>43</v>
      </c>
    </row>
    <row r="22" spans="1:5" ht="17.25" thickBot="1" x14ac:dyDescent="0.35">
      <c r="A22" t="s">
        <v>50</v>
      </c>
      <c r="B22" s="1">
        <v>0.4</v>
      </c>
      <c r="C22" s="7" t="s">
        <v>44</v>
      </c>
      <c r="D22" s="14">
        <v>0.2</v>
      </c>
      <c r="E22" t="s">
        <v>45</v>
      </c>
    </row>
    <row r="23" spans="1:5" ht="24.75" thickBot="1" x14ac:dyDescent="0.35">
      <c r="A23" t="s">
        <v>50</v>
      </c>
      <c r="B23" s="1">
        <v>0.4</v>
      </c>
      <c r="C23" s="8" t="s">
        <v>22</v>
      </c>
      <c r="D23" s="14">
        <v>0.2</v>
      </c>
      <c r="E2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I21" sqref="I21"/>
    </sheetView>
  </sheetViews>
  <sheetFormatPr defaultRowHeight="16.5" x14ac:dyDescent="0.3"/>
  <cols>
    <col min="1" max="1" width="25.875" customWidth="1"/>
    <col min="2" max="2" width="1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ht="17.25" thickBot="1" x14ac:dyDescent="0.35">
      <c r="A2" s="20" t="s">
        <v>47</v>
      </c>
      <c r="B2" s="1">
        <f>D2*10</f>
        <v>0.1</v>
      </c>
      <c r="C2" s="2" t="s">
        <v>6</v>
      </c>
      <c r="D2" s="10">
        <v>0.01</v>
      </c>
      <c r="E2" s="15" t="s">
        <v>23</v>
      </c>
    </row>
    <row r="3" spans="1:5" ht="17.25" thickBot="1" x14ac:dyDescent="0.35">
      <c r="A3" s="20" t="s">
        <v>47</v>
      </c>
      <c r="B3" s="1">
        <f t="shared" ref="B3:B11" si="0">D3*10</f>
        <v>0.1</v>
      </c>
      <c r="C3" s="3" t="s">
        <v>7</v>
      </c>
      <c r="D3" s="11">
        <v>0.01</v>
      </c>
      <c r="E3" s="15" t="s">
        <v>24</v>
      </c>
    </row>
    <row r="4" spans="1:5" ht="17.25" thickBot="1" x14ac:dyDescent="0.35">
      <c r="A4" s="20" t="s">
        <v>47</v>
      </c>
      <c r="B4" s="1">
        <f t="shared" si="0"/>
        <v>0.1</v>
      </c>
      <c r="C4" s="3" t="s">
        <v>8</v>
      </c>
      <c r="D4" s="11">
        <v>0.01</v>
      </c>
      <c r="E4" s="15" t="s">
        <v>25</v>
      </c>
    </row>
    <row r="5" spans="1:5" ht="17.25" thickBot="1" x14ac:dyDescent="0.35">
      <c r="A5" s="20" t="s">
        <v>47</v>
      </c>
      <c r="B5" s="1">
        <f t="shared" si="0"/>
        <v>0.1</v>
      </c>
      <c r="C5" s="3" t="s">
        <v>9</v>
      </c>
      <c r="D5" s="11">
        <v>0.01</v>
      </c>
      <c r="E5" s="15" t="s">
        <v>26</v>
      </c>
    </row>
    <row r="6" spans="1:5" ht="17.25" thickBot="1" x14ac:dyDescent="0.35">
      <c r="A6" s="20" t="s">
        <v>47</v>
      </c>
      <c r="B6" s="1">
        <f t="shared" si="0"/>
        <v>0.1</v>
      </c>
      <c r="C6" s="3" t="s">
        <v>10</v>
      </c>
      <c r="D6" s="11">
        <v>0.01</v>
      </c>
      <c r="E6" s="15" t="s">
        <v>27</v>
      </c>
    </row>
    <row r="7" spans="1:5" ht="17.25" thickBot="1" x14ac:dyDescent="0.35">
      <c r="A7" s="20" t="s">
        <v>47</v>
      </c>
      <c r="B7" s="1">
        <f t="shared" si="0"/>
        <v>0.1</v>
      </c>
      <c r="C7" s="3" t="s">
        <v>11</v>
      </c>
      <c r="D7" s="11">
        <v>0.01</v>
      </c>
      <c r="E7" s="15" t="s">
        <v>28</v>
      </c>
    </row>
    <row r="8" spans="1:5" ht="17.25" thickBot="1" x14ac:dyDescent="0.35">
      <c r="A8" s="20" t="s">
        <v>47</v>
      </c>
      <c r="B8" s="1">
        <f t="shared" si="0"/>
        <v>0.1</v>
      </c>
      <c r="C8" s="3" t="s">
        <v>12</v>
      </c>
      <c r="D8" s="11">
        <v>0.01</v>
      </c>
      <c r="E8" s="15" t="s">
        <v>29</v>
      </c>
    </row>
    <row r="9" spans="1:5" ht="17.25" thickBot="1" x14ac:dyDescent="0.35">
      <c r="A9" s="20" t="s">
        <v>47</v>
      </c>
      <c r="B9" s="1">
        <f t="shared" si="0"/>
        <v>0.1</v>
      </c>
      <c r="C9" s="3" t="s">
        <v>13</v>
      </c>
      <c r="D9" s="11">
        <v>0.01</v>
      </c>
      <c r="E9" s="15" t="s">
        <v>30</v>
      </c>
    </row>
    <row r="10" spans="1:5" ht="17.25" thickBot="1" x14ac:dyDescent="0.35">
      <c r="A10" s="20" t="s">
        <v>47</v>
      </c>
      <c r="B10" s="1">
        <f t="shared" si="0"/>
        <v>0.1</v>
      </c>
      <c r="C10" s="3" t="s">
        <v>14</v>
      </c>
      <c r="D10" s="11">
        <v>0.01</v>
      </c>
      <c r="E10" s="15" t="s">
        <v>31</v>
      </c>
    </row>
    <row r="11" spans="1:5" ht="17.25" thickBot="1" x14ac:dyDescent="0.35">
      <c r="A11" s="20" t="s">
        <v>47</v>
      </c>
      <c r="B11" s="1">
        <f t="shared" si="0"/>
        <v>0.1</v>
      </c>
      <c r="C11" s="3" t="s">
        <v>15</v>
      </c>
      <c r="D11" s="11">
        <v>0.01</v>
      </c>
      <c r="E11" s="15" t="s">
        <v>32</v>
      </c>
    </row>
    <row r="12" spans="1:5" ht="17.25" thickBot="1" x14ac:dyDescent="0.35">
      <c r="A12" s="21" t="s">
        <v>48</v>
      </c>
      <c r="B12" s="1">
        <f>D12*3</f>
        <v>8.4000000000000005E-2</v>
      </c>
      <c r="C12" s="4" t="s">
        <v>16</v>
      </c>
      <c r="D12" s="11">
        <v>2.8000000000000001E-2</v>
      </c>
      <c r="E12" s="16" t="s">
        <v>34</v>
      </c>
    </row>
    <row r="13" spans="1:5" ht="17.25" thickBot="1" x14ac:dyDescent="0.35">
      <c r="A13" s="21" t="s">
        <v>48</v>
      </c>
      <c r="B13" s="1">
        <f t="shared" ref="B13:B14" si="1">D13*3</f>
        <v>8.4000000000000005E-2</v>
      </c>
      <c r="C13" s="4" t="s">
        <v>17</v>
      </c>
      <c r="D13" s="11">
        <v>2.8000000000000001E-2</v>
      </c>
      <c r="E13" s="17" t="s">
        <v>35</v>
      </c>
    </row>
    <row r="14" spans="1:5" ht="26.25" thickBot="1" x14ac:dyDescent="0.35">
      <c r="A14" s="21" t="s">
        <v>48</v>
      </c>
      <c r="B14" s="1">
        <f t="shared" si="1"/>
        <v>8.4000000000000005E-2</v>
      </c>
      <c r="C14" s="4" t="s">
        <v>18</v>
      </c>
      <c r="D14" s="11">
        <v>2.8000000000000001E-2</v>
      </c>
      <c r="E14" s="17" t="s">
        <v>36</v>
      </c>
    </row>
    <row r="15" spans="1:5" ht="17.25" thickBot="1" x14ac:dyDescent="0.35">
      <c r="A15" t="s">
        <v>49</v>
      </c>
      <c r="B15" s="1">
        <f>D15*3</f>
        <v>0.186</v>
      </c>
      <c r="C15" s="3" t="s">
        <v>19</v>
      </c>
      <c r="D15" s="11">
        <v>6.2E-2</v>
      </c>
      <c r="E15" s="18">
        <v>88980</v>
      </c>
    </row>
    <row r="16" spans="1:5" ht="17.25" thickBot="1" x14ac:dyDescent="0.35">
      <c r="A16" t="s">
        <v>49</v>
      </c>
      <c r="B16" s="1">
        <f t="shared" ref="B16:B17" si="2">D16*3</f>
        <v>0.186</v>
      </c>
      <c r="C16" s="3" t="s">
        <v>20</v>
      </c>
      <c r="D16" s="11">
        <v>6.2E-2</v>
      </c>
      <c r="E16" s="19">
        <v>334890</v>
      </c>
    </row>
    <row r="17" spans="1:5" ht="17.25" thickBot="1" x14ac:dyDescent="0.35">
      <c r="A17" t="s">
        <v>49</v>
      </c>
      <c r="B17" s="1">
        <f t="shared" si="2"/>
        <v>0.186</v>
      </c>
      <c r="C17" s="5" t="s">
        <v>21</v>
      </c>
      <c r="D17" s="12">
        <v>6.2E-2</v>
      </c>
      <c r="E17" s="19">
        <v>88260</v>
      </c>
    </row>
    <row r="18" spans="1:5" ht="24" x14ac:dyDescent="0.3">
      <c r="A18" t="s">
        <v>4</v>
      </c>
      <c r="B18" s="1">
        <f>SUM(D18:D21)</f>
        <v>0.22499999999999998</v>
      </c>
      <c r="C18" s="6" t="s">
        <v>33</v>
      </c>
      <c r="D18" s="13">
        <v>7.9000000000000001E-2</v>
      </c>
      <c r="E18" t="s">
        <v>37</v>
      </c>
    </row>
    <row r="19" spans="1:5" x14ac:dyDescent="0.3">
      <c r="A19" t="s">
        <v>4</v>
      </c>
      <c r="B19" s="1">
        <v>0.22500000000000001</v>
      </c>
      <c r="C19" s="6" t="s">
        <v>38</v>
      </c>
      <c r="D19" s="13">
        <v>5.6000000000000001E-2</v>
      </c>
      <c r="E19" t="s">
        <v>39</v>
      </c>
    </row>
    <row r="20" spans="1:5" x14ac:dyDescent="0.3">
      <c r="A20" t="s">
        <v>4</v>
      </c>
      <c r="B20" s="1">
        <v>0.22500000000000001</v>
      </c>
      <c r="C20" s="6" t="s">
        <v>40</v>
      </c>
      <c r="D20" s="13">
        <v>4.4999999999999998E-2</v>
      </c>
      <c r="E20" t="s">
        <v>41</v>
      </c>
    </row>
    <row r="21" spans="1:5" ht="24.75" thickBot="1" x14ac:dyDescent="0.35">
      <c r="A21" t="s">
        <v>4</v>
      </c>
      <c r="B21" s="1">
        <v>0.22500000000000001</v>
      </c>
      <c r="C21" s="7" t="s">
        <v>42</v>
      </c>
      <c r="D21" s="14">
        <v>4.4999999999999998E-2</v>
      </c>
      <c r="E21" t="s">
        <v>43</v>
      </c>
    </row>
    <row r="22" spans="1:5" ht="17.25" thickBot="1" x14ac:dyDescent="0.35">
      <c r="A22" t="s">
        <v>50</v>
      </c>
      <c r="B22" s="1">
        <v>0.26600000000000001</v>
      </c>
      <c r="C22" s="7" t="s">
        <v>44</v>
      </c>
      <c r="D22" s="14">
        <v>0.13300000000000001</v>
      </c>
      <c r="E22" t="s">
        <v>45</v>
      </c>
    </row>
    <row r="23" spans="1:5" ht="24.75" thickBot="1" x14ac:dyDescent="0.35">
      <c r="A23" t="s">
        <v>50</v>
      </c>
      <c r="B23" s="1">
        <v>0.26600000000000001</v>
      </c>
      <c r="C23" s="8" t="s">
        <v>22</v>
      </c>
      <c r="D23" s="14">
        <v>0.13300000000000001</v>
      </c>
      <c r="E23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2023-07-18T07:55:14Z</dcterms:modified>
</cp:coreProperties>
</file>