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minimized="1"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7" r:id="rId7"/>
    <sheet name="Sheet5 (2)" sheetId="8" r:id="rId8"/>
  </sheets>
  <definedNames>
    <definedName name="_xlnm._FilterDatabase" localSheetId="0" hidden="1">Sheet1!$A$1:$AD$43</definedName>
  </definedNames>
  <calcPr calcId="152511"/>
</workbook>
</file>

<file path=xl/calcChain.xml><?xml version="1.0" encoding="utf-8"?>
<calcChain xmlns="http://schemas.openxmlformats.org/spreadsheetml/2006/main">
  <c r="J34" i="1" l="1"/>
  <c r="Z3" i="1" l="1"/>
  <c r="AB3" i="1" s="1"/>
  <c r="AA3" i="1"/>
  <c r="Z4" i="1"/>
  <c r="AB4" i="1" s="1"/>
  <c r="AA4" i="1"/>
  <c r="Z5" i="1"/>
  <c r="AB5" i="1" s="1"/>
  <c r="AA5" i="1"/>
  <c r="Z6" i="1"/>
  <c r="AB6" i="1" s="1"/>
  <c r="AA6" i="1"/>
  <c r="Z7" i="1"/>
  <c r="AC7" i="1" s="1"/>
  <c r="AA7" i="1"/>
  <c r="Z8" i="1"/>
  <c r="AA8" i="1"/>
  <c r="Z9" i="1"/>
  <c r="AC9" i="1" s="1"/>
  <c r="AA9" i="1"/>
  <c r="Z10" i="1"/>
  <c r="AA10" i="1"/>
  <c r="Z11" i="1"/>
  <c r="AB11" i="1" s="1"/>
  <c r="AA11" i="1"/>
  <c r="Z12" i="1"/>
  <c r="AB12" i="1" s="1"/>
  <c r="AA12" i="1"/>
  <c r="Z13" i="1"/>
  <c r="AB13" i="1" s="1"/>
  <c r="AA13" i="1"/>
  <c r="Z14" i="1"/>
  <c r="AB14" i="1" s="1"/>
  <c r="AA14" i="1"/>
  <c r="Z15" i="1"/>
  <c r="AB15" i="1" s="1"/>
  <c r="AA15" i="1"/>
  <c r="Z16" i="1"/>
  <c r="AA16" i="1"/>
  <c r="Z17" i="1"/>
  <c r="AB17" i="1" s="1"/>
  <c r="AA17" i="1"/>
  <c r="Z18" i="1"/>
  <c r="AA18" i="1"/>
  <c r="Z19" i="1"/>
  <c r="AB19" i="1" s="1"/>
  <c r="AA19" i="1"/>
  <c r="Z20" i="1"/>
  <c r="AB20" i="1" s="1"/>
  <c r="AA20" i="1"/>
  <c r="Z21" i="1"/>
  <c r="AB21" i="1" s="1"/>
  <c r="AA21" i="1"/>
  <c r="Z22" i="1"/>
  <c r="AB22" i="1" s="1"/>
  <c r="AA22" i="1"/>
  <c r="Z23" i="1"/>
  <c r="AB23" i="1" s="1"/>
  <c r="AA23" i="1"/>
  <c r="Z24" i="1"/>
  <c r="AA24" i="1"/>
  <c r="Z25" i="1"/>
  <c r="AB25" i="1" s="1"/>
  <c r="Z26" i="1"/>
  <c r="AA26" i="1"/>
  <c r="Z27" i="1"/>
  <c r="AA27" i="1"/>
  <c r="Z28" i="1"/>
  <c r="AA28" i="1"/>
  <c r="Z29" i="1"/>
  <c r="AC29" i="1" s="1"/>
  <c r="AA29" i="1"/>
  <c r="Z30" i="1"/>
  <c r="AA30" i="1"/>
  <c r="Z31" i="1"/>
  <c r="AA31" i="1"/>
  <c r="Z32" i="1"/>
  <c r="AA32" i="1"/>
  <c r="Z33" i="1"/>
  <c r="AB33" i="1" s="1"/>
  <c r="AA33" i="1"/>
  <c r="Z34" i="1"/>
  <c r="AA34" i="1"/>
  <c r="Z35" i="1"/>
  <c r="AA35" i="1"/>
  <c r="Z36" i="1"/>
  <c r="AC36" i="1" s="1"/>
  <c r="Z37" i="1"/>
  <c r="AC37" i="1" s="1"/>
  <c r="AA37" i="1"/>
  <c r="AB38" i="1"/>
  <c r="AA38" i="1"/>
  <c r="Z39" i="1"/>
  <c r="AB39" i="1" s="1"/>
  <c r="AA39" i="1"/>
  <c r="Z40" i="1"/>
  <c r="AB40" i="1" s="1"/>
  <c r="Z41" i="1"/>
  <c r="AA42" i="1"/>
  <c r="AB42" i="1" s="1"/>
  <c r="Z43" i="1"/>
  <c r="AB43" i="1" s="1"/>
  <c r="AA43" i="1"/>
  <c r="AA2" i="1"/>
  <c r="Z2" i="1"/>
  <c r="U3" i="1"/>
  <c r="V3" i="1"/>
  <c r="U4" i="1"/>
  <c r="V4" i="1"/>
  <c r="U5" i="1"/>
  <c r="X5" i="1" s="1"/>
  <c r="V5" i="1"/>
  <c r="U6" i="1"/>
  <c r="V6" i="1"/>
  <c r="U7" i="1"/>
  <c r="W7" i="1" s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X15" i="1" s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X23" i="1" s="1"/>
  <c r="V23" i="1"/>
  <c r="U24" i="1"/>
  <c r="V24" i="1"/>
  <c r="U25" i="1"/>
  <c r="X25" i="1" s="1"/>
  <c r="V25" i="1"/>
  <c r="U26" i="1"/>
  <c r="V26" i="1"/>
  <c r="U27" i="1"/>
  <c r="V27" i="1"/>
  <c r="U28" i="1"/>
  <c r="V28" i="1"/>
  <c r="U29" i="1"/>
  <c r="W29" i="1" s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W37" i="1" s="1"/>
  <c r="V37" i="1"/>
  <c r="U38" i="1"/>
  <c r="X38" i="1" s="1"/>
  <c r="V38" i="1"/>
  <c r="U39" i="1"/>
  <c r="V39" i="1"/>
  <c r="U40" i="1"/>
  <c r="X40" i="1" s="1"/>
  <c r="V40" i="1"/>
  <c r="U41" i="1"/>
  <c r="V41" i="1"/>
  <c r="U42" i="1"/>
  <c r="V42" i="1"/>
  <c r="U43" i="1"/>
  <c r="V43" i="1"/>
  <c r="V2" i="1"/>
  <c r="U2" i="1"/>
  <c r="X2" i="1" s="1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" i="7"/>
  <c r="AB18" i="1" l="1"/>
  <c r="AB10" i="1"/>
  <c r="W41" i="1"/>
  <c r="W31" i="1"/>
  <c r="AB34" i="1"/>
  <c r="AB26" i="1"/>
  <c r="W32" i="1"/>
  <c r="AB24" i="1"/>
  <c r="AC16" i="1"/>
  <c r="AB8" i="1"/>
  <c r="AB32" i="1"/>
  <c r="AB31" i="1"/>
  <c r="AB30" i="1"/>
  <c r="AB28" i="1"/>
  <c r="AB35" i="1"/>
  <c r="AB27" i="1"/>
  <c r="AB7" i="1"/>
  <c r="AD7" i="1" s="1"/>
  <c r="AB41" i="1"/>
  <c r="AC43" i="1"/>
  <c r="AD43" i="1" s="1"/>
  <c r="AB36" i="1"/>
  <c r="AD36" i="1" s="1"/>
  <c r="AC34" i="1"/>
  <c r="AD34" i="1" s="1"/>
  <c r="AB29" i="1"/>
  <c r="AD29" i="1" s="1"/>
  <c r="AC27" i="1"/>
  <c r="X30" i="1"/>
  <c r="W6" i="1"/>
  <c r="AC22" i="1"/>
  <c r="AD22" i="1" s="1"/>
  <c r="AC20" i="1"/>
  <c r="AD20" i="1" s="1"/>
  <c r="AC10" i="1"/>
  <c r="AD10" i="1" s="1"/>
  <c r="AB37" i="1"/>
  <c r="AD37" i="1" s="1"/>
  <c r="AC13" i="1"/>
  <c r="AD13" i="1" s="1"/>
  <c r="AB9" i="1"/>
  <c r="AD9" i="1" s="1"/>
  <c r="AC2" i="1"/>
  <c r="AC3" i="1"/>
  <c r="AD3" i="1" s="1"/>
  <c r="AB16" i="1"/>
  <c r="AD16" i="1" s="1"/>
  <c r="AC42" i="1"/>
  <c r="AD42" i="1" s="1"/>
  <c r="AC28" i="1"/>
  <c r="AC15" i="1"/>
  <c r="AD15" i="1" s="1"/>
  <c r="AC8" i="1"/>
  <c r="AC35" i="1"/>
  <c r="AC21" i="1"/>
  <c r="AD21" i="1" s="1"/>
  <c r="AC41" i="1"/>
  <c r="AC14" i="1"/>
  <c r="AD14" i="1" s="1"/>
  <c r="AC40" i="1"/>
  <c r="AD40" i="1" s="1"/>
  <c r="X11" i="1"/>
  <c r="AC6" i="1"/>
  <c r="AD6" i="1" s="1"/>
  <c r="AC39" i="1"/>
  <c r="AD39" i="1" s="1"/>
  <c r="AC33" i="1"/>
  <c r="AD33" i="1" s="1"/>
  <c r="AC26" i="1"/>
  <c r="AD26" i="1" s="1"/>
  <c r="AC12" i="1"/>
  <c r="AD12" i="1" s="1"/>
  <c r="X10" i="1"/>
  <c r="AC19" i="1"/>
  <c r="AD19" i="1" s="1"/>
  <c r="AC5" i="1"/>
  <c r="AD5" i="1" s="1"/>
  <c r="AC32" i="1"/>
  <c r="AD32" i="1" s="1"/>
  <c r="AC25" i="1"/>
  <c r="AD25" i="1" s="1"/>
  <c r="AC38" i="1"/>
  <c r="AD38" i="1" s="1"/>
  <c r="AC11" i="1"/>
  <c r="AD11" i="1" s="1"/>
  <c r="AB2" i="1"/>
  <c r="AC31" i="1"/>
  <c r="AC24" i="1"/>
  <c r="AD24" i="1" s="1"/>
  <c r="AC18" i="1"/>
  <c r="AD18" i="1" s="1"/>
  <c r="AC4" i="1"/>
  <c r="AD4" i="1" s="1"/>
  <c r="X24" i="1"/>
  <c r="W16" i="1"/>
  <c r="W8" i="1"/>
  <c r="AC30" i="1"/>
  <c r="AC23" i="1"/>
  <c r="AD23" i="1" s="1"/>
  <c r="AC17" i="1"/>
  <c r="AD17" i="1" s="1"/>
  <c r="X39" i="1"/>
  <c r="X20" i="1"/>
  <c r="X22" i="1"/>
  <c r="X14" i="1"/>
  <c r="X21" i="1"/>
  <c r="X13" i="1"/>
  <c r="X4" i="1"/>
  <c r="X43" i="1"/>
  <c r="W27" i="1"/>
  <c r="W30" i="1"/>
  <c r="X12" i="1"/>
  <c r="X35" i="1"/>
  <c r="X19" i="1"/>
  <c r="X3" i="1"/>
  <c r="X42" i="1"/>
  <c r="W34" i="1"/>
  <c r="W26" i="1"/>
  <c r="W18" i="1"/>
  <c r="W11" i="1"/>
  <c r="X36" i="1"/>
  <c r="X27" i="1"/>
  <c r="W28" i="1"/>
  <c r="X41" i="1"/>
  <c r="Y41" i="1" s="1"/>
  <c r="W33" i="1"/>
  <c r="W17" i="1"/>
  <c r="W9" i="1"/>
  <c r="W36" i="1"/>
  <c r="W15" i="1"/>
  <c r="Y15" i="1" s="1"/>
  <c r="X34" i="1"/>
  <c r="X18" i="1"/>
  <c r="W25" i="1"/>
  <c r="Y25" i="1" s="1"/>
  <c r="W14" i="1"/>
  <c r="W5" i="1"/>
  <c r="Y5" i="1" s="1"/>
  <c r="X33" i="1"/>
  <c r="X17" i="1"/>
  <c r="W35" i="1"/>
  <c r="X32" i="1"/>
  <c r="Y32" i="1" s="1"/>
  <c r="X16" i="1"/>
  <c r="W2" i="1"/>
  <c r="Y2" i="1" s="1"/>
  <c r="W24" i="1"/>
  <c r="W13" i="1"/>
  <c r="W4" i="1"/>
  <c r="X31" i="1"/>
  <c r="Y31" i="1" s="1"/>
  <c r="W43" i="1"/>
  <c r="W42" i="1"/>
  <c r="W23" i="1"/>
  <c r="Y23" i="1" s="1"/>
  <c r="W12" i="1"/>
  <c r="Y12" i="1" s="1"/>
  <c r="W3" i="1"/>
  <c r="X29" i="1"/>
  <c r="Y29" i="1" s="1"/>
  <c r="W22" i="1"/>
  <c r="X28" i="1"/>
  <c r="W21" i="1"/>
  <c r="W10" i="1"/>
  <c r="X26" i="1"/>
  <c r="W40" i="1"/>
  <c r="Y40" i="1" s="1"/>
  <c r="X9" i="1"/>
  <c r="W20" i="1"/>
  <c r="X8" i="1"/>
  <c r="Y30" i="1"/>
  <c r="W39" i="1"/>
  <c r="X7" i="1"/>
  <c r="Y7" i="1" s="1"/>
  <c r="W38" i="1"/>
  <c r="Y38" i="1" s="1"/>
  <c r="W19" i="1"/>
  <c r="X6" i="1"/>
  <c r="Y6" i="1" s="1"/>
  <c r="X37" i="1"/>
  <c r="Y37" i="1" s="1"/>
  <c r="Y4" i="1" l="1"/>
  <c r="AD31" i="1"/>
  <c r="AD8" i="1"/>
  <c r="AD30" i="1"/>
  <c r="Y8" i="1"/>
  <c r="Y24" i="1"/>
  <c r="AD41" i="1"/>
  <c r="Y27" i="1"/>
  <c r="AD35" i="1"/>
  <c r="Y17" i="1"/>
  <c r="AD27" i="1"/>
  <c r="AD28" i="1"/>
  <c r="Y33" i="1"/>
  <c r="Y11" i="1"/>
  <c r="Y3" i="1"/>
  <c r="Y39" i="1"/>
  <c r="Y43" i="1"/>
  <c r="Y36" i="1"/>
  <c r="Y35" i="1"/>
  <c r="Y14" i="1"/>
  <c r="Y16" i="1"/>
  <c r="AD2" i="1"/>
  <c r="Y20" i="1"/>
  <c r="Y42" i="1"/>
  <c r="Y19" i="1"/>
  <c r="Y26" i="1"/>
  <c r="Y10" i="1"/>
  <c r="Y21" i="1"/>
  <c r="Y28" i="1"/>
  <c r="Y22" i="1"/>
  <c r="Y18" i="1"/>
  <c r="Y34" i="1"/>
  <c r="Y13" i="1"/>
  <c r="Y9" i="1"/>
  <c r="Q3" i="1"/>
  <c r="R3" i="1" s="1"/>
  <c r="P4" i="1"/>
  <c r="Q4" i="1"/>
  <c r="P5" i="1"/>
  <c r="Q5" i="1"/>
  <c r="P6" i="1"/>
  <c r="Q6" i="1"/>
  <c r="P7" i="1"/>
  <c r="R7" i="1" s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R15" i="1" s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R23" i="1" s="1"/>
  <c r="Q23" i="1"/>
  <c r="P24" i="1"/>
  <c r="Q24" i="1"/>
  <c r="P25" i="1"/>
  <c r="R25" i="1" s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R36" i="1" s="1"/>
  <c r="P37" i="1"/>
  <c r="Q37" i="1"/>
  <c r="Q38" i="1"/>
  <c r="R38" i="1" s="1"/>
  <c r="P39" i="1"/>
  <c r="Q39" i="1"/>
  <c r="P40" i="1"/>
  <c r="R40" i="1" s="1"/>
  <c r="P41" i="1"/>
  <c r="R41" i="1" s="1"/>
  <c r="Q42" i="1"/>
  <c r="R42" i="1" s="1"/>
  <c r="P43" i="1"/>
  <c r="Q43" i="1"/>
  <c r="Q2" i="1"/>
  <c r="P2" i="1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F37" i="6"/>
  <c r="G37" i="6"/>
  <c r="G38" i="6"/>
  <c r="F39" i="6"/>
  <c r="G39" i="6"/>
  <c r="F40" i="6"/>
  <c r="F41" i="6"/>
  <c r="G42" i="6"/>
  <c r="F43" i="6"/>
  <c r="G43" i="6"/>
  <c r="G2" i="6"/>
  <c r="F2" i="6"/>
  <c r="K3" i="3"/>
  <c r="M3" i="3" s="1"/>
  <c r="L3" i="3"/>
  <c r="K4" i="3"/>
  <c r="M4" i="3" s="1"/>
  <c r="L4" i="3"/>
  <c r="K5" i="3"/>
  <c r="M5" i="3" s="1"/>
  <c r="L5" i="3"/>
  <c r="N5" i="3" s="1"/>
  <c r="O5" i="3" s="1"/>
  <c r="K6" i="3"/>
  <c r="M6" i="3" s="1"/>
  <c r="L6" i="3"/>
  <c r="K7" i="3"/>
  <c r="M7" i="3" s="1"/>
  <c r="L7" i="3"/>
  <c r="K8" i="3"/>
  <c r="M8" i="3" s="1"/>
  <c r="L8" i="3"/>
  <c r="K9" i="3"/>
  <c r="M9" i="3" s="1"/>
  <c r="L9" i="3"/>
  <c r="K10" i="3"/>
  <c r="L10" i="3"/>
  <c r="M10" i="3" s="1"/>
  <c r="K11" i="3"/>
  <c r="N11" i="3" s="1"/>
  <c r="L11" i="3"/>
  <c r="M11" i="3" s="1"/>
  <c r="K12" i="3"/>
  <c r="N12" i="3" s="1"/>
  <c r="O12" i="3" s="1"/>
  <c r="L12" i="3"/>
  <c r="M12" i="3"/>
  <c r="K13" i="3"/>
  <c r="L13" i="3"/>
  <c r="M13" i="3"/>
  <c r="N13" i="3"/>
  <c r="O13" i="3" s="1"/>
  <c r="K14" i="3"/>
  <c r="L14" i="3"/>
  <c r="M14" i="3"/>
  <c r="N14" i="3"/>
  <c r="O14" i="3" s="1"/>
  <c r="K15" i="3"/>
  <c r="L15" i="3"/>
  <c r="M15" i="3"/>
  <c r="N15" i="3"/>
  <c r="O15" i="3" s="1"/>
  <c r="K16" i="3"/>
  <c r="L16" i="3"/>
  <c r="M16" i="3" s="1"/>
  <c r="N16" i="3"/>
  <c r="K17" i="3"/>
  <c r="L17" i="3"/>
  <c r="M17" i="3" s="1"/>
  <c r="N17" i="3"/>
  <c r="K18" i="3"/>
  <c r="L18" i="3"/>
  <c r="M18" i="3"/>
  <c r="N18" i="3"/>
  <c r="O18" i="3"/>
  <c r="K19" i="3"/>
  <c r="M19" i="3" s="1"/>
  <c r="L19" i="3"/>
  <c r="K20" i="3"/>
  <c r="M20" i="3" s="1"/>
  <c r="L20" i="3"/>
  <c r="K21" i="3"/>
  <c r="M21" i="3" s="1"/>
  <c r="O21" i="3" s="1"/>
  <c r="L21" i="3"/>
  <c r="N21" i="3"/>
  <c r="K22" i="3"/>
  <c r="M22" i="3" s="1"/>
  <c r="L22" i="3"/>
  <c r="K23" i="3"/>
  <c r="M23" i="3" s="1"/>
  <c r="L23" i="3"/>
  <c r="K24" i="3"/>
  <c r="M24" i="3" s="1"/>
  <c r="L24" i="3"/>
  <c r="K25" i="3"/>
  <c r="M25" i="3" s="1"/>
  <c r="L25" i="3"/>
  <c r="K26" i="3"/>
  <c r="L26" i="3"/>
  <c r="N26" i="3" s="1"/>
  <c r="O26" i="3" s="1"/>
  <c r="M26" i="3"/>
  <c r="K27" i="3"/>
  <c r="N27" i="3" s="1"/>
  <c r="L27" i="3"/>
  <c r="M27" i="3" s="1"/>
  <c r="K28" i="3"/>
  <c r="N28" i="3" s="1"/>
  <c r="O28" i="3" s="1"/>
  <c r="L28" i="3"/>
  <c r="M28" i="3"/>
  <c r="K29" i="3"/>
  <c r="L29" i="3"/>
  <c r="M29" i="3"/>
  <c r="N29" i="3"/>
  <c r="O29" i="3" s="1"/>
  <c r="K30" i="3"/>
  <c r="N30" i="3" s="1"/>
  <c r="O30" i="3" s="1"/>
  <c r="L30" i="3"/>
  <c r="M30" i="3"/>
  <c r="K31" i="3"/>
  <c r="L31" i="3"/>
  <c r="M31" i="3"/>
  <c r="N31" i="3"/>
  <c r="O31" i="3" s="1"/>
  <c r="K32" i="3"/>
  <c r="M32" i="3" s="1"/>
  <c r="O32" i="3" s="1"/>
  <c r="L32" i="3"/>
  <c r="N32" i="3"/>
  <c r="K33" i="3"/>
  <c r="M33" i="3" s="1"/>
  <c r="L33" i="3"/>
  <c r="N33" i="3" s="1"/>
  <c r="O33" i="3" s="1"/>
  <c r="K34" i="3"/>
  <c r="L34" i="3"/>
  <c r="M34" i="3"/>
  <c r="N34" i="3"/>
  <c r="O34" i="3"/>
  <c r="K35" i="3"/>
  <c r="M35" i="3" s="1"/>
  <c r="L35" i="3"/>
  <c r="K36" i="3"/>
  <c r="N36" i="3" s="1"/>
  <c r="O36" i="3" s="1"/>
  <c r="L36" i="3"/>
  <c r="M36" i="3"/>
  <c r="K37" i="3"/>
  <c r="M37" i="3" s="1"/>
  <c r="O37" i="3" s="1"/>
  <c r="L37" i="3"/>
  <c r="N37" i="3"/>
  <c r="K38" i="3"/>
  <c r="M38" i="3" s="1"/>
  <c r="L38" i="3"/>
  <c r="K39" i="3"/>
  <c r="L39" i="3"/>
  <c r="N39" i="3" s="1"/>
  <c r="K40" i="3"/>
  <c r="M40" i="3" s="1"/>
  <c r="L40" i="3"/>
  <c r="K41" i="3"/>
  <c r="N41" i="3" s="1"/>
  <c r="L41" i="3"/>
  <c r="M41" i="3" s="1"/>
  <c r="K42" i="3"/>
  <c r="L42" i="3"/>
  <c r="M42" i="3"/>
  <c r="N42" i="3"/>
  <c r="O42" i="3"/>
  <c r="K43" i="3"/>
  <c r="N43" i="3" s="1"/>
  <c r="L43" i="3"/>
  <c r="M43" i="3" s="1"/>
  <c r="N2" i="3"/>
  <c r="M2" i="3"/>
  <c r="L2" i="3"/>
  <c r="K2" i="3"/>
  <c r="H3" i="3"/>
  <c r="I3" i="3"/>
  <c r="J3" i="3"/>
  <c r="H4" i="3"/>
  <c r="I4" i="3"/>
  <c r="J4" i="3" s="1"/>
  <c r="H5" i="3"/>
  <c r="I5" i="3"/>
  <c r="J5" i="3" s="1"/>
  <c r="H6" i="3"/>
  <c r="I6" i="3"/>
  <c r="J6" i="3"/>
  <c r="H7" i="3"/>
  <c r="I7" i="3"/>
  <c r="J7" i="3" s="1"/>
  <c r="H8" i="3"/>
  <c r="J8" i="3" s="1"/>
  <c r="I8" i="3"/>
  <c r="H9" i="3"/>
  <c r="J9" i="3" s="1"/>
  <c r="I9" i="3"/>
  <c r="H10" i="3"/>
  <c r="I10" i="3"/>
  <c r="J10" i="3"/>
  <c r="H11" i="3"/>
  <c r="I11" i="3"/>
  <c r="J11" i="3"/>
  <c r="H12" i="3"/>
  <c r="I12" i="3"/>
  <c r="J12" i="3" s="1"/>
  <c r="H13" i="3"/>
  <c r="I13" i="3"/>
  <c r="J13" i="3" s="1"/>
  <c r="H14" i="3"/>
  <c r="I14" i="3"/>
  <c r="J14" i="3" s="1"/>
  <c r="H15" i="3"/>
  <c r="I15" i="3"/>
  <c r="J15" i="3" s="1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 s="1"/>
  <c r="H21" i="3"/>
  <c r="I21" i="3"/>
  <c r="J21" i="3"/>
  <c r="H22" i="3"/>
  <c r="I22" i="3"/>
  <c r="J22" i="3"/>
  <c r="H23" i="3"/>
  <c r="I23" i="3"/>
  <c r="J23" i="3" s="1"/>
  <c r="H24" i="3"/>
  <c r="J24" i="3" s="1"/>
  <c r="I24" i="3"/>
  <c r="H25" i="3"/>
  <c r="J25" i="3" s="1"/>
  <c r="I25" i="3"/>
  <c r="H26" i="3"/>
  <c r="I26" i="3"/>
  <c r="J26" i="3"/>
  <c r="H27" i="3"/>
  <c r="I27" i="3"/>
  <c r="J27" i="3"/>
  <c r="H28" i="3"/>
  <c r="I28" i="3"/>
  <c r="J28" i="3" s="1"/>
  <c r="H29" i="3"/>
  <c r="I29" i="3"/>
  <c r="J29" i="3" s="1"/>
  <c r="H30" i="3"/>
  <c r="I30" i="3"/>
  <c r="J30" i="3" s="1"/>
  <c r="H31" i="3"/>
  <c r="I31" i="3"/>
  <c r="J31" i="3" s="1"/>
  <c r="H32" i="3"/>
  <c r="I32" i="3"/>
  <c r="J32" i="3"/>
  <c r="H33" i="3"/>
  <c r="I33" i="3"/>
  <c r="J33" i="3"/>
  <c r="H34" i="3"/>
  <c r="I34" i="3"/>
  <c r="J34" i="3"/>
  <c r="H35" i="3"/>
  <c r="I35" i="3"/>
  <c r="J35" i="3"/>
  <c r="H36" i="3"/>
  <c r="I36" i="3"/>
  <c r="J36" i="3" s="1"/>
  <c r="H37" i="3"/>
  <c r="I37" i="3"/>
  <c r="J37" i="3"/>
  <c r="H38" i="3"/>
  <c r="I38" i="3"/>
  <c r="J38" i="3"/>
  <c r="H39" i="3"/>
  <c r="I39" i="3"/>
  <c r="J39" i="3" s="1"/>
  <c r="H40" i="3"/>
  <c r="J40" i="3" s="1"/>
  <c r="I40" i="3"/>
  <c r="H41" i="3"/>
  <c r="J41" i="3" s="1"/>
  <c r="I41" i="3"/>
  <c r="H42" i="3"/>
  <c r="I42" i="3"/>
  <c r="J42" i="3"/>
  <c r="H43" i="3"/>
  <c r="I43" i="3"/>
  <c r="J43" i="3"/>
  <c r="J2" i="3"/>
  <c r="I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2" i="3"/>
  <c r="K3" i="1"/>
  <c r="L3" i="1"/>
  <c r="K4" i="1"/>
  <c r="L4" i="1"/>
  <c r="K5" i="1"/>
  <c r="L5" i="1"/>
  <c r="K6" i="1"/>
  <c r="L6" i="1"/>
  <c r="K7" i="1"/>
  <c r="M7" i="1" s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L2" i="1"/>
  <c r="K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G2" i="1"/>
  <c r="F2" i="1"/>
  <c r="M38" i="1" l="1"/>
  <c r="M30" i="1"/>
  <c r="M22" i="1"/>
  <c r="M31" i="1"/>
  <c r="M15" i="1"/>
  <c r="R29" i="1"/>
  <c r="M3" i="1"/>
  <c r="M11" i="1"/>
  <c r="R33" i="1"/>
  <c r="I24" i="1"/>
  <c r="R9" i="1"/>
  <c r="M33" i="1"/>
  <c r="N32" i="1"/>
  <c r="O32" i="1" s="1"/>
  <c r="R30" i="1"/>
  <c r="M35" i="1"/>
  <c r="M43" i="1"/>
  <c r="M14" i="1"/>
  <c r="R28" i="1"/>
  <c r="R17" i="1"/>
  <c r="R18" i="1"/>
  <c r="R2" i="1"/>
  <c r="R10" i="1"/>
  <c r="R24" i="1"/>
  <c r="R16" i="1"/>
  <c r="R8" i="1"/>
  <c r="M25" i="1"/>
  <c r="M17" i="1"/>
  <c r="M9" i="1"/>
  <c r="R31" i="1"/>
  <c r="I23" i="1"/>
  <c r="R39" i="1"/>
  <c r="M6" i="1"/>
  <c r="I30" i="1"/>
  <c r="R22" i="1"/>
  <c r="R14" i="1"/>
  <c r="R6" i="1"/>
  <c r="H29" i="1"/>
  <c r="I21" i="1"/>
  <c r="R21" i="1"/>
  <c r="R13" i="1"/>
  <c r="R5" i="1"/>
  <c r="R37" i="1"/>
  <c r="S28" i="1"/>
  <c r="R20" i="1"/>
  <c r="R12" i="1"/>
  <c r="R4" i="1"/>
  <c r="H2" i="1"/>
  <c r="H35" i="1"/>
  <c r="R19" i="1"/>
  <c r="R11" i="1"/>
  <c r="I28" i="1"/>
  <c r="R35" i="1"/>
  <c r="R27" i="1"/>
  <c r="S36" i="1"/>
  <c r="T36" i="1" s="1"/>
  <c r="S29" i="1"/>
  <c r="T29" i="1" s="1"/>
  <c r="S2" i="1"/>
  <c r="R34" i="1"/>
  <c r="R26" i="1"/>
  <c r="S21" i="1"/>
  <c r="T21" i="1" s="1"/>
  <c r="S20" i="1"/>
  <c r="T20" i="1" s="1"/>
  <c r="S13" i="1"/>
  <c r="T13" i="1" s="1"/>
  <c r="I8" i="1"/>
  <c r="R43" i="1"/>
  <c r="S12" i="1"/>
  <c r="M26" i="1"/>
  <c r="R32" i="1"/>
  <c r="S5" i="1"/>
  <c r="S4" i="1"/>
  <c r="S37" i="1"/>
  <c r="M37" i="1"/>
  <c r="M29" i="1"/>
  <c r="M21" i="1"/>
  <c r="M13" i="1"/>
  <c r="M5" i="1"/>
  <c r="M36" i="1"/>
  <c r="M28" i="1"/>
  <c r="M20" i="1"/>
  <c r="N12" i="1"/>
  <c r="M4" i="1"/>
  <c r="H33" i="1"/>
  <c r="S43" i="1"/>
  <c r="S35" i="1"/>
  <c r="S27" i="1"/>
  <c r="S19" i="1"/>
  <c r="S11" i="1"/>
  <c r="S3" i="1"/>
  <c r="T3" i="1" s="1"/>
  <c r="I9" i="1"/>
  <c r="I7" i="1"/>
  <c r="M32" i="1"/>
  <c r="S42" i="1"/>
  <c r="T42" i="1" s="1"/>
  <c r="S34" i="1"/>
  <c r="S26" i="1"/>
  <c r="S18" i="1"/>
  <c r="S10" i="1"/>
  <c r="H17" i="1"/>
  <c r="M42" i="1"/>
  <c r="N18" i="1"/>
  <c r="S41" i="1"/>
  <c r="T41" i="1" s="1"/>
  <c r="S33" i="1"/>
  <c r="S25" i="1"/>
  <c r="T25" i="1" s="1"/>
  <c r="S17" i="1"/>
  <c r="S9" i="1"/>
  <c r="I14" i="1"/>
  <c r="H6" i="1"/>
  <c r="M41" i="1"/>
  <c r="I25" i="1"/>
  <c r="H38" i="1"/>
  <c r="H22" i="1"/>
  <c r="I37" i="1"/>
  <c r="S40" i="1"/>
  <c r="T40" i="1" s="1"/>
  <c r="S32" i="1"/>
  <c r="S24" i="1"/>
  <c r="T24" i="1" s="1"/>
  <c r="S16" i="1"/>
  <c r="S8" i="1"/>
  <c r="H4" i="1"/>
  <c r="S39" i="1"/>
  <c r="S31" i="1"/>
  <c r="S23" i="1"/>
  <c r="T23" i="1" s="1"/>
  <c r="S15" i="1"/>
  <c r="T15" i="1" s="1"/>
  <c r="S7" i="1"/>
  <c r="T7" i="1" s="1"/>
  <c r="S38" i="1"/>
  <c r="T38" i="1" s="1"/>
  <c r="S30" i="1"/>
  <c r="S22" i="1"/>
  <c r="S14" i="1"/>
  <c r="S6" i="1"/>
  <c r="H37" i="1"/>
  <c r="M24" i="1"/>
  <c r="M16" i="1"/>
  <c r="M8" i="1"/>
  <c r="N25" i="1"/>
  <c r="H36" i="1"/>
  <c r="H20" i="1"/>
  <c r="I12" i="1"/>
  <c r="I4" i="1"/>
  <c r="I22" i="1"/>
  <c r="M40" i="1"/>
  <c r="N39" i="1"/>
  <c r="M23" i="1"/>
  <c r="N5" i="1"/>
  <c r="I27" i="1"/>
  <c r="H19" i="1"/>
  <c r="I11" i="1"/>
  <c r="H3" i="1"/>
  <c r="H43" i="1"/>
  <c r="I13" i="1"/>
  <c r="H30" i="1"/>
  <c r="I42" i="1"/>
  <c r="H34" i="1"/>
  <c r="I26" i="1"/>
  <c r="H18" i="1"/>
  <c r="I10" i="1"/>
  <c r="I6" i="1"/>
  <c r="H5" i="1"/>
  <c r="H28" i="1"/>
  <c r="I5" i="1"/>
  <c r="H21" i="1"/>
  <c r="H14" i="1"/>
  <c r="N2" i="1"/>
  <c r="M12" i="1"/>
  <c r="I41" i="1"/>
  <c r="H13" i="1"/>
  <c r="H40" i="1"/>
  <c r="H32" i="1"/>
  <c r="H16" i="1"/>
  <c r="H8" i="1"/>
  <c r="H12" i="1"/>
  <c r="I2" i="1"/>
  <c r="M27" i="1"/>
  <c r="M19" i="1"/>
  <c r="I29" i="1"/>
  <c r="H39" i="1"/>
  <c r="H23" i="1"/>
  <c r="H15" i="1"/>
  <c r="H7" i="1"/>
  <c r="I40" i="1"/>
  <c r="M39" i="1"/>
  <c r="H24" i="1"/>
  <c r="J24" i="1" s="1"/>
  <c r="H31" i="1"/>
  <c r="I39" i="1"/>
  <c r="M34" i="1"/>
  <c r="N26" i="1"/>
  <c r="M18" i="1"/>
  <c r="M10" i="1"/>
  <c r="N38" i="1"/>
  <c r="O38" i="1" s="1"/>
  <c r="I38" i="1"/>
  <c r="H42" i="1"/>
  <c r="H26" i="1"/>
  <c r="H10" i="1"/>
  <c r="I36" i="1"/>
  <c r="I20" i="1"/>
  <c r="M2" i="1"/>
  <c r="N31" i="1"/>
  <c r="O31" i="1" s="1"/>
  <c r="N11" i="1"/>
  <c r="O11" i="1" s="1"/>
  <c r="N4" i="1"/>
  <c r="H41" i="1"/>
  <c r="H25" i="1"/>
  <c r="H9" i="1"/>
  <c r="I35" i="1"/>
  <c r="I19" i="1"/>
  <c r="I3" i="1"/>
  <c r="N37" i="1"/>
  <c r="N24" i="1"/>
  <c r="N17" i="1"/>
  <c r="O17" i="1" s="1"/>
  <c r="I34" i="1"/>
  <c r="I18" i="1"/>
  <c r="N30" i="1"/>
  <c r="O30" i="1" s="1"/>
  <c r="N3" i="1"/>
  <c r="O3" i="1" s="1"/>
  <c r="I33" i="1"/>
  <c r="I17" i="1"/>
  <c r="N43" i="1"/>
  <c r="N36" i="1"/>
  <c r="N10" i="1"/>
  <c r="H27" i="1"/>
  <c r="I32" i="1"/>
  <c r="I16" i="1"/>
  <c r="N29" i="1"/>
  <c r="N23" i="1"/>
  <c r="N16" i="1"/>
  <c r="I31" i="1"/>
  <c r="I15" i="1"/>
  <c r="N35" i="1"/>
  <c r="N9" i="1"/>
  <c r="O9" i="1" s="1"/>
  <c r="N42" i="1"/>
  <c r="N22" i="1"/>
  <c r="O22" i="1" s="1"/>
  <c r="N15" i="1"/>
  <c r="O15" i="1" s="1"/>
  <c r="N28" i="1"/>
  <c r="N8" i="1"/>
  <c r="N41" i="1"/>
  <c r="O41" i="1" s="1"/>
  <c r="N34" i="1"/>
  <c r="N21" i="1"/>
  <c r="N14" i="1"/>
  <c r="H11" i="1"/>
  <c r="I43" i="1"/>
  <c r="N40" i="1"/>
  <c r="N27" i="1"/>
  <c r="N20" i="1"/>
  <c r="N13" i="1"/>
  <c r="O13" i="1" s="1"/>
  <c r="N7" i="1"/>
  <c r="O7" i="1" s="1"/>
  <c r="N33" i="1"/>
  <c r="O33" i="1" s="1"/>
  <c r="N19" i="1"/>
  <c r="N6" i="1"/>
  <c r="O43" i="3"/>
  <c r="O27" i="3"/>
  <c r="O41" i="3"/>
  <c r="O17" i="3"/>
  <c r="O16" i="3"/>
  <c r="O11" i="3"/>
  <c r="N40" i="3"/>
  <c r="O40" i="3" s="1"/>
  <c r="N24" i="3"/>
  <c r="O24" i="3" s="1"/>
  <c r="N8" i="3"/>
  <c r="O8" i="3" s="1"/>
  <c r="N20" i="3"/>
  <c r="O20" i="3" s="1"/>
  <c r="N4" i="3"/>
  <c r="O4" i="3" s="1"/>
  <c r="N23" i="3"/>
  <c r="O23" i="3" s="1"/>
  <c r="N7" i="3"/>
  <c r="O7" i="3" s="1"/>
  <c r="M39" i="3"/>
  <c r="O39" i="3" s="1"/>
  <c r="N10" i="3"/>
  <c r="O10" i="3" s="1"/>
  <c r="N35" i="3"/>
  <c r="O35" i="3" s="1"/>
  <c r="N19" i="3"/>
  <c r="O19" i="3" s="1"/>
  <c r="N3" i="3"/>
  <c r="O3" i="3" s="1"/>
  <c r="N38" i="3"/>
  <c r="O38" i="3" s="1"/>
  <c r="N22" i="3"/>
  <c r="O22" i="3" s="1"/>
  <c r="N6" i="3"/>
  <c r="O6" i="3" s="1"/>
  <c r="N25" i="3"/>
  <c r="O25" i="3" s="1"/>
  <c r="N9" i="3"/>
  <c r="O9" i="3" s="1"/>
  <c r="O2" i="3"/>
  <c r="O20" i="1" l="1"/>
  <c r="T33" i="1"/>
  <c r="O25" i="1"/>
  <c r="T30" i="1"/>
  <c r="J23" i="1"/>
  <c r="O43" i="1"/>
  <c r="T5" i="1"/>
  <c r="T8" i="1"/>
  <c r="O6" i="1"/>
  <c r="T16" i="1"/>
  <c r="T12" i="1"/>
  <c r="O35" i="1"/>
  <c r="O16" i="1"/>
  <c r="O14" i="1"/>
  <c r="J37" i="1"/>
  <c r="O26" i="1"/>
  <c r="T31" i="1"/>
  <c r="T9" i="1"/>
  <c r="T17" i="1"/>
  <c r="T37" i="1"/>
  <c r="O8" i="1"/>
  <c r="T27" i="1"/>
  <c r="J28" i="1"/>
  <c r="T32" i="1"/>
  <c r="T6" i="1"/>
  <c r="T4" i="1"/>
  <c r="T35" i="1"/>
  <c r="J21" i="1"/>
  <c r="T18" i="1"/>
  <c r="T28" i="1"/>
  <c r="J29" i="1"/>
  <c r="T2" i="1"/>
  <c r="O18" i="1"/>
  <c r="J4" i="1"/>
  <c r="J15" i="1"/>
  <c r="T10" i="1"/>
  <c r="T14" i="1"/>
  <c r="T22" i="1"/>
  <c r="J11" i="1"/>
  <c r="J8" i="1"/>
  <c r="J26" i="1"/>
  <c r="J39" i="1"/>
  <c r="T39" i="1"/>
  <c r="T11" i="1"/>
  <c r="O24" i="1"/>
  <c r="O4" i="1"/>
  <c r="J30" i="1"/>
  <c r="T19" i="1"/>
  <c r="O19" i="1"/>
  <c r="J33" i="1"/>
  <c r="J17" i="1"/>
  <c r="O42" i="1"/>
  <c r="O2" i="1"/>
  <c r="J40" i="1"/>
  <c r="O12" i="1"/>
  <c r="J41" i="1"/>
  <c r="T43" i="1"/>
  <c r="J31" i="1"/>
  <c r="J43" i="1"/>
  <c r="O37" i="1"/>
  <c r="O29" i="1"/>
  <c r="J3" i="1"/>
  <c r="T26" i="1"/>
  <c r="J38" i="1"/>
  <c r="T34" i="1"/>
  <c r="O21" i="1"/>
  <c r="J35" i="1"/>
  <c r="J6" i="1"/>
  <c r="O39" i="1"/>
  <c r="J27" i="1"/>
  <c r="J9" i="1"/>
  <c r="J2" i="1"/>
  <c r="J10" i="1"/>
  <c r="J22" i="1"/>
  <c r="J12" i="1"/>
  <c r="O40" i="1"/>
  <c r="O23" i="1"/>
  <c r="J42" i="1"/>
  <c r="O34" i="1"/>
  <c r="J19" i="1"/>
  <c r="J7" i="1"/>
  <c r="J14" i="1"/>
  <c r="O28" i="1"/>
  <c r="J25" i="1"/>
  <c r="J5" i="1"/>
  <c r="O36" i="1"/>
  <c r="O5" i="1"/>
  <c r="J16" i="1"/>
  <c r="J32" i="1"/>
  <c r="O10" i="1"/>
  <c r="J13" i="1"/>
  <c r="J20" i="1"/>
  <c r="O27" i="1"/>
  <c r="J18" i="1"/>
  <c r="J36" i="1"/>
</calcChain>
</file>

<file path=xl/sharedStrings.xml><?xml version="1.0" encoding="utf-8"?>
<sst xmlns="http://schemas.openxmlformats.org/spreadsheetml/2006/main" count="917" uniqueCount="250">
  <si>
    <t>hometeam</t>
  </si>
  <si>
    <t>awayteam</t>
  </si>
  <si>
    <t>homescore</t>
  </si>
  <si>
    <t>awayscore</t>
  </si>
  <si>
    <t>Miami (OH)</t>
  </si>
  <si>
    <t>UTSA</t>
  </si>
  <si>
    <t>Cincinnati</t>
  </si>
  <si>
    <t>Florida</t>
  </si>
  <si>
    <t>Washington St.</t>
  </si>
  <si>
    <t>Rice</t>
  </si>
  <si>
    <t>SMU</t>
  </si>
  <si>
    <t>North Texas</t>
  </si>
  <si>
    <t>Marshall</t>
  </si>
  <si>
    <t>Eastern Mich.</t>
  </si>
  <si>
    <t>Liberty</t>
  </si>
  <si>
    <t>Western Ky.</t>
  </si>
  <si>
    <t>Baylor</t>
  </si>
  <si>
    <t>Louisiana</t>
  </si>
  <si>
    <t>Wake Forest</t>
  </si>
  <si>
    <t>Middle Tenn.</t>
  </si>
  <si>
    <t>New Mexico St.</t>
  </si>
  <si>
    <t>Ga. Southern</t>
  </si>
  <si>
    <t>Memphis</t>
  </si>
  <si>
    <t>Coastal Carolina</t>
  </si>
  <si>
    <t>Wisconsin</t>
  </si>
  <si>
    <t>UCF</t>
  </si>
  <si>
    <t>Kansas</t>
  </si>
  <si>
    <t>Oregon</t>
  </si>
  <si>
    <t>Texas Tech</t>
  </si>
  <si>
    <t>Syracuse</t>
  </si>
  <si>
    <t>Oklahoma</t>
  </si>
  <si>
    <t>Texas</t>
  </si>
  <si>
    <t>Maryland</t>
  </si>
  <si>
    <t>Pittsburgh</t>
  </si>
  <si>
    <t>Notre Dame</t>
  </si>
  <si>
    <t>Ohio</t>
  </si>
  <si>
    <t>Tennessee</t>
  </si>
  <si>
    <t>Iowa</t>
  </si>
  <si>
    <t>Alabama</t>
  </si>
  <si>
    <t>TCU</t>
  </si>
  <si>
    <t>Ohio St.</t>
  </si>
  <si>
    <t>Mississippi St.</t>
  </si>
  <si>
    <t>Tulane</t>
  </si>
  <si>
    <t>LSU</t>
  </si>
  <si>
    <t>Penn St.</t>
  </si>
  <si>
    <t>UAB</t>
  </si>
  <si>
    <t>Troy</t>
  </si>
  <si>
    <t>Louisville</t>
  </si>
  <si>
    <t>Oregon St.</t>
  </si>
  <si>
    <t>Fresno St.</t>
  </si>
  <si>
    <t>Southern Miss.</t>
  </si>
  <si>
    <t>BYU</t>
  </si>
  <si>
    <t>Boise St.</t>
  </si>
  <si>
    <t>UConn</t>
  </si>
  <si>
    <t>San Jose St.</t>
  </si>
  <si>
    <t>Toledo</t>
  </si>
  <si>
    <t>South Alabama</t>
  </si>
  <si>
    <t>Air Force</t>
  </si>
  <si>
    <t>Houston</t>
  </si>
  <si>
    <t>Missouri</t>
  </si>
  <si>
    <t>San Diego St.</t>
  </si>
  <si>
    <t>Bowling Green</t>
  </si>
  <si>
    <t>Buffalo</t>
  </si>
  <si>
    <t>Utah St.</t>
  </si>
  <si>
    <t>East Carolina</t>
  </si>
  <si>
    <t>Oklahoma St.</t>
  </si>
  <si>
    <t>Duke</t>
  </si>
  <si>
    <t>Arkansas</t>
  </si>
  <si>
    <t>North Carolina</t>
  </si>
  <si>
    <t>Ole Miss</t>
  </si>
  <si>
    <t>Minnesota</t>
  </si>
  <si>
    <t>Florida St.</t>
  </si>
  <si>
    <t>Washington</t>
  </si>
  <si>
    <t>NC State</t>
  </si>
  <si>
    <t>UCLA</t>
  </si>
  <si>
    <t>South Carolina</t>
  </si>
  <si>
    <t>Wyoming</t>
  </si>
  <si>
    <t>Clemson</t>
  </si>
  <si>
    <t>Kentucky</t>
  </si>
  <si>
    <t>Kansas St.</t>
  </si>
  <si>
    <t>Michigan</t>
  </si>
  <si>
    <t>Georgia</t>
  </si>
  <si>
    <t>Illinois</t>
  </si>
  <si>
    <t>Southern California</t>
  </si>
  <si>
    <t>Purdue</t>
  </si>
  <si>
    <t>Utah</t>
  </si>
  <si>
    <t>App State</t>
  </si>
  <si>
    <t>Arizona</t>
  </si>
  <si>
    <t>Texas A&amp;M</t>
  </si>
  <si>
    <t>Arizona St.</t>
  </si>
  <si>
    <t>James Madison</t>
  </si>
  <si>
    <t>Georgia Tech</t>
  </si>
  <si>
    <t>Boston College</t>
  </si>
  <si>
    <t>Vanderbilt</t>
  </si>
  <si>
    <t>Navy</t>
  </si>
  <si>
    <t>Auburn</t>
  </si>
  <si>
    <t>Stanford</t>
  </si>
  <si>
    <t>West Virginia</t>
  </si>
  <si>
    <t>Miami (FL)</t>
  </si>
  <si>
    <t>Georgia St.</t>
  </si>
  <si>
    <t>Iowa St.</t>
  </si>
  <si>
    <t>Old Dominion</t>
  </si>
  <si>
    <t>Army West Point</t>
  </si>
  <si>
    <t>Kent St.</t>
  </si>
  <si>
    <t>Virginia Tech</t>
  </si>
  <si>
    <t>UTEP</t>
  </si>
  <si>
    <t>Indiana</t>
  </si>
  <si>
    <t>California</t>
  </si>
  <si>
    <t>Western Mich.</t>
  </si>
  <si>
    <t>Texas St.</t>
  </si>
  <si>
    <t>Michigan St.</t>
  </si>
  <si>
    <t>Tulsa</t>
  </si>
  <si>
    <t>Nebraska</t>
  </si>
  <si>
    <t>Ball St.</t>
  </si>
  <si>
    <t>ULM</t>
  </si>
  <si>
    <t>NIU</t>
  </si>
  <si>
    <t>Virginia</t>
  </si>
  <si>
    <t>Fla. Atlantic</t>
  </si>
  <si>
    <t>Louisiana Tech</t>
  </si>
  <si>
    <t>UNLV</t>
  </si>
  <si>
    <t>Central Mich.</t>
  </si>
  <si>
    <t>FIU</t>
  </si>
  <si>
    <t>Rutgers</t>
  </si>
  <si>
    <t>Arkansas St.</t>
  </si>
  <si>
    <t>Charlotte</t>
  </si>
  <si>
    <t>Akron</t>
  </si>
  <si>
    <t>Temple</t>
  </si>
  <si>
    <t>Nevada</t>
  </si>
  <si>
    <t>Hawaii</t>
  </si>
  <si>
    <t>New Mexico</t>
  </si>
  <si>
    <t>N.C. A&amp;T</t>
  </si>
  <si>
    <t>Massachusetts</t>
  </si>
  <si>
    <t>South Fla.</t>
  </si>
  <si>
    <t>Eastern Ky.</t>
  </si>
  <si>
    <t>Delaware</t>
  </si>
  <si>
    <t>Weber St.</t>
  </si>
  <si>
    <t>Holy Cross</t>
  </si>
  <si>
    <t>Colorado St.</t>
  </si>
  <si>
    <t>Colorado</t>
  </si>
  <si>
    <t>Northwestern</t>
  </si>
  <si>
    <t>William &amp; Mary</t>
  </si>
  <si>
    <t>UIW</t>
  </si>
  <si>
    <t>Sacramento St.</t>
  </si>
  <si>
    <t>Southern Ill.</t>
  </si>
  <si>
    <t>Southern U.</t>
  </si>
  <si>
    <t>Western Caro.</t>
  </si>
  <si>
    <t>Stony Brook</t>
  </si>
  <si>
    <t>South Dakota St.</t>
  </si>
  <si>
    <t>North Dakota</t>
  </si>
  <si>
    <t>Villanova</t>
  </si>
  <si>
    <t>Chattanooga</t>
  </si>
  <si>
    <t>Northwestern St.</t>
  </si>
  <si>
    <t>North Ala.</t>
  </si>
  <si>
    <t>Alabama St.</t>
  </si>
  <si>
    <t>Bryant</t>
  </si>
  <si>
    <t>Wagner</t>
  </si>
  <si>
    <t>Campbell</t>
  </si>
  <si>
    <t>Samford</t>
  </si>
  <si>
    <t>Nicholls</t>
  </si>
  <si>
    <t>Morgan St.</t>
  </si>
  <si>
    <t>Grambling</t>
  </si>
  <si>
    <t>North Dakota St.</t>
  </si>
  <si>
    <t>Valparaiso</t>
  </si>
  <si>
    <t>Northern Colo.</t>
  </si>
  <si>
    <t>Lafayette</t>
  </si>
  <si>
    <t>Idaho St.</t>
  </si>
  <si>
    <t>ETSU</t>
  </si>
  <si>
    <t>UNI</t>
  </si>
  <si>
    <t>Indiana St.</t>
  </si>
  <si>
    <t>Idaho</t>
  </si>
  <si>
    <t>Missouri St.</t>
  </si>
  <si>
    <t>The Citadel</t>
  </si>
  <si>
    <t>Austin Peay</t>
  </si>
  <si>
    <t>UC Davis</t>
  </si>
  <si>
    <t>Central Ark.</t>
  </si>
  <si>
    <t>Charleston So.</t>
  </si>
  <si>
    <t>Furman</t>
  </si>
  <si>
    <t>UT Martin</t>
  </si>
  <si>
    <t>Southeast Mo. St.</t>
  </si>
  <si>
    <t>Colgate</t>
  </si>
  <si>
    <t>Gardner-Webb</t>
  </si>
  <si>
    <t>Sam Houston</t>
  </si>
  <si>
    <t>Texas Southern</t>
  </si>
  <si>
    <t>Jacksonville St.</t>
  </si>
  <si>
    <t>Tennessee St.</t>
  </si>
  <si>
    <t>Robert Morris</t>
  </si>
  <si>
    <t>Mercer</t>
  </si>
  <si>
    <t>Illinois St.</t>
  </si>
  <si>
    <t>Towson</t>
  </si>
  <si>
    <t>Ark.-Pine Bluff</t>
  </si>
  <si>
    <t>Montana St.</t>
  </si>
  <si>
    <t>Norfolk St.</t>
  </si>
  <si>
    <t>Alcorn</t>
  </si>
  <si>
    <t>Cal Poly</t>
  </si>
  <si>
    <t>New Hampshire</t>
  </si>
  <si>
    <t>South Dakota</t>
  </si>
  <si>
    <t>Elon</t>
  </si>
  <si>
    <t>Wofford</t>
  </si>
  <si>
    <t>Houston Christian</t>
  </si>
  <si>
    <t>Saint Francis (PA)</t>
  </si>
  <si>
    <t>Howard</t>
  </si>
  <si>
    <t>Youngstown St.</t>
  </si>
  <si>
    <t>Maine</t>
  </si>
  <si>
    <t>SFA</t>
  </si>
  <si>
    <t>Tarleton St.</t>
  </si>
  <si>
    <t>Western Ill.</t>
  </si>
  <si>
    <t>Fordham</t>
  </si>
  <si>
    <t>McNeese</t>
  </si>
  <si>
    <t>Alabama A&amp;M</t>
  </si>
  <si>
    <t>Central Conn. St.</t>
  </si>
  <si>
    <t>VMI</t>
  </si>
  <si>
    <t>LIU</t>
  </si>
  <si>
    <t>Murray St.</t>
  </si>
  <si>
    <t>Southeastern La.</t>
  </si>
  <si>
    <t>Florida A&amp;M</t>
  </si>
  <si>
    <t>Richmond</t>
  </si>
  <si>
    <t>Bucknell</t>
  </si>
  <si>
    <t>Eastern Ill.</t>
  </si>
  <si>
    <t>Tennessee Tech</t>
  </si>
  <si>
    <t>South Carolina St.</t>
  </si>
  <si>
    <t>Eastern Wash.</t>
  </si>
  <si>
    <t>Bethune-Cookman</t>
  </si>
  <si>
    <t>Abilene Christian</t>
  </si>
  <si>
    <t>Kennesaw St.</t>
  </si>
  <si>
    <t>Northern Ariz.</t>
  </si>
  <si>
    <t>Duquesne</t>
  </si>
  <si>
    <t>UAlbany</t>
  </si>
  <si>
    <t>Portland St.</t>
  </si>
  <si>
    <t>Rhode Island</t>
  </si>
  <si>
    <t>Southern Utah</t>
  </si>
  <si>
    <t>Lamar University</t>
  </si>
  <si>
    <t>Utah Tech</t>
  </si>
  <si>
    <t>SCHOOL</t>
  </si>
  <si>
    <t>POINTS</t>
  </si>
  <si>
    <t>RECORD</t>
  </si>
  <si>
    <t>PREVIOUS</t>
  </si>
  <si>
    <t>15-0</t>
  </si>
  <si>
    <t>Ohio State</t>
  </si>
  <si>
    <t>Penn State</t>
  </si>
  <si>
    <t>Florida State</t>
  </si>
  <si>
    <t>Southern Cal</t>
  </si>
  <si>
    <t>Kansas State</t>
  </si>
  <si>
    <t>Oregon State</t>
  </si>
  <si>
    <t>Mississippi State</t>
  </si>
  <si>
    <t>NR</t>
  </si>
  <si>
    <t>Fresno State</t>
  </si>
  <si>
    <t>Georgia</t>
    <phoneticPr fontId="2" type="noConversion"/>
  </si>
  <si>
    <t>UTSA</t>
    <phoneticPr fontId="2" type="noConversion"/>
  </si>
  <si>
    <t>LSU</t>
    <phoneticPr fontId="2" type="noConversion"/>
  </si>
  <si>
    <t>South Carolina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</si>
</sst>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0000"/>
    <numFmt numFmtId="178" formatCode="0.000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horizontal="left" vertical="center" wrapText="1"/>
    </xf>
    <xf numFmtId="176" fontId="4" fillId="3" borderId="0" xfId="0" applyNumberFormat="1" applyFont="1" applyFill="1" applyAlignment="1">
      <alignment horizontal="left" vertical="center" wrapText="1"/>
    </xf>
    <xf numFmtId="177" fontId="0" fillId="0" borderId="0" xfId="0" applyNumberFormat="1"/>
    <xf numFmtId="178" fontId="0" fillId="0" borderId="0" xfId="0" applyNumberFormat="1"/>
    <xf numFmtId="3" fontId="4" fillId="4" borderId="0" xfId="0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L21" zoomScale="130" zoomScaleNormal="130" workbookViewId="0">
      <selection activeCell="AD40" sqref="T40:AD42"/>
    </sheetView>
  </sheetViews>
  <sheetFormatPr defaultRowHeight="16.5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30" x14ac:dyDescent="0.3">
      <c r="A2" s="1">
        <v>0</v>
      </c>
      <c r="B2" t="s">
        <v>4</v>
      </c>
      <c r="C2" t="s">
        <v>45</v>
      </c>
      <c r="D2" s="2">
        <v>20</v>
      </c>
      <c r="E2" s="2">
        <v>24</v>
      </c>
      <c r="F2">
        <f>VLOOKUP(B2,Sheet2!$A$1:$D$228,3,0)</f>
        <v>2.5722647054448561E-3</v>
      </c>
      <c r="G2">
        <f>VLOOKUP(C2,Sheet2!$A$1:$D$228,3,0)</f>
        <v>3.5082517305857598E-3</v>
      </c>
      <c r="H2">
        <f>IF(AND(D2&gt;E2,F2&gt;G2),1,0)</f>
        <v>0</v>
      </c>
      <c r="I2">
        <f>IF(AND(D2&lt;E2,F2&lt;G2),1,0)</f>
        <v>1</v>
      </c>
      <c r="J2">
        <f>IF(OR(I2=1,H2=1),1,0)</f>
        <v>1</v>
      </c>
      <c r="K2">
        <f>VLOOKUP(B2,Sheet2!$A$1:$D$228,4,0)</f>
        <v>1.286132352722428E-3</v>
      </c>
      <c r="L2">
        <f>VLOOKUP(C2,Sheet2!$A$1:$D$228,4,0)</f>
        <v>1.7541258652928799E-3</v>
      </c>
      <c r="M2">
        <f>IF(AND(D2&gt;E2,K2&gt;L2),1,0)</f>
        <v>0</v>
      </c>
      <c r="N2">
        <f>IF(AND(D2&lt;E2,K2&lt;L2),1,0)</f>
        <v>1</v>
      </c>
      <c r="O2">
        <f>IF(OR(N2=1,M2=1),1,0)</f>
        <v>1</v>
      </c>
      <c r="P2" t="e">
        <f>VLOOKUP(B2,Sheet5!$A$2:$D$26,2,0)</f>
        <v>#N/A</v>
      </c>
      <c r="Q2" t="e">
        <f>VLOOKUP(C2,Sheet5!$A$2:$D$26,2,0)</f>
        <v>#N/A</v>
      </c>
      <c r="R2" t="e">
        <f>IF(AND(D2&gt;E2,P2&gt;Q2),1,0)</f>
        <v>#N/A</v>
      </c>
      <c r="S2" t="e">
        <f>IF(AND(D2&lt;E2,P2&lt;Q2),1,0)</f>
        <v>#N/A</v>
      </c>
      <c r="T2" t="e">
        <f>IF(OR(S2=1,R2=1),1,0)</f>
        <v>#N/A</v>
      </c>
      <c r="U2" s="8">
        <f>VLOOKUP(B2,Sheet7!$A$1:$D$228,4,0)</f>
        <v>0.5</v>
      </c>
      <c r="V2" s="8">
        <f>VLOOKUP(C2,Sheet7!$A$1:$D$228,4,0)</f>
        <v>0.5</v>
      </c>
      <c r="W2">
        <f>IF(AND(D2&gt;E2,U2&gt;V2),1,0)</f>
        <v>0</v>
      </c>
      <c r="X2">
        <f>IF(AND(D2&lt;E2,U2&lt;V2),1,0)</f>
        <v>0</v>
      </c>
      <c r="Y2">
        <f>IF(OR(X2=1,W2=1),1,0)</f>
        <v>0</v>
      </c>
      <c r="Z2" t="e">
        <f>VLOOKUP(B2,'Sheet5 (2)'!$A$2:$D$28,2,0)</f>
        <v>#N/A</v>
      </c>
      <c r="AA2" t="e">
        <f>VLOOKUP(C2,'Sheet5 (2)'!$A$2:$D$28,2,0)</f>
        <v>#N/A</v>
      </c>
      <c r="AB2" t="e">
        <f>IF(AND(D2&gt;E2,Z2&gt;AA2),1,0)</f>
        <v>#N/A</v>
      </c>
      <c r="AC2" t="e">
        <f>IF(AND(D2&lt;E2,Z2&lt;AA2),1,0)</f>
        <v>#N/A</v>
      </c>
      <c r="AD2" t="e">
        <f>IF(OR(AC2=1,AB2=1),1,0)</f>
        <v>#N/A</v>
      </c>
    </row>
    <row r="3" spans="1:30" x14ac:dyDescent="0.3">
      <c r="A3" s="1">
        <v>1</v>
      </c>
      <c r="B3" t="s">
        <v>5</v>
      </c>
      <c r="C3" t="s">
        <v>46</v>
      </c>
      <c r="D3" s="2">
        <v>12</v>
      </c>
      <c r="E3" s="2">
        <v>18</v>
      </c>
      <c r="F3">
        <f>VLOOKUP(B3,Sheet2!$A$1:$D$228,3,0)</f>
        <v>5.9027591334343014E-3</v>
      </c>
      <c r="G3">
        <f>VLOOKUP(C3,Sheet2!$A$1:$D$228,3,0)</f>
        <v>1.2810679915599799E-2</v>
      </c>
      <c r="H3">
        <f t="shared" ref="H3:H43" si="0">IF(AND(D3&gt;E3,F3&gt;G3),1,0)</f>
        <v>0</v>
      </c>
      <c r="I3">
        <f t="shared" ref="I3:I43" si="1">IF(AND(D3&lt;E3,F3&lt;G3),1,0)</f>
        <v>1</v>
      </c>
      <c r="J3">
        <f t="shared" ref="J3:J43" si="2">IF(OR(I3=1,H3=1),1,0)</f>
        <v>1</v>
      </c>
      <c r="K3">
        <f>VLOOKUP(B3,Sheet2!$A$1:$D$228,4,0)</f>
        <v>4.9946423436751783E-3</v>
      </c>
      <c r="L3">
        <f>VLOOKUP(C3,Sheet2!$A$1:$D$228,4,0)</f>
        <v>1.098058278479983E-2</v>
      </c>
      <c r="M3">
        <f t="shared" ref="M3:M43" si="3">IF(AND(D3&gt;E3,K3&gt;L3),1,0)</f>
        <v>0</v>
      </c>
      <c r="N3">
        <f t="shared" ref="N3:N43" si="4">IF(AND(D3&lt;E3,K3&lt;L3),1,0)</f>
        <v>1</v>
      </c>
      <c r="O3">
        <f t="shared" ref="O3:O43" si="5">IF(OR(N3=1,M3=1),1,0)</f>
        <v>1</v>
      </c>
      <c r="P3">
        <v>0</v>
      </c>
      <c r="Q3">
        <f>VLOOKUP(C3,Sheet5!$A$2:$D$26,2,0)</f>
        <v>322</v>
      </c>
      <c r="R3">
        <f t="shared" ref="R3:R43" si="6">IF(AND(D3&gt;E3,P3&gt;Q3),1,0)</f>
        <v>0</v>
      </c>
      <c r="S3">
        <f t="shared" ref="S3:S43" si="7">IF(AND(D3&lt;E3,P3&lt;Q3),1,0)</f>
        <v>1</v>
      </c>
      <c r="T3">
        <f t="shared" ref="T3:T43" si="8">IF(OR(S3=1,R3=1),1,0)</f>
        <v>1</v>
      </c>
      <c r="U3" s="8">
        <f>VLOOKUP(B3,Sheet7!$A$1:$D$228,4,0)</f>
        <v>0.84615384615384615</v>
      </c>
      <c r="V3" s="8">
        <f>VLOOKUP(C3,Sheet7!$A$1:$D$228,4,0)</f>
        <v>0.8571428571428571</v>
      </c>
      <c r="W3">
        <f t="shared" ref="W3:W43" si="9">IF(AND(D3&gt;E3,U3&gt;V3),1,0)</f>
        <v>0</v>
      </c>
      <c r="X3">
        <f t="shared" ref="X3:X43" si="10">IF(AND(D3&lt;E3,U3&lt;V3),1,0)</f>
        <v>1</v>
      </c>
      <c r="Y3">
        <f t="shared" ref="Y3:Y43" si="11">IF(OR(X3=1,W3=1),1,0)</f>
        <v>1</v>
      </c>
      <c r="Z3">
        <f>VLOOKUP(B3,'Sheet5 (2)'!$A$2:$D$28,2,0)</f>
        <v>227</v>
      </c>
      <c r="AA3">
        <f>VLOOKUP(C3,'Sheet5 (2)'!$A$2:$D$28,2,0)</f>
        <v>158</v>
      </c>
      <c r="AB3">
        <f t="shared" ref="AB3:AB43" si="12">IF(AND(D3&gt;E3,Z3&gt;AA3),1,0)</f>
        <v>0</v>
      </c>
      <c r="AC3">
        <f t="shared" ref="AC3:AC43" si="13">IF(AND(D3&lt;E3,Z3&lt;AA3),1,0)</f>
        <v>0</v>
      </c>
      <c r="AD3">
        <f t="shared" ref="AD3:AD43" si="14">IF(OR(AC3=1,AB3=1),1,0)</f>
        <v>0</v>
      </c>
    </row>
    <row r="4" spans="1:30" x14ac:dyDescent="0.3">
      <c r="A4" s="1">
        <v>2</v>
      </c>
      <c r="B4" t="s">
        <v>6</v>
      </c>
      <c r="C4" t="s">
        <v>47</v>
      </c>
      <c r="D4" s="2">
        <v>7</v>
      </c>
      <c r="E4" s="2">
        <v>24</v>
      </c>
      <c r="F4">
        <f>VLOOKUP(B4,Sheet2!$A$1:$D$228,3,0)</f>
        <v>5.4056834554642988E-3</v>
      </c>
      <c r="G4">
        <f>VLOOKUP(C4,Sheet2!$A$1:$D$228,3,0)</f>
        <v>1.146967118649795E-2</v>
      </c>
      <c r="H4">
        <f t="shared" si="0"/>
        <v>0</v>
      </c>
      <c r="I4">
        <f t="shared" si="1"/>
        <v>1</v>
      </c>
      <c r="J4">
        <f t="shared" si="2"/>
        <v>1</v>
      </c>
      <c r="K4">
        <f>VLOOKUP(B4,Sheet2!$A$1:$D$228,4,0)</f>
        <v>4.0542625915982239E-3</v>
      </c>
      <c r="L4">
        <f>VLOOKUP(C4,Sheet2!$A$1:$D$228,4,0)</f>
        <v>6.6906415254571394E-3</v>
      </c>
      <c r="M4">
        <f t="shared" si="3"/>
        <v>0</v>
      </c>
      <c r="N4">
        <f t="shared" si="4"/>
        <v>1</v>
      </c>
      <c r="O4">
        <f t="shared" si="5"/>
        <v>1</v>
      </c>
      <c r="P4" t="e">
        <f>VLOOKUP(B4,Sheet5!$A$2:$D$26,2,0)</f>
        <v>#N/A</v>
      </c>
      <c r="Q4" t="e">
        <f>VLOOKUP(C4,Sheet5!$A$2:$D$26,2,0)</f>
        <v>#N/A</v>
      </c>
      <c r="R4" t="e">
        <f t="shared" si="6"/>
        <v>#N/A</v>
      </c>
      <c r="S4" t="e">
        <f t="shared" si="7"/>
        <v>#N/A</v>
      </c>
      <c r="T4" t="e">
        <f t="shared" si="8"/>
        <v>#N/A</v>
      </c>
      <c r="U4" s="8">
        <f>VLOOKUP(B4,Sheet7!$A$1:$D$228,4,0)</f>
        <v>0.75</v>
      </c>
      <c r="V4" s="8">
        <f>VLOOKUP(C4,Sheet7!$A$1:$D$228,4,0)</f>
        <v>0.58333333333333337</v>
      </c>
      <c r="W4">
        <f t="shared" si="9"/>
        <v>0</v>
      </c>
      <c r="X4">
        <f t="shared" si="10"/>
        <v>0</v>
      </c>
      <c r="Y4">
        <f t="shared" si="11"/>
        <v>0</v>
      </c>
      <c r="Z4" t="e">
        <f>VLOOKUP(B4,'Sheet5 (2)'!$A$2:$D$28,2,0)</f>
        <v>#N/A</v>
      </c>
      <c r="AA4" t="e">
        <f>VLOOKUP(C4,'Sheet5 (2)'!$A$2:$D$28,2,0)</f>
        <v>#N/A</v>
      </c>
      <c r="AB4" t="e">
        <f t="shared" si="12"/>
        <v>#N/A</v>
      </c>
      <c r="AC4" t="e">
        <f t="shared" si="13"/>
        <v>#N/A</v>
      </c>
      <c r="AD4" t="e">
        <f t="shared" si="14"/>
        <v>#N/A</v>
      </c>
    </row>
    <row r="5" spans="1:30" x14ac:dyDescent="0.3">
      <c r="A5" s="1">
        <v>3</v>
      </c>
      <c r="B5" t="s">
        <v>7</v>
      </c>
      <c r="C5" t="s">
        <v>48</v>
      </c>
      <c r="D5" s="2">
        <v>3</v>
      </c>
      <c r="E5" s="2">
        <v>30</v>
      </c>
      <c r="F5">
        <f>VLOOKUP(B5,Sheet2!$A$1:$D$228,3,0)</f>
        <v>1.422182845724256E-2</v>
      </c>
      <c r="G5">
        <f>VLOOKUP(C5,Sheet2!$A$1:$D$228,3,0)</f>
        <v>1.106016754753999E-2</v>
      </c>
      <c r="H5">
        <f t="shared" si="0"/>
        <v>0</v>
      </c>
      <c r="I5">
        <f t="shared" si="1"/>
        <v>0</v>
      </c>
      <c r="J5">
        <f t="shared" si="2"/>
        <v>0</v>
      </c>
      <c r="K5">
        <f>VLOOKUP(B5,Sheet2!$A$1:$D$228,4,0)</f>
        <v>7.1109142286212776E-3</v>
      </c>
      <c r="L5">
        <f>VLOOKUP(C5,Sheet2!$A$1:$D$228,4,0)</f>
        <v>8.2951256606549929E-3</v>
      </c>
      <c r="M5">
        <f t="shared" si="3"/>
        <v>0</v>
      </c>
      <c r="N5">
        <f t="shared" si="4"/>
        <v>1</v>
      </c>
      <c r="O5">
        <f t="shared" si="5"/>
        <v>1</v>
      </c>
      <c r="P5" t="e">
        <f>VLOOKUP(B5,Sheet5!$A$2:$D$26,2,0)</f>
        <v>#N/A</v>
      </c>
      <c r="Q5" t="e">
        <f>VLOOKUP(C5,Sheet5!$A$2:$D$26,2,0)</f>
        <v>#N/A</v>
      </c>
      <c r="R5" t="e">
        <f t="shared" si="6"/>
        <v>#N/A</v>
      </c>
      <c r="S5" t="e">
        <f t="shared" si="7"/>
        <v>#N/A</v>
      </c>
      <c r="T5" t="e">
        <f t="shared" si="8"/>
        <v>#N/A</v>
      </c>
      <c r="U5" s="8">
        <f>VLOOKUP(B5,Sheet7!$A$1:$D$228,4,0)</f>
        <v>0.5</v>
      </c>
      <c r="V5" s="8">
        <f>VLOOKUP(C5,Sheet7!$A$1:$D$228,4,0)</f>
        <v>0.75</v>
      </c>
      <c r="W5">
        <f t="shared" si="9"/>
        <v>0</v>
      </c>
      <c r="X5">
        <f t="shared" si="10"/>
        <v>1</v>
      </c>
      <c r="Y5">
        <f t="shared" si="11"/>
        <v>1</v>
      </c>
      <c r="Z5" t="e">
        <f>VLOOKUP(B5,'Sheet5 (2)'!$A$2:$D$28,2,0)</f>
        <v>#N/A</v>
      </c>
      <c r="AA5" t="e">
        <f>VLOOKUP(C5,'Sheet5 (2)'!$A$2:$D$28,2,0)</f>
        <v>#N/A</v>
      </c>
      <c r="AB5" t="e">
        <f t="shared" si="12"/>
        <v>#N/A</v>
      </c>
      <c r="AC5" t="e">
        <f t="shared" si="13"/>
        <v>#N/A</v>
      </c>
      <c r="AD5" t="e">
        <f t="shared" si="14"/>
        <v>#N/A</v>
      </c>
    </row>
    <row r="6" spans="1:30" x14ac:dyDescent="0.3">
      <c r="A6" s="1">
        <v>4</v>
      </c>
      <c r="B6" t="s">
        <v>8</v>
      </c>
      <c r="C6" t="s">
        <v>49</v>
      </c>
      <c r="D6" s="2">
        <v>6</v>
      </c>
      <c r="E6" s="2">
        <v>29</v>
      </c>
      <c r="F6">
        <f>VLOOKUP(B6,Sheet2!$A$1:$D$228,3,0)</f>
        <v>4.4253126469463071E-3</v>
      </c>
      <c r="G6">
        <f>VLOOKUP(C6,Sheet2!$A$1:$D$228,3,0)</f>
        <v>5.5635603963665901E-3</v>
      </c>
      <c r="H6">
        <f t="shared" si="0"/>
        <v>0</v>
      </c>
      <c r="I6">
        <f t="shared" si="1"/>
        <v>1</v>
      </c>
      <c r="J6">
        <f t="shared" si="2"/>
        <v>1</v>
      </c>
      <c r="K6">
        <f>VLOOKUP(B6,Sheet2!$A$1:$D$228,4,0)</f>
        <v>2.5814323773853459E-3</v>
      </c>
      <c r="L6">
        <f>VLOOKUP(C6,Sheet2!$A$1:$D$228,4,0)</f>
        <v>3.8516956590230241E-3</v>
      </c>
      <c r="M6">
        <f t="shared" si="3"/>
        <v>0</v>
      </c>
      <c r="N6">
        <f t="shared" si="4"/>
        <v>1</v>
      </c>
      <c r="O6">
        <f t="shared" si="5"/>
        <v>1</v>
      </c>
      <c r="P6" t="e">
        <f>VLOOKUP(B6,Sheet5!$A$2:$D$26,2,0)</f>
        <v>#N/A</v>
      </c>
      <c r="Q6" t="e">
        <f>VLOOKUP(C6,Sheet5!$A$2:$D$26,2,0)</f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s="8">
        <f>VLOOKUP(B6,Sheet7!$A$1:$D$228,4,0)</f>
        <v>0.58333333333333337</v>
      </c>
      <c r="V6" s="8">
        <f>VLOOKUP(C6,Sheet7!$A$1:$D$228,4,0)</f>
        <v>0.69230769230769229</v>
      </c>
      <c r="W6">
        <f t="shared" si="9"/>
        <v>0</v>
      </c>
      <c r="X6">
        <f t="shared" si="10"/>
        <v>1</v>
      </c>
      <c r="Y6">
        <f t="shared" si="11"/>
        <v>1</v>
      </c>
      <c r="Z6" t="e">
        <f>VLOOKUP(B6,'Sheet5 (2)'!$A$2:$D$28,2,0)</f>
        <v>#N/A</v>
      </c>
      <c r="AA6" t="e">
        <f>VLOOKUP(C6,'Sheet5 (2)'!$A$2:$D$28,2,0)</f>
        <v>#N/A</v>
      </c>
      <c r="AB6" t="e">
        <f t="shared" si="12"/>
        <v>#N/A</v>
      </c>
      <c r="AC6" t="e">
        <f t="shared" si="13"/>
        <v>#N/A</v>
      </c>
      <c r="AD6" t="e">
        <f t="shared" si="14"/>
        <v>#N/A</v>
      </c>
    </row>
    <row r="7" spans="1:30" x14ac:dyDescent="0.3">
      <c r="A7" s="1">
        <v>5</v>
      </c>
      <c r="B7" t="s">
        <v>9</v>
      </c>
      <c r="C7" t="s">
        <v>50</v>
      </c>
      <c r="D7" s="2">
        <v>24</v>
      </c>
      <c r="E7" s="2">
        <v>38</v>
      </c>
      <c r="F7">
        <f>VLOOKUP(B7,Sheet2!$A$1:$D$228,3,0)</f>
        <v>3.6662439459323828E-3</v>
      </c>
      <c r="G7">
        <f>VLOOKUP(C7,Sheet2!$A$1:$D$228,3,0)</f>
        <v>1.049791487756839E-2</v>
      </c>
      <c r="H7">
        <f t="shared" si="0"/>
        <v>0</v>
      </c>
      <c r="I7">
        <f t="shared" si="1"/>
        <v>1</v>
      </c>
      <c r="J7">
        <f t="shared" si="2"/>
        <v>1</v>
      </c>
      <c r="K7">
        <f>VLOOKUP(B7,Sheet2!$A$1:$D$228,4,0)</f>
        <v>1.5276016441384929E-3</v>
      </c>
      <c r="L7">
        <f>VLOOKUP(C7,Sheet2!$A$1:$D$228,4,0)</f>
        <v>5.2489574387841933E-3</v>
      </c>
      <c r="M7">
        <f t="shared" si="3"/>
        <v>0</v>
      </c>
      <c r="N7">
        <f t="shared" si="4"/>
        <v>1</v>
      </c>
      <c r="O7">
        <f t="shared" si="5"/>
        <v>1</v>
      </c>
      <c r="P7" t="e">
        <f>VLOOKUP(B7,Sheet5!$A$2:$D$26,2,0)</f>
        <v>#N/A</v>
      </c>
      <c r="Q7" t="e">
        <f>VLOOKUP(C7,Sheet5!$A$2:$D$26,2,0)</f>
        <v>#N/A</v>
      </c>
      <c r="R7" t="e">
        <f t="shared" si="6"/>
        <v>#N/A</v>
      </c>
      <c r="S7" t="e">
        <f t="shared" si="7"/>
        <v>#N/A</v>
      </c>
      <c r="T7" t="e">
        <f t="shared" si="8"/>
        <v>#N/A</v>
      </c>
      <c r="U7" s="8">
        <f>VLOOKUP(B7,Sheet7!$A$1:$D$228,4,0)</f>
        <v>0.41666666666666669</v>
      </c>
      <c r="V7" s="8">
        <f>VLOOKUP(C7,Sheet7!$A$1:$D$228,4,0)</f>
        <v>0.5</v>
      </c>
      <c r="W7">
        <f t="shared" si="9"/>
        <v>0</v>
      </c>
      <c r="X7">
        <f t="shared" si="10"/>
        <v>1</v>
      </c>
      <c r="Y7">
        <f t="shared" si="11"/>
        <v>1</v>
      </c>
      <c r="Z7" t="e">
        <f>VLOOKUP(B7,'Sheet5 (2)'!$A$2:$D$28,2,0)</f>
        <v>#N/A</v>
      </c>
      <c r="AA7" t="e">
        <f>VLOOKUP(C7,'Sheet5 (2)'!$A$2:$D$28,2,0)</f>
        <v>#N/A</v>
      </c>
      <c r="AB7" t="e">
        <f t="shared" si="12"/>
        <v>#N/A</v>
      </c>
      <c r="AC7" t="e">
        <f t="shared" si="13"/>
        <v>#N/A</v>
      </c>
      <c r="AD7" t="e">
        <f t="shared" si="14"/>
        <v>#N/A</v>
      </c>
    </row>
    <row r="8" spans="1:30" x14ac:dyDescent="0.3">
      <c r="A8" s="1">
        <v>6</v>
      </c>
      <c r="B8" t="s">
        <v>10</v>
      </c>
      <c r="C8" t="s">
        <v>51</v>
      </c>
      <c r="D8" s="2">
        <v>23</v>
      </c>
      <c r="E8" s="2">
        <v>24</v>
      </c>
      <c r="F8">
        <f>VLOOKUP(B8,Sheet2!$A$1:$D$228,3,0)</f>
        <v>4.368034631388097E-3</v>
      </c>
      <c r="G8">
        <f>VLOOKUP(C8,Sheet2!$A$1:$D$228,3,0)</f>
        <v>5.423770667717577E-3</v>
      </c>
      <c r="H8">
        <f t="shared" si="0"/>
        <v>0</v>
      </c>
      <c r="I8">
        <f t="shared" si="1"/>
        <v>1</v>
      </c>
      <c r="J8">
        <f t="shared" si="2"/>
        <v>1</v>
      </c>
      <c r="K8">
        <f>VLOOKUP(B8,Sheet2!$A$1:$D$228,4,0)</f>
        <v>2.5480202016430571E-3</v>
      </c>
      <c r="L8">
        <f>VLOOKUP(C8,Sheet2!$A$1:$D$228,4,0)</f>
        <v>3.1638662228352528E-3</v>
      </c>
      <c r="M8">
        <f t="shared" si="3"/>
        <v>0</v>
      </c>
      <c r="N8">
        <f t="shared" si="4"/>
        <v>1</v>
      </c>
      <c r="O8">
        <f t="shared" si="5"/>
        <v>1</v>
      </c>
      <c r="P8" t="e">
        <f>VLOOKUP(B8,Sheet5!$A$2:$D$26,2,0)</f>
        <v>#N/A</v>
      </c>
      <c r="Q8" t="e">
        <f>VLOOKUP(C8,Sheet5!$A$2:$D$26,2,0)</f>
        <v>#N/A</v>
      </c>
      <c r="R8" t="e">
        <f t="shared" si="6"/>
        <v>#N/A</v>
      </c>
      <c r="S8" t="e">
        <f t="shared" si="7"/>
        <v>#N/A</v>
      </c>
      <c r="T8" t="e">
        <f t="shared" si="8"/>
        <v>#N/A</v>
      </c>
      <c r="U8" s="8">
        <f>VLOOKUP(B8,Sheet7!$A$1:$D$228,4,0)</f>
        <v>0.58333333333333337</v>
      </c>
      <c r="V8" s="8">
        <f>VLOOKUP(C8,Sheet7!$A$1:$D$228,4,0)</f>
        <v>0.58333333333333337</v>
      </c>
      <c r="W8">
        <f t="shared" si="9"/>
        <v>0</v>
      </c>
      <c r="X8">
        <f t="shared" si="10"/>
        <v>0</v>
      </c>
      <c r="Y8">
        <f t="shared" si="11"/>
        <v>0</v>
      </c>
      <c r="Z8" t="e">
        <f>VLOOKUP(B8,'Sheet5 (2)'!$A$2:$D$28,2,0)</f>
        <v>#N/A</v>
      </c>
      <c r="AA8" t="e">
        <f>VLOOKUP(C8,'Sheet5 (2)'!$A$2:$D$28,2,0)</f>
        <v>#N/A</v>
      </c>
      <c r="AB8" t="e">
        <f t="shared" si="12"/>
        <v>#N/A</v>
      </c>
      <c r="AC8" t="e">
        <f t="shared" si="13"/>
        <v>#N/A</v>
      </c>
      <c r="AD8" t="e">
        <f t="shared" si="14"/>
        <v>#N/A</v>
      </c>
    </row>
    <row r="9" spans="1:30" x14ac:dyDescent="0.3">
      <c r="A9" s="1">
        <v>7</v>
      </c>
      <c r="B9" t="s">
        <v>11</v>
      </c>
      <c r="C9" t="s">
        <v>52</v>
      </c>
      <c r="D9" s="2">
        <v>32</v>
      </c>
      <c r="E9" s="2">
        <v>35</v>
      </c>
      <c r="F9">
        <f>VLOOKUP(B9,Sheet2!$A$1:$D$228,3,0)</f>
        <v>3.5909588628929121E-3</v>
      </c>
      <c r="G9">
        <f>VLOOKUP(C9,Sheet2!$A$1:$D$228,3,0)</f>
        <v>5.8427120131030073E-3</v>
      </c>
      <c r="H9">
        <f t="shared" si="0"/>
        <v>0</v>
      </c>
      <c r="I9">
        <f t="shared" si="1"/>
        <v>1</v>
      </c>
      <c r="J9">
        <f t="shared" si="2"/>
        <v>1</v>
      </c>
      <c r="K9">
        <f>VLOOKUP(B9,Sheet2!$A$1:$D$228,4,0)</f>
        <v>1.933593233865414E-3</v>
      </c>
      <c r="L9">
        <f>VLOOKUP(C9,Sheet2!$A$1:$D$228,4,0)</f>
        <v>4.0449544706097742E-3</v>
      </c>
      <c r="M9">
        <f t="shared" si="3"/>
        <v>0</v>
      </c>
      <c r="N9">
        <f t="shared" si="4"/>
        <v>1</v>
      </c>
      <c r="O9">
        <f t="shared" si="5"/>
        <v>1</v>
      </c>
      <c r="P9" t="e">
        <f>VLOOKUP(B9,Sheet5!$A$2:$D$26,2,0)</f>
        <v>#N/A</v>
      </c>
      <c r="Q9" t="e">
        <f>VLOOKUP(C9,Sheet5!$A$2:$D$26,2,0)</f>
        <v>#N/A</v>
      </c>
      <c r="R9" t="e">
        <f t="shared" si="6"/>
        <v>#N/A</v>
      </c>
      <c r="S9" t="e">
        <f t="shared" si="7"/>
        <v>#N/A</v>
      </c>
      <c r="T9" t="e">
        <f t="shared" si="8"/>
        <v>#N/A</v>
      </c>
      <c r="U9" s="8">
        <f>VLOOKUP(B9,Sheet7!$A$1:$D$228,4,0)</f>
        <v>0.53846153846153844</v>
      </c>
      <c r="V9" s="8">
        <f>VLOOKUP(C9,Sheet7!$A$1:$D$228,4,0)</f>
        <v>0.69230769230769229</v>
      </c>
      <c r="W9">
        <f t="shared" si="9"/>
        <v>0</v>
      </c>
      <c r="X9">
        <f t="shared" si="10"/>
        <v>1</v>
      </c>
      <c r="Y9">
        <f t="shared" si="11"/>
        <v>1</v>
      </c>
      <c r="Z9" t="e">
        <f>VLOOKUP(B9,'Sheet5 (2)'!$A$2:$D$28,2,0)</f>
        <v>#N/A</v>
      </c>
      <c r="AA9" t="e">
        <f>VLOOKUP(C9,'Sheet5 (2)'!$A$2:$D$28,2,0)</f>
        <v>#N/A</v>
      </c>
      <c r="AB9" t="e">
        <f t="shared" si="12"/>
        <v>#N/A</v>
      </c>
      <c r="AC9" t="e">
        <f t="shared" si="13"/>
        <v>#N/A</v>
      </c>
      <c r="AD9" t="e">
        <f t="shared" si="14"/>
        <v>#N/A</v>
      </c>
    </row>
    <row r="10" spans="1:30" x14ac:dyDescent="0.3">
      <c r="A10" s="1">
        <v>8</v>
      </c>
      <c r="B10" t="s">
        <v>12</v>
      </c>
      <c r="C10" t="s">
        <v>53</v>
      </c>
      <c r="D10" s="2">
        <v>28</v>
      </c>
      <c r="E10" s="2">
        <v>14</v>
      </c>
      <c r="F10">
        <f>VLOOKUP(B10,Sheet2!$A$1:$D$228,3,0)</f>
        <v>9.3397615796502569E-3</v>
      </c>
      <c r="G10">
        <f>VLOOKUP(C10,Sheet2!$A$1:$D$228,3,0)</f>
        <v>5.0941199312835306E-3</v>
      </c>
      <c r="H10">
        <f t="shared" si="0"/>
        <v>1</v>
      </c>
      <c r="I10">
        <f t="shared" si="1"/>
        <v>0</v>
      </c>
      <c r="J10">
        <f t="shared" si="2"/>
        <v>1</v>
      </c>
      <c r="K10">
        <f>VLOOKUP(B10,Sheet2!$A$1:$D$228,4,0)</f>
        <v>6.2265077197668373E-3</v>
      </c>
      <c r="L10">
        <f>VLOOKUP(C10,Sheet2!$A$1:$D$228,4,0)</f>
        <v>2.5470599656417649E-3</v>
      </c>
      <c r="M10">
        <f t="shared" si="3"/>
        <v>1</v>
      </c>
      <c r="N10">
        <f t="shared" si="4"/>
        <v>0</v>
      </c>
      <c r="O10">
        <f t="shared" si="5"/>
        <v>1</v>
      </c>
      <c r="P10" t="e">
        <f>VLOOKUP(B10,Sheet5!$A$2:$D$26,2,0)</f>
        <v>#N/A</v>
      </c>
      <c r="Q10" t="e">
        <f>VLOOKUP(C10,Sheet5!$A$2:$D$26,2,0)</f>
        <v>#N/A</v>
      </c>
      <c r="R10" t="e">
        <f t="shared" si="6"/>
        <v>#N/A</v>
      </c>
      <c r="S10" t="e">
        <f t="shared" si="7"/>
        <v>#N/A</v>
      </c>
      <c r="T10" t="e">
        <f t="shared" si="8"/>
        <v>#N/A</v>
      </c>
      <c r="U10" s="8">
        <f>VLOOKUP(B10,Sheet7!$A$1:$D$228,4,0)</f>
        <v>0.66666666666666663</v>
      </c>
      <c r="V10" s="8">
        <f>VLOOKUP(C10,Sheet7!$A$1:$D$228,4,0)</f>
        <v>0.5</v>
      </c>
      <c r="W10">
        <f t="shared" si="9"/>
        <v>1</v>
      </c>
      <c r="X10">
        <f t="shared" si="10"/>
        <v>0</v>
      </c>
      <c r="Y10">
        <f t="shared" si="11"/>
        <v>1</v>
      </c>
      <c r="Z10" t="e">
        <f>VLOOKUP(B10,'Sheet5 (2)'!$A$2:$D$28,2,0)</f>
        <v>#N/A</v>
      </c>
      <c r="AA10" t="e">
        <f>VLOOKUP(C10,'Sheet5 (2)'!$A$2:$D$28,2,0)</f>
        <v>#N/A</v>
      </c>
      <c r="AB10" t="e">
        <f t="shared" si="12"/>
        <v>#N/A</v>
      </c>
      <c r="AC10" t="e">
        <f t="shared" si="13"/>
        <v>#N/A</v>
      </c>
      <c r="AD10" t="e">
        <f t="shared" si="14"/>
        <v>#N/A</v>
      </c>
    </row>
    <row r="11" spans="1:30" x14ac:dyDescent="0.3">
      <c r="A11" s="1">
        <v>9</v>
      </c>
      <c r="B11" t="s">
        <v>13</v>
      </c>
      <c r="C11" t="s">
        <v>54</v>
      </c>
      <c r="D11" s="2">
        <v>41</v>
      </c>
      <c r="E11" s="2">
        <v>27</v>
      </c>
      <c r="F11">
        <f>VLOOKUP(B11,Sheet2!$A$1:$D$228,3,0)</f>
        <v>4.6485307838118901E-3</v>
      </c>
      <c r="G11">
        <f>VLOOKUP(C11,Sheet2!$A$1:$D$228,3,0)</f>
        <v>3.100919375520633E-3</v>
      </c>
      <c r="H11">
        <f t="shared" si="0"/>
        <v>1</v>
      </c>
      <c r="I11">
        <f t="shared" si="1"/>
        <v>0</v>
      </c>
      <c r="J11">
        <f t="shared" si="2"/>
        <v>1</v>
      </c>
      <c r="K11">
        <f>VLOOKUP(B11,Sheet2!$A$1:$D$228,4,0)</f>
        <v>2.860634328499625E-3</v>
      </c>
      <c r="L11">
        <f>VLOOKUP(C11,Sheet2!$A$1:$D$228,4,0)</f>
        <v>1.9733123298767662E-3</v>
      </c>
      <c r="M11">
        <f t="shared" si="3"/>
        <v>1</v>
      </c>
      <c r="N11">
        <f t="shared" si="4"/>
        <v>0</v>
      </c>
      <c r="O11">
        <f t="shared" si="5"/>
        <v>1</v>
      </c>
      <c r="P11" t="e">
        <f>VLOOKUP(B11,Sheet5!$A$2:$D$26,2,0)</f>
        <v>#N/A</v>
      </c>
      <c r="Q11" t="e">
        <f>VLOOKUP(C11,Sheet5!$A$2:$D$26,2,0)</f>
        <v>#N/A</v>
      </c>
      <c r="R11" t="e">
        <f t="shared" si="6"/>
        <v>#N/A</v>
      </c>
      <c r="S11" t="e">
        <f t="shared" si="7"/>
        <v>#N/A</v>
      </c>
      <c r="T11" t="e">
        <f t="shared" si="8"/>
        <v>#N/A</v>
      </c>
      <c r="U11" s="8">
        <f>VLOOKUP(B11,Sheet7!$A$1:$D$228,4,0)</f>
        <v>0.61538461538461542</v>
      </c>
      <c r="V11" s="8">
        <f>VLOOKUP(C11,Sheet7!$A$1:$D$228,4,0)</f>
        <v>0.63636363636363635</v>
      </c>
      <c r="W11">
        <f t="shared" si="9"/>
        <v>0</v>
      </c>
      <c r="X11">
        <f t="shared" si="10"/>
        <v>0</v>
      </c>
      <c r="Y11">
        <f t="shared" si="11"/>
        <v>0</v>
      </c>
      <c r="Z11" t="e">
        <f>VLOOKUP(B11,'Sheet5 (2)'!$A$2:$D$28,2,0)</f>
        <v>#N/A</v>
      </c>
      <c r="AA11" t="e">
        <f>VLOOKUP(C11,'Sheet5 (2)'!$A$2:$D$28,2,0)</f>
        <v>#N/A</v>
      </c>
      <c r="AB11" t="e">
        <f t="shared" si="12"/>
        <v>#N/A</v>
      </c>
      <c r="AC11" t="e">
        <f t="shared" si="13"/>
        <v>#N/A</v>
      </c>
      <c r="AD11" t="e">
        <f t="shared" si="14"/>
        <v>#N/A</v>
      </c>
    </row>
    <row r="12" spans="1:30" x14ac:dyDescent="0.3">
      <c r="A12" s="1">
        <v>10</v>
      </c>
      <c r="B12" t="s">
        <v>14</v>
      </c>
      <c r="C12" t="s">
        <v>55</v>
      </c>
      <c r="D12" s="2">
        <v>19</v>
      </c>
      <c r="E12" s="2">
        <v>21</v>
      </c>
      <c r="F12">
        <f>VLOOKUP(B12,Sheet2!$A$1:$D$228,3,0)</f>
        <v>6.3075244350090827E-3</v>
      </c>
      <c r="G12">
        <f>VLOOKUP(C12,Sheet2!$A$1:$D$228,3,0)</f>
        <v>4.5150415972228441E-3</v>
      </c>
      <c r="H12">
        <f t="shared" si="0"/>
        <v>0</v>
      </c>
      <c r="I12">
        <f t="shared" si="1"/>
        <v>0</v>
      </c>
      <c r="J12">
        <f t="shared" si="2"/>
        <v>0</v>
      </c>
      <c r="K12">
        <f>VLOOKUP(B12,Sheet2!$A$1:$D$228,4,0)</f>
        <v>4.2050162900060554E-3</v>
      </c>
      <c r="L12">
        <f>VLOOKUP(C12,Sheet2!$A$1:$D$228,4,0)</f>
        <v>2.77848713675252E-3</v>
      </c>
      <c r="M12">
        <f t="shared" si="3"/>
        <v>0</v>
      </c>
      <c r="N12">
        <f t="shared" si="4"/>
        <v>0</v>
      </c>
      <c r="O12">
        <f t="shared" si="5"/>
        <v>0</v>
      </c>
      <c r="P12" t="e">
        <f>VLOOKUP(B12,Sheet5!$A$2:$D$26,2,0)</f>
        <v>#N/A</v>
      </c>
      <c r="Q12" t="e">
        <f>VLOOKUP(C12,Sheet5!$A$2:$D$26,2,0)</f>
        <v>#N/A</v>
      </c>
      <c r="R12" t="e">
        <f t="shared" si="6"/>
        <v>#N/A</v>
      </c>
      <c r="S12" t="e">
        <f t="shared" si="7"/>
        <v>#N/A</v>
      </c>
      <c r="T12" t="e">
        <f t="shared" si="8"/>
        <v>#N/A</v>
      </c>
      <c r="U12" s="8">
        <f>VLOOKUP(B12,Sheet7!$A$1:$D$228,4,0)</f>
        <v>0.66666666666666663</v>
      </c>
      <c r="V12" s="8">
        <f>VLOOKUP(C12,Sheet7!$A$1:$D$228,4,0)</f>
        <v>0.61538461538461542</v>
      </c>
      <c r="W12">
        <f t="shared" si="9"/>
        <v>0</v>
      </c>
      <c r="X12">
        <f t="shared" si="10"/>
        <v>0</v>
      </c>
      <c r="Y12">
        <f t="shared" si="11"/>
        <v>0</v>
      </c>
      <c r="Z12" t="e">
        <f>VLOOKUP(B12,'Sheet5 (2)'!$A$2:$D$28,2,0)</f>
        <v>#N/A</v>
      </c>
      <c r="AA12" t="e">
        <f>VLOOKUP(C12,'Sheet5 (2)'!$A$2:$D$28,2,0)</f>
        <v>#N/A</v>
      </c>
      <c r="AB12" t="e">
        <f t="shared" si="12"/>
        <v>#N/A</v>
      </c>
      <c r="AC12" t="e">
        <f t="shared" si="13"/>
        <v>#N/A</v>
      </c>
      <c r="AD12" t="e">
        <f t="shared" si="14"/>
        <v>#N/A</v>
      </c>
    </row>
    <row r="13" spans="1:30" x14ac:dyDescent="0.3">
      <c r="A13" s="1">
        <v>11</v>
      </c>
      <c r="B13" t="s">
        <v>15</v>
      </c>
      <c r="C13" t="s">
        <v>56</v>
      </c>
      <c r="D13" s="2">
        <v>44</v>
      </c>
      <c r="E13" s="2">
        <v>23</v>
      </c>
      <c r="F13">
        <f>VLOOKUP(B13,Sheet2!$A$1:$D$228,3,0)</f>
        <v>3.7210757940196221E-3</v>
      </c>
      <c r="G13">
        <f>VLOOKUP(C13,Sheet2!$A$1:$D$228,3,0)</f>
        <v>6.2120640517379314E-3</v>
      </c>
      <c r="H13">
        <f t="shared" si="0"/>
        <v>0</v>
      </c>
      <c r="I13">
        <f t="shared" si="1"/>
        <v>0</v>
      </c>
      <c r="J13">
        <f t="shared" si="2"/>
        <v>0</v>
      </c>
      <c r="K13">
        <f>VLOOKUP(B13,Sheet2!$A$1:$D$228,4,0)</f>
        <v>2.289892796319767E-3</v>
      </c>
      <c r="L13">
        <f>VLOOKUP(C13,Sheet2!$A$1:$D$228,4,0)</f>
        <v>5.1767200431149423E-3</v>
      </c>
      <c r="M13">
        <f t="shared" si="3"/>
        <v>0</v>
      </c>
      <c r="N13">
        <f t="shared" si="4"/>
        <v>0</v>
      </c>
      <c r="O13">
        <f t="shared" si="5"/>
        <v>0</v>
      </c>
      <c r="P13" t="e">
        <f>VLOOKUP(B13,Sheet5!$A$2:$D$26,2,0)</f>
        <v>#N/A</v>
      </c>
      <c r="Q13" t="e">
        <f>VLOOKUP(C13,Sheet5!$A$2:$D$26,2,0)</f>
        <v>#N/A</v>
      </c>
      <c r="R13" t="e">
        <f t="shared" si="6"/>
        <v>#N/A</v>
      </c>
      <c r="S13" t="e">
        <f t="shared" si="7"/>
        <v>#N/A</v>
      </c>
      <c r="T13" t="e">
        <f t="shared" si="8"/>
        <v>#N/A</v>
      </c>
      <c r="U13" s="8">
        <f>VLOOKUP(B13,Sheet7!$A$1:$D$228,4,0)</f>
        <v>0.61538461538461542</v>
      </c>
      <c r="V13" s="8">
        <f>VLOOKUP(C13,Sheet7!$A$1:$D$228,4,0)</f>
        <v>0.83333333333333337</v>
      </c>
      <c r="W13">
        <f t="shared" si="9"/>
        <v>0</v>
      </c>
      <c r="X13">
        <f t="shared" si="10"/>
        <v>0</v>
      </c>
      <c r="Y13">
        <f t="shared" si="11"/>
        <v>0</v>
      </c>
      <c r="Z13" t="e">
        <f>VLOOKUP(B13,'Sheet5 (2)'!$A$2:$D$28,2,0)</f>
        <v>#N/A</v>
      </c>
      <c r="AA13" t="e">
        <f>VLOOKUP(C13,'Sheet5 (2)'!$A$2:$D$28,2,0)</f>
        <v>#N/A</v>
      </c>
      <c r="AB13" t="e">
        <f t="shared" si="12"/>
        <v>#N/A</v>
      </c>
      <c r="AC13" t="e">
        <f t="shared" si="13"/>
        <v>#N/A</v>
      </c>
      <c r="AD13" t="e">
        <f t="shared" si="14"/>
        <v>#N/A</v>
      </c>
    </row>
    <row r="14" spans="1:30" x14ac:dyDescent="0.3">
      <c r="A14" s="1">
        <v>12</v>
      </c>
      <c r="B14" t="s">
        <v>16</v>
      </c>
      <c r="C14" t="s">
        <v>57</v>
      </c>
      <c r="D14" s="2">
        <v>15</v>
      </c>
      <c r="E14" s="2">
        <v>30</v>
      </c>
      <c r="F14">
        <f>VLOOKUP(B14,Sheet2!$A$1:$D$228,3,0)</f>
        <v>5.1996073669130028E-3</v>
      </c>
      <c r="G14">
        <f>VLOOKUP(C14,Sheet2!$A$1:$D$228,3,0)</f>
        <v>4.1085239520690358E-3</v>
      </c>
      <c r="H14">
        <f t="shared" si="0"/>
        <v>0</v>
      </c>
      <c r="I14">
        <f t="shared" si="1"/>
        <v>0</v>
      </c>
      <c r="J14">
        <f t="shared" si="2"/>
        <v>0</v>
      </c>
      <c r="K14">
        <f>VLOOKUP(B14,Sheet2!$A$1:$D$228,4,0)</f>
        <v>2.599803683456501E-3</v>
      </c>
      <c r="L14">
        <f>VLOOKUP(C14,Sheet2!$A$1:$D$228,4,0)</f>
        <v>3.0813929640517768E-3</v>
      </c>
      <c r="M14">
        <f t="shared" si="3"/>
        <v>0</v>
      </c>
      <c r="N14">
        <f t="shared" si="4"/>
        <v>1</v>
      </c>
      <c r="O14">
        <f t="shared" si="5"/>
        <v>1</v>
      </c>
      <c r="P14" t="e">
        <f>VLOOKUP(B14,Sheet5!$A$2:$D$26,2,0)</f>
        <v>#N/A</v>
      </c>
      <c r="Q14" t="e">
        <f>VLOOKUP(C14,Sheet5!$A$2:$D$26,2,0)</f>
        <v>#N/A</v>
      </c>
      <c r="R14" t="e">
        <f t="shared" si="6"/>
        <v>#N/A</v>
      </c>
      <c r="S14" t="e">
        <f t="shared" si="7"/>
        <v>#N/A</v>
      </c>
      <c r="T14" t="e">
        <f t="shared" si="8"/>
        <v>#N/A</v>
      </c>
      <c r="U14" s="8">
        <f>VLOOKUP(B14,Sheet7!$A$1:$D$228,4,0)</f>
        <v>0.5</v>
      </c>
      <c r="V14" s="8">
        <f>VLOOKUP(C14,Sheet7!$A$1:$D$228,4,0)</f>
        <v>0.75</v>
      </c>
      <c r="W14">
        <f t="shared" si="9"/>
        <v>0</v>
      </c>
      <c r="X14">
        <f t="shared" si="10"/>
        <v>1</v>
      </c>
      <c r="Y14">
        <f t="shared" si="11"/>
        <v>1</v>
      </c>
      <c r="Z14" t="e">
        <f>VLOOKUP(B14,'Sheet5 (2)'!$A$2:$D$28,2,0)</f>
        <v>#N/A</v>
      </c>
      <c r="AA14" t="e">
        <f>VLOOKUP(C14,'Sheet5 (2)'!$A$2:$D$28,2,0)</f>
        <v>#N/A</v>
      </c>
      <c r="AB14" t="e">
        <f t="shared" si="12"/>
        <v>#N/A</v>
      </c>
      <c r="AC14" t="e">
        <f t="shared" si="13"/>
        <v>#N/A</v>
      </c>
      <c r="AD14" t="e">
        <f t="shared" si="14"/>
        <v>#N/A</v>
      </c>
    </row>
    <row r="15" spans="1:30" x14ac:dyDescent="0.3">
      <c r="A15" s="1">
        <v>13</v>
      </c>
      <c r="B15" t="s">
        <v>17</v>
      </c>
      <c r="C15" t="s">
        <v>58</v>
      </c>
      <c r="D15" s="2">
        <v>16</v>
      </c>
      <c r="E15" s="2">
        <v>23</v>
      </c>
      <c r="F15">
        <f>VLOOKUP(B15,Sheet2!$A$1:$D$228,3,0)</f>
        <v>6.210452569663601E-3</v>
      </c>
      <c r="G15">
        <f>VLOOKUP(C15,Sheet2!$A$1:$D$228,3,0)</f>
        <v>6.2393896136012372E-3</v>
      </c>
      <c r="H15">
        <f t="shared" si="0"/>
        <v>0</v>
      </c>
      <c r="I15">
        <f t="shared" si="1"/>
        <v>1</v>
      </c>
      <c r="J15">
        <f t="shared" si="2"/>
        <v>1</v>
      </c>
      <c r="K15">
        <f>VLOOKUP(B15,Sheet2!$A$1:$D$228,4,0)</f>
        <v>3.3440898452034768E-3</v>
      </c>
      <c r="L15">
        <f>VLOOKUP(C15,Sheet2!$A$1:$D$228,4,0)</f>
        <v>3.6396439412673888E-3</v>
      </c>
      <c r="M15">
        <f t="shared" si="3"/>
        <v>0</v>
      </c>
      <c r="N15">
        <f t="shared" si="4"/>
        <v>1</v>
      </c>
      <c r="O15">
        <f t="shared" si="5"/>
        <v>1</v>
      </c>
      <c r="P15" t="e">
        <f>VLOOKUP(B15,Sheet5!$A$2:$D$26,2,0)</f>
        <v>#N/A</v>
      </c>
      <c r="Q15" t="e">
        <f>VLOOKUP(C15,Sheet5!$A$2:$D$26,2,0)</f>
        <v>#N/A</v>
      </c>
      <c r="R15" t="e">
        <f t="shared" si="6"/>
        <v>#N/A</v>
      </c>
      <c r="S15" t="e">
        <f t="shared" si="7"/>
        <v>#N/A</v>
      </c>
      <c r="T15" t="e">
        <f t="shared" si="8"/>
        <v>#N/A</v>
      </c>
      <c r="U15" s="8">
        <f>VLOOKUP(B15,Sheet7!$A$1:$D$228,4,0)</f>
        <v>0.53846153846153844</v>
      </c>
      <c r="V15" s="8">
        <f>VLOOKUP(C15,Sheet7!$A$1:$D$228,4,0)</f>
        <v>0.58333333333333337</v>
      </c>
      <c r="W15">
        <f t="shared" si="9"/>
        <v>0</v>
      </c>
      <c r="X15">
        <f t="shared" si="10"/>
        <v>1</v>
      </c>
      <c r="Y15">
        <f t="shared" si="11"/>
        <v>1</v>
      </c>
      <c r="Z15" t="e">
        <f>VLOOKUP(B15,'Sheet5 (2)'!$A$2:$D$28,2,0)</f>
        <v>#N/A</v>
      </c>
      <c r="AA15" t="e">
        <f>VLOOKUP(C15,'Sheet5 (2)'!$A$2:$D$28,2,0)</f>
        <v>#N/A</v>
      </c>
      <c r="AB15" t="e">
        <f t="shared" si="12"/>
        <v>#N/A</v>
      </c>
      <c r="AC15" t="e">
        <f t="shared" si="13"/>
        <v>#N/A</v>
      </c>
      <c r="AD15" t="e">
        <f t="shared" si="14"/>
        <v>#N/A</v>
      </c>
    </row>
    <row r="16" spans="1:30" x14ac:dyDescent="0.3">
      <c r="A16" s="1">
        <v>14</v>
      </c>
      <c r="B16" t="s">
        <v>18</v>
      </c>
      <c r="C16" t="s">
        <v>59</v>
      </c>
      <c r="D16" s="2">
        <v>27</v>
      </c>
      <c r="E16" s="2">
        <v>17</v>
      </c>
      <c r="F16">
        <f>VLOOKUP(B16,Sheet2!$A$1:$D$228,3,0)</f>
        <v>9.7812255518222296E-3</v>
      </c>
      <c r="G16">
        <f>VLOOKUP(C16,Sheet2!$A$1:$D$228,3,0)</f>
        <v>8.9117631331906422E-3</v>
      </c>
      <c r="H16">
        <f t="shared" si="0"/>
        <v>1</v>
      </c>
      <c r="I16">
        <f t="shared" si="1"/>
        <v>0</v>
      </c>
      <c r="J16">
        <f t="shared" si="2"/>
        <v>1</v>
      </c>
      <c r="K16">
        <f>VLOOKUP(B16,Sheet2!$A$1:$D$228,4,0)</f>
        <v>5.7057149052296341E-3</v>
      </c>
      <c r="L16">
        <f>VLOOKUP(C16,Sheet2!$A$1:$D$228,4,0)</f>
        <v>4.4558815665953211E-3</v>
      </c>
      <c r="M16">
        <f t="shared" si="3"/>
        <v>1</v>
      </c>
      <c r="N16">
        <f t="shared" si="4"/>
        <v>0</v>
      </c>
      <c r="O16">
        <f t="shared" si="5"/>
        <v>1</v>
      </c>
      <c r="P16" t="e">
        <f>VLOOKUP(B16,Sheet5!$A$2:$D$26,2,0)</f>
        <v>#N/A</v>
      </c>
      <c r="Q16" t="e">
        <f>VLOOKUP(C16,Sheet5!$A$2:$D$26,2,0)</f>
        <v>#N/A</v>
      </c>
      <c r="R16" t="e">
        <f t="shared" si="6"/>
        <v>#N/A</v>
      </c>
      <c r="S16" t="e">
        <f t="shared" si="7"/>
        <v>#N/A</v>
      </c>
      <c r="T16" t="e">
        <f t="shared" si="8"/>
        <v>#N/A</v>
      </c>
      <c r="U16" s="8">
        <f>VLOOKUP(B16,Sheet7!$A$1:$D$228,4,0)</f>
        <v>0.58333333333333337</v>
      </c>
      <c r="V16" s="8">
        <f>VLOOKUP(C16,Sheet7!$A$1:$D$228,4,0)</f>
        <v>0.5</v>
      </c>
      <c r="W16">
        <f t="shared" si="9"/>
        <v>1</v>
      </c>
      <c r="X16">
        <f t="shared" si="10"/>
        <v>0</v>
      </c>
      <c r="Y16">
        <f t="shared" si="11"/>
        <v>1</v>
      </c>
      <c r="Z16" t="e">
        <f>VLOOKUP(B16,'Sheet5 (2)'!$A$2:$D$28,2,0)</f>
        <v>#N/A</v>
      </c>
      <c r="AA16" t="e">
        <f>VLOOKUP(C16,'Sheet5 (2)'!$A$2:$D$28,2,0)</f>
        <v>#N/A</v>
      </c>
      <c r="AB16" t="e">
        <f t="shared" si="12"/>
        <v>#N/A</v>
      </c>
      <c r="AC16" t="e">
        <f t="shared" si="13"/>
        <v>#N/A</v>
      </c>
      <c r="AD16" t="e">
        <f t="shared" si="14"/>
        <v>#N/A</v>
      </c>
    </row>
    <row r="17" spans="1:30" x14ac:dyDescent="0.3">
      <c r="A17" s="1">
        <v>15</v>
      </c>
      <c r="B17" t="s">
        <v>19</v>
      </c>
      <c r="C17" t="s">
        <v>60</v>
      </c>
      <c r="D17" s="2">
        <v>25</v>
      </c>
      <c r="E17" s="2">
        <v>23</v>
      </c>
      <c r="F17">
        <f>VLOOKUP(B17,Sheet2!$A$1:$D$228,3,0)</f>
        <v>3.5003532131818232E-3</v>
      </c>
      <c r="G17">
        <f>VLOOKUP(C17,Sheet2!$A$1:$D$228,3,0)</f>
        <v>3.4298484608361848E-3</v>
      </c>
      <c r="H17">
        <f t="shared" si="0"/>
        <v>1</v>
      </c>
      <c r="I17">
        <f t="shared" si="1"/>
        <v>0</v>
      </c>
      <c r="J17">
        <f t="shared" si="2"/>
        <v>1</v>
      </c>
      <c r="K17">
        <f>VLOOKUP(B17,Sheet2!$A$1:$D$228,4,0)</f>
        <v>2.0418727076893968E-3</v>
      </c>
      <c r="L17">
        <f>VLOOKUP(C17,Sheet2!$A$1:$D$228,4,0)</f>
        <v>2.000744935487775E-3</v>
      </c>
      <c r="M17">
        <f t="shared" si="3"/>
        <v>1</v>
      </c>
      <c r="N17">
        <f t="shared" si="4"/>
        <v>0</v>
      </c>
      <c r="O17">
        <f t="shared" si="5"/>
        <v>1</v>
      </c>
      <c r="P17" t="e">
        <f>VLOOKUP(B17,Sheet5!$A$2:$D$26,2,0)</f>
        <v>#N/A</v>
      </c>
      <c r="Q17" t="e">
        <f>VLOOKUP(C17,Sheet5!$A$2:$D$26,2,0)</f>
        <v>#N/A</v>
      </c>
      <c r="R17" t="e">
        <f t="shared" si="6"/>
        <v>#N/A</v>
      </c>
      <c r="S17" t="e">
        <f t="shared" si="7"/>
        <v>#N/A</v>
      </c>
      <c r="T17" t="e">
        <f t="shared" si="8"/>
        <v>#N/A</v>
      </c>
      <c r="U17" s="8">
        <f>VLOOKUP(B17,Sheet7!$A$1:$D$228,4,0)</f>
        <v>0.58333333333333337</v>
      </c>
      <c r="V17" s="8">
        <f>VLOOKUP(C17,Sheet7!$A$1:$D$228,4,0)</f>
        <v>0.58333333333333337</v>
      </c>
      <c r="W17">
        <f t="shared" si="9"/>
        <v>0</v>
      </c>
      <c r="X17">
        <f t="shared" si="10"/>
        <v>0</v>
      </c>
      <c r="Y17">
        <f t="shared" si="11"/>
        <v>0</v>
      </c>
      <c r="Z17" t="e">
        <f>VLOOKUP(B17,'Sheet5 (2)'!$A$2:$D$28,2,0)</f>
        <v>#N/A</v>
      </c>
      <c r="AA17" t="e">
        <f>VLOOKUP(C17,'Sheet5 (2)'!$A$2:$D$28,2,0)</f>
        <v>#N/A</v>
      </c>
      <c r="AB17" t="e">
        <f t="shared" si="12"/>
        <v>#N/A</v>
      </c>
      <c r="AC17" t="e">
        <f t="shared" si="13"/>
        <v>#N/A</v>
      </c>
      <c r="AD17" t="e">
        <f t="shared" si="14"/>
        <v>#N/A</v>
      </c>
    </row>
    <row r="18" spans="1:30" x14ac:dyDescent="0.3">
      <c r="A18" s="1">
        <v>16</v>
      </c>
      <c r="B18" t="s">
        <v>20</v>
      </c>
      <c r="C18" t="s">
        <v>61</v>
      </c>
      <c r="D18" s="2">
        <v>24</v>
      </c>
      <c r="E18" s="2">
        <v>19</v>
      </c>
      <c r="F18">
        <f>VLOOKUP(B18,Sheet2!$A$1:$D$228,3,0)</f>
        <v>4.2697973190116943E-3</v>
      </c>
      <c r="G18">
        <f>VLOOKUP(C18,Sheet2!$A$1:$D$228,3,0)</f>
        <v>4.8421854263882066E-3</v>
      </c>
      <c r="H18">
        <f t="shared" si="0"/>
        <v>0</v>
      </c>
      <c r="I18">
        <f t="shared" si="1"/>
        <v>0</v>
      </c>
      <c r="J18">
        <f t="shared" si="2"/>
        <v>0</v>
      </c>
      <c r="K18">
        <f>VLOOKUP(B18,Sheet2!$A$1:$D$228,4,0)</f>
        <v>2.1348986595058472E-3</v>
      </c>
      <c r="L18">
        <f>VLOOKUP(C18,Sheet2!$A$1:$D$228,4,0)</f>
        <v>2.4210927131941029E-3</v>
      </c>
      <c r="M18">
        <f t="shared" si="3"/>
        <v>0</v>
      </c>
      <c r="N18">
        <f t="shared" si="4"/>
        <v>0</v>
      </c>
      <c r="O18">
        <f t="shared" si="5"/>
        <v>0</v>
      </c>
      <c r="P18" t="e">
        <f>VLOOKUP(B18,Sheet5!$A$2:$D$26,2,0)</f>
        <v>#N/A</v>
      </c>
      <c r="Q18" t="e">
        <f>VLOOKUP(C18,Sheet5!$A$2:$D$26,2,0)</f>
        <v>#N/A</v>
      </c>
      <c r="R18" t="e">
        <f t="shared" si="6"/>
        <v>#N/A</v>
      </c>
      <c r="S18" t="e">
        <f t="shared" si="7"/>
        <v>#N/A</v>
      </c>
      <c r="T18" t="e">
        <f t="shared" si="8"/>
        <v>#N/A</v>
      </c>
      <c r="U18" s="8">
        <f>VLOOKUP(B18,Sheet7!$A$1:$D$228,4,0)</f>
        <v>0.5</v>
      </c>
      <c r="V18" s="8">
        <f>VLOOKUP(C18,Sheet7!$A$1:$D$228,4,0)</f>
        <v>0.5</v>
      </c>
      <c r="W18">
        <f t="shared" si="9"/>
        <v>0</v>
      </c>
      <c r="X18">
        <f t="shared" si="10"/>
        <v>0</v>
      </c>
      <c r="Y18">
        <f t="shared" si="11"/>
        <v>0</v>
      </c>
      <c r="Z18" t="e">
        <f>VLOOKUP(B18,'Sheet5 (2)'!$A$2:$D$28,2,0)</f>
        <v>#N/A</v>
      </c>
      <c r="AA18" t="e">
        <f>VLOOKUP(C18,'Sheet5 (2)'!$A$2:$D$28,2,0)</f>
        <v>#N/A</v>
      </c>
      <c r="AB18" t="e">
        <f t="shared" si="12"/>
        <v>#N/A</v>
      </c>
      <c r="AC18" t="e">
        <f t="shared" si="13"/>
        <v>#N/A</v>
      </c>
      <c r="AD18" t="e">
        <f t="shared" si="14"/>
        <v>#N/A</v>
      </c>
    </row>
    <row r="19" spans="1:30" x14ac:dyDescent="0.3">
      <c r="A19" s="1">
        <v>17</v>
      </c>
      <c r="B19" t="s">
        <v>21</v>
      </c>
      <c r="C19" t="s">
        <v>62</v>
      </c>
      <c r="D19" s="2">
        <v>21</v>
      </c>
      <c r="E19" s="2">
        <v>23</v>
      </c>
      <c r="F19">
        <f>VLOOKUP(B19,Sheet2!$A$1:$D$228,3,0)</f>
        <v>5.9221586550005142E-3</v>
      </c>
      <c r="G19">
        <f>VLOOKUP(C19,Sheet2!$A$1:$D$228,3,0)</f>
        <v>3.772699528898367E-3</v>
      </c>
      <c r="H19">
        <f t="shared" si="0"/>
        <v>0</v>
      </c>
      <c r="I19">
        <f t="shared" si="1"/>
        <v>0</v>
      </c>
      <c r="J19">
        <f t="shared" si="2"/>
        <v>0</v>
      </c>
      <c r="K19">
        <f>VLOOKUP(B19,Sheet2!$A$1:$D$228,4,0)</f>
        <v>2.9610793275002571E-3</v>
      </c>
      <c r="L19">
        <f>VLOOKUP(C19,Sheet2!$A$1:$D$228,4,0)</f>
        <v>1.886349764449183E-3</v>
      </c>
      <c r="M19">
        <f t="shared" si="3"/>
        <v>0</v>
      </c>
      <c r="N19">
        <f t="shared" si="4"/>
        <v>0</v>
      </c>
      <c r="O19">
        <f t="shared" si="5"/>
        <v>0</v>
      </c>
      <c r="P19" t="e">
        <f>VLOOKUP(B19,Sheet5!$A$2:$D$26,2,0)</f>
        <v>#N/A</v>
      </c>
      <c r="Q19" t="e">
        <f>VLOOKUP(C19,Sheet5!$A$2:$D$26,2,0)</f>
        <v>#N/A</v>
      </c>
      <c r="R19" t="e">
        <f t="shared" si="6"/>
        <v>#N/A</v>
      </c>
      <c r="S19" t="e">
        <f t="shared" si="7"/>
        <v>#N/A</v>
      </c>
      <c r="T19" t="e">
        <f t="shared" si="8"/>
        <v>#N/A</v>
      </c>
      <c r="U19" s="8">
        <f>VLOOKUP(B19,Sheet7!$A$1:$D$228,4,0)</f>
        <v>0.5</v>
      </c>
      <c r="V19" s="8">
        <f>VLOOKUP(C19,Sheet7!$A$1:$D$228,4,0)</f>
        <v>0.5</v>
      </c>
      <c r="W19">
        <f t="shared" si="9"/>
        <v>0</v>
      </c>
      <c r="X19">
        <f t="shared" si="10"/>
        <v>0</v>
      </c>
      <c r="Y19">
        <f t="shared" si="11"/>
        <v>0</v>
      </c>
      <c r="Z19" t="e">
        <f>VLOOKUP(B19,'Sheet5 (2)'!$A$2:$D$28,2,0)</f>
        <v>#N/A</v>
      </c>
      <c r="AA19" t="e">
        <f>VLOOKUP(C19,'Sheet5 (2)'!$A$2:$D$28,2,0)</f>
        <v>#N/A</v>
      </c>
      <c r="AB19" t="e">
        <f t="shared" si="12"/>
        <v>#N/A</v>
      </c>
      <c r="AC19" t="e">
        <f t="shared" si="13"/>
        <v>#N/A</v>
      </c>
      <c r="AD19" t="e">
        <f t="shared" si="14"/>
        <v>#N/A</v>
      </c>
    </row>
    <row r="20" spans="1:30" x14ac:dyDescent="0.3">
      <c r="A20" s="1">
        <v>18</v>
      </c>
      <c r="B20" t="s">
        <v>22</v>
      </c>
      <c r="C20" t="s">
        <v>63</v>
      </c>
      <c r="D20" s="2">
        <v>38</v>
      </c>
      <c r="E20" s="2">
        <v>10</v>
      </c>
      <c r="F20">
        <f>VLOOKUP(B20,Sheet2!$A$1:$D$228,3,0)</f>
        <v>3.447865690436102E-3</v>
      </c>
      <c r="G20">
        <f>VLOOKUP(C20,Sheet2!$A$1:$D$228,3,0)</f>
        <v>3.834642264030675E-3</v>
      </c>
      <c r="H20">
        <f t="shared" si="0"/>
        <v>0</v>
      </c>
      <c r="I20">
        <f t="shared" si="1"/>
        <v>0</v>
      </c>
      <c r="J20">
        <f t="shared" si="2"/>
        <v>0</v>
      </c>
      <c r="K20">
        <f>VLOOKUP(B20,Sheet2!$A$1:$D$228,4,0)</f>
        <v>1.723932845218051E-3</v>
      </c>
      <c r="L20">
        <f>VLOOKUP(C20,Sheet2!$A$1:$D$228,4,0)</f>
        <v>1.9173211320153379E-3</v>
      </c>
      <c r="M20">
        <f t="shared" si="3"/>
        <v>0</v>
      </c>
      <c r="N20">
        <f t="shared" si="4"/>
        <v>0</v>
      </c>
      <c r="O20">
        <f t="shared" si="5"/>
        <v>0</v>
      </c>
      <c r="P20" t="e">
        <f>VLOOKUP(B20,Sheet5!$A$2:$D$26,2,0)</f>
        <v>#N/A</v>
      </c>
      <c r="Q20" t="e">
        <f>VLOOKUP(C20,Sheet5!$A$2:$D$26,2,0)</f>
        <v>#N/A</v>
      </c>
      <c r="R20" t="e">
        <f t="shared" si="6"/>
        <v>#N/A</v>
      </c>
      <c r="S20" t="e">
        <f t="shared" si="7"/>
        <v>#N/A</v>
      </c>
      <c r="T20" t="e">
        <f t="shared" si="8"/>
        <v>#N/A</v>
      </c>
      <c r="U20" s="8">
        <f>VLOOKUP(B20,Sheet7!$A$1:$D$228,4,0)</f>
        <v>0.5</v>
      </c>
      <c r="V20" s="8">
        <f>VLOOKUP(C20,Sheet7!$A$1:$D$228,4,0)</f>
        <v>0.5</v>
      </c>
      <c r="W20">
        <f t="shared" si="9"/>
        <v>0</v>
      </c>
      <c r="X20">
        <f t="shared" si="10"/>
        <v>0</v>
      </c>
      <c r="Y20">
        <f t="shared" si="11"/>
        <v>0</v>
      </c>
      <c r="Z20" t="e">
        <f>VLOOKUP(B20,'Sheet5 (2)'!$A$2:$D$28,2,0)</f>
        <v>#N/A</v>
      </c>
      <c r="AA20" t="e">
        <f>VLOOKUP(C20,'Sheet5 (2)'!$A$2:$D$28,2,0)</f>
        <v>#N/A</v>
      </c>
      <c r="AB20" t="e">
        <f t="shared" si="12"/>
        <v>#N/A</v>
      </c>
      <c r="AC20" t="e">
        <f t="shared" si="13"/>
        <v>#N/A</v>
      </c>
      <c r="AD20" t="e">
        <f t="shared" si="14"/>
        <v>#N/A</v>
      </c>
    </row>
    <row r="21" spans="1:30" x14ac:dyDescent="0.3">
      <c r="A21" s="1">
        <v>19</v>
      </c>
      <c r="B21" t="s">
        <v>23</v>
      </c>
      <c r="C21" t="s">
        <v>64</v>
      </c>
      <c r="D21" s="2">
        <v>29</v>
      </c>
      <c r="E21" s="2">
        <v>53</v>
      </c>
      <c r="F21">
        <f>VLOOKUP(B21,Sheet2!$A$1:$D$228,3,0)</f>
        <v>8.53987460851496E-3</v>
      </c>
      <c r="G21">
        <f>VLOOKUP(C21,Sheet2!$A$1:$D$228,3,0)</f>
        <v>6.3402013605872833E-3</v>
      </c>
      <c r="H21">
        <f t="shared" si="0"/>
        <v>0</v>
      </c>
      <c r="I21">
        <f t="shared" si="1"/>
        <v>0</v>
      </c>
      <c r="J21">
        <f t="shared" si="2"/>
        <v>0</v>
      </c>
      <c r="K21">
        <f>VLOOKUP(B21,Sheet2!$A$1:$D$228,4,0)</f>
        <v>6.40490595638622E-3</v>
      </c>
      <c r="L21">
        <f>VLOOKUP(C21,Sheet2!$A$1:$D$228,4,0)</f>
        <v>3.698450793675916E-3</v>
      </c>
      <c r="M21">
        <f t="shared" si="3"/>
        <v>0</v>
      </c>
      <c r="N21">
        <f t="shared" si="4"/>
        <v>0</v>
      </c>
      <c r="O21">
        <f t="shared" si="5"/>
        <v>0</v>
      </c>
      <c r="P21" t="e">
        <f>VLOOKUP(B21,Sheet5!$A$2:$D$26,2,0)</f>
        <v>#N/A</v>
      </c>
      <c r="Q21" t="e">
        <f>VLOOKUP(C21,Sheet5!$A$2:$D$26,2,0)</f>
        <v>#N/A</v>
      </c>
      <c r="R21" t="e">
        <f t="shared" si="6"/>
        <v>#N/A</v>
      </c>
      <c r="S21" t="e">
        <f t="shared" si="7"/>
        <v>#N/A</v>
      </c>
      <c r="T21" t="e">
        <f t="shared" si="8"/>
        <v>#N/A</v>
      </c>
      <c r="U21" s="8">
        <f>VLOOKUP(B21,Sheet7!$A$1:$D$228,4,0)</f>
        <v>0.75</v>
      </c>
      <c r="V21" s="8">
        <f>VLOOKUP(C21,Sheet7!$A$1:$D$228,4,0)</f>
        <v>0.58333333333333337</v>
      </c>
      <c r="W21">
        <f t="shared" si="9"/>
        <v>0</v>
      </c>
      <c r="X21">
        <f t="shared" si="10"/>
        <v>0</v>
      </c>
      <c r="Y21">
        <f t="shared" si="11"/>
        <v>0</v>
      </c>
      <c r="Z21" t="e">
        <f>VLOOKUP(B21,'Sheet5 (2)'!$A$2:$D$28,2,0)</f>
        <v>#N/A</v>
      </c>
      <c r="AA21" t="e">
        <f>VLOOKUP(C21,'Sheet5 (2)'!$A$2:$D$28,2,0)</f>
        <v>#N/A</v>
      </c>
      <c r="AB21" t="e">
        <f t="shared" si="12"/>
        <v>#N/A</v>
      </c>
      <c r="AC21" t="e">
        <f t="shared" si="13"/>
        <v>#N/A</v>
      </c>
      <c r="AD21" t="e">
        <f t="shared" si="14"/>
        <v>#N/A</v>
      </c>
    </row>
    <row r="22" spans="1:30" x14ac:dyDescent="0.3">
      <c r="A22" s="1">
        <v>20</v>
      </c>
      <c r="B22" t="s">
        <v>24</v>
      </c>
      <c r="C22" t="s">
        <v>65</v>
      </c>
      <c r="D22" s="2">
        <v>24</v>
      </c>
      <c r="E22" s="2">
        <v>17</v>
      </c>
      <c r="F22">
        <f>VLOOKUP(B22,Sheet2!$A$1:$D$228,3,0)</f>
        <v>4.0300497899812236E-3</v>
      </c>
      <c r="G22">
        <f>VLOOKUP(C22,Sheet2!$A$1:$D$228,3,0)</f>
        <v>7.959207498313841E-3</v>
      </c>
      <c r="H22">
        <f t="shared" si="0"/>
        <v>0</v>
      </c>
      <c r="I22">
        <f t="shared" si="1"/>
        <v>0</v>
      </c>
      <c r="J22">
        <f t="shared" si="2"/>
        <v>0</v>
      </c>
      <c r="K22">
        <f>VLOOKUP(B22,Sheet2!$A$1:$D$228,4,0)</f>
        <v>2.0150248949906118E-3</v>
      </c>
      <c r="L22">
        <f>VLOOKUP(C22,Sheet2!$A$1:$D$228,4,0)</f>
        <v>4.6428710406830739E-3</v>
      </c>
      <c r="M22">
        <f t="shared" si="3"/>
        <v>0</v>
      </c>
      <c r="N22">
        <f t="shared" si="4"/>
        <v>0</v>
      </c>
      <c r="O22">
        <f t="shared" si="5"/>
        <v>0</v>
      </c>
      <c r="P22" t="e">
        <f>VLOOKUP(B22,Sheet5!$A$2:$D$26,2,0)</f>
        <v>#N/A</v>
      </c>
      <c r="Q22" t="e">
        <f>VLOOKUP(C22,Sheet5!$A$2:$D$26,2,0)</f>
        <v>#N/A</v>
      </c>
      <c r="R22" t="e">
        <f t="shared" si="6"/>
        <v>#N/A</v>
      </c>
      <c r="S22" t="e">
        <f t="shared" si="7"/>
        <v>#N/A</v>
      </c>
      <c r="T22" t="e">
        <f t="shared" si="8"/>
        <v>#N/A</v>
      </c>
      <c r="U22" s="8">
        <f>VLOOKUP(B22,Sheet7!$A$1:$D$228,4,0)</f>
        <v>0.5</v>
      </c>
      <c r="V22" s="8">
        <f>VLOOKUP(C22,Sheet7!$A$1:$D$228,4,0)</f>
        <v>0.58333333333333337</v>
      </c>
      <c r="W22">
        <f t="shared" si="9"/>
        <v>0</v>
      </c>
      <c r="X22">
        <f t="shared" si="10"/>
        <v>0</v>
      </c>
      <c r="Y22">
        <f t="shared" si="11"/>
        <v>0</v>
      </c>
      <c r="Z22" t="e">
        <f>VLOOKUP(B22,'Sheet5 (2)'!$A$2:$D$28,2,0)</f>
        <v>#N/A</v>
      </c>
      <c r="AA22" t="e">
        <f>VLOOKUP(C22,'Sheet5 (2)'!$A$2:$D$28,2,0)</f>
        <v>#N/A</v>
      </c>
      <c r="AB22" t="e">
        <f t="shared" si="12"/>
        <v>#N/A</v>
      </c>
      <c r="AC22" t="e">
        <f t="shared" si="13"/>
        <v>#N/A</v>
      </c>
      <c r="AD22" t="e">
        <f t="shared" si="14"/>
        <v>#N/A</v>
      </c>
    </row>
    <row r="23" spans="1:30" x14ac:dyDescent="0.3">
      <c r="A23" s="1">
        <v>21</v>
      </c>
      <c r="B23" t="s">
        <v>25</v>
      </c>
      <c r="C23" t="s">
        <v>66</v>
      </c>
      <c r="D23" s="2">
        <v>13</v>
      </c>
      <c r="E23" s="2">
        <v>30</v>
      </c>
      <c r="F23">
        <f>VLOOKUP(B23,Sheet2!$A$1:$D$228,3,0)</f>
        <v>1.2464659005094979E-2</v>
      </c>
      <c r="G23">
        <f>VLOOKUP(C23,Sheet2!$A$1:$D$228,3,0)</f>
        <v>4.6064624144588114E-3</v>
      </c>
      <c r="H23">
        <f t="shared" si="0"/>
        <v>0</v>
      </c>
      <c r="I23">
        <f t="shared" si="1"/>
        <v>0</v>
      </c>
      <c r="J23">
        <f t="shared" si="2"/>
        <v>0</v>
      </c>
      <c r="K23">
        <f>VLOOKUP(B23,Sheet2!$A$1:$D$228,4,0)</f>
        <v>8.6293793112196052E-3</v>
      </c>
      <c r="L23">
        <f>VLOOKUP(C23,Sheet2!$A$1:$D$228,4,0)</f>
        <v>2.6871030751009729E-3</v>
      </c>
      <c r="M23">
        <f t="shared" si="3"/>
        <v>0</v>
      </c>
      <c r="N23">
        <f t="shared" si="4"/>
        <v>0</v>
      </c>
      <c r="O23">
        <f t="shared" si="5"/>
        <v>0</v>
      </c>
      <c r="P23" t="e">
        <f>VLOOKUP(B23,Sheet5!$A$2:$D$26,2,0)</f>
        <v>#N/A</v>
      </c>
      <c r="Q23" t="e">
        <f>VLOOKUP(C23,Sheet5!$A$2:$D$26,2,0)</f>
        <v>#N/A</v>
      </c>
      <c r="R23" t="e">
        <f t="shared" si="6"/>
        <v>#N/A</v>
      </c>
      <c r="S23" t="e">
        <f t="shared" si="7"/>
        <v>#N/A</v>
      </c>
      <c r="T23" t="e">
        <f t="shared" si="8"/>
        <v>#N/A</v>
      </c>
      <c r="U23" s="8">
        <f>VLOOKUP(B23,Sheet7!$A$1:$D$228,4,0)</f>
        <v>0.69230769230769229</v>
      </c>
      <c r="V23" s="8">
        <f>VLOOKUP(C23,Sheet7!$A$1:$D$228,4,0)</f>
        <v>0.58333333333333337</v>
      </c>
      <c r="W23">
        <f t="shared" si="9"/>
        <v>0</v>
      </c>
      <c r="X23">
        <f t="shared" si="10"/>
        <v>0</v>
      </c>
      <c r="Y23">
        <f t="shared" si="11"/>
        <v>0</v>
      </c>
      <c r="Z23" t="e">
        <f>VLOOKUP(B23,'Sheet5 (2)'!$A$2:$D$28,2,0)</f>
        <v>#N/A</v>
      </c>
      <c r="AA23" t="e">
        <f>VLOOKUP(C23,'Sheet5 (2)'!$A$2:$D$28,2,0)</f>
        <v>#N/A</v>
      </c>
      <c r="AB23" t="e">
        <f t="shared" si="12"/>
        <v>#N/A</v>
      </c>
      <c r="AC23" t="e">
        <f t="shared" si="13"/>
        <v>#N/A</v>
      </c>
      <c r="AD23" t="e">
        <f t="shared" si="14"/>
        <v>#N/A</v>
      </c>
    </row>
    <row r="24" spans="1:30" x14ac:dyDescent="0.3">
      <c r="A24" s="1">
        <v>22</v>
      </c>
      <c r="B24" t="s">
        <v>26</v>
      </c>
      <c r="C24" t="s">
        <v>67</v>
      </c>
      <c r="D24" s="2">
        <v>53</v>
      </c>
      <c r="E24" s="2">
        <v>55</v>
      </c>
      <c r="F24">
        <f>VLOOKUP(B24,Sheet2!$A$1:$D$228,3,0)</f>
        <v>5.8179577717816502E-3</v>
      </c>
      <c r="G24">
        <f>VLOOKUP(C24,Sheet2!$A$1:$D$228,3,0)</f>
        <v>1.145546958282854E-2</v>
      </c>
      <c r="H24">
        <f t="shared" si="0"/>
        <v>0</v>
      </c>
      <c r="I24">
        <f t="shared" si="1"/>
        <v>1</v>
      </c>
      <c r="J24">
        <f t="shared" si="2"/>
        <v>1</v>
      </c>
      <c r="K24">
        <f>VLOOKUP(B24,Sheet2!$A$1:$D$228,4,0)</f>
        <v>2.9089788858908251E-3</v>
      </c>
      <c r="L24">
        <f>VLOOKUP(C24,Sheet2!$A$1:$D$228,4,0)</f>
        <v>5.7277347914142709E-3</v>
      </c>
      <c r="M24">
        <f t="shared" si="3"/>
        <v>0</v>
      </c>
      <c r="N24">
        <f t="shared" si="4"/>
        <v>1</v>
      </c>
      <c r="O24">
        <f t="shared" si="5"/>
        <v>1</v>
      </c>
      <c r="P24" t="e">
        <f>VLOOKUP(B24,Sheet5!$A$2:$D$26,2,0)</f>
        <v>#N/A</v>
      </c>
      <c r="Q24" t="e">
        <f>VLOOKUP(C24,Sheet5!$A$2:$D$26,2,0)</f>
        <v>#N/A</v>
      </c>
      <c r="R24" t="e">
        <f t="shared" si="6"/>
        <v>#N/A</v>
      </c>
      <c r="S24" t="e">
        <f t="shared" si="7"/>
        <v>#N/A</v>
      </c>
      <c r="T24" t="e">
        <f t="shared" si="8"/>
        <v>#N/A</v>
      </c>
      <c r="U24" s="8">
        <f>VLOOKUP(B24,Sheet7!$A$1:$D$228,4,0)</f>
        <v>0.5</v>
      </c>
      <c r="V24" s="8">
        <f>VLOOKUP(C24,Sheet7!$A$1:$D$228,4,0)</f>
        <v>0.5</v>
      </c>
      <c r="W24">
        <f t="shared" si="9"/>
        <v>0</v>
      </c>
      <c r="X24">
        <f t="shared" si="10"/>
        <v>0</v>
      </c>
      <c r="Y24">
        <f t="shared" si="11"/>
        <v>0</v>
      </c>
      <c r="Z24" t="e">
        <f>VLOOKUP(B24,'Sheet5 (2)'!$A$2:$D$28,2,0)</f>
        <v>#N/A</v>
      </c>
      <c r="AA24" t="e">
        <f>VLOOKUP(C24,'Sheet5 (2)'!$A$2:$D$28,2,0)</f>
        <v>#N/A</v>
      </c>
      <c r="AB24" t="e">
        <f t="shared" si="12"/>
        <v>#N/A</v>
      </c>
      <c r="AC24" t="e">
        <f t="shared" si="13"/>
        <v>#N/A</v>
      </c>
      <c r="AD24" t="e">
        <f t="shared" si="14"/>
        <v>#N/A</v>
      </c>
    </row>
    <row r="25" spans="1:30" x14ac:dyDescent="0.3">
      <c r="A25" s="1">
        <v>23</v>
      </c>
      <c r="B25" t="s">
        <v>27</v>
      </c>
      <c r="C25" t="s">
        <v>68</v>
      </c>
      <c r="D25" s="2">
        <v>28</v>
      </c>
      <c r="E25" s="2">
        <v>27</v>
      </c>
      <c r="F25">
        <f>VLOOKUP(B25,Sheet2!$A$1:$D$228,3,0)</f>
        <v>1.6507062998363561E-2</v>
      </c>
      <c r="G25">
        <f>VLOOKUP(C25,Sheet2!$A$1:$D$228,3,0)</f>
        <v>8.3383515176200431E-3</v>
      </c>
      <c r="H25">
        <f t="shared" si="0"/>
        <v>1</v>
      </c>
      <c r="I25">
        <f t="shared" si="1"/>
        <v>0</v>
      </c>
      <c r="J25">
        <f t="shared" si="2"/>
        <v>1</v>
      </c>
      <c r="K25">
        <f>VLOOKUP(B25,Sheet2!$A$1:$D$228,4,0)</f>
        <v>1.2380297248772669E-2</v>
      </c>
      <c r="L25">
        <f>VLOOKUP(C25,Sheet2!$A$1:$D$228,4,0)</f>
        <v>5.7727048968138758E-3</v>
      </c>
      <c r="M25">
        <f t="shared" si="3"/>
        <v>1</v>
      </c>
      <c r="N25">
        <f t="shared" si="4"/>
        <v>0</v>
      </c>
      <c r="O25">
        <f t="shared" si="5"/>
        <v>1</v>
      </c>
      <c r="P25">
        <f>VLOOKUP(B25,Sheet5!$A$2:$D$26,2,0)</f>
        <v>758</v>
      </c>
      <c r="Q25">
        <v>0</v>
      </c>
      <c r="R25">
        <f t="shared" si="6"/>
        <v>1</v>
      </c>
      <c r="S25">
        <f t="shared" si="7"/>
        <v>0</v>
      </c>
      <c r="T25">
        <f t="shared" si="8"/>
        <v>1</v>
      </c>
      <c r="U25" s="8">
        <f>VLOOKUP(B25,Sheet7!$A$1:$D$228,4,0)</f>
        <v>0.75</v>
      </c>
      <c r="V25" s="8">
        <f>VLOOKUP(C25,Sheet7!$A$1:$D$228,4,0)</f>
        <v>0.69230769230769229</v>
      </c>
      <c r="W25">
        <f t="shared" si="9"/>
        <v>1</v>
      </c>
      <c r="X25">
        <f t="shared" si="10"/>
        <v>0</v>
      </c>
      <c r="Y25">
        <f t="shared" si="11"/>
        <v>1</v>
      </c>
      <c r="Z25">
        <f>VLOOKUP(B25,'Sheet5 (2)'!$A$2:$D$28,2,0)</f>
        <v>670</v>
      </c>
      <c r="AA25">
        <v>0</v>
      </c>
      <c r="AB25">
        <f t="shared" si="12"/>
        <v>1</v>
      </c>
      <c r="AC25">
        <f t="shared" si="13"/>
        <v>0</v>
      </c>
      <c r="AD25">
        <f t="shared" si="14"/>
        <v>1</v>
      </c>
    </row>
    <row r="26" spans="1:30" x14ac:dyDescent="0.3">
      <c r="A26" s="1">
        <v>24</v>
      </c>
      <c r="B26" t="s">
        <v>28</v>
      </c>
      <c r="C26" t="s">
        <v>69</v>
      </c>
      <c r="D26" s="2">
        <v>42</v>
      </c>
      <c r="E26" s="2">
        <v>25</v>
      </c>
      <c r="F26">
        <f>VLOOKUP(B26,Sheet2!$A$1:$D$228,3,0)</f>
        <v>7.7156783264445417E-3</v>
      </c>
      <c r="G26">
        <f>VLOOKUP(C26,Sheet2!$A$1:$D$228,3,0)</f>
        <v>1.200281057617885E-2</v>
      </c>
      <c r="H26">
        <f t="shared" si="0"/>
        <v>0</v>
      </c>
      <c r="I26">
        <f t="shared" si="1"/>
        <v>0</v>
      </c>
      <c r="J26">
        <f t="shared" si="2"/>
        <v>0</v>
      </c>
      <c r="K26">
        <f>VLOOKUP(B26,Sheet2!$A$1:$D$228,4,0)</f>
        <v>4.5008123570926496E-3</v>
      </c>
      <c r="L26">
        <f>VLOOKUP(C26,Sheet2!$A$1:$D$228,4,0)</f>
        <v>8.3096380912007391E-3</v>
      </c>
      <c r="M26">
        <f t="shared" si="3"/>
        <v>0</v>
      </c>
      <c r="N26">
        <f t="shared" si="4"/>
        <v>0</v>
      </c>
      <c r="O26">
        <f t="shared" si="5"/>
        <v>0</v>
      </c>
      <c r="P26" t="e">
        <f>VLOOKUP(B26,Sheet5!$A$2:$D$26,2,0)</f>
        <v>#N/A</v>
      </c>
      <c r="Q26" t="e">
        <f>VLOOKUP(C26,Sheet5!$A$2:$D$26,2,0)</f>
        <v>#N/A</v>
      </c>
      <c r="R26" t="e">
        <f t="shared" si="6"/>
        <v>#N/A</v>
      </c>
      <c r="S26" t="e">
        <f t="shared" si="7"/>
        <v>#N/A</v>
      </c>
      <c r="T26" t="e">
        <f t="shared" si="8"/>
        <v>#N/A</v>
      </c>
      <c r="U26" s="8">
        <f>VLOOKUP(B26,Sheet7!$A$1:$D$228,4,0)</f>
        <v>0.58333333333333337</v>
      </c>
      <c r="V26" s="8">
        <f>VLOOKUP(C26,Sheet7!$A$1:$D$228,4,0)</f>
        <v>0.69230769230769229</v>
      </c>
      <c r="W26">
        <f t="shared" si="9"/>
        <v>0</v>
      </c>
      <c r="X26">
        <f t="shared" si="10"/>
        <v>0</v>
      </c>
      <c r="Y26">
        <f t="shared" si="11"/>
        <v>0</v>
      </c>
      <c r="Z26" t="e">
        <f>VLOOKUP(B26,'Sheet5 (2)'!$A$2:$D$28,2,0)</f>
        <v>#N/A</v>
      </c>
      <c r="AA26" t="e">
        <f>VLOOKUP(C26,'Sheet5 (2)'!$A$2:$D$28,2,0)</f>
        <v>#N/A</v>
      </c>
      <c r="AB26" t="e">
        <f t="shared" si="12"/>
        <v>#N/A</v>
      </c>
      <c r="AC26" t="e">
        <f t="shared" si="13"/>
        <v>#N/A</v>
      </c>
      <c r="AD26" t="e">
        <f t="shared" si="14"/>
        <v>#N/A</v>
      </c>
    </row>
    <row r="27" spans="1:30" x14ac:dyDescent="0.3">
      <c r="A27" s="1">
        <v>25</v>
      </c>
      <c r="B27" t="s">
        <v>29</v>
      </c>
      <c r="C27" t="s">
        <v>70</v>
      </c>
      <c r="D27" s="2">
        <v>20</v>
      </c>
      <c r="E27" s="2">
        <v>28</v>
      </c>
      <c r="F27">
        <f>VLOOKUP(B27,Sheet2!$A$1:$D$228,3,0)</f>
        <v>8.2786549079888055E-3</v>
      </c>
      <c r="G27">
        <f>VLOOKUP(C27,Sheet2!$A$1:$D$228,3,0)</f>
        <v>3.8771141246084131E-3</v>
      </c>
      <c r="H27">
        <f t="shared" si="0"/>
        <v>0</v>
      </c>
      <c r="I27">
        <f t="shared" si="1"/>
        <v>0</v>
      </c>
      <c r="J27">
        <f t="shared" si="2"/>
        <v>0</v>
      </c>
      <c r="K27">
        <f>VLOOKUP(B27,Sheet2!$A$1:$D$228,4,0)</f>
        <v>4.8292153629934699E-3</v>
      </c>
      <c r="L27">
        <f>VLOOKUP(C27,Sheet2!$A$1:$D$228,4,0)</f>
        <v>2.5847427497389421E-3</v>
      </c>
      <c r="M27">
        <f t="shared" si="3"/>
        <v>0</v>
      </c>
      <c r="N27">
        <f t="shared" si="4"/>
        <v>0</v>
      </c>
      <c r="O27">
        <f t="shared" si="5"/>
        <v>0</v>
      </c>
      <c r="P27" t="e">
        <f>VLOOKUP(B27,Sheet5!$A$2:$D$26,2,0)</f>
        <v>#N/A</v>
      </c>
      <c r="Q27" t="e">
        <f>VLOOKUP(C27,Sheet5!$A$2:$D$26,2,0)</f>
        <v>#N/A</v>
      </c>
      <c r="R27" t="e">
        <f t="shared" si="6"/>
        <v>#N/A</v>
      </c>
      <c r="S27" t="e">
        <f t="shared" si="7"/>
        <v>#N/A</v>
      </c>
      <c r="T27" t="e">
        <f t="shared" si="8"/>
        <v>#N/A</v>
      </c>
      <c r="U27" s="8">
        <f>VLOOKUP(B27,Sheet7!$A$1:$D$228,4,0)</f>
        <v>0.58333333333333337</v>
      </c>
      <c r="V27" s="8">
        <f>VLOOKUP(C27,Sheet7!$A$1:$D$228,4,0)</f>
        <v>0.66666666666666663</v>
      </c>
      <c r="W27">
        <f t="shared" si="9"/>
        <v>0</v>
      </c>
      <c r="X27">
        <f t="shared" si="10"/>
        <v>1</v>
      </c>
      <c r="Y27">
        <f t="shared" si="11"/>
        <v>1</v>
      </c>
      <c r="Z27" t="e">
        <f>VLOOKUP(B27,'Sheet5 (2)'!$A$2:$D$28,2,0)</f>
        <v>#N/A</v>
      </c>
      <c r="AA27" t="e">
        <f>VLOOKUP(C27,'Sheet5 (2)'!$A$2:$D$28,2,0)</f>
        <v>#N/A</v>
      </c>
      <c r="AB27" t="e">
        <f t="shared" si="12"/>
        <v>#N/A</v>
      </c>
      <c r="AC27" t="e">
        <f t="shared" si="13"/>
        <v>#N/A</v>
      </c>
      <c r="AD27" t="e">
        <f t="shared" si="14"/>
        <v>#N/A</v>
      </c>
    </row>
    <row r="28" spans="1:30" x14ac:dyDescent="0.3">
      <c r="A28" s="1">
        <v>26</v>
      </c>
      <c r="B28" t="s">
        <v>30</v>
      </c>
      <c r="C28" t="s">
        <v>71</v>
      </c>
      <c r="D28" s="2">
        <v>32</v>
      </c>
      <c r="E28" s="2">
        <v>35</v>
      </c>
      <c r="F28">
        <f>VLOOKUP(B28,Sheet2!$A$1:$D$228,3,0)</f>
        <v>4.6500467156340552E-3</v>
      </c>
      <c r="G28">
        <f>VLOOKUP(C28,Sheet2!$A$1:$D$228,3,0)</f>
        <v>1.28776606300707E-2</v>
      </c>
      <c r="H28">
        <f t="shared" si="0"/>
        <v>0</v>
      </c>
      <c r="I28">
        <f t="shared" si="1"/>
        <v>1</v>
      </c>
      <c r="J28">
        <f t="shared" si="2"/>
        <v>1</v>
      </c>
      <c r="K28">
        <f>VLOOKUP(B28,Sheet2!$A$1:$D$228,4,0)</f>
        <v>2.325023357817028E-3</v>
      </c>
      <c r="L28">
        <f>VLOOKUP(C28,Sheet2!$A$1:$D$228,4,0)</f>
        <v>9.6582454725530221E-3</v>
      </c>
      <c r="M28">
        <f t="shared" si="3"/>
        <v>0</v>
      </c>
      <c r="N28">
        <f t="shared" si="4"/>
        <v>1</v>
      </c>
      <c r="O28">
        <f t="shared" si="5"/>
        <v>1</v>
      </c>
      <c r="P28" t="e">
        <f>VLOOKUP(B28,Sheet5!$A$2:$D$26,2,0)</f>
        <v>#N/A</v>
      </c>
      <c r="Q28" t="e">
        <f>VLOOKUP(C28,Sheet5!$A$2:$D$26,2,0)</f>
        <v>#N/A</v>
      </c>
      <c r="R28" t="e">
        <f t="shared" si="6"/>
        <v>#N/A</v>
      </c>
      <c r="S28" t="e">
        <f t="shared" si="7"/>
        <v>#N/A</v>
      </c>
      <c r="T28" t="e">
        <f t="shared" si="8"/>
        <v>#N/A</v>
      </c>
      <c r="U28" s="8">
        <f>VLOOKUP(B28,Sheet7!$A$1:$D$228,4,0)</f>
        <v>0.5</v>
      </c>
      <c r="V28" s="8">
        <f>VLOOKUP(C28,Sheet7!$A$1:$D$228,4,0)</f>
        <v>0.75</v>
      </c>
      <c r="W28">
        <f t="shared" si="9"/>
        <v>0</v>
      </c>
      <c r="X28">
        <f t="shared" si="10"/>
        <v>1</v>
      </c>
      <c r="Y28">
        <f t="shared" si="11"/>
        <v>1</v>
      </c>
      <c r="Z28" t="e">
        <f>VLOOKUP(B28,'Sheet5 (2)'!$A$2:$D$28,2,0)</f>
        <v>#N/A</v>
      </c>
      <c r="AA28" t="e">
        <f>VLOOKUP(C28,'Sheet5 (2)'!$A$2:$D$28,2,0)</f>
        <v>#N/A</v>
      </c>
      <c r="AB28" t="e">
        <f t="shared" si="12"/>
        <v>#N/A</v>
      </c>
      <c r="AC28" t="e">
        <f t="shared" si="13"/>
        <v>#N/A</v>
      </c>
      <c r="AD28" t="e">
        <f t="shared" si="14"/>
        <v>#N/A</v>
      </c>
    </row>
    <row r="29" spans="1:30" x14ac:dyDescent="0.3">
      <c r="A29" s="1">
        <v>27</v>
      </c>
      <c r="B29" t="s">
        <v>31</v>
      </c>
      <c r="C29" t="s">
        <v>72</v>
      </c>
      <c r="D29" s="2">
        <v>20</v>
      </c>
      <c r="E29" s="2">
        <v>27</v>
      </c>
      <c r="F29">
        <f>VLOOKUP(B29,Sheet2!$A$1:$D$228,3,0)</f>
        <v>1.3760686545491259E-2</v>
      </c>
      <c r="G29">
        <f>VLOOKUP(C29,Sheet2!$A$1:$D$228,3,0)</f>
        <v>1.2573481934130361E-2</v>
      </c>
      <c r="H29">
        <f t="shared" si="0"/>
        <v>0</v>
      </c>
      <c r="I29">
        <f t="shared" si="1"/>
        <v>0</v>
      </c>
      <c r="J29">
        <f t="shared" si="2"/>
        <v>0</v>
      </c>
      <c r="K29">
        <f>VLOOKUP(B29,Sheet2!$A$1:$D$228,4,0)</f>
        <v>9.1737910303275032E-3</v>
      </c>
      <c r="L29">
        <f>VLOOKUP(C29,Sheet2!$A$1:$D$228,4,0)</f>
        <v>1.04779016117753E-2</v>
      </c>
      <c r="M29">
        <f t="shared" si="3"/>
        <v>0</v>
      </c>
      <c r="N29">
        <f t="shared" si="4"/>
        <v>1</v>
      </c>
      <c r="O29">
        <f t="shared" si="5"/>
        <v>1</v>
      </c>
      <c r="P29">
        <f>VLOOKUP(B29,Sheet5!$A$2:$D$26,2,0)</f>
        <v>95</v>
      </c>
      <c r="Q29">
        <f>VLOOKUP(C29,Sheet5!$A$2:$D$26,2,0)</f>
        <v>1097</v>
      </c>
      <c r="R29">
        <f t="shared" si="6"/>
        <v>0</v>
      </c>
      <c r="S29">
        <f t="shared" si="7"/>
        <v>1</v>
      </c>
      <c r="T29">
        <f t="shared" si="8"/>
        <v>1</v>
      </c>
      <c r="U29" s="8">
        <f>VLOOKUP(B29,Sheet7!$A$1:$D$228,4,0)</f>
        <v>0.66666666666666663</v>
      </c>
      <c r="V29" s="8">
        <f>VLOOKUP(C29,Sheet7!$A$1:$D$228,4,0)</f>
        <v>0.83333333333333337</v>
      </c>
      <c r="W29">
        <f t="shared" si="9"/>
        <v>0</v>
      </c>
      <c r="X29">
        <f t="shared" si="10"/>
        <v>1</v>
      </c>
      <c r="Y29">
        <f t="shared" si="11"/>
        <v>1</v>
      </c>
      <c r="Z29">
        <f>VLOOKUP(B29,'Sheet5 (2)'!$A$2:$D$28,2,0)</f>
        <v>305</v>
      </c>
      <c r="AA29">
        <f>VLOOKUP(C29,'Sheet5 (2)'!$A$2:$D$28,2,0)</f>
        <v>933</v>
      </c>
      <c r="AB29">
        <f t="shared" si="12"/>
        <v>0</v>
      </c>
      <c r="AC29">
        <f t="shared" si="13"/>
        <v>1</v>
      </c>
      <c r="AD29">
        <f t="shared" si="14"/>
        <v>1</v>
      </c>
    </row>
    <row r="30" spans="1:30" x14ac:dyDescent="0.3">
      <c r="A30" s="1">
        <v>28</v>
      </c>
      <c r="B30" t="s">
        <v>32</v>
      </c>
      <c r="C30" t="s">
        <v>73</v>
      </c>
      <c r="D30" s="2">
        <v>16</v>
      </c>
      <c r="E30" s="2">
        <v>12</v>
      </c>
      <c r="F30">
        <f>VLOOKUP(B30,Sheet2!$A$1:$D$228,3,0)</f>
        <v>3.4566407759178881E-3</v>
      </c>
      <c r="G30">
        <f>VLOOKUP(C30,Sheet2!$A$1:$D$228,3,0)</f>
        <v>1.2192340694231731E-2</v>
      </c>
      <c r="H30">
        <f t="shared" si="0"/>
        <v>0</v>
      </c>
      <c r="I30">
        <f t="shared" si="1"/>
        <v>0</v>
      </c>
      <c r="J30">
        <f t="shared" si="2"/>
        <v>0</v>
      </c>
      <c r="K30">
        <f>VLOOKUP(B30,Sheet2!$A$1:$D$228,4,0)</f>
        <v>2.0163737859521008E-3</v>
      </c>
      <c r="L30">
        <f>VLOOKUP(C30,Sheet2!$A$1:$D$228,4,0)</f>
        <v>8.1282271294878215E-3</v>
      </c>
      <c r="M30">
        <f t="shared" si="3"/>
        <v>0</v>
      </c>
      <c r="N30">
        <f t="shared" si="4"/>
        <v>0</v>
      </c>
      <c r="O30">
        <f t="shared" si="5"/>
        <v>0</v>
      </c>
      <c r="P30" t="e">
        <f>VLOOKUP(B30,Sheet5!$A$2:$D$26,2,0)</f>
        <v>#N/A</v>
      </c>
      <c r="Q30" t="e">
        <f>VLOOKUP(C30,Sheet5!$A$2:$D$26,2,0)</f>
        <v>#N/A</v>
      </c>
      <c r="R30" t="e">
        <f t="shared" si="6"/>
        <v>#N/A</v>
      </c>
      <c r="S30" t="e">
        <f t="shared" si="7"/>
        <v>#N/A</v>
      </c>
      <c r="T30" t="e">
        <f t="shared" si="8"/>
        <v>#N/A</v>
      </c>
      <c r="U30" s="8">
        <f>VLOOKUP(B30,Sheet7!$A$1:$D$228,4,0)</f>
        <v>0.58333333333333337</v>
      </c>
      <c r="V30" s="8">
        <f>VLOOKUP(C30,Sheet7!$A$1:$D$228,4,0)</f>
        <v>0.66666666666666663</v>
      </c>
      <c r="W30">
        <f t="shared" si="9"/>
        <v>0</v>
      </c>
      <c r="X30">
        <f t="shared" si="10"/>
        <v>0</v>
      </c>
      <c r="Y30">
        <f t="shared" si="11"/>
        <v>0</v>
      </c>
      <c r="Z30" t="e">
        <f>VLOOKUP(B30,'Sheet5 (2)'!$A$2:$D$28,2,0)</f>
        <v>#N/A</v>
      </c>
      <c r="AA30" t="e">
        <f>VLOOKUP(C30,'Sheet5 (2)'!$A$2:$D$28,2,0)</f>
        <v>#N/A</v>
      </c>
      <c r="AB30" t="e">
        <f t="shared" si="12"/>
        <v>#N/A</v>
      </c>
      <c r="AC30" t="e">
        <f t="shared" si="13"/>
        <v>#N/A</v>
      </c>
      <c r="AD30" t="e">
        <f t="shared" si="14"/>
        <v>#N/A</v>
      </c>
    </row>
    <row r="31" spans="1:30" x14ac:dyDescent="0.3">
      <c r="A31" s="1">
        <v>29</v>
      </c>
      <c r="B31" t="s">
        <v>33</v>
      </c>
      <c r="C31" t="s">
        <v>74</v>
      </c>
      <c r="D31" s="2">
        <v>37</v>
      </c>
      <c r="E31" s="2">
        <v>35</v>
      </c>
      <c r="F31">
        <f>VLOOKUP(B31,Sheet2!$A$1:$D$228,3,0)</f>
        <v>6.0530687148017343E-3</v>
      </c>
      <c r="G31">
        <f>VLOOKUP(C31,Sheet2!$A$1:$D$228,3,0)</f>
        <v>1.8351317427075371E-2</v>
      </c>
      <c r="H31">
        <f t="shared" si="0"/>
        <v>0</v>
      </c>
      <c r="I31">
        <f t="shared" si="1"/>
        <v>0</v>
      </c>
      <c r="J31">
        <f t="shared" si="2"/>
        <v>0</v>
      </c>
      <c r="K31">
        <f>VLOOKUP(B31,Sheet2!$A$1:$D$228,4,0)</f>
        <v>4.0353791432011562E-3</v>
      </c>
      <c r="L31">
        <f>VLOOKUP(C31,Sheet2!$A$1:$D$228,4,0)</f>
        <v>1.3763488070306531E-2</v>
      </c>
      <c r="M31">
        <f t="shared" si="3"/>
        <v>0</v>
      </c>
      <c r="N31">
        <f t="shared" si="4"/>
        <v>0</v>
      </c>
      <c r="O31">
        <f t="shared" si="5"/>
        <v>0</v>
      </c>
      <c r="P31">
        <f>VLOOKUP(B31,Sheet5!$A$2:$D$26,2,0)</f>
        <v>233</v>
      </c>
      <c r="Q31">
        <f>VLOOKUP(C31,Sheet5!$A$2:$D$26,2,0)</f>
        <v>243</v>
      </c>
      <c r="R31">
        <f t="shared" si="6"/>
        <v>0</v>
      </c>
      <c r="S31">
        <f t="shared" si="7"/>
        <v>0</v>
      </c>
      <c r="T31">
        <f t="shared" si="8"/>
        <v>0</v>
      </c>
      <c r="U31" s="8">
        <f>VLOOKUP(B31,Sheet7!$A$1:$D$228,4,0)</f>
        <v>0.66666666666666663</v>
      </c>
      <c r="V31" s="8">
        <f>VLOOKUP(C31,Sheet7!$A$1:$D$228,4,0)</f>
        <v>0.75</v>
      </c>
      <c r="W31">
        <f t="shared" si="9"/>
        <v>0</v>
      </c>
      <c r="X31">
        <f t="shared" si="10"/>
        <v>0</v>
      </c>
      <c r="Y31">
        <f t="shared" si="11"/>
        <v>0</v>
      </c>
      <c r="Z31">
        <f>VLOOKUP(B31,'Sheet5 (2)'!$A$2:$D$28,2,0)</f>
        <v>0</v>
      </c>
      <c r="AA31">
        <f>VLOOKUP(C31,'Sheet5 (2)'!$A$2:$D$28,2,0)</f>
        <v>570</v>
      </c>
      <c r="AB31">
        <f t="shared" si="12"/>
        <v>0</v>
      </c>
      <c r="AC31">
        <f t="shared" si="13"/>
        <v>0</v>
      </c>
      <c r="AD31">
        <f t="shared" si="14"/>
        <v>0</v>
      </c>
    </row>
    <row r="32" spans="1:30" x14ac:dyDescent="0.3">
      <c r="A32" s="1">
        <v>30</v>
      </c>
      <c r="B32" t="s">
        <v>34</v>
      </c>
      <c r="C32" t="s">
        <v>75</v>
      </c>
      <c r="D32" s="2">
        <v>45</v>
      </c>
      <c r="E32" s="2">
        <v>38</v>
      </c>
      <c r="F32">
        <f>VLOOKUP(B32,Sheet2!$A$1:$D$228,3,0)</f>
        <v>1.3853500168923279E-2</v>
      </c>
      <c r="G32">
        <f>VLOOKUP(C32,Sheet2!$A$1:$D$228,3,0)</f>
        <v>1.9805683414983139E-2</v>
      </c>
      <c r="H32">
        <f t="shared" si="0"/>
        <v>0</v>
      </c>
      <c r="I32">
        <f t="shared" si="1"/>
        <v>0</v>
      </c>
      <c r="J32">
        <f t="shared" si="2"/>
        <v>0</v>
      </c>
      <c r="K32">
        <f>VLOOKUP(B32,Sheet2!$A$1:$D$228,4,0)</f>
        <v>9.2356667792821874E-3</v>
      </c>
      <c r="L32">
        <f>VLOOKUP(C32,Sheet2!$A$1:$D$228,4,0)</f>
        <v>1.320378894332209E-2</v>
      </c>
      <c r="M32">
        <f t="shared" si="3"/>
        <v>0</v>
      </c>
      <c r="N32">
        <f t="shared" si="4"/>
        <v>0</v>
      </c>
      <c r="O32">
        <f t="shared" si="5"/>
        <v>0</v>
      </c>
      <c r="P32">
        <f>VLOOKUP(B32,Sheet5!$A$2:$D$26,2,0)</f>
        <v>535</v>
      </c>
      <c r="Q32">
        <f>VLOOKUP(C32,Sheet5!$A$2:$D$26,2,0)</f>
        <v>180</v>
      </c>
      <c r="R32">
        <f t="shared" si="6"/>
        <v>1</v>
      </c>
      <c r="S32">
        <f t="shared" si="7"/>
        <v>0</v>
      </c>
      <c r="T32">
        <f t="shared" si="8"/>
        <v>1</v>
      </c>
      <c r="U32" s="8">
        <f>VLOOKUP(B32,Sheet7!$A$1:$D$228,4,0)</f>
        <v>0.66666666666666663</v>
      </c>
      <c r="V32" s="8">
        <f>VLOOKUP(C32,Sheet7!$A$1:$D$228,4,0)</f>
        <v>0.66666666666666663</v>
      </c>
      <c r="W32">
        <f t="shared" si="9"/>
        <v>0</v>
      </c>
      <c r="X32">
        <f t="shared" si="10"/>
        <v>0</v>
      </c>
      <c r="Y32">
        <f t="shared" si="11"/>
        <v>0</v>
      </c>
      <c r="Z32">
        <f>VLOOKUP(B32,'Sheet5 (2)'!$A$2:$D$28,2,0)</f>
        <v>394</v>
      </c>
      <c r="AA32">
        <f>VLOOKUP(C32,'Sheet5 (2)'!$A$2:$D$28,2,0)</f>
        <v>382</v>
      </c>
      <c r="AB32">
        <f t="shared" si="12"/>
        <v>1</v>
      </c>
      <c r="AC32">
        <f t="shared" si="13"/>
        <v>0</v>
      </c>
      <c r="AD32">
        <f t="shared" si="14"/>
        <v>1</v>
      </c>
    </row>
    <row r="33" spans="1:30" x14ac:dyDescent="0.3">
      <c r="A33" s="1">
        <v>31</v>
      </c>
      <c r="B33" t="s">
        <v>35</v>
      </c>
      <c r="C33" t="s">
        <v>76</v>
      </c>
      <c r="D33" s="2">
        <v>30</v>
      </c>
      <c r="E33" s="2">
        <v>27</v>
      </c>
      <c r="F33">
        <f>VLOOKUP(B33,Sheet2!$A$1:$D$228,3,0)</f>
        <v>4.7306457990891762E-3</v>
      </c>
      <c r="G33">
        <f>VLOOKUP(C33,Sheet2!$A$1:$D$228,3,0)</f>
        <v>4.1375865439129801E-3</v>
      </c>
      <c r="H33">
        <f t="shared" si="0"/>
        <v>1</v>
      </c>
      <c r="I33">
        <f t="shared" si="1"/>
        <v>0</v>
      </c>
      <c r="J33">
        <f t="shared" si="2"/>
        <v>1</v>
      </c>
      <c r="K33">
        <f>VLOOKUP(B33,Sheet2!$A$1:$D$228,4,0)</f>
        <v>3.2750624762925072E-3</v>
      </c>
      <c r="L33">
        <f>VLOOKUP(C33,Sheet2!$A$1:$D$228,4,0)</f>
        <v>2.4135921506159052E-3</v>
      </c>
      <c r="M33">
        <f t="shared" si="3"/>
        <v>1</v>
      </c>
      <c r="N33">
        <f t="shared" si="4"/>
        <v>0</v>
      </c>
      <c r="O33">
        <f t="shared" si="5"/>
        <v>1</v>
      </c>
      <c r="P33" t="e">
        <f>VLOOKUP(B33,Sheet5!$A$2:$D$26,2,0)</f>
        <v>#N/A</v>
      </c>
      <c r="Q33" t="e">
        <f>VLOOKUP(C33,Sheet5!$A$2:$D$26,2,0)</f>
        <v>#N/A</v>
      </c>
      <c r="R33" t="e">
        <f t="shared" si="6"/>
        <v>#N/A</v>
      </c>
      <c r="S33" t="e">
        <f t="shared" si="7"/>
        <v>#N/A</v>
      </c>
      <c r="T33" t="e">
        <f t="shared" si="8"/>
        <v>#N/A</v>
      </c>
      <c r="U33" s="8">
        <f>VLOOKUP(B33,Sheet7!$A$1:$D$228,4,0)</f>
        <v>0.69230769230769229</v>
      </c>
      <c r="V33" s="8">
        <f>VLOOKUP(C33,Sheet7!$A$1:$D$228,4,0)</f>
        <v>0.58333333333333337</v>
      </c>
      <c r="W33">
        <f t="shared" si="9"/>
        <v>1</v>
      </c>
      <c r="X33">
        <f t="shared" si="10"/>
        <v>0</v>
      </c>
      <c r="Y33">
        <f t="shared" si="11"/>
        <v>1</v>
      </c>
      <c r="Z33" t="e">
        <f>VLOOKUP(B33,'Sheet5 (2)'!$A$2:$D$28,2,0)</f>
        <v>#N/A</v>
      </c>
      <c r="AA33" t="e">
        <f>VLOOKUP(C33,'Sheet5 (2)'!$A$2:$D$28,2,0)</f>
        <v>#N/A</v>
      </c>
      <c r="AB33" t="e">
        <f t="shared" si="12"/>
        <v>#N/A</v>
      </c>
      <c r="AC33" t="e">
        <f t="shared" si="13"/>
        <v>#N/A</v>
      </c>
      <c r="AD33" t="e">
        <f t="shared" si="14"/>
        <v>#N/A</v>
      </c>
    </row>
    <row r="34" spans="1:30" x14ac:dyDescent="0.3">
      <c r="A34" s="1">
        <v>32</v>
      </c>
      <c r="B34" t="s">
        <v>36</v>
      </c>
      <c r="C34" t="s">
        <v>77</v>
      </c>
      <c r="D34" s="2">
        <v>31</v>
      </c>
      <c r="E34" s="2">
        <v>14</v>
      </c>
      <c r="F34">
        <f>VLOOKUP(B34,Sheet2!$A$1:$D$228,3,0)</f>
        <v>1.7917570589144009E-2</v>
      </c>
      <c r="G34">
        <f>VLOOKUP(C34,Sheet2!$A$1:$D$228,3,0)</f>
        <v>1.6710157016443409E-2</v>
      </c>
      <c r="H34">
        <f t="shared" si="0"/>
        <v>1</v>
      </c>
      <c r="I34">
        <f t="shared" si="1"/>
        <v>0</v>
      </c>
      <c r="J34">
        <f>IF(OR(I34=1,H34=1),1,0)</f>
        <v>1</v>
      </c>
      <c r="K34">
        <f>VLOOKUP(B34,Sheet2!$A$1:$D$228,4,0)</f>
        <v>1.4931308824286669E-2</v>
      </c>
      <c r="L34">
        <f>VLOOKUP(C34,Sheet2!$A$1:$D$228,4,0)</f>
        <v>1.413936362929827E-2</v>
      </c>
      <c r="M34">
        <f t="shared" si="3"/>
        <v>1</v>
      </c>
      <c r="N34">
        <f t="shared" si="4"/>
        <v>0</v>
      </c>
      <c r="O34">
        <f t="shared" si="5"/>
        <v>1</v>
      </c>
      <c r="P34">
        <f>VLOOKUP(B34,Sheet5!$A$2:$D$26,2,0)</f>
        <v>1294</v>
      </c>
      <c r="Q34">
        <f>VLOOKUP(C34,Sheet5!$A$2:$D$26,2,0)</f>
        <v>791</v>
      </c>
      <c r="R34">
        <f t="shared" si="6"/>
        <v>1</v>
      </c>
      <c r="S34">
        <f t="shared" si="7"/>
        <v>0</v>
      </c>
      <c r="T34">
        <f t="shared" si="8"/>
        <v>1</v>
      </c>
      <c r="U34" s="8">
        <f>VLOOKUP(B34,Sheet7!$A$1:$D$228,4,0)</f>
        <v>0.83333333333333337</v>
      </c>
      <c r="V34" s="8">
        <f>VLOOKUP(C34,Sheet7!$A$1:$D$228,4,0)</f>
        <v>0.84615384615384615</v>
      </c>
      <c r="W34">
        <f t="shared" si="9"/>
        <v>0</v>
      </c>
      <c r="X34">
        <f t="shared" si="10"/>
        <v>0</v>
      </c>
      <c r="Y34">
        <f t="shared" si="11"/>
        <v>0</v>
      </c>
      <c r="Z34">
        <f>VLOOKUP(B34,'Sheet5 (2)'!$A$2:$D$28,2,0)</f>
        <v>1233</v>
      </c>
      <c r="AA34">
        <f>VLOOKUP(C34,'Sheet5 (2)'!$A$2:$D$28,2,0)</f>
        <v>1042</v>
      </c>
      <c r="AB34">
        <f t="shared" si="12"/>
        <v>1</v>
      </c>
      <c r="AC34">
        <f t="shared" si="13"/>
        <v>0</v>
      </c>
      <c r="AD34">
        <f t="shared" si="14"/>
        <v>1</v>
      </c>
    </row>
    <row r="35" spans="1:30" x14ac:dyDescent="0.3">
      <c r="A35" s="1">
        <v>33</v>
      </c>
      <c r="B35" t="s">
        <v>37</v>
      </c>
      <c r="C35" t="s">
        <v>78</v>
      </c>
      <c r="D35" s="2">
        <v>21</v>
      </c>
      <c r="E35" s="2">
        <v>0</v>
      </c>
      <c r="F35">
        <f>VLOOKUP(B35,Sheet2!$A$1:$D$228,3,0)</f>
        <v>4.3994384782570376E-3</v>
      </c>
      <c r="G35">
        <f>VLOOKUP(C35,Sheet2!$A$1:$D$228,3,0)</f>
        <v>9.5001884573132581E-3</v>
      </c>
      <c r="H35">
        <f t="shared" si="0"/>
        <v>0</v>
      </c>
      <c r="I35">
        <f t="shared" si="1"/>
        <v>0</v>
      </c>
      <c r="J35">
        <f t="shared" si="2"/>
        <v>0</v>
      </c>
      <c r="K35">
        <f>VLOOKUP(B35,Sheet2!$A$1:$D$228,4,0)</f>
        <v>2.566339112316606E-3</v>
      </c>
      <c r="L35">
        <f>VLOOKUP(C35,Sheet2!$A$1:$D$228,4,0)</f>
        <v>5.5417766000994007E-3</v>
      </c>
      <c r="M35">
        <f t="shared" si="3"/>
        <v>0</v>
      </c>
      <c r="N35">
        <f t="shared" si="4"/>
        <v>0</v>
      </c>
      <c r="O35">
        <f t="shared" si="5"/>
        <v>0</v>
      </c>
      <c r="P35" t="e">
        <f>VLOOKUP(B35,Sheet5!$A$2:$D$26,2,0)</f>
        <v>#N/A</v>
      </c>
      <c r="Q35" t="e">
        <f>VLOOKUP(C35,Sheet5!$A$2:$D$26,2,0)</f>
        <v>#N/A</v>
      </c>
      <c r="R35" t="e">
        <f t="shared" si="6"/>
        <v>#N/A</v>
      </c>
      <c r="S35" t="e">
        <f t="shared" si="7"/>
        <v>#N/A</v>
      </c>
      <c r="T35" t="e">
        <f t="shared" si="8"/>
        <v>#N/A</v>
      </c>
      <c r="U35" s="8">
        <f>VLOOKUP(B35,Sheet7!$A$1:$D$228,4,0)</f>
        <v>0.58333333333333337</v>
      </c>
      <c r="V35" s="8">
        <f>VLOOKUP(C35,Sheet7!$A$1:$D$228,4,0)</f>
        <v>0.58333333333333337</v>
      </c>
      <c r="W35">
        <f t="shared" si="9"/>
        <v>0</v>
      </c>
      <c r="X35">
        <f t="shared" si="10"/>
        <v>0</v>
      </c>
      <c r="Y35">
        <f t="shared" si="11"/>
        <v>0</v>
      </c>
      <c r="Z35" t="e">
        <f>VLOOKUP(B35,'Sheet5 (2)'!$A$2:$D$28,2,0)</f>
        <v>#N/A</v>
      </c>
      <c r="AA35" t="e">
        <f>VLOOKUP(C35,'Sheet5 (2)'!$A$2:$D$28,2,0)</f>
        <v>#N/A</v>
      </c>
      <c r="AB35" t="e">
        <f t="shared" si="12"/>
        <v>#N/A</v>
      </c>
      <c r="AC35" t="e">
        <f t="shared" si="13"/>
        <v>#N/A</v>
      </c>
      <c r="AD35" t="e">
        <f t="shared" si="14"/>
        <v>#N/A</v>
      </c>
    </row>
    <row r="36" spans="1:30" x14ac:dyDescent="0.3">
      <c r="A36" s="1">
        <v>34</v>
      </c>
      <c r="B36" t="s">
        <v>38</v>
      </c>
      <c r="C36" t="s">
        <v>79</v>
      </c>
      <c r="D36" s="2">
        <v>45</v>
      </c>
      <c r="E36" s="2">
        <v>20</v>
      </c>
      <c r="F36">
        <f>VLOOKUP(B36,Sheet2!$A$1:$D$228,3,0)</f>
        <v>1.34359846155552E-2</v>
      </c>
      <c r="G36">
        <f>VLOOKUP(C36,Sheet2!$A$1:$D$228,3,0)</f>
        <v>2.4165382017202829E-2</v>
      </c>
      <c r="H36">
        <f t="shared" si="0"/>
        <v>0</v>
      </c>
      <c r="I36">
        <f t="shared" si="1"/>
        <v>0</v>
      </c>
      <c r="J36">
        <f t="shared" si="2"/>
        <v>0</v>
      </c>
      <c r="K36">
        <f>VLOOKUP(B36,Sheet2!$A$1:$D$228,4,0)</f>
        <v>1.1196653846295999E-2</v>
      </c>
      <c r="L36">
        <f>VLOOKUP(C36,Sheet2!$A$1:$D$228,4,0)</f>
        <v>1.8588755397848329E-2</v>
      </c>
      <c r="M36">
        <f t="shared" si="3"/>
        <v>0</v>
      </c>
      <c r="N36">
        <f t="shared" si="4"/>
        <v>0</v>
      </c>
      <c r="O36">
        <f t="shared" si="5"/>
        <v>0</v>
      </c>
      <c r="P36">
        <f>VLOOKUP(B36,Sheet5!$A$2:$D$26,2,0)</f>
        <v>1303</v>
      </c>
      <c r="Q36">
        <v>0</v>
      </c>
      <c r="R36">
        <f t="shared" si="6"/>
        <v>1</v>
      </c>
      <c r="S36">
        <f t="shared" si="7"/>
        <v>0</v>
      </c>
      <c r="T36">
        <f t="shared" si="8"/>
        <v>1</v>
      </c>
      <c r="U36" s="8">
        <f>VLOOKUP(B36,Sheet7!$A$1:$D$228,4,0)</f>
        <v>0.83333333333333337</v>
      </c>
      <c r="V36" s="8">
        <f>VLOOKUP(C36,Sheet7!$A$1:$D$228,4,0)</f>
        <v>0.76923076923076927</v>
      </c>
      <c r="W36">
        <f t="shared" si="9"/>
        <v>1</v>
      </c>
      <c r="X36">
        <f t="shared" si="10"/>
        <v>0</v>
      </c>
      <c r="Y36">
        <f t="shared" si="11"/>
        <v>1</v>
      </c>
      <c r="Z36">
        <f>VLOOKUP(B36,'Sheet5 (2)'!$A$2:$D$28,2,0)</f>
        <v>1285</v>
      </c>
      <c r="AA36">
        <v>0</v>
      </c>
      <c r="AB36">
        <f t="shared" si="12"/>
        <v>1</v>
      </c>
      <c r="AC36">
        <f t="shared" si="13"/>
        <v>0</v>
      </c>
      <c r="AD36">
        <f t="shared" si="14"/>
        <v>1</v>
      </c>
    </row>
    <row r="37" spans="1:30" x14ac:dyDescent="0.3">
      <c r="A37" s="1">
        <v>35</v>
      </c>
      <c r="B37" t="s">
        <v>39</v>
      </c>
      <c r="C37" t="s">
        <v>80</v>
      </c>
      <c r="D37" s="2">
        <v>51</v>
      </c>
      <c r="E37" s="2">
        <v>45</v>
      </c>
      <c r="F37">
        <f>VLOOKUP(B37,Sheet2!$A$1:$D$228,3,0)</f>
        <v>1.8114677237016361E-2</v>
      </c>
      <c r="G37">
        <f>VLOOKUP(C37,Sheet2!$A$1:$D$228,3,0)</f>
        <v>1.8037309461790121E-2</v>
      </c>
      <c r="H37">
        <f t="shared" si="0"/>
        <v>1</v>
      </c>
      <c r="I37">
        <f t="shared" si="1"/>
        <v>0</v>
      </c>
      <c r="J37">
        <f t="shared" si="2"/>
        <v>1</v>
      </c>
      <c r="K37">
        <f>VLOOKUP(B37,Sheet2!$A$1:$D$228,4,0)</f>
        <v>1.6721240526476638E-2</v>
      </c>
      <c r="L37">
        <f>VLOOKUP(C37,Sheet2!$A$1:$D$228,4,0)</f>
        <v>1.8037309461790121E-2</v>
      </c>
      <c r="M37">
        <f t="shared" si="3"/>
        <v>0</v>
      </c>
      <c r="N37">
        <f t="shared" si="4"/>
        <v>0</v>
      </c>
      <c r="O37">
        <f t="shared" si="5"/>
        <v>0</v>
      </c>
      <c r="P37">
        <f>VLOOKUP(B37,Sheet5!$A$2:$D$26,2,0)</f>
        <v>1484</v>
      </c>
      <c r="Q37">
        <f>VLOOKUP(C37,Sheet5!$A$2:$D$26,2,0)</f>
        <v>1438</v>
      </c>
      <c r="R37">
        <f t="shared" si="6"/>
        <v>1</v>
      </c>
      <c r="S37">
        <f t="shared" si="7"/>
        <v>0</v>
      </c>
      <c r="T37">
        <f t="shared" si="8"/>
        <v>1</v>
      </c>
      <c r="U37" s="8">
        <f>VLOOKUP(B37,Sheet7!$A$1:$D$228,4,0)</f>
        <v>0.92307692307692313</v>
      </c>
      <c r="V37" s="8">
        <f>VLOOKUP(C37,Sheet7!$A$1:$D$228,4,0)</f>
        <v>1</v>
      </c>
      <c r="W37">
        <f t="shared" si="9"/>
        <v>0</v>
      </c>
      <c r="X37">
        <f t="shared" si="10"/>
        <v>0</v>
      </c>
      <c r="Y37">
        <f t="shared" si="11"/>
        <v>0</v>
      </c>
      <c r="Z37">
        <f>VLOOKUP(B37,'Sheet5 (2)'!$A$2:$D$28,2,0)</f>
        <v>1430</v>
      </c>
      <c r="AA37">
        <f>VLOOKUP(C37,'Sheet5 (2)'!$A$2:$D$28,2,0)</f>
        <v>1513</v>
      </c>
      <c r="AB37">
        <f t="shared" si="12"/>
        <v>0</v>
      </c>
      <c r="AC37">
        <f t="shared" si="13"/>
        <v>0</v>
      </c>
      <c r="AD37">
        <f t="shared" si="14"/>
        <v>0</v>
      </c>
    </row>
    <row r="38" spans="1:30" x14ac:dyDescent="0.3">
      <c r="A38" s="1">
        <v>36</v>
      </c>
      <c r="B38" t="s">
        <v>40</v>
      </c>
      <c r="C38" t="s">
        <v>81</v>
      </c>
      <c r="D38" s="2">
        <v>41</v>
      </c>
      <c r="E38" s="2">
        <v>42</v>
      </c>
      <c r="F38">
        <f>VLOOKUP(B38,Sheet2!$A$1:$D$228,3,0)</f>
        <v>1.0433172801729651E-2</v>
      </c>
      <c r="G38">
        <f>VLOOKUP(C38,Sheet2!$A$1:$D$228,3,0)</f>
        <v>3.1060827783993269E-2</v>
      </c>
      <c r="H38">
        <f t="shared" si="0"/>
        <v>0</v>
      </c>
      <c r="I38">
        <f t="shared" si="1"/>
        <v>1</v>
      </c>
      <c r="J38">
        <f t="shared" si="2"/>
        <v>1</v>
      </c>
      <c r="K38">
        <f>VLOOKUP(B38,Sheet2!$A$1:$D$228,4,0)</f>
        <v>9.5637417349188417E-3</v>
      </c>
      <c r="L38">
        <f>VLOOKUP(C38,Sheet2!$A$1:$D$228,4,0)</f>
        <v>3.1060827783993269E-2</v>
      </c>
      <c r="M38">
        <f t="shared" si="3"/>
        <v>0</v>
      </c>
      <c r="N38">
        <f t="shared" si="4"/>
        <v>1</v>
      </c>
      <c r="O38">
        <f t="shared" si="5"/>
        <v>1</v>
      </c>
      <c r="P38">
        <v>0</v>
      </c>
      <c r="Q38">
        <f>VLOOKUP(C38,Sheet5!$A$2:$D$26,2,0)</f>
        <v>1575</v>
      </c>
      <c r="R38">
        <f t="shared" si="6"/>
        <v>0</v>
      </c>
      <c r="S38">
        <f t="shared" si="7"/>
        <v>1</v>
      </c>
      <c r="T38">
        <f t="shared" si="8"/>
        <v>1</v>
      </c>
      <c r="U38" s="8">
        <f>VLOOKUP(B38,Sheet7!$A$1:$D$228,4,0)</f>
        <v>0.91666666666666663</v>
      </c>
      <c r="V38" s="8">
        <f>VLOOKUP(C38,Sheet7!$A$1:$D$228,4,0)</f>
        <v>1</v>
      </c>
      <c r="W38">
        <f t="shared" si="9"/>
        <v>0</v>
      </c>
      <c r="X38">
        <f t="shared" si="10"/>
        <v>1</v>
      </c>
      <c r="Y38">
        <f t="shared" si="11"/>
        <v>1</v>
      </c>
      <c r="Z38">
        <v>0</v>
      </c>
      <c r="AA38">
        <f>VLOOKUP(C38,'Sheet5 (2)'!$A$2:$D$28,2,0)</f>
        <v>1574</v>
      </c>
      <c r="AB38">
        <f t="shared" si="12"/>
        <v>0</v>
      </c>
      <c r="AC38">
        <f t="shared" si="13"/>
        <v>1</v>
      </c>
      <c r="AD38">
        <f t="shared" si="14"/>
        <v>1</v>
      </c>
    </row>
    <row r="39" spans="1:30" x14ac:dyDescent="0.3">
      <c r="A39" s="1">
        <v>37</v>
      </c>
      <c r="B39" t="s">
        <v>41</v>
      </c>
      <c r="C39" t="s">
        <v>82</v>
      </c>
      <c r="D39" s="2">
        <v>19</v>
      </c>
      <c r="E39" s="2">
        <v>10</v>
      </c>
      <c r="F39">
        <f>VLOOKUP(B39,Sheet2!$A$1:$D$228,3,0)</f>
        <v>9.492152887850035E-3</v>
      </c>
      <c r="G39">
        <f>VLOOKUP(C39,Sheet2!$A$1:$D$228,3,0)</f>
        <v>5.2076405753329457E-3</v>
      </c>
      <c r="H39">
        <f t="shared" si="0"/>
        <v>1</v>
      </c>
      <c r="I39">
        <f t="shared" si="1"/>
        <v>0</v>
      </c>
      <c r="J39">
        <f t="shared" si="2"/>
        <v>1</v>
      </c>
      <c r="K39">
        <f>VLOOKUP(B39,Sheet2!$A$1:$D$228,4,0)</f>
        <v>6.3281019252333561E-3</v>
      </c>
      <c r="L39">
        <f>VLOOKUP(C39,Sheet2!$A$1:$D$228,4,0)</f>
        <v>3.4717603835552968E-3</v>
      </c>
      <c r="M39">
        <f t="shared" si="3"/>
        <v>1</v>
      </c>
      <c r="N39">
        <f t="shared" si="4"/>
        <v>0</v>
      </c>
      <c r="O39">
        <f t="shared" si="5"/>
        <v>1</v>
      </c>
      <c r="P39" t="e">
        <f>VLOOKUP(B39,Sheet5!$A$2:$D$26,2,0)</f>
        <v>#N/A</v>
      </c>
      <c r="Q39" t="e">
        <f>VLOOKUP(C39,Sheet5!$A$2:$D$26,2,0)</f>
        <v>#N/A</v>
      </c>
      <c r="R39" t="e">
        <f t="shared" si="6"/>
        <v>#N/A</v>
      </c>
      <c r="S39" t="e">
        <f t="shared" si="7"/>
        <v>#N/A</v>
      </c>
      <c r="T39" t="e">
        <f t="shared" si="8"/>
        <v>#N/A</v>
      </c>
      <c r="U39" s="8">
        <f>VLOOKUP(B39,Sheet7!$A$1:$D$228,4,0)</f>
        <v>0.66666666666666663</v>
      </c>
      <c r="V39" s="8">
        <f>VLOOKUP(C39,Sheet7!$A$1:$D$228,4,0)</f>
        <v>0.66666666666666663</v>
      </c>
      <c r="W39">
        <f t="shared" si="9"/>
        <v>0</v>
      </c>
      <c r="X39">
        <f t="shared" si="10"/>
        <v>0</v>
      </c>
      <c r="Y39">
        <f t="shared" si="11"/>
        <v>0</v>
      </c>
      <c r="Z39" t="e">
        <f>VLOOKUP(B39,'Sheet5 (2)'!$A$2:$D$28,2,0)</f>
        <v>#N/A</v>
      </c>
      <c r="AA39" t="e">
        <f>VLOOKUP(C39,'Sheet5 (2)'!$A$2:$D$28,2,0)</f>
        <v>#N/A</v>
      </c>
      <c r="AB39" t="e">
        <f t="shared" si="12"/>
        <v>#N/A</v>
      </c>
      <c r="AC39" t="e">
        <f t="shared" si="13"/>
        <v>#N/A</v>
      </c>
      <c r="AD39" t="e">
        <f t="shared" si="14"/>
        <v>#N/A</v>
      </c>
    </row>
    <row r="40" spans="1:30" x14ac:dyDescent="0.3">
      <c r="A40" s="1">
        <v>38</v>
      </c>
      <c r="B40" t="s">
        <v>42</v>
      </c>
      <c r="C40" t="s">
        <v>83</v>
      </c>
      <c r="D40" s="2">
        <v>46</v>
      </c>
      <c r="E40" s="2">
        <v>45</v>
      </c>
      <c r="F40">
        <f>VLOOKUP(B40,Sheet2!$A$1:$D$228,3,0)</f>
        <v>1.677095184592951E-2</v>
      </c>
      <c r="G40">
        <f>VLOOKUP(C40,Sheet2!$A$1:$D$228,3,0)</f>
        <v>1.7109528193036919E-2</v>
      </c>
      <c r="H40">
        <f t="shared" si="0"/>
        <v>0</v>
      </c>
      <c r="I40">
        <f t="shared" si="1"/>
        <v>0</v>
      </c>
      <c r="J40">
        <f t="shared" si="2"/>
        <v>0</v>
      </c>
      <c r="K40">
        <f>VLOOKUP(B40,Sheet2!$A$1:$D$228,4,0)</f>
        <v>1.437510158222529E-2</v>
      </c>
      <c r="L40">
        <f>VLOOKUP(C40,Sheet2!$A$1:$D$228,4,0)</f>
        <v>1.4477293086415859E-2</v>
      </c>
      <c r="M40">
        <f t="shared" si="3"/>
        <v>0</v>
      </c>
      <c r="N40">
        <f t="shared" si="4"/>
        <v>0</v>
      </c>
      <c r="O40">
        <f t="shared" si="5"/>
        <v>0</v>
      </c>
      <c r="P40">
        <f>VLOOKUP(B40,Sheet5!$A$2:$D$26,2,0)</f>
        <v>1025</v>
      </c>
      <c r="Q40">
        <v>0</v>
      </c>
      <c r="R40">
        <f t="shared" si="6"/>
        <v>1</v>
      </c>
      <c r="S40">
        <f t="shared" si="7"/>
        <v>0</v>
      </c>
      <c r="T40">
        <f t="shared" si="8"/>
        <v>1</v>
      </c>
      <c r="U40" s="8">
        <f>VLOOKUP(B40,Sheet7!$A$1:$D$228,4,0)</f>
        <v>0.8571428571428571</v>
      </c>
      <c r="V40" s="8">
        <f>VLOOKUP(C40,Sheet7!$A$1:$D$228,4,0)</f>
        <v>0.84615384615384615</v>
      </c>
      <c r="W40">
        <f t="shared" si="9"/>
        <v>1</v>
      </c>
      <c r="X40">
        <f t="shared" si="10"/>
        <v>0</v>
      </c>
      <c r="Y40">
        <f t="shared" si="11"/>
        <v>1</v>
      </c>
      <c r="Z40">
        <f>VLOOKUP(B40,'Sheet5 (2)'!$A$2:$D$28,2,0)</f>
        <v>681</v>
      </c>
      <c r="AA40">
        <v>0</v>
      </c>
      <c r="AB40">
        <f t="shared" si="12"/>
        <v>1</v>
      </c>
      <c r="AC40">
        <f t="shared" si="13"/>
        <v>0</v>
      </c>
      <c r="AD40">
        <f t="shared" si="14"/>
        <v>1</v>
      </c>
    </row>
    <row r="41" spans="1:30" x14ac:dyDescent="0.3">
      <c r="A41" s="1">
        <v>39</v>
      </c>
      <c r="B41" t="s">
        <v>43</v>
      </c>
      <c r="C41" t="s">
        <v>84</v>
      </c>
      <c r="D41" s="2">
        <v>63</v>
      </c>
      <c r="E41" s="2">
        <v>7</v>
      </c>
      <c r="F41">
        <f>VLOOKUP(B41,Sheet2!$A$1:$D$228,3,0)</f>
        <v>1.6796825136730389E-2</v>
      </c>
      <c r="G41">
        <f>VLOOKUP(C41,Sheet2!$A$1:$D$228,3,0)</f>
        <v>5.2359777348258696E-3</v>
      </c>
      <c r="H41">
        <f t="shared" si="0"/>
        <v>1</v>
      </c>
      <c r="I41">
        <f t="shared" si="1"/>
        <v>0</v>
      </c>
      <c r="J41">
        <f t="shared" si="2"/>
        <v>1</v>
      </c>
      <c r="K41">
        <f>VLOOKUP(B41,Sheet2!$A$1:$D$228,4,0)</f>
        <v>1.1628571248505659E-2</v>
      </c>
      <c r="L41">
        <f>VLOOKUP(C41,Sheet2!$A$1:$D$228,4,0)</f>
        <v>3.2221401445082279E-3</v>
      </c>
      <c r="M41">
        <f t="shared" si="3"/>
        <v>1</v>
      </c>
      <c r="N41">
        <f t="shared" si="4"/>
        <v>0</v>
      </c>
      <c r="O41">
        <f t="shared" si="5"/>
        <v>1</v>
      </c>
      <c r="P41">
        <f>VLOOKUP(B41,Sheet5!$A$2:$D$26,2,0)</f>
        <v>757</v>
      </c>
      <c r="Q41">
        <v>0</v>
      </c>
      <c r="R41">
        <f t="shared" si="6"/>
        <v>1</v>
      </c>
      <c r="S41">
        <f t="shared" si="7"/>
        <v>0</v>
      </c>
      <c r="T41">
        <f t="shared" si="8"/>
        <v>1</v>
      </c>
      <c r="U41" s="8">
        <f>VLOOKUP(B41,Sheet7!$A$1:$D$228,4,0)</f>
        <v>0.69230769230769229</v>
      </c>
      <c r="V41" s="8">
        <f>VLOOKUP(C41,Sheet7!$A$1:$D$228,4,0)</f>
        <v>0.61538461538461542</v>
      </c>
      <c r="W41">
        <f t="shared" si="9"/>
        <v>1</v>
      </c>
      <c r="X41">
        <f t="shared" si="10"/>
        <v>0</v>
      </c>
      <c r="Y41">
        <f t="shared" si="11"/>
        <v>1</v>
      </c>
      <c r="Z41">
        <f>VLOOKUP(B41,'Sheet5 (2)'!$A$2:$D$28,2,0)</f>
        <v>660</v>
      </c>
      <c r="AA41">
        <v>0</v>
      </c>
      <c r="AB41">
        <f t="shared" si="12"/>
        <v>1</v>
      </c>
      <c r="AC41">
        <f t="shared" si="13"/>
        <v>0</v>
      </c>
      <c r="AD41">
        <f t="shared" si="14"/>
        <v>1</v>
      </c>
    </row>
    <row r="42" spans="1:30" x14ac:dyDescent="0.3">
      <c r="A42" s="1">
        <v>40</v>
      </c>
      <c r="B42" t="s">
        <v>44</v>
      </c>
      <c r="C42" t="s">
        <v>85</v>
      </c>
      <c r="D42" s="2">
        <v>35</v>
      </c>
      <c r="E42" s="2">
        <v>21</v>
      </c>
      <c r="F42">
        <f>VLOOKUP(B42,Sheet2!$A$1:$D$228,3,0)</f>
        <v>6.1896462041726918E-3</v>
      </c>
      <c r="G42">
        <f>VLOOKUP(C42,Sheet2!$A$1:$D$228,3,0)</f>
        <v>2.2851013364703059E-2</v>
      </c>
      <c r="H42">
        <f t="shared" si="0"/>
        <v>0</v>
      </c>
      <c r="I42">
        <f t="shared" si="1"/>
        <v>0</v>
      </c>
      <c r="J42">
        <f t="shared" si="2"/>
        <v>0</v>
      </c>
      <c r="K42">
        <f>VLOOKUP(B42,Sheet2!$A$1:$D$228,4,0)</f>
        <v>5.1580385034772436E-3</v>
      </c>
      <c r="L42">
        <f>VLOOKUP(C42,Sheet2!$A$1:$D$228,4,0)</f>
        <v>1.7577702588233119E-2</v>
      </c>
      <c r="M42">
        <f t="shared" si="3"/>
        <v>0</v>
      </c>
      <c r="N42">
        <f t="shared" si="4"/>
        <v>0</v>
      </c>
      <c r="O42">
        <f t="shared" si="5"/>
        <v>0</v>
      </c>
      <c r="P42">
        <v>0</v>
      </c>
      <c r="Q42">
        <f>VLOOKUP(C42,Sheet5!$A$2:$D$26,2,0)</f>
        <v>876</v>
      </c>
      <c r="R42">
        <f t="shared" si="6"/>
        <v>0</v>
      </c>
      <c r="S42">
        <f t="shared" si="7"/>
        <v>0</v>
      </c>
      <c r="T42">
        <f t="shared" si="8"/>
        <v>0</v>
      </c>
      <c r="U42" s="8">
        <f>VLOOKUP(B42,Sheet7!$A$1:$D$228,4,0)</f>
        <v>0.83333333333333337</v>
      </c>
      <c r="V42" s="8">
        <f>VLOOKUP(C42,Sheet7!$A$1:$D$228,4,0)</f>
        <v>0.76923076923076927</v>
      </c>
      <c r="W42">
        <f t="shared" si="9"/>
        <v>1</v>
      </c>
      <c r="X42">
        <f t="shared" si="10"/>
        <v>0</v>
      </c>
      <c r="Y42">
        <f t="shared" si="11"/>
        <v>1</v>
      </c>
      <c r="Z42">
        <v>0</v>
      </c>
      <c r="AA42">
        <f>VLOOKUP(C42,'Sheet5 (2)'!$A$2:$D$28,2,0)</f>
        <v>1110</v>
      </c>
      <c r="AB42">
        <f t="shared" si="12"/>
        <v>0</v>
      </c>
      <c r="AC42">
        <f t="shared" si="13"/>
        <v>0</v>
      </c>
      <c r="AD42">
        <f t="shared" si="14"/>
        <v>0</v>
      </c>
    </row>
    <row r="43" spans="1:30" x14ac:dyDescent="0.3">
      <c r="A43" s="1">
        <v>41</v>
      </c>
      <c r="B43" t="s">
        <v>39</v>
      </c>
      <c r="C43" t="s">
        <v>81</v>
      </c>
      <c r="D43" s="2">
        <v>7</v>
      </c>
      <c r="E43" s="2">
        <v>65</v>
      </c>
      <c r="F43">
        <f>VLOOKUP(B43,Sheet2!$A$1:$D$228,3,0)</f>
        <v>1.8114677237016361E-2</v>
      </c>
      <c r="G43">
        <f>VLOOKUP(C43,Sheet2!$A$1:$D$228,3,0)</f>
        <v>3.1060827783993269E-2</v>
      </c>
      <c r="H43">
        <f t="shared" si="0"/>
        <v>0</v>
      </c>
      <c r="I43">
        <f t="shared" si="1"/>
        <v>1</v>
      </c>
      <c r="J43">
        <f t="shared" si="2"/>
        <v>1</v>
      </c>
      <c r="K43">
        <f>VLOOKUP(B43,Sheet2!$A$1:$D$228,4,0)</f>
        <v>1.6721240526476638E-2</v>
      </c>
      <c r="L43">
        <f>VLOOKUP(C43,Sheet2!$A$1:$D$228,4,0)</f>
        <v>3.1060827783993269E-2</v>
      </c>
      <c r="M43">
        <f t="shared" si="3"/>
        <v>0</v>
      </c>
      <c r="N43">
        <f t="shared" si="4"/>
        <v>1</v>
      </c>
      <c r="O43">
        <f t="shared" si="5"/>
        <v>1</v>
      </c>
      <c r="P43">
        <f>VLOOKUP(B43,Sheet5!$A$2:$D$26,2,0)</f>
        <v>1484</v>
      </c>
      <c r="Q43">
        <f>VLOOKUP(C43,Sheet5!$A$2:$D$26,2,0)</f>
        <v>1575</v>
      </c>
      <c r="R43">
        <f t="shared" si="6"/>
        <v>0</v>
      </c>
      <c r="S43">
        <f t="shared" si="7"/>
        <v>1</v>
      </c>
      <c r="T43">
        <f t="shared" si="8"/>
        <v>1</v>
      </c>
      <c r="U43" s="8">
        <f>VLOOKUP(B43,Sheet7!$A$1:$D$228,4,0)</f>
        <v>0.92307692307692313</v>
      </c>
      <c r="V43" s="8">
        <f>VLOOKUP(C43,Sheet7!$A$1:$D$228,4,0)</f>
        <v>1</v>
      </c>
      <c r="W43">
        <f t="shared" si="9"/>
        <v>0</v>
      </c>
      <c r="X43">
        <f t="shared" si="10"/>
        <v>1</v>
      </c>
      <c r="Y43">
        <f t="shared" si="11"/>
        <v>1</v>
      </c>
      <c r="Z43">
        <f>VLOOKUP(B43,'Sheet5 (2)'!$A$2:$D$28,2,0)</f>
        <v>1430</v>
      </c>
      <c r="AA43">
        <f>VLOOKUP(C43,'Sheet5 (2)'!$A$2:$D$28,2,0)</f>
        <v>1574</v>
      </c>
      <c r="AB43">
        <f t="shared" si="12"/>
        <v>0</v>
      </c>
      <c r="AC43">
        <f t="shared" si="13"/>
        <v>1</v>
      </c>
      <c r="AD43">
        <f t="shared" si="14"/>
        <v>1</v>
      </c>
    </row>
  </sheetData>
  <autoFilter ref="A1:AD43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workbookViewId="0">
      <selection sqref="A1:D228"/>
    </sheetView>
  </sheetViews>
  <sheetFormatPr defaultRowHeight="16.5" x14ac:dyDescent="0.3"/>
  <sheetData>
    <row r="1" spans="1:4" x14ac:dyDescent="0.3">
      <c r="A1" t="s">
        <v>81</v>
      </c>
      <c r="B1">
        <v>1</v>
      </c>
      <c r="C1">
        <v>3.1060827783993269E-2</v>
      </c>
      <c r="D1">
        <v>3.1060827783993269E-2</v>
      </c>
    </row>
    <row r="2" spans="1:4" x14ac:dyDescent="0.3">
      <c r="A2" t="s">
        <v>79</v>
      </c>
      <c r="B2">
        <v>2</v>
      </c>
      <c r="C2">
        <v>2.4165382017202829E-2</v>
      </c>
      <c r="D2">
        <v>1.8588755397848329E-2</v>
      </c>
    </row>
    <row r="3" spans="1:4" x14ac:dyDescent="0.3">
      <c r="A3" t="s">
        <v>85</v>
      </c>
      <c r="B3">
        <v>3</v>
      </c>
      <c r="C3">
        <v>2.2851013364703059E-2</v>
      </c>
      <c r="D3">
        <v>1.7577702588233119E-2</v>
      </c>
    </row>
    <row r="4" spans="1:4" x14ac:dyDescent="0.3">
      <c r="A4" t="s">
        <v>75</v>
      </c>
      <c r="B4">
        <v>4</v>
      </c>
      <c r="C4">
        <v>1.9805683414983139E-2</v>
      </c>
      <c r="D4">
        <v>1.320378894332209E-2</v>
      </c>
    </row>
    <row r="5" spans="1:4" x14ac:dyDescent="0.3">
      <c r="A5" t="s">
        <v>74</v>
      </c>
      <c r="B5">
        <v>5</v>
      </c>
      <c r="C5">
        <v>1.8351317427075371E-2</v>
      </c>
      <c r="D5">
        <v>1.3763488070306531E-2</v>
      </c>
    </row>
    <row r="6" spans="1:4" x14ac:dyDescent="0.3">
      <c r="A6" t="s">
        <v>39</v>
      </c>
      <c r="B6">
        <v>6</v>
      </c>
      <c r="C6">
        <v>1.8114677237016361E-2</v>
      </c>
      <c r="D6">
        <v>1.6721240526476638E-2</v>
      </c>
    </row>
    <row r="7" spans="1:4" x14ac:dyDescent="0.3">
      <c r="A7" t="s">
        <v>80</v>
      </c>
      <c r="B7">
        <v>7</v>
      </c>
      <c r="C7">
        <v>1.8037309461790121E-2</v>
      </c>
      <c r="D7">
        <v>1.8037309461790121E-2</v>
      </c>
    </row>
    <row r="8" spans="1:4" x14ac:dyDescent="0.3">
      <c r="A8" t="s">
        <v>36</v>
      </c>
      <c r="B8">
        <v>8</v>
      </c>
      <c r="C8">
        <v>1.7917570589144009E-2</v>
      </c>
      <c r="D8">
        <v>1.4931308824286669E-2</v>
      </c>
    </row>
    <row r="9" spans="1:4" x14ac:dyDescent="0.3">
      <c r="A9" t="s">
        <v>83</v>
      </c>
      <c r="B9">
        <v>9</v>
      </c>
      <c r="C9">
        <v>1.7109528193036919E-2</v>
      </c>
      <c r="D9">
        <v>1.4477293086415859E-2</v>
      </c>
    </row>
    <row r="10" spans="1:4" x14ac:dyDescent="0.3">
      <c r="A10" t="s">
        <v>43</v>
      </c>
      <c r="B10">
        <v>10</v>
      </c>
      <c r="C10">
        <v>1.6796825136730389E-2</v>
      </c>
      <c r="D10">
        <v>1.1628571248505659E-2</v>
      </c>
    </row>
    <row r="11" spans="1:4" x14ac:dyDescent="0.3">
      <c r="A11" t="s">
        <v>42</v>
      </c>
      <c r="B11">
        <v>11</v>
      </c>
      <c r="C11">
        <v>1.677095184592951E-2</v>
      </c>
      <c r="D11">
        <v>1.437510158222529E-2</v>
      </c>
    </row>
    <row r="12" spans="1:4" x14ac:dyDescent="0.3">
      <c r="A12" t="s">
        <v>77</v>
      </c>
      <c r="B12">
        <v>12</v>
      </c>
      <c r="C12">
        <v>1.6710157016443409E-2</v>
      </c>
      <c r="D12">
        <v>1.413936362929827E-2</v>
      </c>
    </row>
    <row r="13" spans="1:4" x14ac:dyDescent="0.3">
      <c r="A13" t="s">
        <v>27</v>
      </c>
      <c r="B13">
        <v>13</v>
      </c>
      <c r="C13">
        <v>1.6507062998363561E-2</v>
      </c>
      <c r="D13">
        <v>1.2380297248772669E-2</v>
      </c>
    </row>
    <row r="14" spans="1:4" x14ac:dyDescent="0.3">
      <c r="A14" t="s">
        <v>7</v>
      </c>
      <c r="B14">
        <v>14</v>
      </c>
      <c r="C14">
        <v>1.422182845724256E-2</v>
      </c>
      <c r="D14">
        <v>7.1109142286212776E-3</v>
      </c>
    </row>
    <row r="15" spans="1:4" x14ac:dyDescent="0.3">
      <c r="A15" t="s">
        <v>34</v>
      </c>
      <c r="B15">
        <v>15</v>
      </c>
      <c r="C15">
        <v>1.3853500168923279E-2</v>
      </c>
      <c r="D15">
        <v>9.2356667792821874E-3</v>
      </c>
    </row>
    <row r="16" spans="1:4" x14ac:dyDescent="0.3">
      <c r="A16" t="s">
        <v>31</v>
      </c>
      <c r="B16">
        <v>16</v>
      </c>
      <c r="C16">
        <v>1.3760686545491259E-2</v>
      </c>
      <c r="D16">
        <v>9.1737910303275032E-3</v>
      </c>
    </row>
    <row r="17" spans="1:4" x14ac:dyDescent="0.3">
      <c r="A17" t="s">
        <v>38</v>
      </c>
      <c r="B17">
        <v>17</v>
      </c>
      <c r="C17">
        <v>1.34359846155552E-2</v>
      </c>
      <c r="D17">
        <v>1.1196653846295999E-2</v>
      </c>
    </row>
    <row r="18" spans="1:4" x14ac:dyDescent="0.3">
      <c r="A18" t="s">
        <v>71</v>
      </c>
      <c r="B18">
        <v>18</v>
      </c>
      <c r="C18">
        <v>1.28776606300707E-2</v>
      </c>
      <c r="D18">
        <v>9.6582454725530221E-3</v>
      </c>
    </row>
    <row r="19" spans="1:4" x14ac:dyDescent="0.3">
      <c r="A19" t="s">
        <v>46</v>
      </c>
      <c r="B19">
        <v>19</v>
      </c>
      <c r="C19">
        <v>1.2810679915599799E-2</v>
      </c>
      <c r="D19">
        <v>1.098058278479983E-2</v>
      </c>
    </row>
    <row r="20" spans="1:4" x14ac:dyDescent="0.3">
      <c r="A20" t="s">
        <v>72</v>
      </c>
      <c r="B20">
        <v>20</v>
      </c>
      <c r="C20">
        <v>1.2573481934130361E-2</v>
      </c>
      <c r="D20">
        <v>1.04779016117753E-2</v>
      </c>
    </row>
    <row r="21" spans="1:4" x14ac:dyDescent="0.3">
      <c r="A21" t="s">
        <v>25</v>
      </c>
      <c r="B21">
        <v>21</v>
      </c>
      <c r="C21">
        <v>1.2464659005094979E-2</v>
      </c>
      <c r="D21">
        <v>8.6293793112196052E-3</v>
      </c>
    </row>
    <row r="22" spans="1:4" x14ac:dyDescent="0.3">
      <c r="A22" t="s">
        <v>73</v>
      </c>
      <c r="B22">
        <v>22</v>
      </c>
      <c r="C22">
        <v>1.2192340694231731E-2</v>
      </c>
      <c r="D22">
        <v>8.1282271294878215E-3</v>
      </c>
    </row>
    <row r="23" spans="1:4" x14ac:dyDescent="0.3">
      <c r="A23" t="s">
        <v>69</v>
      </c>
      <c r="B23">
        <v>23</v>
      </c>
      <c r="C23">
        <v>1.200281057617885E-2</v>
      </c>
      <c r="D23">
        <v>8.3096380912007391E-3</v>
      </c>
    </row>
    <row r="24" spans="1:4" x14ac:dyDescent="0.3">
      <c r="A24" t="s">
        <v>47</v>
      </c>
      <c r="B24">
        <v>24</v>
      </c>
      <c r="C24">
        <v>1.146967118649795E-2</v>
      </c>
      <c r="D24">
        <v>6.6906415254571394E-3</v>
      </c>
    </row>
    <row r="25" spans="1:4" x14ac:dyDescent="0.3">
      <c r="A25" t="s">
        <v>67</v>
      </c>
      <c r="B25">
        <v>25</v>
      </c>
      <c r="C25">
        <v>1.145546958282854E-2</v>
      </c>
      <c r="D25">
        <v>5.7277347914142709E-3</v>
      </c>
    </row>
    <row r="26" spans="1:4" x14ac:dyDescent="0.3">
      <c r="A26" t="s">
        <v>48</v>
      </c>
      <c r="B26">
        <v>26</v>
      </c>
      <c r="C26">
        <v>1.106016754753999E-2</v>
      </c>
      <c r="D26">
        <v>8.2951256606549929E-3</v>
      </c>
    </row>
    <row r="27" spans="1:4" x14ac:dyDescent="0.3">
      <c r="A27" t="s">
        <v>50</v>
      </c>
      <c r="B27">
        <v>27</v>
      </c>
      <c r="C27">
        <v>1.049791487756839E-2</v>
      </c>
      <c r="D27">
        <v>5.2489574387841933E-3</v>
      </c>
    </row>
    <row r="28" spans="1:4" x14ac:dyDescent="0.3">
      <c r="A28" t="s">
        <v>40</v>
      </c>
      <c r="B28">
        <v>28</v>
      </c>
      <c r="C28">
        <v>1.0433172801729651E-2</v>
      </c>
      <c r="D28">
        <v>9.5637417349188417E-3</v>
      </c>
    </row>
    <row r="29" spans="1:4" x14ac:dyDescent="0.3">
      <c r="A29" t="s">
        <v>18</v>
      </c>
      <c r="B29">
        <v>29</v>
      </c>
      <c r="C29">
        <v>9.7812255518222296E-3</v>
      </c>
      <c r="D29">
        <v>5.7057149052296341E-3</v>
      </c>
    </row>
    <row r="30" spans="1:4" x14ac:dyDescent="0.3">
      <c r="A30" t="s">
        <v>78</v>
      </c>
      <c r="B30">
        <v>30</v>
      </c>
      <c r="C30">
        <v>9.5001884573132581E-3</v>
      </c>
      <c r="D30">
        <v>5.5417766000994007E-3</v>
      </c>
    </row>
    <row r="31" spans="1:4" x14ac:dyDescent="0.3">
      <c r="A31" t="s">
        <v>41</v>
      </c>
      <c r="B31">
        <v>31</v>
      </c>
      <c r="C31">
        <v>9.492152887850035E-3</v>
      </c>
      <c r="D31">
        <v>6.3281019252333561E-3</v>
      </c>
    </row>
    <row r="32" spans="1:4" x14ac:dyDescent="0.3">
      <c r="A32" t="s">
        <v>12</v>
      </c>
      <c r="B32">
        <v>32</v>
      </c>
      <c r="C32">
        <v>9.3397615796502569E-3</v>
      </c>
      <c r="D32">
        <v>6.2265077197668373E-3</v>
      </c>
    </row>
    <row r="33" spans="1:4" x14ac:dyDescent="0.3">
      <c r="A33" t="s">
        <v>86</v>
      </c>
      <c r="B33">
        <v>33</v>
      </c>
      <c r="C33">
        <v>9.152206707742248E-3</v>
      </c>
      <c r="D33">
        <v>4.576103353871124E-3</v>
      </c>
    </row>
    <row r="34" spans="1:4" x14ac:dyDescent="0.3">
      <c r="A34" t="s">
        <v>59</v>
      </c>
      <c r="B34">
        <v>34</v>
      </c>
      <c r="C34">
        <v>8.9117631331906422E-3</v>
      </c>
      <c r="D34">
        <v>4.4558815665953211E-3</v>
      </c>
    </row>
    <row r="35" spans="1:4" x14ac:dyDescent="0.3">
      <c r="A35" t="s">
        <v>23</v>
      </c>
      <c r="B35">
        <v>35</v>
      </c>
      <c r="C35">
        <v>8.53987460851496E-3</v>
      </c>
      <c r="D35">
        <v>6.40490595638622E-3</v>
      </c>
    </row>
    <row r="36" spans="1:4" x14ac:dyDescent="0.3">
      <c r="A36" t="s">
        <v>68</v>
      </c>
      <c r="B36">
        <v>36</v>
      </c>
      <c r="C36">
        <v>8.3383515176200431E-3</v>
      </c>
      <c r="D36">
        <v>5.7727048968138758E-3</v>
      </c>
    </row>
    <row r="37" spans="1:4" x14ac:dyDescent="0.3">
      <c r="A37" t="s">
        <v>29</v>
      </c>
      <c r="B37">
        <v>37</v>
      </c>
      <c r="C37">
        <v>8.2786549079888055E-3</v>
      </c>
      <c r="D37">
        <v>4.8292153629934699E-3</v>
      </c>
    </row>
    <row r="38" spans="1:4" x14ac:dyDescent="0.3">
      <c r="A38" t="s">
        <v>87</v>
      </c>
      <c r="B38">
        <v>38</v>
      </c>
      <c r="C38">
        <v>8.1701200921007119E-3</v>
      </c>
      <c r="D38">
        <v>3.404216705041963E-3</v>
      </c>
    </row>
    <row r="39" spans="1:4" x14ac:dyDescent="0.3">
      <c r="A39" t="s">
        <v>65</v>
      </c>
      <c r="B39">
        <v>39</v>
      </c>
      <c r="C39">
        <v>7.959207498313841E-3</v>
      </c>
      <c r="D39">
        <v>4.6428710406830739E-3</v>
      </c>
    </row>
    <row r="40" spans="1:4" x14ac:dyDescent="0.3">
      <c r="A40" t="s">
        <v>28</v>
      </c>
      <c r="B40">
        <v>40</v>
      </c>
      <c r="C40">
        <v>7.7156783264445417E-3</v>
      </c>
      <c r="D40">
        <v>4.5008123570926496E-3</v>
      </c>
    </row>
    <row r="41" spans="1:4" x14ac:dyDescent="0.3">
      <c r="A41" t="s">
        <v>88</v>
      </c>
      <c r="B41">
        <v>41</v>
      </c>
      <c r="C41">
        <v>7.4914349695113401E-3</v>
      </c>
      <c r="D41">
        <v>3.1214312372963922E-3</v>
      </c>
    </row>
    <row r="42" spans="1:4" x14ac:dyDescent="0.3">
      <c r="A42" t="s">
        <v>89</v>
      </c>
      <c r="B42">
        <v>42</v>
      </c>
      <c r="C42">
        <v>7.0640732632318284E-3</v>
      </c>
      <c r="D42">
        <v>1.7660183158079571E-3</v>
      </c>
    </row>
    <row r="43" spans="1:4" x14ac:dyDescent="0.3">
      <c r="A43" t="s">
        <v>90</v>
      </c>
      <c r="B43">
        <v>43</v>
      </c>
      <c r="C43">
        <v>6.9176560282577697E-3</v>
      </c>
      <c r="D43">
        <v>5.0310225660056508E-3</v>
      </c>
    </row>
    <row r="44" spans="1:4" x14ac:dyDescent="0.3">
      <c r="A44" t="s">
        <v>64</v>
      </c>
      <c r="B44">
        <v>44</v>
      </c>
      <c r="C44">
        <v>6.3402013605872833E-3</v>
      </c>
      <c r="D44">
        <v>3.698450793675916E-3</v>
      </c>
    </row>
    <row r="45" spans="1:4" x14ac:dyDescent="0.3">
      <c r="A45" t="s">
        <v>14</v>
      </c>
      <c r="B45">
        <v>45</v>
      </c>
      <c r="C45">
        <v>6.3075244350090827E-3</v>
      </c>
      <c r="D45">
        <v>4.2050162900060554E-3</v>
      </c>
    </row>
    <row r="46" spans="1:4" x14ac:dyDescent="0.3">
      <c r="A46" t="s">
        <v>58</v>
      </c>
      <c r="B46">
        <v>46</v>
      </c>
      <c r="C46">
        <v>6.2393896136012372E-3</v>
      </c>
      <c r="D46">
        <v>3.6396439412673888E-3</v>
      </c>
    </row>
    <row r="47" spans="1:4" x14ac:dyDescent="0.3">
      <c r="A47" t="s">
        <v>56</v>
      </c>
      <c r="B47">
        <v>47</v>
      </c>
      <c r="C47">
        <v>6.2120640517379314E-3</v>
      </c>
      <c r="D47">
        <v>5.1767200431149423E-3</v>
      </c>
    </row>
    <row r="48" spans="1:4" x14ac:dyDescent="0.3">
      <c r="A48" t="s">
        <v>17</v>
      </c>
      <c r="B48">
        <v>48</v>
      </c>
      <c r="C48">
        <v>6.210452569663601E-3</v>
      </c>
      <c r="D48">
        <v>3.3440898452034768E-3</v>
      </c>
    </row>
    <row r="49" spans="1:4" x14ac:dyDescent="0.3">
      <c r="A49" t="s">
        <v>44</v>
      </c>
      <c r="B49">
        <v>49</v>
      </c>
      <c r="C49">
        <v>6.1896462041726918E-3</v>
      </c>
      <c r="D49">
        <v>5.1580385034772436E-3</v>
      </c>
    </row>
    <row r="50" spans="1:4" x14ac:dyDescent="0.3">
      <c r="A50" t="s">
        <v>33</v>
      </c>
      <c r="B50">
        <v>50</v>
      </c>
      <c r="C50">
        <v>6.0530687148017343E-3</v>
      </c>
      <c r="D50">
        <v>4.0353791432011562E-3</v>
      </c>
    </row>
    <row r="51" spans="1:4" x14ac:dyDescent="0.3">
      <c r="A51" t="s">
        <v>21</v>
      </c>
      <c r="B51">
        <v>51</v>
      </c>
      <c r="C51">
        <v>5.9221586550005142E-3</v>
      </c>
      <c r="D51">
        <v>2.9610793275002571E-3</v>
      </c>
    </row>
    <row r="52" spans="1:4" x14ac:dyDescent="0.3">
      <c r="A52" t="s">
        <v>5</v>
      </c>
      <c r="B52">
        <v>52</v>
      </c>
      <c r="C52">
        <v>5.9027591334343014E-3</v>
      </c>
      <c r="D52">
        <v>4.9946423436751783E-3</v>
      </c>
    </row>
    <row r="53" spans="1:4" x14ac:dyDescent="0.3">
      <c r="A53" t="s">
        <v>52</v>
      </c>
      <c r="B53">
        <v>53</v>
      </c>
      <c r="C53">
        <v>5.8427120131030073E-3</v>
      </c>
      <c r="D53">
        <v>4.0449544706097742E-3</v>
      </c>
    </row>
    <row r="54" spans="1:4" x14ac:dyDescent="0.3">
      <c r="A54" t="s">
        <v>91</v>
      </c>
      <c r="B54">
        <v>54</v>
      </c>
      <c r="C54">
        <v>5.8390710138613838E-3</v>
      </c>
      <c r="D54">
        <v>2.432946255775577E-3</v>
      </c>
    </row>
    <row r="55" spans="1:4" x14ac:dyDescent="0.3">
      <c r="A55" t="s">
        <v>26</v>
      </c>
      <c r="B55">
        <v>55</v>
      </c>
      <c r="C55">
        <v>5.8179577717816502E-3</v>
      </c>
      <c r="D55">
        <v>2.9089788858908251E-3</v>
      </c>
    </row>
    <row r="56" spans="1:4" x14ac:dyDescent="0.3">
      <c r="A56" t="s">
        <v>92</v>
      </c>
      <c r="B56">
        <v>56</v>
      </c>
      <c r="C56">
        <v>5.7921305549696713E-3</v>
      </c>
      <c r="D56">
        <v>1.448032638742418E-3</v>
      </c>
    </row>
    <row r="57" spans="1:4" x14ac:dyDescent="0.3">
      <c r="A57" t="s">
        <v>93</v>
      </c>
      <c r="B57">
        <v>57</v>
      </c>
      <c r="C57">
        <v>5.6672317009696703E-3</v>
      </c>
      <c r="D57">
        <v>2.3613465420706959E-3</v>
      </c>
    </row>
    <row r="58" spans="1:4" x14ac:dyDescent="0.3">
      <c r="A58" t="s">
        <v>49</v>
      </c>
      <c r="B58">
        <v>58</v>
      </c>
      <c r="C58">
        <v>5.5635603963665901E-3</v>
      </c>
      <c r="D58">
        <v>3.8516956590230241E-3</v>
      </c>
    </row>
    <row r="59" spans="1:4" x14ac:dyDescent="0.3">
      <c r="A59" t="s">
        <v>51</v>
      </c>
      <c r="B59">
        <v>59</v>
      </c>
      <c r="C59">
        <v>5.423770667717577E-3</v>
      </c>
      <c r="D59">
        <v>3.1638662228352528E-3</v>
      </c>
    </row>
    <row r="60" spans="1:4" x14ac:dyDescent="0.3">
      <c r="A60" t="s">
        <v>6</v>
      </c>
      <c r="B60">
        <v>60</v>
      </c>
      <c r="C60">
        <v>5.4056834554642988E-3</v>
      </c>
      <c r="D60">
        <v>4.0542625915982239E-3</v>
      </c>
    </row>
    <row r="61" spans="1:4" x14ac:dyDescent="0.3">
      <c r="A61" t="s">
        <v>84</v>
      </c>
      <c r="B61">
        <v>61</v>
      </c>
      <c r="C61">
        <v>5.2359777348258696E-3</v>
      </c>
      <c r="D61">
        <v>3.2221401445082279E-3</v>
      </c>
    </row>
    <row r="62" spans="1:4" x14ac:dyDescent="0.3">
      <c r="A62" t="s">
        <v>82</v>
      </c>
      <c r="B62">
        <v>62</v>
      </c>
      <c r="C62">
        <v>5.2076405753329457E-3</v>
      </c>
      <c r="D62">
        <v>3.4717603835552968E-3</v>
      </c>
    </row>
    <row r="63" spans="1:4" x14ac:dyDescent="0.3">
      <c r="A63" t="s">
        <v>16</v>
      </c>
      <c r="B63">
        <v>63</v>
      </c>
      <c r="C63">
        <v>5.1996073669130028E-3</v>
      </c>
      <c r="D63">
        <v>2.599803683456501E-3</v>
      </c>
    </row>
    <row r="64" spans="1:4" x14ac:dyDescent="0.3">
      <c r="A64" t="s">
        <v>94</v>
      </c>
      <c r="B64">
        <v>64</v>
      </c>
      <c r="C64">
        <v>5.1747813727355081E-3</v>
      </c>
      <c r="D64">
        <v>1.7249271242451691E-3</v>
      </c>
    </row>
    <row r="65" spans="1:4" x14ac:dyDescent="0.3">
      <c r="A65" t="s">
        <v>53</v>
      </c>
      <c r="B65">
        <v>65</v>
      </c>
      <c r="C65">
        <v>5.0941199312835306E-3</v>
      </c>
      <c r="D65">
        <v>2.5470599656417649E-3</v>
      </c>
    </row>
    <row r="66" spans="1:4" x14ac:dyDescent="0.3">
      <c r="A66" t="s">
        <v>95</v>
      </c>
      <c r="B66">
        <v>66</v>
      </c>
      <c r="C66">
        <v>5.0883450849886058E-3</v>
      </c>
      <c r="D66">
        <v>2.1201437854119192E-3</v>
      </c>
    </row>
    <row r="67" spans="1:4" x14ac:dyDescent="0.3">
      <c r="A67" t="s">
        <v>96</v>
      </c>
      <c r="B67">
        <v>67</v>
      </c>
      <c r="C67">
        <v>4.8624453164977559E-3</v>
      </c>
      <c r="D67">
        <v>1.215611329124439E-3</v>
      </c>
    </row>
    <row r="68" spans="1:4" x14ac:dyDescent="0.3">
      <c r="A68" t="s">
        <v>61</v>
      </c>
      <c r="B68">
        <v>68</v>
      </c>
      <c r="C68">
        <v>4.8421854263882066E-3</v>
      </c>
      <c r="D68">
        <v>2.4210927131941029E-3</v>
      </c>
    </row>
    <row r="69" spans="1:4" x14ac:dyDescent="0.3">
      <c r="A69" t="s">
        <v>97</v>
      </c>
      <c r="B69">
        <v>69</v>
      </c>
      <c r="C69">
        <v>4.7462285404212736E-3</v>
      </c>
      <c r="D69">
        <v>1.977595225175531E-3</v>
      </c>
    </row>
    <row r="70" spans="1:4" x14ac:dyDescent="0.3">
      <c r="A70" t="s">
        <v>35</v>
      </c>
      <c r="B70">
        <v>70</v>
      </c>
      <c r="C70">
        <v>4.7306457990891762E-3</v>
      </c>
      <c r="D70">
        <v>3.2750624762925072E-3</v>
      </c>
    </row>
    <row r="71" spans="1:4" x14ac:dyDescent="0.3">
      <c r="A71" t="s">
        <v>30</v>
      </c>
      <c r="B71">
        <v>71</v>
      </c>
      <c r="C71">
        <v>4.6500467156340552E-3</v>
      </c>
      <c r="D71">
        <v>2.325023357817028E-3</v>
      </c>
    </row>
    <row r="72" spans="1:4" x14ac:dyDescent="0.3">
      <c r="A72" t="s">
        <v>13</v>
      </c>
      <c r="B72">
        <v>72</v>
      </c>
      <c r="C72">
        <v>4.6485307838118901E-3</v>
      </c>
      <c r="D72">
        <v>2.860634328499625E-3</v>
      </c>
    </row>
    <row r="73" spans="1:4" x14ac:dyDescent="0.3">
      <c r="A73" t="s">
        <v>66</v>
      </c>
      <c r="B73">
        <v>73</v>
      </c>
      <c r="C73">
        <v>4.6064624144588114E-3</v>
      </c>
      <c r="D73">
        <v>2.6871030751009729E-3</v>
      </c>
    </row>
    <row r="74" spans="1:4" x14ac:dyDescent="0.3">
      <c r="A74" t="s">
        <v>98</v>
      </c>
      <c r="B74">
        <v>74</v>
      </c>
      <c r="C74">
        <v>4.5217368587722098E-3</v>
      </c>
      <c r="D74">
        <v>1.884057024488421E-3</v>
      </c>
    </row>
    <row r="75" spans="1:4" x14ac:dyDescent="0.3">
      <c r="A75" t="s">
        <v>55</v>
      </c>
      <c r="B75">
        <v>75</v>
      </c>
      <c r="C75">
        <v>4.5150415972228441E-3</v>
      </c>
      <c r="D75">
        <v>2.77848713675252E-3</v>
      </c>
    </row>
    <row r="76" spans="1:4" x14ac:dyDescent="0.3">
      <c r="A76" t="s">
        <v>8</v>
      </c>
      <c r="B76">
        <v>76</v>
      </c>
      <c r="C76">
        <v>4.4253126469463071E-3</v>
      </c>
      <c r="D76">
        <v>2.5814323773853459E-3</v>
      </c>
    </row>
    <row r="77" spans="1:4" x14ac:dyDescent="0.3">
      <c r="A77" t="s">
        <v>37</v>
      </c>
      <c r="B77">
        <v>77</v>
      </c>
      <c r="C77">
        <v>4.3994384782570376E-3</v>
      </c>
      <c r="D77">
        <v>2.566339112316606E-3</v>
      </c>
    </row>
    <row r="78" spans="1:4" x14ac:dyDescent="0.3">
      <c r="A78" t="s">
        <v>10</v>
      </c>
      <c r="B78">
        <v>78</v>
      </c>
      <c r="C78">
        <v>4.368034631388097E-3</v>
      </c>
      <c r="D78">
        <v>2.5480202016430571E-3</v>
      </c>
    </row>
    <row r="79" spans="1:4" x14ac:dyDescent="0.3">
      <c r="A79" t="s">
        <v>20</v>
      </c>
      <c r="B79">
        <v>79</v>
      </c>
      <c r="C79">
        <v>4.2697973190116943E-3</v>
      </c>
      <c r="D79">
        <v>2.1348986595058472E-3</v>
      </c>
    </row>
    <row r="80" spans="1:4" x14ac:dyDescent="0.3">
      <c r="A80" t="s">
        <v>76</v>
      </c>
      <c r="B80">
        <v>80</v>
      </c>
      <c r="C80">
        <v>4.1375865439129801E-3</v>
      </c>
      <c r="D80">
        <v>2.4135921506159052E-3</v>
      </c>
    </row>
    <row r="81" spans="1:4" x14ac:dyDescent="0.3">
      <c r="A81" t="s">
        <v>57</v>
      </c>
      <c r="B81">
        <v>81</v>
      </c>
      <c r="C81">
        <v>4.1085239520690358E-3</v>
      </c>
      <c r="D81">
        <v>3.0813929640517768E-3</v>
      </c>
    </row>
    <row r="82" spans="1:4" x14ac:dyDescent="0.3">
      <c r="A82" t="s">
        <v>99</v>
      </c>
      <c r="B82">
        <v>82</v>
      </c>
      <c r="C82">
        <v>4.0944432748856409E-3</v>
      </c>
      <c r="D82">
        <v>1.3648144249618799E-3</v>
      </c>
    </row>
    <row r="83" spans="1:4" x14ac:dyDescent="0.3">
      <c r="A83" t="s">
        <v>24</v>
      </c>
      <c r="B83">
        <v>83</v>
      </c>
      <c r="C83">
        <v>4.0300497899812236E-3</v>
      </c>
      <c r="D83">
        <v>2.0150248949906118E-3</v>
      </c>
    </row>
    <row r="84" spans="1:4" x14ac:dyDescent="0.3">
      <c r="A84" t="s">
        <v>100</v>
      </c>
      <c r="B84">
        <v>84</v>
      </c>
      <c r="C84">
        <v>3.9541373341543352E-3</v>
      </c>
      <c r="D84">
        <v>1.318045778051445E-3</v>
      </c>
    </row>
    <row r="85" spans="1:4" x14ac:dyDescent="0.3">
      <c r="A85" t="s">
        <v>70</v>
      </c>
      <c r="B85">
        <v>85</v>
      </c>
      <c r="C85">
        <v>3.8771141246084131E-3</v>
      </c>
      <c r="D85">
        <v>2.5847427497389421E-3</v>
      </c>
    </row>
    <row r="86" spans="1:4" x14ac:dyDescent="0.3">
      <c r="A86" t="s">
        <v>101</v>
      </c>
      <c r="B86">
        <v>86</v>
      </c>
      <c r="C86">
        <v>3.865630623713613E-3</v>
      </c>
      <c r="D86">
        <v>9.6640765592840325E-4</v>
      </c>
    </row>
    <row r="87" spans="1:4" x14ac:dyDescent="0.3">
      <c r="A87" t="s">
        <v>63</v>
      </c>
      <c r="B87">
        <v>87</v>
      </c>
      <c r="C87">
        <v>3.834642264030675E-3</v>
      </c>
      <c r="D87">
        <v>1.9173211320153379E-3</v>
      </c>
    </row>
    <row r="88" spans="1:4" x14ac:dyDescent="0.3">
      <c r="A88" t="s">
        <v>62</v>
      </c>
      <c r="B88">
        <v>88</v>
      </c>
      <c r="C88">
        <v>3.772699528898367E-3</v>
      </c>
      <c r="D88">
        <v>1.886349764449183E-3</v>
      </c>
    </row>
    <row r="89" spans="1:4" x14ac:dyDescent="0.3">
      <c r="A89" t="s">
        <v>15</v>
      </c>
      <c r="B89">
        <v>89</v>
      </c>
      <c r="C89">
        <v>3.7210757940196221E-3</v>
      </c>
      <c r="D89">
        <v>2.289892796319767E-3</v>
      </c>
    </row>
    <row r="90" spans="1:4" x14ac:dyDescent="0.3">
      <c r="A90" t="s">
        <v>102</v>
      </c>
      <c r="B90">
        <v>90</v>
      </c>
      <c r="C90">
        <v>3.7058368386829782E-3</v>
      </c>
      <c r="D90">
        <v>1.8529184193414891E-3</v>
      </c>
    </row>
    <row r="91" spans="1:4" x14ac:dyDescent="0.3">
      <c r="A91" t="s">
        <v>9</v>
      </c>
      <c r="B91">
        <v>91</v>
      </c>
      <c r="C91">
        <v>3.6662439459323828E-3</v>
      </c>
      <c r="D91">
        <v>1.5276016441384929E-3</v>
      </c>
    </row>
    <row r="92" spans="1:4" x14ac:dyDescent="0.3">
      <c r="A92" t="s">
        <v>103</v>
      </c>
      <c r="B92">
        <v>92</v>
      </c>
      <c r="C92">
        <v>3.6379042291732298E-3</v>
      </c>
      <c r="D92">
        <v>1.515793428822179E-3</v>
      </c>
    </row>
    <row r="93" spans="1:4" x14ac:dyDescent="0.3">
      <c r="A93" t="s">
        <v>11</v>
      </c>
      <c r="B93">
        <v>93</v>
      </c>
      <c r="C93">
        <v>3.5909588628929121E-3</v>
      </c>
      <c r="D93">
        <v>1.933593233865414E-3</v>
      </c>
    </row>
    <row r="94" spans="1:4" x14ac:dyDescent="0.3">
      <c r="A94" t="s">
        <v>104</v>
      </c>
      <c r="B94">
        <v>94</v>
      </c>
      <c r="C94">
        <v>3.5120263040605529E-3</v>
      </c>
      <c r="D94">
        <v>9.5782535565287796E-4</v>
      </c>
    </row>
    <row r="95" spans="1:4" x14ac:dyDescent="0.3">
      <c r="A95" t="s">
        <v>45</v>
      </c>
      <c r="B95">
        <v>95</v>
      </c>
      <c r="C95">
        <v>3.5082517305857598E-3</v>
      </c>
      <c r="D95">
        <v>1.7541258652928799E-3</v>
      </c>
    </row>
    <row r="96" spans="1:4" x14ac:dyDescent="0.3">
      <c r="A96" t="s">
        <v>19</v>
      </c>
      <c r="B96">
        <v>96</v>
      </c>
      <c r="C96">
        <v>3.5003532131818232E-3</v>
      </c>
      <c r="D96">
        <v>2.0418727076893968E-3</v>
      </c>
    </row>
    <row r="97" spans="1:4" x14ac:dyDescent="0.3">
      <c r="A97" t="s">
        <v>32</v>
      </c>
      <c r="B97">
        <v>97</v>
      </c>
      <c r="C97">
        <v>3.4566407759178881E-3</v>
      </c>
      <c r="D97">
        <v>2.0163737859521008E-3</v>
      </c>
    </row>
    <row r="98" spans="1:4" x14ac:dyDescent="0.3">
      <c r="A98" t="s">
        <v>22</v>
      </c>
      <c r="B98">
        <v>98</v>
      </c>
      <c r="C98">
        <v>3.447865690436102E-3</v>
      </c>
      <c r="D98">
        <v>1.723932845218051E-3</v>
      </c>
    </row>
    <row r="99" spans="1:4" x14ac:dyDescent="0.3">
      <c r="A99" t="s">
        <v>60</v>
      </c>
      <c r="B99">
        <v>99</v>
      </c>
      <c r="C99">
        <v>3.4298484608361848E-3</v>
      </c>
      <c r="D99">
        <v>2.000744935487775E-3</v>
      </c>
    </row>
    <row r="100" spans="1:4" x14ac:dyDescent="0.3">
      <c r="A100" t="s">
        <v>105</v>
      </c>
      <c r="B100">
        <v>100</v>
      </c>
      <c r="C100">
        <v>3.4248078523781891E-3</v>
      </c>
      <c r="D100">
        <v>1.4270032718242461E-3</v>
      </c>
    </row>
    <row r="101" spans="1:4" x14ac:dyDescent="0.3">
      <c r="A101" t="s">
        <v>106</v>
      </c>
      <c r="B101">
        <v>101</v>
      </c>
      <c r="C101">
        <v>3.400613401716563E-3</v>
      </c>
      <c r="D101">
        <v>1.133537800572188E-3</v>
      </c>
    </row>
    <row r="102" spans="1:4" x14ac:dyDescent="0.3">
      <c r="A102" t="s">
        <v>107</v>
      </c>
      <c r="B102">
        <v>102</v>
      </c>
      <c r="C102">
        <v>3.3909973179465881E-3</v>
      </c>
      <c r="D102">
        <v>1.130332439315529E-3</v>
      </c>
    </row>
    <row r="103" spans="1:4" x14ac:dyDescent="0.3">
      <c r="A103" t="s">
        <v>108</v>
      </c>
      <c r="B103">
        <v>103</v>
      </c>
      <c r="C103">
        <v>3.3904769465297889E-3</v>
      </c>
      <c r="D103">
        <v>1.4126987277207461E-3</v>
      </c>
    </row>
    <row r="104" spans="1:4" x14ac:dyDescent="0.3">
      <c r="A104" t="s">
        <v>109</v>
      </c>
      <c r="B104">
        <v>104</v>
      </c>
      <c r="C104">
        <v>3.3901632759747828E-3</v>
      </c>
      <c r="D104">
        <v>1.130054425324928E-3</v>
      </c>
    </row>
    <row r="105" spans="1:4" x14ac:dyDescent="0.3">
      <c r="A105" t="s">
        <v>110</v>
      </c>
      <c r="B105">
        <v>105</v>
      </c>
      <c r="C105">
        <v>3.3764116131051671E-3</v>
      </c>
      <c r="D105">
        <v>1.4068381721271529E-3</v>
      </c>
    </row>
    <row r="106" spans="1:4" x14ac:dyDescent="0.3">
      <c r="A106" t="s">
        <v>111</v>
      </c>
      <c r="B106">
        <v>106</v>
      </c>
      <c r="C106">
        <v>3.2435376491260709E-3</v>
      </c>
      <c r="D106">
        <v>1.3514740204691969E-3</v>
      </c>
    </row>
    <row r="107" spans="1:4" x14ac:dyDescent="0.3">
      <c r="A107" t="s">
        <v>54</v>
      </c>
      <c r="B107">
        <v>107</v>
      </c>
      <c r="C107">
        <v>3.100919375520633E-3</v>
      </c>
      <c r="D107">
        <v>1.9733123298767662E-3</v>
      </c>
    </row>
    <row r="108" spans="1:4" x14ac:dyDescent="0.3">
      <c r="A108" t="s">
        <v>112</v>
      </c>
      <c r="B108">
        <v>108</v>
      </c>
      <c r="C108">
        <v>2.982054814896393E-3</v>
      </c>
      <c r="D108">
        <v>9.9401827163213101E-4</v>
      </c>
    </row>
    <row r="109" spans="1:4" x14ac:dyDescent="0.3">
      <c r="A109" t="s">
        <v>113</v>
      </c>
      <c r="B109">
        <v>109</v>
      </c>
      <c r="C109">
        <v>2.9566355144655348E-3</v>
      </c>
      <c r="D109">
        <v>1.2319314643606399E-3</v>
      </c>
    </row>
    <row r="110" spans="1:4" x14ac:dyDescent="0.3">
      <c r="A110" t="s">
        <v>114</v>
      </c>
      <c r="B110">
        <v>110</v>
      </c>
      <c r="C110">
        <v>2.926467615805371E-3</v>
      </c>
      <c r="D110">
        <v>9.7548920526845714E-4</v>
      </c>
    </row>
    <row r="111" spans="1:4" x14ac:dyDescent="0.3">
      <c r="A111" t="s">
        <v>115</v>
      </c>
      <c r="B111">
        <v>111</v>
      </c>
      <c r="C111">
        <v>2.8265938145339599E-3</v>
      </c>
      <c r="D111">
        <v>7.0664845363348997E-4</v>
      </c>
    </row>
    <row r="112" spans="1:4" x14ac:dyDescent="0.3">
      <c r="A112" t="s">
        <v>116</v>
      </c>
      <c r="B112">
        <v>112</v>
      </c>
      <c r="C112">
        <v>2.6987601975745532E-3</v>
      </c>
      <c r="D112">
        <v>8.0962805927236583E-4</v>
      </c>
    </row>
    <row r="113" spans="1:4" x14ac:dyDescent="0.3">
      <c r="A113" t="s">
        <v>117</v>
      </c>
      <c r="B113">
        <v>113</v>
      </c>
      <c r="C113">
        <v>2.6574800068538298E-3</v>
      </c>
      <c r="D113">
        <v>1.107283336189096E-3</v>
      </c>
    </row>
    <row r="114" spans="1:4" x14ac:dyDescent="0.3">
      <c r="A114" t="s">
        <v>118</v>
      </c>
      <c r="B114">
        <v>114</v>
      </c>
      <c r="C114">
        <v>2.6355723803798701E-3</v>
      </c>
      <c r="D114">
        <v>6.588930950949674E-4</v>
      </c>
    </row>
    <row r="115" spans="1:4" x14ac:dyDescent="0.3">
      <c r="A115" t="s">
        <v>119</v>
      </c>
      <c r="B115">
        <v>115</v>
      </c>
      <c r="C115">
        <v>2.5944268905675489E-3</v>
      </c>
      <c r="D115">
        <v>1.0810112044031461E-3</v>
      </c>
    </row>
    <row r="116" spans="1:4" x14ac:dyDescent="0.3">
      <c r="A116" t="s">
        <v>120</v>
      </c>
      <c r="B116">
        <v>116</v>
      </c>
      <c r="C116">
        <v>2.5868505640787602E-3</v>
      </c>
      <c r="D116">
        <v>8.6228352135958673E-4</v>
      </c>
    </row>
    <row r="117" spans="1:4" x14ac:dyDescent="0.3">
      <c r="A117" t="s">
        <v>121</v>
      </c>
      <c r="B117">
        <v>117</v>
      </c>
      <c r="C117">
        <v>2.5816137626691461E-3</v>
      </c>
      <c r="D117">
        <v>8.6053792088971516E-4</v>
      </c>
    </row>
    <row r="118" spans="1:4" x14ac:dyDescent="0.3">
      <c r="A118" t="s">
        <v>4</v>
      </c>
      <c r="B118">
        <v>118</v>
      </c>
      <c r="C118">
        <v>2.5722647054448561E-3</v>
      </c>
      <c r="D118">
        <v>1.286132352722428E-3</v>
      </c>
    </row>
    <row r="119" spans="1:4" x14ac:dyDescent="0.3">
      <c r="A119" t="s">
        <v>122</v>
      </c>
      <c r="B119">
        <v>119</v>
      </c>
      <c r="C119">
        <v>2.3359274395575529E-3</v>
      </c>
      <c r="D119">
        <v>7.7864247985251771E-4</v>
      </c>
    </row>
    <row r="120" spans="1:4" x14ac:dyDescent="0.3">
      <c r="A120" t="s">
        <v>123</v>
      </c>
      <c r="B120">
        <v>120</v>
      </c>
      <c r="C120">
        <v>2.0611205740981172E-3</v>
      </c>
      <c r="D120">
        <v>5.1528014352452919E-4</v>
      </c>
    </row>
    <row r="121" spans="1:4" x14ac:dyDescent="0.3">
      <c r="A121" t="s">
        <v>124</v>
      </c>
      <c r="B121">
        <v>121</v>
      </c>
      <c r="C121">
        <v>2.0073218343521441E-3</v>
      </c>
      <c r="D121">
        <v>5.0183045858803602E-4</v>
      </c>
    </row>
    <row r="122" spans="1:4" x14ac:dyDescent="0.3">
      <c r="A122" t="s">
        <v>125</v>
      </c>
      <c r="B122">
        <v>122</v>
      </c>
      <c r="C122">
        <v>1.891598891691084E-3</v>
      </c>
      <c r="D122">
        <v>3.1526648194851389E-4</v>
      </c>
    </row>
    <row r="123" spans="1:4" x14ac:dyDescent="0.3">
      <c r="A123" t="s">
        <v>126</v>
      </c>
      <c r="B123">
        <v>123</v>
      </c>
      <c r="C123">
        <v>1.865262255570974E-3</v>
      </c>
      <c r="D123">
        <v>4.6631556389274361E-4</v>
      </c>
    </row>
    <row r="124" spans="1:4" x14ac:dyDescent="0.3">
      <c r="A124" t="s">
        <v>127</v>
      </c>
      <c r="B124">
        <v>124</v>
      </c>
      <c r="C124">
        <v>1.756865539083682E-3</v>
      </c>
      <c r="D124">
        <v>2.9281092318061372E-4</v>
      </c>
    </row>
    <row r="125" spans="1:4" x14ac:dyDescent="0.3">
      <c r="A125" t="s">
        <v>128</v>
      </c>
      <c r="B125">
        <v>125</v>
      </c>
      <c r="C125">
        <v>1.715785177560376E-3</v>
      </c>
      <c r="D125">
        <v>3.9595042559085591E-4</v>
      </c>
    </row>
    <row r="126" spans="1:4" x14ac:dyDescent="0.3">
      <c r="A126" t="s">
        <v>129</v>
      </c>
      <c r="B126">
        <v>126</v>
      </c>
      <c r="C126">
        <v>1.6672835806724111E-3</v>
      </c>
      <c r="D126">
        <v>2.778805967787352E-4</v>
      </c>
    </row>
    <row r="127" spans="1:4" x14ac:dyDescent="0.3">
      <c r="A127" t="s">
        <v>130</v>
      </c>
      <c r="B127">
        <v>127</v>
      </c>
      <c r="C127">
        <v>1.661283912732225E-3</v>
      </c>
      <c r="D127">
        <v>1.661283912732225E-3</v>
      </c>
    </row>
    <row r="128" spans="1:4" x14ac:dyDescent="0.3">
      <c r="A128" t="s">
        <v>131</v>
      </c>
      <c r="B128">
        <v>128</v>
      </c>
      <c r="C128">
        <v>1.624642809207323E-3</v>
      </c>
      <c r="D128">
        <v>1.3538690076727691E-4</v>
      </c>
    </row>
    <row r="129" spans="1:4" x14ac:dyDescent="0.3">
      <c r="A129" t="s">
        <v>132</v>
      </c>
      <c r="B129">
        <v>129</v>
      </c>
      <c r="C129">
        <v>1.6246428092073211E-3</v>
      </c>
      <c r="D129">
        <v>1.249725237851785E-4</v>
      </c>
    </row>
    <row r="130" spans="1:4" x14ac:dyDescent="0.3">
      <c r="A130" t="s">
        <v>133</v>
      </c>
      <c r="B130">
        <v>130</v>
      </c>
      <c r="C130">
        <v>1.564161571012557E-3</v>
      </c>
      <c r="D130">
        <v>7.820807855062785E-4</v>
      </c>
    </row>
    <row r="131" spans="1:4" x14ac:dyDescent="0.3">
      <c r="A131" t="s">
        <v>134</v>
      </c>
      <c r="B131">
        <v>131</v>
      </c>
      <c r="C131">
        <v>1.4280058231273751E-3</v>
      </c>
      <c r="D131">
        <v>1.4280058231273751E-3</v>
      </c>
    </row>
    <row r="132" spans="1:4" x14ac:dyDescent="0.3">
      <c r="A132" t="s">
        <v>135</v>
      </c>
      <c r="B132">
        <v>132</v>
      </c>
      <c r="C132">
        <v>1.421426289678574E-3</v>
      </c>
      <c r="D132">
        <v>1.421426289678574E-3</v>
      </c>
    </row>
    <row r="133" spans="1:4" x14ac:dyDescent="0.3">
      <c r="A133" t="s">
        <v>136</v>
      </c>
      <c r="B133">
        <v>133</v>
      </c>
      <c r="C133">
        <v>1.4126510688681629E-3</v>
      </c>
      <c r="D133">
        <v>1.4126510688681629E-3</v>
      </c>
    </row>
    <row r="134" spans="1:4" x14ac:dyDescent="0.3">
      <c r="A134" t="s">
        <v>137</v>
      </c>
      <c r="B134">
        <v>134</v>
      </c>
      <c r="C134">
        <v>1.315079717546128E-3</v>
      </c>
      <c r="D134">
        <v>3.287699293865319E-4</v>
      </c>
    </row>
    <row r="135" spans="1:4" x14ac:dyDescent="0.3">
      <c r="A135" t="s">
        <v>138</v>
      </c>
      <c r="B135">
        <v>135</v>
      </c>
      <c r="C135">
        <v>1.238478767306053E-3</v>
      </c>
      <c r="D135">
        <v>1.0320656394217111E-4</v>
      </c>
    </row>
    <row r="136" spans="1:4" x14ac:dyDescent="0.3">
      <c r="A136" t="s">
        <v>139</v>
      </c>
      <c r="B136">
        <v>136</v>
      </c>
      <c r="C136">
        <v>1.195028626356967E-3</v>
      </c>
      <c r="D136">
        <v>9.9585718863080583E-5</v>
      </c>
    </row>
    <row r="137" spans="1:4" x14ac:dyDescent="0.3">
      <c r="A137" t="s">
        <v>140</v>
      </c>
      <c r="B137">
        <v>137</v>
      </c>
      <c r="C137">
        <v>1.0677656977408189E-3</v>
      </c>
      <c r="D137">
        <v>1.0677656977408189E-3</v>
      </c>
    </row>
    <row r="138" spans="1:4" x14ac:dyDescent="0.3">
      <c r="A138" t="s">
        <v>141</v>
      </c>
      <c r="B138">
        <v>138</v>
      </c>
      <c r="C138">
        <v>1.0275188730963401E-3</v>
      </c>
      <c r="D138">
        <v>1.0275188730963401E-3</v>
      </c>
    </row>
    <row r="139" spans="1:4" x14ac:dyDescent="0.3">
      <c r="A139" t="s">
        <v>142</v>
      </c>
      <c r="B139">
        <v>139</v>
      </c>
      <c r="C139">
        <v>1.0023872755980281E-3</v>
      </c>
      <c r="D139">
        <v>1.0023872755980281E-3</v>
      </c>
    </row>
    <row r="140" spans="1:4" x14ac:dyDescent="0.3">
      <c r="A140" t="s">
        <v>143</v>
      </c>
      <c r="B140">
        <v>140</v>
      </c>
      <c r="C140">
        <v>9.7052842340181146E-4</v>
      </c>
      <c r="D140">
        <v>9.7052842340181146E-4</v>
      </c>
    </row>
    <row r="141" spans="1:4" x14ac:dyDescent="0.3">
      <c r="A141" t="s">
        <v>144</v>
      </c>
      <c r="B141">
        <v>141</v>
      </c>
      <c r="C141">
        <v>8.7818530227422862E-4</v>
      </c>
      <c r="D141">
        <v>0</v>
      </c>
    </row>
    <row r="142" spans="1:4" x14ac:dyDescent="0.3">
      <c r="A142" t="s">
        <v>145</v>
      </c>
      <c r="B142">
        <v>141</v>
      </c>
      <c r="C142">
        <v>8.7818530227422862E-4</v>
      </c>
      <c r="D142">
        <v>0</v>
      </c>
    </row>
    <row r="143" spans="1:4" x14ac:dyDescent="0.3">
      <c r="A143" t="s">
        <v>146</v>
      </c>
      <c r="B143">
        <v>141</v>
      </c>
      <c r="C143">
        <v>8.7818530227422862E-4</v>
      </c>
      <c r="D143">
        <v>0</v>
      </c>
    </row>
    <row r="144" spans="1:4" x14ac:dyDescent="0.3">
      <c r="A144" t="s">
        <v>147</v>
      </c>
      <c r="B144">
        <v>141</v>
      </c>
      <c r="C144">
        <v>8.7818530227422862E-4</v>
      </c>
      <c r="D144">
        <v>0</v>
      </c>
    </row>
    <row r="145" spans="1:4" x14ac:dyDescent="0.3">
      <c r="A145" t="s">
        <v>148</v>
      </c>
      <c r="B145">
        <v>141</v>
      </c>
      <c r="C145">
        <v>8.7818530227422862E-4</v>
      </c>
      <c r="D145">
        <v>0</v>
      </c>
    </row>
    <row r="146" spans="1:4" x14ac:dyDescent="0.3">
      <c r="A146" t="s">
        <v>149</v>
      </c>
      <c r="B146">
        <v>141</v>
      </c>
      <c r="C146">
        <v>8.7818530227422862E-4</v>
      </c>
      <c r="D146">
        <v>0</v>
      </c>
    </row>
    <row r="147" spans="1:4" x14ac:dyDescent="0.3">
      <c r="A147" t="s">
        <v>150</v>
      </c>
      <c r="B147">
        <v>141</v>
      </c>
      <c r="C147">
        <v>8.7818530227422862E-4</v>
      </c>
      <c r="D147">
        <v>0</v>
      </c>
    </row>
    <row r="148" spans="1:4" x14ac:dyDescent="0.3">
      <c r="A148" t="s">
        <v>151</v>
      </c>
      <c r="B148">
        <v>141</v>
      </c>
      <c r="C148">
        <v>8.7818530227422862E-4</v>
      </c>
      <c r="D148">
        <v>0</v>
      </c>
    </row>
    <row r="149" spans="1:4" x14ac:dyDescent="0.3">
      <c r="A149" t="s">
        <v>152</v>
      </c>
      <c r="B149">
        <v>141</v>
      </c>
      <c r="C149">
        <v>8.7818530227422862E-4</v>
      </c>
      <c r="D149">
        <v>0</v>
      </c>
    </row>
    <row r="150" spans="1:4" x14ac:dyDescent="0.3">
      <c r="A150" t="s">
        <v>153</v>
      </c>
      <c r="B150">
        <v>141</v>
      </c>
      <c r="C150">
        <v>8.7818530227422862E-4</v>
      </c>
      <c r="D150">
        <v>0</v>
      </c>
    </row>
    <row r="151" spans="1:4" x14ac:dyDescent="0.3">
      <c r="A151" t="s">
        <v>154</v>
      </c>
      <c r="B151">
        <v>141</v>
      </c>
      <c r="C151">
        <v>8.7818530227422862E-4</v>
      </c>
      <c r="D151">
        <v>0</v>
      </c>
    </row>
    <row r="152" spans="1:4" x14ac:dyDescent="0.3">
      <c r="A152" t="s">
        <v>155</v>
      </c>
      <c r="B152">
        <v>141</v>
      </c>
      <c r="C152">
        <v>8.7818530227422862E-4</v>
      </c>
      <c r="D152">
        <v>0</v>
      </c>
    </row>
    <row r="153" spans="1:4" x14ac:dyDescent="0.3">
      <c r="A153" t="s">
        <v>156</v>
      </c>
      <c r="B153">
        <v>141</v>
      </c>
      <c r="C153">
        <v>8.7818530227422862E-4</v>
      </c>
      <c r="D153">
        <v>0</v>
      </c>
    </row>
    <row r="154" spans="1:4" x14ac:dyDescent="0.3">
      <c r="A154" t="s">
        <v>157</v>
      </c>
      <c r="B154">
        <v>154</v>
      </c>
      <c r="C154">
        <v>8.7818530227422743E-4</v>
      </c>
      <c r="D154">
        <v>0</v>
      </c>
    </row>
    <row r="155" spans="1:4" x14ac:dyDescent="0.3">
      <c r="A155" t="s">
        <v>158</v>
      </c>
      <c r="B155">
        <v>154</v>
      </c>
      <c r="C155">
        <v>8.7818530227422743E-4</v>
      </c>
      <c r="D155">
        <v>0</v>
      </c>
    </row>
    <row r="156" spans="1:4" x14ac:dyDescent="0.3">
      <c r="A156" t="s">
        <v>159</v>
      </c>
      <c r="B156">
        <v>154</v>
      </c>
      <c r="C156">
        <v>8.7818530227422743E-4</v>
      </c>
      <c r="D156">
        <v>0</v>
      </c>
    </row>
    <row r="157" spans="1:4" x14ac:dyDescent="0.3">
      <c r="A157" t="s">
        <v>160</v>
      </c>
      <c r="B157">
        <v>154</v>
      </c>
      <c r="C157">
        <v>8.7818530227422743E-4</v>
      </c>
      <c r="D157">
        <v>0</v>
      </c>
    </row>
    <row r="158" spans="1:4" x14ac:dyDescent="0.3">
      <c r="A158" t="s">
        <v>161</v>
      </c>
      <c r="B158">
        <v>154</v>
      </c>
      <c r="C158">
        <v>8.7818530227422743E-4</v>
      </c>
      <c r="D158">
        <v>0</v>
      </c>
    </row>
    <row r="159" spans="1:4" x14ac:dyDescent="0.3">
      <c r="A159" t="s">
        <v>162</v>
      </c>
      <c r="B159">
        <v>154</v>
      </c>
      <c r="C159">
        <v>8.7818530227422743E-4</v>
      </c>
      <c r="D159">
        <v>0</v>
      </c>
    </row>
    <row r="160" spans="1:4" x14ac:dyDescent="0.3">
      <c r="A160" t="s">
        <v>163</v>
      </c>
      <c r="B160">
        <v>154</v>
      </c>
      <c r="C160">
        <v>8.7818530227422743E-4</v>
      </c>
      <c r="D160">
        <v>0</v>
      </c>
    </row>
    <row r="161" spans="1:4" x14ac:dyDescent="0.3">
      <c r="A161" t="s">
        <v>164</v>
      </c>
      <c r="B161">
        <v>154</v>
      </c>
      <c r="C161">
        <v>8.7818530227422743E-4</v>
      </c>
      <c r="D161">
        <v>0</v>
      </c>
    </row>
    <row r="162" spans="1:4" x14ac:dyDescent="0.3">
      <c r="A162" t="s">
        <v>165</v>
      </c>
      <c r="B162">
        <v>154</v>
      </c>
      <c r="C162">
        <v>8.7818530227422743E-4</v>
      </c>
      <c r="D162">
        <v>0</v>
      </c>
    </row>
    <row r="163" spans="1:4" x14ac:dyDescent="0.3">
      <c r="A163" t="s">
        <v>166</v>
      </c>
      <c r="B163">
        <v>154</v>
      </c>
      <c r="C163">
        <v>8.7818530227422743E-4</v>
      </c>
      <c r="D163">
        <v>0</v>
      </c>
    </row>
    <row r="164" spans="1:4" x14ac:dyDescent="0.3">
      <c r="A164" t="s">
        <v>167</v>
      </c>
      <c r="B164">
        <v>154</v>
      </c>
      <c r="C164">
        <v>8.7818530227422743E-4</v>
      </c>
      <c r="D164">
        <v>0</v>
      </c>
    </row>
    <row r="165" spans="1:4" x14ac:dyDescent="0.3">
      <c r="A165" t="s">
        <v>168</v>
      </c>
      <c r="B165">
        <v>154</v>
      </c>
      <c r="C165">
        <v>8.7818530227422743E-4</v>
      </c>
      <c r="D165">
        <v>0</v>
      </c>
    </row>
    <row r="166" spans="1:4" x14ac:dyDescent="0.3">
      <c r="A166" t="s">
        <v>169</v>
      </c>
      <c r="B166">
        <v>154</v>
      </c>
      <c r="C166">
        <v>8.7818530227422743E-4</v>
      </c>
      <c r="D166">
        <v>0</v>
      </c>
    </row>
    <row r="167" spans="1:4" x14ac:dyDescent="0.3">
      <c r="A167" t="s">
        <v>170</v>
      </c>
      <c r="B167">
        <v>154</v>
      </c>
      <c r="C167">
        <v>8.7818530227422743E-4</v>
      </c>
      <c r="D167">
        <v>0</v>
      </c>
    </row>
    <row r="168" spans="1:4" x14ac:dyDescent="0.3">
      <c r="A168" t="s">
        <v>171</v>
      </c>
      <c r="B168">
        <v>154</v>
      </c>
      <c r="C168">
        <v>8.7818530227422743E-4</v>
      </c>
      <c r="D168">
        <v>0</v>
      </c>
    </row>
    <row r="169" spans="1:4" x14ac:dyDescent="0.3">
      <c r="A169" t="s">
        <v>172</v>
      </c>
      <c r="B169">
        <v>154</v>
      </c>
      <c r="C169">
        <v>8.7818530227422743E-4</v>
      </c>
      <c r="D169">
        <v>0</v>
      </c>
    </row>
    <row r="170" spans="1:4" x14ac:dyDescent="0.3">
      <c r="A170" t="s">
        <v>173</v>
      </c>
      <c r="B170">
        <v>154</v>
      </c>
      <c r="C170">
        <v>8.7818530227422743E-4</v>
      </c>
      <c r="D170">
        <v>0</v>
      </c>
    </row>
    <row r="171" spans="1:4" x14ac:dyDescent="0.3">
      <c r="A171" t="s">
        <v>174</v>
      </c>
      <c r="B171">
        <v>154</v>
      </c>
      <c r="C171">
        <v>8.7818530227422743E-4</v>
      </c>
      <c r="D171">
        <v>0</v>
      </c>
    </row>
    <row r="172" spans="1:4" x14ac:dyDescent="0.3">
      <c r="A172" t="s">
        <v>175</v>
      </c>
      <c r="B172">
        <v>154</v>
      </c>
      <c r="C172">
        <v>8.7818530227422743E-4</v>
      </c>
      <c r="D172">
        <v>0</v>
      </c>
    </row>
    <row r="173" spans="1:4" x14ac:dyDescent="0.3">
      <c r="A173" t="s">
        <v>176</v>
      </c>
      <c r="B173">
        <v>154</v>
      </c>
      <c r="C173">
        <v>8.7818530227422743E-4</v>
      </c>
      <c r="D173">
        <v>0</v>
      </c>
    </row>
    <row r="174" spans="1:4" x14ac:dyDescent="0.3">
      <c r="A174" t="s">
        <v>177</v>
      </c>
      <c r="B174">
        <v>154</v>
      </c>
      <c r="C174">
        <v>8.7818530227422743E-4</v>
      </c>
      <c r="D174">
        <v>0</v>
      </c>
    </row>
    <row r="175" spans="1:4" x14ac:dyDescent="0.3">
      <c r="A175" t="s">
        <v>178</v>
      </c>
      <c r="B175">
        <v>154</v>
      </c>
      <c r="C175">
        <v>8.7818530227422743E-4</v>
      </c>
      <c r="D175">
        <v>0</v>
      </c>
    </row>
    <row r="176" spans="1:4" x14ac:dyDescent="0.3">
      <c r="A176" t="s">
        <v>179</v>
      </c>
      <c r="B176">
        <v>154</v>
      </c>
      <c r="C176">
        <v>8.7818530227422743E-4</v>
      </c>
      <c r="D176">
        <v>0</v>
      </c>
    </row>
    <row r="177" spans="1:4" x14ac:dyDescent="0.3">
      <c r="A177" t="s">
        <v>180</v>
      </c>
      <c r="B177">
        <v>154</v>
      </c>
      <c r="C177">
        <v>8.7818530227422743E-4</v>
      </c>
      <c r="D177">
        <v>0</v>
      </c>
    </row>
    <row r="178" spans="1:4" x14ac:dyDescent="0.3">
      <c r="A178" t="s">
        <v>181</v>
      </c>
      <c r="B178">
        <v>154</v>
      </c>
      <c r="C178">
        <v>8.7818530227422743E-4</v>
      </c>
      <c r="D178">
        <v>0</v>
      </c>
    </row>
    <row r="179" spans="1:4" x14ac:dyDescent="0.3">
      <c r="A179" t="s">
        <v>182</v>
      </c>
      <c r="B179">
        <v>154</v>
      </c>
      <c r="C179">
        <v>8.7818530227422743E-4</v>
      </c>
      <c r="D179">
        <v>0</v>
      </c>
    </row>
    <row r="180" spans="1:4" x14ac:dyDescent="0.3">
      <c r="A180" t="s">
        <v>183</v>
      </c>
      <c r="B180">
        <v>154</v>
      </c>
      <c r="C180">
        <v>8.7818530227422743E-4</v>
      </c>
      <c r="D180">
        <v>0</v>
      </c>
    </row>
    <row r="181" spans="1:4" x14ac:dyDescent="0.3">
      <c r="A181" t="s">
        <v>184</v>
      </c>
      <c r="B181">
        <v>154</v>
      </c>
      <c r="C181">
        <v>8.7818530227422743E-4</v>
      </c>
      <c r="D181">
        <v>0</v>
      </c>
    </row>
    <row r="182" spans="1:4" x14ac:dyDescent="0.3">
      <c r="A182" t="s">
        <v>185</v>
      </c>
      <c r="B182">
        <v>154</v>
      </c>
      <c r="C182">
        <v>8.7818530227422743E-4</v>
      </c>
      <c r="D182">
        <v>0</v>
      </c>
    </row>
    <row r="183" spans="1:4" x14ac:dyDescent="0.3">
      <c r="A183" t="s">
        <v>186</v>
      </c>
      <c r="B183">
        <v>154</v>
      </c>
      <c r="C183">
        <v>8.7818530227422743E-4</v>
      </c>
      <c r="D183">
        <v>0</v>
      </c>
    </row>
    <row r="184" spans="1:4" x14ac:dyDescent="0.3">
      <c r="A184" t="s">
        <v>187</v>
      </c>
      <c r="B184">
        <v>154</v>
      </c>
      <c r="C184">
        <v>8.7818530227422743E-4</v>
      </c>
      <c r="D184">
        <v>0</v>
      </c>
    </row>
    <row r="185" spans="1:4" x14ac:dyDescent="0.3">
      <c r="A185" t="s">
        <v>188</v>
      </c>
      <c r="B185">
        <v>154</v>
      </c>
      <c r="C185">
        <v>8.7818530227422743E-4</v>
      </c>
      <c r="D185">
        <v>0</v>
      </c>
    </row>
    <row r="186" spans="1:4" x14ac:dyDescent="0.3">
      <c r="A186" t="s">
        <v>189</v>
      </c>
      <c r="B186">
        <v>154</v>
      </c>
      <c r="C186">
        <v>8.7818530227422743E-4</v>
      </c>
      <c r="D186">
        <v>0</v>
      </c>
    </row>
    <row r="187" spans="1:4" x14ac:dyDescent="0.3">
      <c r="A187" t="s">
        <v>190</v>
      </c>
      <c r="B187">
        <v>154</v>
      </c>
      <c r="C187">
        <v>8.7818530227422743E-4</v>
      </c>
      <c r="D187">
        <v>0</v>
      </c>
    </row>
    <row r="188" spans="1:4" x14ac:dyDescent="0.3">
      <c r="A188" t="s">
        <v>191</v>
      </c>
      <c r="B188">
        <v>154</v>
      </c>
      <c r="C188">
        <v>8.7818530227422743E-4</v>
      </c>
      <c r="D188">
        <v>0</v>
      </c>
    </row>
    <row r="189" spans="1:4" x14ac:dyDescent="0.3">
      <c r="A189" t="s">
        <v>192</v>
      </c>
      <c r="B189">
        <v>154</v>
      </c>
      <c r="C189">
        <v>8.7818530227422743E-4</v>
      </c>
      <c r="D189">
        <v>0</v>
      </c>
    </row>
    <row r="190" spans="1:4" x14ac:dyDescent="0.3">
      <c r="A190" t="s">
        <v>193</v>
      </c>
      <c r="B190">
        <v>154</v>
      </c>
      <c r="C190">
        <v>8.7818530227422743E-4</v>
      </c>
      <c r="D190">
        <v>0</v>
      </c>
    </row>
    <row r="191" spans="1:4" x14ac:dyDescent="0.3">
      <c r="A191" t="s">
        <v>194</v>
      </c>
      <c r="B191">
        <v>154</v>
      </c>
      <c r="C191">
        <v>8.7818530227422743E-4</v>
      </c>
      <c r="D191">
        <v>0</v>
      </c>
    </row>
    <row r="192" spans="1:4" x14ac:dyDescent="0.3">
      <c r="A192" t="s">
        <v>195</v>
      </c>
      <c r="B192">
        <v>154</v>
      </c>
      <c r="C192">
        <v>8.7818530227422743E-4</v>
      </c>
      <c r="D192">
        <v>0</v>
      </c>
    </row>
    <row r="193" spans="1:4" x14ac:dyDescent="0.3">
      <c r="A193" t="s">
        <v>196</v>
      </c>
      <c r="B193">
        <v>154</v>
      </c>
      <c r="C193">
        <v>8.7818530227422743E-4</v>
      </c>
      <c r="D193">
        <v>0</v>
      </c>
    </row>
    <row r="194" spans="1:4" x14ac:dyDescent="0.3">
      <c r="A194" t="s">
        <v>197</v>
      </c>
      <c r="B194">
        <v>154</v>
      </c>
      <c r="C194">
        <v>8.7818530227422743E-4</v>
      </c>
      <c r="D194">
        <v>0</v>
      </c>
    </row>
    <row r="195" spans="1:4" x14ac:dyDescent="0.3">
      <c r="A195" t="s">
        <v>198</v>
      </c>
      <c r="B195">
        <v>154</v>
      </c>
      <c r="C195">
        <v>8.7818530227422743E-4</v>
      </c>
      <c r="D195">
        <v>0</v>
      </c>
    </row>
    <row r="196" spans="1:4" x14ac:dyDescent="0.3">
      <c r="A196" t="s">
        <v>199</v>
      </c>
      <c r="B196">
        <v>154</v>
      </c>
      <c r="C196">
        <v>8.7818530227422743E-4</v>
      </c>
      <c r="D196">
        <v>0</v>
      </c>
    </row>
    <row r="197" spans="1:4" x14ac:dyDescent="0.3">
      <c r="A197" t="s">
        <v>200</v>
      </c>
      <c r="B197">
        <v>154</v>
      </c>
      <c r="C197">
        <v>8.7818530227422743E-4</v>
      </c>
      <c r="D197">
        <v>0</v>
      </c>
    </row>
    <row r="198" spans="1:4" x14ac:dyDescent="0.3">
      <c r="A198" t="s">
        <v>201</v>
      </c>
      <c r="B198">
        <v>154</v>
      </c>
      <c r="C198">
        <v>8.7818530227422743E-4</v>
      </c>
      <c r="D198">
        <v>0</v>
      </c>
    </row>
    <row r="199" spans="1:4" x14ac:dyDescent="0.3">
      <c r="A199" t="s">
        <v>202</v>
      </c>
      <c r="B199">
        <v>154</v>
      </c>
      <c r="C199">
        <v>8.7818530227422743E-4</v>
      </c>
      <c r="D199">
        <v>0</v>
      </c>
    </row>
    <row r="200" spans="1:4" x14ac:dyDescent="0.3">
      <c r="A200" t="s">
        <v>203</v>
      </c>
      <c r="B200">
        <v>154</v>
      </c>
      <c r="C200">
        <v>8.7818530227422743E-4</v>
      </c>
      <c r="D200">
        <v>0</v>
      </c>
    </row>
    <row r="201" spans="1:4" x14ac:dyDescent="0.3">
      <c r="A201" t="s">
        <v>204</v>
      </c>
      <c r="B201">
        <v>154</v>
      </c>
      <c r="C201">
        <v>8.7818530227422743E-4</v>
      </c>
      <c r="D201">
        <v>0</v>
      </c>
    </row>
    <row r="202" spans="1:4" x14ac:dyDescent="0.3">
      <c r="A202" t="s">
        <v>205</v>
      </c>
      <c r="B202">
        <v>154</v>
      </c>
      <c r="C202">
        <v>8.7818530227422743E-4</v>
      </c>
      <c r="D202">
        <v>0</v>
      </c>
    </row>
    <row r="203" spans="1:4" x14ac:dyDescent="0.3">
      <c r="A203" t="s">
        <v>206</v>
      </c>
      <c r="B203">
        <v>154</v>
      </c>
      <c r="C203">
        <v>8.7818530227422743E-4</v>
      </c>
      <c r="D203">
        <v>0</v>
      </c>
    </row>
    <row r="204" spans="1:4" x14ac:dyDescent="0.3">
      <c r="A204" t="s">
        <v>207</v>
      </c>
      <c r="B204">
        <v>154</v>
      </c>
      <c r="C204">
        <v>8.7818530227422743E-4</v>
      </c>
      <c r="D204">
        <v>0</v>
      </c>
    </row>
    <row r="205" spans="1:4" x14ac:dyDescent="0.3">
      <c r="A205" t="s">
        <v>208</v>
      </c>
      <c r="B205">
        <v>154</v>
      </c>
      <c r="C205">
        <v>8.7818530227422743E-4</v>
      </c>
      <c r="D205">
        <v>0</v>
      </c>
    </row>
    <row r="206" spans="1:4" x14ac:dyDescent="0.3">
      <c r="A206" t="s">
        <v>209</v>
      </c>
      <c r="B206">
        <v>154</v>
      </c>
      <c r="C206">
        <v>8.7818530227422743E-4</v>
      </c>
      <c r="D206">
        <v>0</v>
      </c>
    </row>
    <row r="207" spans="1:4" x14ac:dyDescent="0.3">
      <c r="A207" t="s">
        <v>210</v>
      </c>
      <c r="B207">
        <v>154</v>
      </c>
      <c r="C207">
        <v>8.7818530227422743E-4</v>
      </c>
      <c r="D207">
        <v>0</v>
      </c>
    </row>
    <row r="208" spans="1:4" x14ac:dyDescent="0.3">
      <c r="A208" t="s">
        <v>211</v>
      </c>
      <c r="B208">
        <v>154</v>
      </c>
      <c r="C208">
        <v>8.7818530227422743E-4</v>
      </c>
      <c r="D208">
        <v>0</v>
      </c>
    </row>
    <row r="209" spans="1:4" x14ac:dyDescent="0.3">
      <c r="A209" t="s">
        <v>212</v>
      </c>
      <c r="B209">
        <v>154</v>
      </c>
      <c r="C209">
        <v>8.7818530227422743E-4</v>
      </c>
      <c r="D209">
        <v>0</v>
      </c>
    </row>
    <row r="210" spans="1:4" x14ac:dyDescent="0.3">
      <c r="A210" t="s">
        <v>213</v>
      </c>
      <c r="B210">
        <v>154</v>
      </c>
      <c r="C210">
        <v>8.7818530227422743E-4</v>
      </c>
      <c r="D210">
        <v>0</v>
      </c>
    </row>
    <row r="211" spans="1:4" x14ac:dyDescent="0.3">
      <c r="A211" t="s">
        <v>214</v>
      </c>
      <c r="B211">
        <v>154</v>
      </c>
      <c r="C211">
        <v>8.7818530227422743E-4</v>
      </c>
      <c r="D211">
        <v>0</v>
      </c>
    </row>
    <row r="212" spans="1:4" x14ac:dyDescent="0.3">
      <c r="A212" t="s">
        <v>215</v>
      </c>
      <c r="B212">
        <v>154</v>
      </c>
      <c r="C212">
        <v>8.7818530227422743E-4</v>
      </c>
      <c r="D212">
        <v>0</v>
      </c>
    </row>
    <row r="213" spans="1:4" x14ac:dyDescent="0.3">
      <c r="A213" t="s">
        <v>216</v>
      </c>
      <c r="B213">
        <v>154</v>
      </c>
      <c r="C213">
        <v>8.7818530227422743E-4</v>
      </c>
      <c r="D213">
        <v>0</v>
      </c>
    </row>
    <row r="214" spans="1:4" x14ac:dyDescent="0.3">
      <c r="A214" t="s">
        <v>217</v>
      </c>
      <c r="B214">
        <v>154</v>
      </c>
      <c r="C214">
        <v>8.7818530227422743E-4</v>
      </c>
      <c r="D214">
        <v>0</v>
      </c>
    </row>
    <row r="215" spans="1:4" x14ac:dyDescent="0.3">
      <c r="A215" t="s">
        <v>218</v>
      </c>
      <c r="B215">
        <v>154</v>
      </c>
      <c r="C215">
        <v>8.7818530227422743E-4</v>
      </c>
      <c r="D215">
        <v>0</v>
      </c>
    </row>
    <row r="216" spans="1:4" x14ac:dyDescent="0.3">
      <c r="A216" t="s">
        <v>219</v>
      </c>
      <c r="B216">
        <v>154</v>
      </c>
      <c r="C216">
        <v>8.7818530227422743E-4</v>
      </c>
      <c r="D216">
        <v>0</v>
      </c>
    </row>
    <row r="217" spans="1:4" x14ac:dyDescent="0.3">
      <c r="A217" t="s">
        <v>220</v>
      </c>
      <c r="B217">
        <v>154</v>
      </c>
      <c r="C217">
        <v>8.7818530227422743E-4</v>
      </c>
      <c r="D217">
        <v>0</v>
      </c>
    </row>
    <row r="218" spans="1:4" x14ac:dyDescent="0.3">
      <c r="A218" t="s">
        <v>221</v>
      </c>
      <c r="B218">
        <v>154</v>
      </c>
      <c r="C218">
        <v>8.7818530227422743E-4</v>
      </c>
      <c r="D218">
        <v>0</v>
      </c>
    </row>
    <row r="219" spans="1:4" x14ac:dyDescent="0.3">
      <c r="A219" t="s">
        <v>222</v>
      </c>
      <c r="B219">
        <v>154</v>
      </c>
      <c r="C219">
        <v>8.7818530227422743E-4</v>
      </c>
      <c r="D219">
        <v>0</v>
      </c>
    </row>
    <row r="220" spans="1:4" x14ac:dyDescent="0.3">
      <c r="A220" t="s">
        <v>223</v>
      </c>
      <c r="B220">
        <v>154</v>
      </c>
      <c r="C220">
        <v>8.7818530227422743E-4</v>
      </c>
      <c r="D220">
        <v>0</v>
      </c>
    </row>
    <row r="221" spans="1:4" x14ac:dyDescent="0.3">
      <c r="A221" t="s">
        <v>224</v>
      </c>
      <c r="B221">
        <v>154</v>
      </c>
      <c r="C221">
        <v>8.7818530227422743E-4</v>
      </c>
      <c r="D221">
        <v>0</v>
      </c>
    </row>
    <row r="222" spans="1:4" x14ac:dyDescent="0.3">
      <c r="A222" t="s">
        <v>225</v>
      </c>
      <c r="B222">
        <v>154</v>
      </c>
      <c r="C222">
        <v>8.7818530227422743E-4</v>
      </c>
      <c r="D222">
        <v>0</v>
      </c>
    </row>
    <row r="223" spans="1:4" x14ac:dyDescent="0.3">
      <c r="A223" t="s">
        <v>226</v>
      </c>
      <c r="B223">
        <v>154</v>
      </c>
      <c r="C223">
        <v>8.7818530227422743E-4</v>
      </c>
      <c r="D223">
        <v>0</v>
      </c>
    </row>
    <row r="224" spans="1:4" x14ac:dyDescent="0.3">
      <c r="A224" t="s">
        <v>227</v>
      </c>
      <c r="B224">
        <v>154</v>
      </c>
      <c r="C224">
        <v>8.7818530227422743E-4</v>
      </c>
      <c r="D224">
        <v>0</v>
      </c>
    </row>
    <row r="225" spans="1:4" x14ac:dyDescent="0.3">
      <c r="A225" t="s">
        <v>228</v>
      </c>
      <c r="B225">
        <v>154</v>
      </c>
      <c r="C225">
        <v>8.7818530227422743E-4</v>
      </c>
      <c r="D225">
        <v>0</v>
      </c>
    </row>
    <row r="226" spans="1:4" x14ac:dyDescent="0.3">
      <c r="A226" t="s">
        <v>229</v>
      </c>
      <c r="B226">
        <v>154</v>
      </c>
      <c r="C226">
        <v>8.7818530227422743E-4</v>
      </c>
      <c r="D226">
        <v>0</v>
      </c>
    </row>
    <row r="227" spans="1:4" x14ac:dyDescent="0.3">
      <c r="A227" t="s">
        <v>230</v>
      </c>
      <c r="B227">
        <v>154</v>
      </c>
      <c r="C227">
        <v>8.7818530227422743E-4</v>
      </c>
      <c r="D227">
        <v>0</v>
      </c>
    </row>
    <row r="228" spans="1:4" x14ac:dyDescent="0.3">
      <c r="A228" t="s">
        <v>231</v>
      </c>
      <c r="B228">
        <v>154</v>
      </c>
      <c r="C228">
        <v>8.7818530227422743E-4</v>
      </c>
      <c r="D22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sqref="A1:E43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15" x14ac:dyDescent="0.3">
      <c r="A2" s="1">
        <v>0</v>
      </c>
      <c r="B2" t="s">
        <v>4</v>
      </c>
      <c r="C2" t="s">
        <v>45</v>
      </c>
      <c r="D2" s="2">
        <v>20</v>
      </c>
      <c r="E2" s="2">
        <v>24</v>
      </c>
      <c r="F2">
        <f>VLOOKUP(B2,Sheet4!$A$1:$D$131,3,0)</f>
        <v>3.016299926853224E-3</v>
      </c>
      <c r="G2">
        <f>VLOOKUP(C2,Sheet4!$A$1:$D$131,3,0)</f>
        <v>4.1417764390404973E-3</v>
      </c>
      <c r="H2">
        <f>IF(AND(D2&gt;E2,F2&gt;G2),1,0)</f>
        <v>0</v>
      </c>
      <c r="I2">
        <f>IF(AND(D2&lt;E2,F2&lt;G2),1,0)</f>
        <v>1</v>
      </c>
      <c r="J2">
        <f>IF(OR(I2=1,H2=1),1,0)</f>
        <v>1</v>
      </c>
      <c r="K2">
        <f>VLOOKUP(B2,Sheet4!$A$1:$D$131,4,0)</f>
        <v>1.3710454212969201E-3</v>
      </c>
      <c r="L2">
        <f>VLOOKUP(C2,Sheet4!$A$1:$D$131,4,0)</f>
        <v>1.882625654109317E-3</v>
      </c>
      <c r="M2">
        <f>IF(AND(D2&gt;E2,K2&gt;L2),1,0)</f>
        <v>0</v>
      </c>
      <c r="N2">
        <f>IF(AND(D2&lt;E2,K2&lt;L2),1,0)</f>
        <v>1</v>
      </c>
      <c r="O2">
        <f>IF(OR(N2=1,M2=1),1,0)</f>
        <v>1</v>
      </c>
    </row>
    <row r="3" spans="1:15" x14ac:dyDescent="0.3">
      <c r="A3" s="1">
        <v>1</v>
      </c>
      <c r="B3" t="s">
        <v>5</v>
      </c>
      <c r="C3" t="s">
        <v>46</v>
      </c>
      <c r="D3" s="2">
        <v>12</v>
      </c>
      <c r="E3" s="2">
        <v>18</v>
      </c>
      <c r="F3">
        <f>VLOOKUP(B3,Sheet4!$A$1:$D$131,3,0)</f>
        <v>6.6436874396602324E-3</v>
      </c>
      <c r="G3">
        <f>VLOOKUP(C3,Sheet4!$A$1:$D$131,3,0)</f>
        <v>1.377814684253355E-2</v>
      </c>
      <c r="H3">
        <f t="shared" ref="H3:H43" si="0">IF(AND(D3&gt;E3,F3&gt;G3),1,0)</f>
        <v>0</v>
      </c>
      <c r="I3">
        <f t="shared" ref="I3:I43" si="1">IF(AND(D3&lt;E3,F3&lt;G3),1,0)</f>
        <v>1</v>
      </c>
      <c r="J3">
        <f t="shared" ref="J3:J43" si="2">IF(OR(I3=1,H3=1),1,0)</f>
        <v>1</v>
      </c>
      <c r="K3">
        <f>VLOOKUP(B3,Sheet4!$A$1:$D$131,4,0)</f>
        <v>5.5364061997168609E-3</v>
      </c>
      <c r="L3">
        <f>VLOOKUP(C3,Sheet4!$A$1:$D$131,4,0)</f>
        <v>1.1481789035444631E-2</v>
      </c>
      <c r="M3">
        <f t="shared" ref="M3:M43" si="3">IF(AND(D3&gt;E3,K3&gt;L3),1,0)</f>
        <v>0</v>
      </c>
      <c r="N3">
        <f t="shared" ref="N3:N43" si="4">IF(AND(D3&lt;E3,K3&lt;L3),1,0)</f>
        <v>1</v>
      </c>
      <c r="O3">
        <f t="shared" ref="O3:O43" si="5">IF(OR(N3=1,M3=1),1,0)</f>
        <v>1</v>
      </c>
    </row>
    <row r="4" spans="1:15" x14ac:dyDescent="0.3">
      <c r="A4" s="1">
        <v>2</v>
      </c>
      <c r="B4" t="s">
        <v>6</v>
      </c>
      <c r="C4" t="s">
        <v>47</v>
      </c>
      <c r="D4" s="2">
        <v>7</v>
      </c>
      <c r="E4" s="2">
        <v>24</v>
      </c>
      <c r="F4">
        <f>VLOOKUP(B4,Sheet4!$A$1:$D$131,3,0)</f>
        <v>5.7362449168766906E-3</v>
      </c>
      <c r="G4">
        <f>VLOOKUP(C4,Sheet4!$A$1:$D$131,3,0)</f>
        <v>1.2855778187483451E-2</v>
      </c>
      <c r="H4">
        <f t="shared" si="0"/>
        <v>0</v>
      </c>
      <c r="I4">
        <f t="shared" si="1"/>
        <v>1</v>
      </c>
      <c r="J4">
        <f t="shared" si="2"/>
        <v>1</v>
      </c>
      <c r="K4">
        <f>VLOOKUP(B4,Sheet4!$A$1:$D$131,4,0)</f>
        <v>4.1718144850012304E-3</v>
      </c>
      <c r="L4">
        <f>VLOOKUP(C4,Sheet4!$A$1:$D$131,4,0)</f>
        <v>7.499203942698679E-3</v>
      </c>
      <c r="M4">
        <f t="shared" si="3"/>
        <v>0</v>
      </c>
      <c r="N4">
        <f t="shared" si="4"/>
        <v>1</v>
      </c>
      <c r="O4">
        <f t="shared" si="5"/>
        <v>1</v>
      </c>
    </row>
    <row r="5" spans="1:15" x14ac:dyDescent="0.3">
      <c r="A5" s="1">
        <v>3</v>
      </c>
      <c r="B5" t="s">
        <v>7</v>
      </c>
      <c r="C5" t="s">
        <v>48</v>
      </c>
      <c r="D5" s="2">
        <v>3</v>
      </c>
      <c r="E5" s="2">
        <v>30</v>
      </c>
      <c r="F5">
        <f>VLOOKUP(B5,Sheet4!$A$1:$D$131,3,0)</f>
        <v>1.567050876186751E-2</v>
      </c>
      <c r="G5">
        <f>VLOOKUP(C5,Sheet4!$A$1:$D$131,3,0)</f>
        <v>1.221350682774165E-2</v>
      </c>
      <c r="H5">
        <f t="shared" si="0"/>
        <v>0</v>
      </c>
      <c r="I5">
        <f t="shared" si="1"/>
        <v>0</v>
      </c>
      <c r="J5">
        <f t="shared" si="2"/>
        <v>0</v>
      </c>
      <c r="K5">
        <f>VLOOKUP(B5,Sheet4!$A$1:$D$131,4,0)</f>
        <v>7.1229585281215946E-3</v>
      </c>
      <c r="L5">
        <f>VLOOKUP(C5,Sheet4!$A$1:$D$131,4,0)</f>
        <v>8.8825504201757426E-3</v>
      </c>
      <c r="M5">
        <f t="shared" si="3"/>
        <v>0</v>
      </c>
      <c r="N5">
        <f t="shared" si="4"/>
        <v>1</v>
      </c>
      <c r="O5">
        <f t="shared" si="5"/>
        <v>1</v>
      </c>
    </row>
    <row r="6" spans="1:15" x14ac:dyDescent="0.3">
      <c r="A6" s="1">
        <v>4</v>
      </c>
      <c r="B6" t="s">
        <v>8</v>
      </c>
      <c r="C6" t="s">
        <v>49</v>
      </c>
      <c r="D6" s="2">
        <v>6</v>
      </c>
      <c r="E6" s="2">
        <v>29</v>
      </c>
      <c r="F6">
        <f>VLOOKUP(B6,Sheet4!$A$1:$D$131,3,0)</f>
        <v>5.0225425884859801E-3</v>
      </c>
      <c r="G6">
        <f>VLOOKUP(C6,Sheet4!$A$1:$D$131,3,0)</f>
        <v>6.2628408392442344E-3</v>
      </c>
      <c r="H6">
        <f t="shared" si="0"/>
        <v>0</v>
      </c>
      <c r="I6">
        <f t="shared" si="1"/>
        <v>1</v>
      </c>
      <c r="J6">
        <f t="shared" si="2"/>
        <v>1</v>
      </c>
      <c r="K6">
        <f>VLOOKUP(B6,Sheet4!$A$1:$D$131,4,0)</f>
        <v>2.7395686846287161E-3</v>
      </c>
      <c r="L6">
        <f>VLOOKUP(C6,Sheet4!$A$1:$D$131,4,0)</f>
        <v>4.1752272261628221E-3</v>
      </c>
      <c r="M6">
        <f t="shared" si="3"/>
        <v>0</v>
      </c>
      <c r="N6">
        <f t="shared" si="4"/>
        <v>1</v>
      </c>
      <c r="O6">
        <f t="shared" si="5"/>
        <v>1</v>
      </c>
    </row>
    <row r="7" spans="1:15" x14ac:dyDescent="0.3">
      <c r="A7" s="1">
        <v>5</v>
      </c>
      <c r="B7" t="s">
        <v>9</v>
      </c>
      <c r="C7" t="s">
        <v>50</v>
      </c>
      <c r="D7" s="2">
        <v>24</v>
      </c>
      <c r="E7" s="2">
        <v>38</v>
      </c>
      <c r="F7">
        <f>VLOOKUP(B7,Sheet4!$A$1:$D$131,3,0)</f>
        <v>3.7992862137157979E-3</v>
      </c>
      <c r="G7">
        <f>VLOOKUP(C7,Sheet4!$A$1:$D$131,3,0)</f>
        <v>1.0883066905274149E-2</v>
      </c>
      <c r="H7">
        <f t="shared" si="0"/>
        <v>0</v>
      </c>
      <c r="I7">
        <f t="shared" si="1"/>
        <v>1</v>
      </c>
      <c r="J7">
        <f t="shared" si="2"/>
        <v>1</v>
      </c>
      <c r="K7">
        <f>VLOOKUP(B7,Sheet4!$A$1:$D$131,4,0)</f>
        <v>1.3815586231693811E-3</v>
      </c>
      <c r="L7">
        <f>VLOOKUP(C7,Sheet4!$A$1:$D$131,4,0)</f>
        <v>4.9468485933064328E-3</v>
      </c>
      <c r="M7">
        <f t="shared" si="3"/>
        <v>0</v>
      </c>
      <c r="N7">
        <f t="shared" si="4"/>
        <v>1</v>
      </c>
      <c r="O7">
        <f t="shared" si="5"/>
        <v>1</v>
      </c>
    </row>
    <row r="8" spans="1:15" x14ac:dyDescent="0.3">
      <c r="A8" s="1">
        <v>6</v>
      </c>
      <c r="B8" t="s">
        <v>10</v>
      </c>
      <c r="C8" t="s">
        <v>51</v>
      </c>
      <c r="D8" s="2">
        <v>23</v>
      </c>
      <c r="E8" s="2">
        <v>24</v>
      </c>
      <c r="F8">
        <f>VLOOKUP(B8,Sheet4!$A$1:$D$131,3,0)</f>
        <v>5.0975022386909093E-3</v>
      </c>
      <c r="G8">
        <f>VLOOKUP(C8,Sheet4!$A$1:$D$131,3,0)</f>
        <v>6.0359261842554759E-3</v>
      </c>
      <c r="H8">
        <f t="shared" si="0"/>
        <v>0</v>
      </c>
      <c r="I8">
        <f t="shared" si="1"/>
        <v>1</v>
      </c>
      <c r="J8">
        <f t="shared" si="2"/>
        <v>1</v>
      </c>
      <c r="K8">
        <f>VLOOKUP(B8,Sheet4!$A$1:$D$131,4,0)</f>
        <v>2.780455766558677E-3</v>
      </c>
      <c r="L8">
        <f>VLOOKUP(C8,Sheet4!$A$1:$D$131,4,0)</f>
        <v>3.292323373230259E-3</v>
      </c>
      <c r="M8">
        <f t="shared" si="3"/>
        <v>0</v>
      </c>
      <c r="N8">
        <f t="shared" si="4"/>
        <v>1</v>
      </c>
      <c r="O8">
        <f t="shared" si="5"/>
        <v>1</v>
      </c>
    </row>
    <row r="9" spans="1:15" x14ac:dyDescent="0.3">
      <c r="A9" s="1">
        <v>7</v>
      </c>
      <c r="B9" t="s">
        <v>11</v>
      </c>
      <c r="C9" t="s">
        <v>52</v>
      </c>
      <c r="D9" s="2">
        <v>32</v>
      </c>
      <c r="E9" s="2">
        <v>35</v>
      </c>
      <c r="F9">
        <f>VLOOKUP(B9,Sheet4!$A$1:$D$131,3,0)</f>
        <v>4.1355425534271191E-3</v>
      </c>
      <c r="G9">
        <f>VLOOKUP(C9,Sheet4!$A$1:$D$131,3,0)</f>
        <v>7.0727151587535696E-3</v>
      </c>
      <c r="H9">
        <f t="shared" si="0"/>
        <v>0</v>
      </c>
      <c r="I9">
        <f t="shared" si="1"/>
        <v>1</v>
      </c>
      <c r="J9">
        <f t="shared" si="2"/>
        <v>1</v>
      </c>
      <c r="K9">
        <f>VLOOKUP(B9,Sheet4!$A$1:$D$131,4,0)</f>
        <v>2.06777127671356E-3</v>
      </c>
      <c r="L9">
        <f>VLOOKUP(C9,Sheet4!$A$1:$D$131,4,0)</f>
        <v>4.7151434391690464E-3</v>
      </c>
      <c r="M9">
        <f t="shared" si="3"/>
        <v>0</v>
      </c>
      <c r="N9">
        <f t="shared" si="4"/>
        <v>1</v>
      </c>
      <c r="O9">
        <f t="shared" si="5"/>
        <v>1</v>
      </c>
    </row>
    <row r="10" spans="1:15" x14ac:dyDescent="0.3">
      <c r="A10" s="1">
        <v>8</v>
      </c>
      <c r="B10" t="s">
        <v>12</v>
      </c>
      <c r="C10" t="s">
        <v>53</v>
      </c>
      <c r="D10" s="2">
        <v>28</v>
      </c>
      <c r="E10" s="2">
        <v>14</v>
      </c>
      <c r="F10">
        <f>VLOOKUP(B10,Sheet4!$A$1:$D$131,3,0)</f>
        <v>1.014615531494294E-2</v>
      </c>
      <c r="G10">
        <f>VLOOKUP(C10,Sheet4!$A$1:$D$131,3,0)</f>
        <v>5.3304536743783836E-3</v>
      </c>
      <c r="H10">
        <f t="shared" si="0"/>
        <v>1</v>
      </c>
      <c r="I10">
        <f t="shared" si="1"/>
        <v>0</v>
      </c>
      <c r="J10">
        <f t="shared" si="2"/>
        <v>1</v>
      </c>
      <c r="K10">
        <f>VLOOKUP(B10,Sheet4!$A$1:$D$131,4,0)</f>
        <v>6.0876931889657596E-3</v>
      </c>
      <c r="L10">
        <f>VLOOKUP(C10,Sheet4!$A$1:$D$131,4,0)</f>
        <v>2.42293348835381E-3</v>
      </c>
      <c r="M10">
        <f t="shared" si="3"/>
        <v>1</v>
      </c>
      <c r="N10">
        <f t="shared" si="4"/>
        <v>0</v>
      </c>
      <c r="O10">
        <f t="shared" si="5"/>
        <v>1</v>
      </c>
    </row>
    <row r="11" spans="1:15" x14ac:dyDescent="0.3">
      <c r="A11" s="1">
        <v>9</v>
      </c>
      <c r="B11" t="s">
        <v>13</v>
      </c>
      <c r="C11" t="s">
        <v>54</v>
      </c>
      <c r="D11" s="2">
        <v>41</v>
      </c>
      <c r="E11" s="2">
        <v>27</v>
      </c>
      <c r="F11">
        <f>VLOOKUP(B11,Sheet4!$A$1:$D$131,3,0)</f>
        <v>4.1647062796839503E-3</v>
      </c>
      <c r="G11">
        <f>VLOOKUP(C11,Sheet4!$A$1:$D$131,3,0)</f>
        <v>3.73452996983942E-3</v>
      </c>
      <c r="H11">
        <f t="shared" si="0"/>
        <v>1</v>
      </c>
      <c r="I11">
        <f t="shared" si="1"/>
        <v>0</v>
      </c>
      <c r="J11">
        <f t="shared" si="2"/>
        <v>1</v>
      </c>
      <c r="K11">
        <f>VLOOKUP(B11,Sheet4!$A$1:$D$131,4,0)</f>
        <v>2.429411996482304E-3</v>
      </c>
      <c r="L11">
        <f>VLOOKUP(C11,Sheet4!$A$1:$D$131,4,0)</f>
        <v>2.2407179819036518E-3</v>
      </c>
      <c r="M11">
        <f t="shared" si="3"/>
        <v>1</v>
      </c>
      <c r="N11">
        <f t="shared" si="4"/>
        <v>0</v>
      </c>
      <c r="O11">
        <f t="shared" si="5"/>
        <v>1</v>
      </c>
    </row>
    <row r="12" spans="1:15" x14ac:dyDescent="0.3">
      <c r="A12" s="1">
        <v>10</v>
      </c>
      <c r="B12" t="s">
        <v>14</v>
      </c>
      <c r="C12" t="s">
        <v>55</v>
      </c>
      <c r="D12" s="2">
        <v>19</v>
      </c>
      <c r="E12" s="2">
        <v>21</v>
      </c>
      <c r="F12">
        <f>VLOOKUP(B12,Sheet4!$A$1:$D$131,3,0)</f>
        <v>7.0758356506087161E-3</v>
      </c>
      <c r="G12">
        <f>VLOOKUP(C12,Sheet4!$A$1:$D$131,3,0)</f>
        <v>4.9548562955790522E-3</v>
      </c>
      <c r="H12">
        <f t="shared" si="0"/>
        <v>0</v>
      </c>
      <c r="I12">
        <f t="shared" si="1"/>
        <v>0</v>
      </c>
      <c r="J12">
        <f t="shared" si="2"/>
        <v>0</v>
      </c>
      <c r="K12">
        <f>VLOOKUP(B12,Sheet4!$A$1:$D$131,4,0)</f>
        <v>4.5028045049328204E-3</v>
      </c>
      <c r="L12">
        <f>VLOOKUP(C12,Sheet4!$A$1:$D$131,4,0)</f>
        <v>2.8903328390877808E-3</v>
      </c>
      <c r="M12">
        <f t="shared" si="3"/>
        <v>0</v>
      </c>
      <c r="N12">
        <f t="shared" si="4"/>
        <v>0</v>
      </c>
      <c r="O12">
        <f t="shared" si="5"/>
        <v>0</v>
      </c>
    </row>
    <row r="13" spans="1:15" x14ac:dyDescent="0.3">
      <c r="A13" s="1">
        <v>11</v>
      </c>
      <c r="B13" t="s">
        <v>15</v>
      </c>
      <c r="C13" t="s">
        <v>56</v>
      </c>
      <c r="D13" s="2">
        <v>44</v>
      </c>
      <c r="E13" s="2">
        <v>23</v>
      </c>
      <c r="F13">
        <f>VLOOKUP(B13,Sheet4!$A$1:$D$131,3,0)</f>
        <v>4.3070853121970239E-3</v>
      </c>
      <c r="G13">
        <f>VLOOKUP(C13,Sheet4!$A$1:$D$131,3,0)</f>
        <v>6.7085342927758456E-3</v>
      </c>
      <c r="H13">
        <f t="shared" si="0"/>
        <v>0</v>
      </c>
      <c r="I13">
        <f t="shared" si="1"/>
        <v>0</v>
      </c>
      <c r="J13">
        <f t="shared" si="2"/>
        <v>0</v>
      </c>
      <c r="K13">
        <f>VLOOKUP(B13,Sheet4!$A$1:$D$131,4,0)</f>
        <v>2.5124664321149312E-3</v>
      </c>
      <c r="L13">
        <f>VLOOKUP(C13,Sheet4!$A$1:$D$131,4,0)</f>
        <v>5.4888007849984198E-3</v>
      </c>
      <c r="M13">
        <f t="shared" si="3"/>
        <v>0</v>
      </c>
      <c r="N13">
        <f t="shared" si="4"/>
        <v>0</v>
      </c>
      <c r="O13">
        <f t="shared" si="5"/>
        <v>0</v>
      </c>
    </row>
    <row r="14" spans="1:15" x14ac:dyDescent="0.3">
      <c r="A14" s="1">
        <v>12</v>
      </c>
      <c r="B14" t="s">
        <v>16</v>
      </c>
      <c r="C14" t="s">
        <v>57</v>
      </c>
      <c r="D14" s="2">
        <v>15</v>
      </c>
      <c r="E14" s="2">
        <v>30</v>
      </c>
      <c r="F14">
        <f>VLOOKUP(B14,Sheet4!$A$1:$D$131,3,0)</f>
        <v>5.4841352786155128E-3</v>
      </c>
      <c r="G14">
        <f>VLOOKUP(C14,Sheet4!$A$1:$D$131,3,0)</f>
        <v>4.5921555875705136E-3</v>
      </c>
      <c r="H14">
        <f t="shared" si="0"/>
        <v>0</v>
      </c>
      <c r="I14">
        <f t="shared" si="1"/>
        <v>0</v>
      </c>
      <c r="J14">
        <f t="shared" si="2"/>
        <v>0</v>
      </c>
      <c r="K14">
        <f>VLOOKUP(B14,Sheet4!$A$1:$D$131,4,0)</f>
        <v>2.4927887630070509E-3</v>
      </c>
      <c r="L14">
        <f>VLOOKUP(C14,Sheet4!$A$1:$D$131,4,0)</f>
        <v>3.3397495182331009E-3</v>
      </c>
      <c r="M14">
        <f t="shared" si="3"/>
        <v>0</v>
      </c>
      <c r="N14">
        <f t="shared" si="4"/>
        <v>1</v>
      </c>
      <c r="O14">
        <f t="shared" si="5"/>
        <v>1</v>
      </c>
    </row>
    <row r="15" spans="1:15" x14ac:dyDescent="0.3">
      <c r="A15" s="1">
        <v>13</v>
      </c>
      <c r="B15" t="s">
        <v>17</v>
      </c>
      <c r="C15" t="s">
        <v>58</v>
      </c>
      <c r="D15" s="2">
        <v>16</v>
      </c>
      <c r="E15" s="2">
        <v>23</v>
      </c>
      <c r="F15">
        <f>VLOOKUP(B15,Sheet4!$A$1:$D$131,3,0)</f>
        <v>6.4803638611544831E-3</v>
      </c>
      <c r="G15">
        <f>VLOOKUP(C15,Sheet4!$A$1:$D$131,3,0)</f>
        <v>7.4245738779591336E-3</v>
      </c>
      <c r="H15">
        <f t="shared" si="0"/>
        <v>0</v>
      </c>
      <c r="I15">
        <f t="shared" si="1"/>
        <v>1</v>
      </c>
      <c r="J15">
        <f t="shared" si="2"/>
        <v>1</v>
      </c>
      <c r="K15">
        <f>VLOOKUP(B15,Sheet4!$A$1:$D$131,4,0)</f>
        <v>3.240181930577242E-3</v>
      </c>
      <c r="L15">
        <f>VLOOKUP(C15,Sheet4!$A$1:$D$131,4,0)</f>
        <v>4.331001428809495E-3</v>
      </c>
      <c r="M15">
        <f t="shared" si="3"/>
        <v>0</v>
      </c>
      <c r="N15">
        <f t="shared" si="4"/>
        <v>1</v>
      </c>
      <c r="O15">
        <f t="shared" si="5"/>
        <v>1</v>
      </c>
    </row>
    <row r="16" spans="1:15" x14ac:dyDescent="0.3">
      <c r="A16" s="1">
        <v>14</v>
      </c>
      <c r="B16" t="s">
        <v>18</v>
      </c>
      <c r="C16" t="s">
        <v>59</v>
      </c>
      <c r="D16" s="2">
        <v>27</v>
      </c>
      <c r="E16" s="2">
        <v>17</v>
      </c>
      <c r="F16">
        <f>VLOOKUP(B16,Sheet4!$A$1:$D$131,3,0)</f>
        <v>1.03484995461262E-2</v>
      </c>
      <c r="G16">
        <f>VLOOKUP(C16,Sheet4!$A$1:$D$131,3,0)</f>
        <v>9.2262215430900692E-3</v>
      </c>
      <c r="H16">
        <f t="shared" si="0"/>
        <v>1</v>
      </c>
      <c r="I16">
        <f t="shared" si="1"/>
        <v>0</v>
      </c>
      <c r="J16">
        <f t="shared" si="2"/>
        <v>1</v>
      </c>
      <c r="K16">
        <f>VLOOKUP(B16,Sheet4!$A$1:$D$131,4,0)</f>
        <v>5.644636116068834E-3</v>
      </c>
      <c r="L16">
        <f>VLOOKUP(C16,Sheet4!$A$1:$D$131,4,0)</f>
        <v>4.19373706504094E-3</v>
      </c>
      <c r="M16">
        <f t="shared" si="3"/>
        <v>1</v>
      </c>
      <c r="N16">
        <f t="shared" si="4"/>
        <v>0</v>
      </c>
      <c r="O16">
        <f t="shared" si="5"/>
        <v>1</v>
      </c>
    </row>
    <row r="17" spans="1:15" x14ac:dyDescent="0.3">
      <c r="A17" s="1">
        <v>15</v>
      </c>
      <c r="B17" t="s">
        <v>19</v>
      </c>
      <c r="C17" t="s">
        <v>60</v>
      </c>
      <c r="D17" s="2">
        <v>25</v>
      </c>
      <c r="E17" s="2">
        <v>23</v>
      </c>
      <c r="F17">
        <f>VLOOKUP(B17,Sheet4!$A$1:$D$131,3,0)</f>
        <v>3.7497295976837131E-3</v>
      </c>
      <c r="G17">
        <f>VLOOKUP(C17,Sheet4!$A$1:$D$131,3,0)</f>
        <v>4.1175970899061448E-3</v>
      </c>
      <c r="H17">
        <f t="shared" si="0"/>
        <v>0</v>
      </c>
      <c r="I17">
        <f t="shared" si="1"/>
        <v>0</v>
      </c>
      <c r="J17">
        <f t="shared" si="2"/>
        <v>0</v>
      </c>
      <c r="K17">
        <f>VLOOKUP(B17,Sheet4!$A$1:$D$131,4,0)</f>
        <v>2.0453070532820252E-3</v>
      </c>
      <c r="L17">
        <f>VLOOKUP(C17,Sheet4!$A$1:$D$131,4,0)</f>
        <v>2.2459620490397152E-3</v>
      </c>
      <c r="M17">
        <f t="shared" si="3"/>
        <v>0</v>
      </c>
      <c r="N17">
        <f t="shared" si="4"/>
        <v>0</v>
      </c>
      <c r="O17">
        <f t="shared" si="5"/>
        <v>0</v>
      </c>
    </row>
    <row r="18" spans="1:15" x14ac:dyDescent="0.3">
      <c r="A18" s="1">
        <v>16</v>
      </c>
      <c r="B18" t="s">
        <v>20</v>
      </c>
      <c r="C18" t="s">
        <v>61</v>
      </c>
      <c r="D18" s="2">
        <v>24</v>
      </c>
      <c r="E18" s="2">
        <v>19</v>
      </c>
      <c r="F18">
        <f>VLOOKUP(B18,Sheet4!$A$1:$D$131,3,0)</f>
        <v>3.4768772745695791E-3</v>
      </c>
      <c r="G18">
        <f>VLOOKUP(C18,Sheet4!$A$1:$D$131,3,0)</f>
        <v>5.7855743555193543E-3</v>
      </c>
      <c r="H18">
        <f t="shared" si="0"/>
        <v>0</v>
      </c>
      <c r="I18">
        <f t="shared" si="1"/>
        <v>0</v>
      </c>
      <c r="J18">
        <f t="shared" si="2"/>
        <v>0</v>
      </c>
      <c r="K18">
        <f>VLOOKUP(B18,Sheet4!$A$1:$D$131,4,0)</f>
        <v>1.3907509098278321E-3</v>
      </c>
      <c r="L18">
        <f>VLOOKUP(C18,Sheet4!$A$1:$D$131,4,0)</f>
        <v>3.1557678302832838E-3</v>
      </c>
      <c r="M18">
        <f t="shared" si="3"/>
        <v>0</v>
      </c>
      <c r="N18">
        <f t="shared" si="4"/>
        <v>0</v>
      </c>
      <c r="O18">
        <f t="shared" si="5"/>
        <v>0</v>
      </c>
    </row>
    <row r="19" spans="1:15" x14ac:dyDescent="0.3">
      <c r="A19" s="1">
        <v>17</v>
      </c>
      <c r="B19" t="s">
        <v>21</v>
      </c>
      <c r="C19" t="s">
        <v>62</v>
      </c>
      <c r="D19" s="2">
        <v>21</v>
      </c>
      <c r="E19" s="2">
        <v>23</v>
      </c>
      <c r="F19">
        <f>VLOOKUP(B19,Sheet4!$A$1:$D$131,3,0)</f>
        <v>6.1570094286945414E-3</v>
      </c>
      <c r="G19">
        <f>VLOOKUP(C19,Sheet4!$A$1:$D$131,3,0)</f>
        <v>4.7289597144231964E-3</v>
      </c>
      <c r="H19">
        <f t="shared" si="0"/>
        <v>0</v>
      </c>
      <c r="I19">
        <f t="shared" si="1"/>
        <v>0</v>
      </c>
      <c r="J19">
        <f t="shared" si="2"/>
        <v>0</v>
      </c>
      <c r="K19">
        <f>VLOOKUP(B19,Sheet4!$A$1:$D$131,4,0)</f>
        <v>2.798640649406609E-3</v>
      </c>
      <c r="L19">
        <f>VLOOKUP(C19,Sheet4!$A$1:$D$131,4,0)</f>
        <v>2.579432571503561E-3</v>
      </c>
      <c r="M19">
        <f t="shared" si="3"/>
        <v>0</v>
      </c>
      <c r="N19">
        <f t="shared" si="4"/>
        <v>0</v>
      </c>
      <c r="O19">
        <f t="shared" si="5"/>
        <v>0</v>
      </c>
    </row>
    <row r="20" spans="1:15" x14ac:dyDescent="0.3">
      <c r="A20" s="1">
        <v>18</v>
      </c>
      <c r="B20" t="s">
        <v>22</v>
      </c>
      <c r="C20" t="s">
        <v>63</v>
      </c>
      <c r="D20" s="2">
        <v>38</v>
      </c>
      <c r="E20" s="2">
        <v>10</v>
      </c>
      <c r="F20">
        <f>VLOOKUP(B20,Sheet4!$A$1:$D$131,3,0)</f>
        <v>3.5716935046223872E-3</v>
      </c>
      <c r="G20">
        <f>VLOOKUP(C20,Sheet4!$A$1:$D$131,3,0)</f>
        <v>4.9278134395393334E-3</v>
      </c>
      <c r="H20">
        <f t="shared" si="0"/>
        <v>0</v>
      </c>
      <c r="I20">
        <f t="shared" si="1"/>
        <v>0</v>
      </c>
      <c r="J20">
        <f t="shared" si="2"/>
        <v>0</v>
      </c>
      <c r="K20">
        <f>VLOOKUP(B20,Sheet4!$A$1:$D$131,4,0)</f>
        <v>1.62349704755563E-3</v>
      </c>
      <c r="L20">
        <f>VLOOKUP(C20,Sheet4!$A$1:$D$131,4,0)</f>
        <v>2.6878982397487271E-3</v>
      </c>
      <c r="M20">
        <f t="shared" si="3"/>
        <v>0</v>
      </c>
      <c r="N20">
        <f t="shared" si="4"/>
        <v>0</v>
      </c>
      <c r="O20">
        <f t="shared" si="5"/>
        <v>0</v>
      </c>
    </row>
    <row r="21" spans="1:15" x14ac:dyDescent="0.3">
      <c r="A21" s="1">
        <v>19</v>
      </c>
      <c r="B21" t="s">
        <v>23</v>
      </c>
      <c r="C21" t="s">
        <v>64</v>
      </c>
      <c r="D21" s="2">
        <v>29</v>
      </c>
      <c r="E21" s="2">
        <v>53</v>
      </c>
      <c r="F21">
        <f>VLOOKUP(B21,Sheet4!$A$1:$D$131,3,0)</f>
        <v>9.5433019530168153E-3</v>
      </c>
      <c r="G21">
        <f>VLOOKUP(C21,Sheet4!$A$1:$D$131,3,0)</f>
        <v>6.6229266911906094E-3</v>
      </c>
      <c r="H21">
        <f t="shared" si="0"/>
        <v>0</v>
      </c>
      <c r="I21">
        <f t="shared" si="1"/>
        <v>0</v>
      </c>
      <c r="J21">
        <f t="shared" si="2"/>
        <v>0</v>
      </c>
      <c r="K21">
        <f>VLOOKUP(B21,Sheet4!$A$1:$D$131,4,0)</f>
        <v>6.9405832385576842E-3</v>
      </c>
      <c r="L21">
        <f>VLOOKUP(C21,Sheet4!$A$1:$D$131,4,0)</f>
        <v>3.61250546792215E-3</v>
      </c>
      <c r="M21">
        <f t="shared" si="3"/>
        <v>0</v>
      </c>
      <c r="N21">
        <f t="shared" si="4"/>
        <v>0</v>
      </c>
      <c r="O21">
        <f t="shared" si="5"/>
        <v>0</v>
      </c>
    </row>
    <row r="22" spans="1:15" x14ac:dyDescent="0.3">
      <c r="A22" s="1">
        <v>20</v>
      </c>
      <c r="B22" t="s">
        <v>24</v>
      </c>
      <c r="C22" t="s">
        <v>65</v>
      </c>
      <c r="D22" s="2">
        <v>24</v>
      </c>
      <c r="E22" s="2">
        <v>17</v>
      </c>
      <c r="F22">
        <f>VLOOKUP(B22,Sheet4!$A$1:$D$131,3,0)</f>
        <v>4.2276552843947216E-3</v>
      </c>
      <c r="G22">
        <f>VLOOKUP(C22,Sheet4!$A$1:$D$131,3,0)</f>
        <v>8.5179332815817875E-3</v>
      </c>
      <c r="H22">
        <f t="shared" si="0"/>
        <v>0</v>
      </c>
      <c r="I22">
        <f t="shared" si="1"/>
        <v>0</v>
      </c>
      <c r="J22">
        <f t="shared" si="2"/>
        <v>0</v>
      </c>
      <c r="K22">
        <f>VLOOKUP(B22,Sheet4!$A$1:$D$131,4,0)</f>
        <v>1.9216614929066921E-3</v>
      </c>
      <c r="L22">
        <f>VLOOKUP(C22,Sheet4!$A$1:$D$131,4,0)</f>
        <v>4.6461454263173382E-3</v>
      </c>
      <c r="M22">
        <f t="shared" si="3"/>
        <v>0</v>
      </c>
      <c r="N22">
        <f t="shared" si="4"/>
        <v>0</v>
      </c>
      <c r="O22">
        <f t="shared" si="5"/>
        <v>0</v>
      </c>
    </row>
    <row r="23" spans="1:15" x14ac:dyDescent="0.3">
      <c r="A23" s="1">
        <v>21</v>
      </c>
      <c r="B23" t="s">
        <v>25</v>
      </c>
      <c r="C23" t="s">
        <v>66</v>
      </c>
      <c r="D23" s="2">
        <v>13</v>
      </c>
      <c r="E23" s="2">
        <v>30</v>
      </c>
      <c r="F23">
        <f>VLOOKUP(B23,Sheet4!$A$1:$D$131,3,0)</f>
        <v>1.349423324081513E-2</v>
      </c>
      <c r="G23">
        <f>VLOOKUP(C23,Sheet4!$A$1:$D$131,3,0)</f>
        <v>5.4506822603291403E-3</v>
      </c>
      <c r="H23">
        <f t="shared" si="0"/>
        <v>0</v>
      </c>
      <c r="I23">
        <f t="shared" si="1"/>
        <v>0</v>
      </c>
      <c r="J23">
        <f t="shared" si="2"/>
        <v>0</v>
      </c>
      <c r="K23">
        <f>VLOOKUP(B23,Sheet4!$A$1:$D$131,4,0)</f>
        <v>8.9961554938767525E-3</v>
      </c>
      <c r="L23">
        <f>VLOOKUP(C23,Sheet4!$A$1:$D$131,4,0)</f>
        <v>3.468615983845816E-3</v>
      </c>
      <c r="M23">
        <f t="shared" si="3"/>
        <v>0</v>
      </c>
      <c r="N23">
        <f t="shared" si="4"/>
        <v>0</v>
      </c>
      <c r="O23">
        <f t="shared" si="5"/>
        <v>0</v>
      </c>
    </row>
    <row r="24" spans="1:15" x14ac:dyDescent="0.3">
      <c r="A24" s="1">
        <v>22</v>
      </c>
      <c r="B24" t="s">
        <v>26</v>
      </c>
      <c r="C24" t="s">
        <v>67</v>
      </c>
      <c r="D24" s="2">
        <v>53</v>
      </c>
      <c r="E24" s="2">
        <v>55</v>
      </c>
      <c r="F24">
        <f>VLOOKUP(B24,Sheet4!$A$1:$D$131,3,0)</f>
        <v>6.3939919388863392E-3</v>
      </c>
      <c r="G24">
        <f>VLOOKUP(C24,Sheet4!$A$1:$D$131,3,0)</f>
        <v>1.201633328524109E-2</v>
      </c>
      <c r="H24">
        <f t="shared" si="0"/>
        <v>0</v>
      </c>
      <c r="I24">
        <f t="shared" si="1"/>
        <v>1</v>
      </c>
      <c r="J24">
        <f t="shared" si="2"/>
        <v>1</v>
      </c>
      <c r="K24">
        <f>VLOOKUP(B24,Sheet4!$A$1:$D$131,4,0)</f>
        <v>2.9063599722210631E-3</v>
      </c>
      <c r="L24">
        <f>VLOOKUP(C24,Sheet4!$A$1:$D$131,4,0)</f>
        <v>5.4619696751095851E-3</v>
      </c>
      <c r="M24">
        <f t="shared" si="3"/>
        <v>0</v>
      </c>
      <c r="N24">
        <f t="shared" si="4"/>
        <v>1</v>
      </c>
      <c r="O24">
        <f t="shared" si="5"/>
        <v>1</v>
      </c>
    </row>
    <row r="25" spans="1:15" x14ac:dyDescent="0.3">
      <c r="A25" s="1">
        <v>23</v>
      </c>
      <c r="B25" t="s">
        <v>27</v>
      </c>
      <c r="C25" t="s">
        <v>68</v>
      </c>
      <c r="D25" s="2">
        <v>28</v>
      </c>
      <c r="E25" s="2">
        <v>27</v>
      </c>
      <c r="F25">
        <f>VLOOKUP(B25,Sheet4!$A$1:$D$131,3,0)</f>
        <v>1.854342582348769E-2</v>
      </c>
      <c r="G25">
        <f>VLOOKUP(C25,Sheet4!$A$1:$D$131,3,0)</f>
        <v>8.8896217799275031E-3</v>
      </c>
      <c r="H25">
        <f t="shared" si="0"/>
        <v>1</v>
      </c>
      <c r="I25">
        <f t="shared" si="1"/>
        <v>0</v>
      </c>
      <c r="J25">
        <f t="shared" si="2"/>
        <v>1</v>
      </c>
      <c r="K25">
        <f>VLOOKUP(B25,Sheet4!$A$1:$D$131,4,0)</f>
        <v>1.348612787162741E-2</v>
      </c>
      <c r="L25">
        <f>VLOOKUP(C25,Sheet4!$A$1:$D$131,4,0)</f>
        <v>5.9264145199516682E-3</v>
      </c>
      <c r="M25">
        <f t="shared" si="3"/>
        <v>1</v>
      </c>
      <c r="N25">
        <f t="shared" si="4"/>
        <v>0</v>
      </c>
      <c r="O25">
        <f t="shared" si="5"/>
        <v>1</v>
      </c>
    </row>
    <row r="26" spans="1:15" x14ac:dyDescent="0.3">
      <c r="A26" s="1">
        <v>24</v>
      </c>
      <c r="B26" t="s">
        <v>28</v>
      </c>
      <c r="C26" t="s">
        <v>69</v>
      </c>
      <c r="D26" s="2">
        <v>42</v>
      </c>
      <c r="E26" s="2">
        <v>25</v>
      </c>
      <c r="F26">
        <f>VLOOKUP(B26,Sheet4!$A$1:$D$131,3,0)</f>
        <v>8.8017108181288068E-3</v>
      </c>
      <c r="G26">
        <f>VLOOKUP(C26,Sheet4!$A$1:$D$131,3,0)</f>
        <v>1.250823122546268E-2</v>
      </c>
      <c r="H26">
        <f t="shared" si="0"/>
        <v>0</v>
      </c>
      <c r="I26">
        <f t="shared" si="1"/>
        <v>0</v>
      </c>
      <c r="J26">
        <f t="shared" si="2"/>
        <v>0</v>
      </c>
      <c r="K26">
        <f>VLOOKUP(B26,Sheet4!$A$1:$D$131,4,0)</f>
        <v>4.8009331735248033E-3</v>
      </c>
      <c r="L26">
        <f>VLOOKUP(C26,Sheet4!$A$1:$D$131,4,0)</f>
        <v>7.9597835071126121E-3</v>
      </c>
      <c r="M26">
        <f t="shared" si="3"/>
        <v>0</v>
      </c>
      <c r="N26">
        <f t="shared" si="4"/>
        <v>0</v>
      </c>
      <c r="O26">
        <f t="shared" si="5"/>
        <v>0</v>
      </c>
    </row>
    <row r="27" spans="1:15" x14ac:dyDescent="0.3">
      <c r="A27" s="1">
        <v>25</v>
      </c>
      <c r="B27" t="s">
        <v>29</v>
      </c>
      <c r="C27" t="s">
        <v>70</v>
      </c>
      <c r="D27" s="2">
        <v>20</v>
      </c>
      <c r="E27" s="2">
        <v>28</v>
      </c>
      <c r="F27">
        <f>VLOOKUP(B27,Sheet4!$A$1:$D$131,3,0)</f>
        <v>9.0676535906510543E-3</v>
      </c>
      <c r="G27">
        <f>VLOOKUP(C27,Sheet4!$A$1:$D$131,3,0)</f>
        <v>3.9906537346548797E-3</v>
      </c>
      <c r="H27">
        <f t="shared" si="0"/>
        <v>0</v>
      </c>
      <c r="I27">
        <f t="shared" si="1"/>
        <v>0</v>
      </c>
      <c r="J27">
        <f t="shared" si="2"/>
        <v>0</v>
      </c>
      <c r="K27">
        <f>VLOOKUP(B27,Sheet4!$A$1:$D$131,4,0)</f>
        <v>4.9459928676278478E-3</v>
      </c>
      <c r="L27">
        <f>VLOOKUP(C27,Sheet4!$A$1:$D$131,4,0)</f>
        <v>2.5395069220531048E-3</v>
      </c>
      <c r="M27">
        <f t="shared" si="3"/>
        <v>0</v>
      </c>
      <c r="N27">
        <f t="shared" si="4"/>
        <v>0</v>
      </c>
      <c r="O27">
        <f t="shared" si="5"/>
        <v>0</v>
      </c>
    </row>
    <row r="28" spans="1:15" x14ac:dyDescent="0.3">
      <c r="A28" s="1">
        <v>26</v>
      </c>
      <c r="B28" t="s">
        <v>30</v>
      </c>
      <c r="C28" t="s">
        <v>71</v>
      </c>
      <c r="D28" s="2">
        <v>32</v>
      </c>
      <c r="E28" s="2">
        <v>35</v>
      </c>
      <c r="F28">
        <f>VLOOKUP(B28,Sheet4!$A$1:$D$131,3,0)</f>
        <v>5.6915493314797869E-3</v>
      </c>
      <c r="G28">
        <f>VLOOKUP(C28,Sheet4!$A$1:$D$131,3,0)</f>
        <v>1.4090635060982419E-2</v>
      </c>
      <c r="H28">
        <f t="shared" si="0"/>
        <v>0</v>
      </c>
      <c r="I28">
        <f t="shared" si="1"/>
        <v>1</v>
      </c>
      <c r="J28">
        <f t="shared" si="2"/>
        <v>1</v>
      </c>
      <c r="K28">
        <f>VLOOKUP(B28,Sheet4!$A$1:$D$131,4,0)</f>
        <v>2.845774665739893E-3</v>
      </c>
      <c r="L28">
        <f>VLOOKUP(C28,Sheet4!$A$1:$D$131,4,0)</f>
        <v>1.02477345898054E-2</v>
      </c>
      <c r="M28">
        <f t="shared" si="3"/>
        <v>0</v>
      </c>
      <c r="N28">
        <f t="shared" si="4"/>
        <v>1</v>
      </c>
      <c r="O28">
        <f t="shared" si="5"/>
        <v>1</v>
      </c>
    </row>
    <row r="29" spans="1:15" x14ac:dyDescent="0.3">
      <c r="A29" s="1">
        <v>27</v>
      </c>
      <c r="B29" t="s">
        <v>31</v>
      </c>
      <c r="C29" t="s">
        <v>72</v>
      </c>
      <c r="D29" s="2">
        <v>20</v>
      </c>
      <c r="E29" s="2">
        <v>27</v>
      </c>
      <c r="F29">
        <f>VLOOKUP(B29,Sheet4!$A$1:$D$131,3,0)</f>
        <v>1.553844315668761E-2</v>
      </c>
      <c r="G29">
        <f>VLOOKUP(C29,Sheet4!$A$1:$D$131,3,0)</f>
        <v>1.4239724620855231E-2</v>
      </c>
      <c r="H29">
        <f t="shared" si="0"/>
        <v>0</v>
      </c>
      <c r="I29">
        <f t="shared" si="1"/>
        <v>0</v>
      </c>
      <c r="J29">
        <f t="shared" si="2"/>
        <v>0</v>
      </c>
      <c r="K29">
        <f>VLOOKUP(B29,Sheet4!$A$1:$D$131,4,0)</f>
        <v>1.03589621044584E-2</v>
      </c>
      <c r="L29">
        <f>VLOOKUP(C29,Sheet4!$A$1:$D$131,4,0)</f>
        <v>1.1650683780699731E-2</v>
      </c>
      <c r="M29">
        <f t="shared" si="3"/>
        <v>0</v>
      </c>
      <c r="N29">
        <f t="shared" si="4"/>
        <v>1</v>
      </c>
      <c r="O29">
        <f t="shared" si="5"/>
        <v>1</v>
      </c>
    </row>
    <row r="30" spans="1:15" x14ac:dyDescent="0.3">
      <c r="A30" s="1">
        <v>28</v>
      </c>
      <c r="B30" t="s">
        <v>32</v>
      </c>
      <c r="C30" t="s">
        <v>73</v>
      </c>
      <c r="D30" s="2">
        <v>16</v>
      </c>
      <c r="E30" s="2">
        <v>12</v>
      </c>
      <c r="F30">
        <f>VLOOKUP(B30,Sheet4!$A$1:$D$131,3,0)</f>
        <v>4.8094197319021471E-3</v>
      </c>
      <c r="G30">
        <f>VLOOKUP(C30,Sheet4!$A$1:$D$131,3,0)</f>
        <v>1.290471996634213E-2</v>
      </c>
      <c r="H30">
        <f t="shared" si="0"/>
        <v>0</v>
      </c>
      <c r="I30">
        <f t="shared" si="1"/>
        <v>0</v>
      </c>
      <c r="J30">
        <f t="shared" si="2"/>
        <v>0</v>
      </c>
      <c r="K30">
        <f>VLOOKUP(B30,Sheet4!$A$1:$D$131,4,0)</f>
        <v>2.8054948436095858E-3</v>
      </c>
      <c r="L30">
        <f>VLOOKUP(C30,Sheet4!$A$1:$D$131,4,0)</f>
        <v>8.2120945240359029E-3</v>
      </c>
      <c r="M30">
        <f t="shared" si="3"/>
        <v>0</v>
      </c>
      <c r="N30">
        <f t="shared" si="4"/>
        <v>0</v>
      </c>
      <c r="O30">
        <f t="shared" si="5"/>
        <v>0</v>
      </c>
    </row>
    <row r="31" spans="1:15" x14ac:dyDescent="0.3">
      <c r="A31" s="1">
        <v>29</v>
      </c>
      <c r="B31" t="s">
        <v>33</v>
      </c>
      <c r="C31" t="s">
        <v>74</v>
      </c>
      <c r="D31" s="2">
        <v>37</v>
      </c>
      <c r="E31" s="2">
        <v>35</v>
      </c>
      <c r="F31">
        <f>VLOOKUP(B31,Sheet4!$A$1:$D$131,3,0)</f>
        <v>6.4844536454163014E-3</v>
      </c>
      <c r="G31">
        <f>VLOOKUP(C31,Sheet4!$A$1:$D$131,3,0)</f>
        <v>2.0416689091208601E-2</v>
      </c>
      <c r="H31">
        <f t="shared" si="0"/>
        <v>0</v>
      </c>
      <c r="I31">
        <f t="shared" si="1"/>
        <v>0</v>
      </c>
      <c r="J31">
        <f t="shared" si="2"/>
        <v>0</v>
      </c>
      <c r="K31">
        <f>VLOOKUP(B31,Sheet4!$A$1:$D$131,4,0)</f>
        <v>4.1264705016285557E-3</v>
      </c>
      <c r="L31">
        <f>VLOOKUP(C31,Sheet4!$A$1:$D$131,4,0)</f>
        <v>1.484850115724262E-2</v>
      </c>
      <c r="M31">
        <f t="shared" si="3"/>
        <v>0</v>
      </c>
      <c r="N31">
        <f t="shared" si="4"/>
        <v>0</v>
      </c>
      <c r="O31">
        <f t="shared" si="5"/>
        <v>0</v>
      </c>
    </row>
    <row r="32" spans="1:15" x14ac:dyDescent="0.3">
      <c r="A32" s="1">
        <v>30</v>
      </c>
      <c r="B32" t="s">
        <v>34</v>
      </c>
      <c r="C32" t="s">
        <v>75</v>
      </c>
      <c r="D32" s="2">
        <v>45</v>
      </c>
      <c r="E32" s="2">
        <v>38</v>
      </c>
      <c r="F32">
        <f>VLOOKUP(B32,Sheet4!$A$1:$D$131,3,0)</f>
        <v>1.5638501260092311E-2</v>
      </c>
      <c r="G32">
        <f>VLOOKUP(C32,Sheet4!$A$1:$D$131,3,0)</f>
        <v>2.1480479566182101E-2</v>
      </c>
      <c r="H32">
        <f t="shared" si="0"/>
        <v>0</v>
      </c>
      <c r="I32">
        <f t="shared" si="1"/>
        <v>0</v>
      </c>
      <c r="J32">
        <f t="shared" si="2"/>
        <v>0</v>
      </c>
      <c r="K32">
        <f>VLOOKUP(B32,Sheet4!$A$1:$D$131,4,0)</f>
        <v>1.0425667506728201E-2</v>
      </c>
      <c r="L32">
        <f>VLOOKUP(C32,Sheet4!$A$1:$D$131,4,0)</f>
        <v>1.366939608757043E-2</v>
      </c>
      <c r="M32">
        <f t="shared" si="3"/>
        <v>0</v>
      </c>
      <c r="N32">
        <f t="shared" si="4"/>
        <v>0</v>
      </c>
      <c r="O32">
        <f t="shared" si="5"/>
        <v>0</v>
      </c>
    </row>
    <row r="33" spans="1:15" x14ac:dyDescent="0.3">
      <c r="A33" s="1">
        <v>31</v>
      </c>
      <c r="B33" t="s">
        <v>35</v>
      </c>
      <c r="C33" t="s">
        <v>76</v>
      </c>
      <c r="D33" s="2">
        <v>30</v>
      </c>
      <c r="E33" s="2">
        <v>27</v>
      </c>
      <c r="F33">
        <f>VLOOKUP(B33,Sheet4!$A$1:$D$131,3,0)</f>
        <v>5.3202937472736564E-3</v>
      </c>
      <c r="G33">
        <f>VLOOKUP(C33,Sheet4!$A$1:$D$131,3,0)</f>
        <v>4.6154461356902798E-3</v>
      </c>
      <c r="H33">
        <f t="shared" si="0"/>
        <v>1</v>
      </c>
      <c r="I33">
        <f t="shared" si="1"/>
        <v>0</v>
      </c>
      <c r="J33">
        <f t="shared" si="2"/>
        <v>1</v>
      </c>
      <c r="K33">
        <f>VLOOKUP(B33,Sheet4!$A$1:$D$131,4,0)</f>
        <v>3.5468624981824372E-3</v>
      </c>
      <c r="L33">
        <f>VLOOKUP(C33,Sheet4!$A$1:$D$131,4,0)</f>
        <v>2.5175160740128801E-3</v>
      </c>
      <c r="M33">
        <f t="shared" si="3"/>
        <v>1</v>
      </c>
      <c r="N33">
        <f t="shared" si="4"/>
        <v>0</v>
      </c>
      <c r="O33">
        <f t="shared" si="5"/>
        <v>1</v>
      </c>
    </row>
    <row r="34" spans="1:15" x14ac:dyDescent="0.3">
      <c r="A34" s="1">
        <v>32</v>
      </c>
      <c r="B34" t="s">
        <v>36</v>
      </c>
      <c r="C34" t="s">
        <v>77</v>
      </c>
      <c r="D34" s="2">
        <v>31</v>
      </c>
      <c r="E34" s="2">
        <v>14</v>
      </c>
      <c r="F34">
        <f>VLOOKUP(B34,Sheet4!$A$1:$D$131,3,0)</f>
        <v>1.9448835669859919E-2</v>
      </c>
      <c r="G34">
        <f>VLOOKUP(C34,Sheet4!$A$1:$D$131,3,0)</f>
        <v>1.7788957913327141E-2</v>
      </c>
      <c r="H34">
        <f t="shared" si="0"/>
        <v>1</v>
      </c>
      <c r="I34">
        <f t="shared" si="1"/>
        <v>0</v>
      </c>
      <c r="J34">
        <f t="shared" si="2"/>
        <v>1</v>
      </c>
      <c r="K34">
        <f>VLOOKUP(B34,Sheet4!$A$1:$D$131,4,0)</f>
        <v>1.5912683729885389E-2</v>
      </c>
      <c r="L34">
        <f>VLOOKUP(C34,Sheet4!$A$1:$D$131,4,0)</f>
        <v>1.482413159443928E-2</v>
      </c>
      <c r="M34">
        <f t="shared" si="3"/>
        <v>1</v>
      </c>
      <c r="N34">
        <f t="shared" si="4"/>
        <v>0</v>
      </c>
      <c r="O34">
        <f t="shared" si="5"/>
        <v>1</v>
      </c>
    </row>
    <row r="35" spans="1:15" x14ac:dyDescent="0.3">
      <c r="A35" s="1">
        <v>33</v>
      </c>
      <c r="B35" t="s">
        <v>37</v>
      </c>
      <c r="C35" t="s">
        <v>78</v>
      </c>
      <c r="D35" s="2">
        <v>21</v>
      </c>
      <c r="E35" s="2">
        <v>0</v>
      </c>
      <c r="F35">
        <f>VLOOKUP(B35,Sheet4!$A$1:$D$131,3,0)</f>
        <v>4.5549673055526674E-3</v>
      </c>
      <c r="G35">
        <f>VLOOKUP(C35,Sheet4!$A$1:$D$131,3,0)</f>
        <v>1.0016040422236749E-2</v>
      </c>
      <c r="H35">
        <f t="shared" si="0"/>
        <v>0</v>
      </c>
      <c r="I35">
        <f t="shared" si="1"/>
        <v>0</v>
      </c>
      <c r="J35">
        <f t="shared" si="2"/>
        <v>0</v>
      </c>
      <c r="K35">
        <f>VLOOKUP(B35,Sheet4!$A$1:$D$131,4,0)</f>
        <v>2.4845276212105451E-3</v>
      </c>
      <c r="L35">
        <f>VLOOKUP(C35,Sheet4!$A$1:$D$131,4,0)</f>
        <v>5.4632947757655001E-3</v>
      </c>
      <c r="M35">
        <f t="shared" si="3"/>
        <v>0</v>
      </c>
      <c r="N35">
        <f t="shared" si="4"/>
        <v>0</v>
      </c>
      <c r="O35">
        <f t="shared" si="5"/>
        <v>0</v>
      </c>
    </row>
    <row r="36" spans="1:15" x14ac:dyDescent="0.3">
      <c r="A36" s="1">
        <v>34</v>
      </c>
      <c r="B36" t="s">
        <v>38</v>
      </c>
      <c r="C36" t="s">
        <v>79</v>
      </c>
      <c r="D36" s="2">
        <v>45</v>
      </c>
      <c r="E36" s="2">
        <v>20</v>
      </c>
      <c r="F36">
        <f>VLOOKUP(B36,Sheet4!$A$1:$D$131,3,0)</f>
        <v>1.4758496484078169E-2</v>
      </c>
      <c r="G36">
        <f>VLOOKUP(C36,Sheet4!$A$1:$D$131,3,0)</f>
        <v>2.5946026746373259E-2</v>
      </c>
      <c r="H36">
        <f t="shared" si="0"/>
        <v>0</v>
      </c>
      <c r="I36">
        <f t="shared" si="1"/>
        <v>0</v>
      </c>
      <c r="J36">
        <f t="shared" si="2"/>
        <v>0</v>
      </c>
      <c r="K36">
        <f>VLOOKUP(B36,Sheet4!$A$1:$D$131,4,0)</f>
        <v>1.207513348697305E-2</v>
      </c>
      <c r="L36">
        <f>VLOOKUP(C36,Sheet4!$A$1:$D$131,4,0)</f>
        <v>1.9459520059779901E-2</v>
      </c>
      <c r="M36">
        <f t="shared" si="3"/>
        <v>0</v>
      </c>
      <c r="N36">
        <f t="shared" si="4"/>
        <v>0</v>
      </c>
      <c r="O36">
        <f t="shared" si="5"/>
        <v>0</v>
      </c>
    </row>
    <row r="37" spans="1:15" x14ac:dyDescent="0.3">
      <c r="A37" s="1">
        <v>35</v>
      </c>
      <c r="B37" t="s">
        <v>39</v>
      </c>
      <c r="C37" t="s">
        <v>80</v>
      </c>
      <c r="D37" s="2">
        <v>51</v>
      </c>
      <c r="E37" s="2">
        <v>45</v>
      </c>
      <c r="F37">
        <f>VLOOKUP(B37,Sheet4!$A$1:$D$131,3,0)</f>
        <v>1.9623654052864141E-2</v>
      </c>
      <c r="G37">
        <f>VLOOKUP(C37,Sheet4!$A$1:$D$131,3,0)</f>
        <v>2.172254528025851E-2</v>
      </c>
      <c r="H37">
        <f t="shared" si="0"/>
        <v>0</v>
      </c>
      <c r="I37">
        <f t="shared" si="1"/>
        <v>0</v>
      </c>
      <c r="J37">
        <f t="shared" si="2"/>
        <v>0</v>
      </c>
      <c r="K37">
        <f>VLOOKUP(B37,Sheet4!$A$1:$D$131,4,0)</f>
        <v>1.798834954845879E-2</v>
      </c>
      <c r="L37">
        <f>VLOOKUP(C37,Sheet4!$A$1:$D$131,4,0)</f>
        <v>2.172254528025851E-2</v>
      </c>
      <c r="M37">
        <f t="shared" si="3"/>
        <v>0</v>
      </c>
      <c r="N37">
        <f t="shared" si="4"/>
        <v>0</v>
      </c>
      <c r="O37">
        <f t="shared" si="5"/>
        <v>0</v>
      </c>
    </row>
    <row r="38" spans="1:15" x14ac:dyDescent="0.3">
      <c r="A38" s="1">
        <v>36</v>
      </c>
      <c r="B38" t="s">
        <v>40</v>
      </c>
      <c r="C38" t="s">
        <v>81</v>
      </c>
      <c r="D38" s="2">
        <v>41</v>
      </c>
      <c r="E38" s="2">
        <v>42</v>
      </c>
      <c r="F38">
        <f>VLOOKUP(B38,Sheet4!$A$1:$D$131,3,0)</f>
        <v>1.2584988962187351E-2</v>
      </c>
      <c r="G38">
        <f>VLOOKUP(C38,Sheet4!$A$1:$D$131,3,0)</f>
        <v>3.3413154099579248E-2</v>
      </c>
      <c r="H38">
        <f t="shared" si="0"/>
        <v>0</v>
      </c>
      <c r="I38">
        <f t="shared" si="1"/>
        <v>1</v>
      </c>
      <c r="J38">
        <f t="shared" si="2"/>
        <v>1</v>
      </c>
      <c r="K38">
        <f>VLOOKUP(B38,Sheet4!$A$1:$D$131,4,0)</f>
        <v>1.153623988200507E-2</v>
      </c>
      <c r="L38">
        <f>VLOOKUP(C38,Sheet4!$A$1:$D$131,4,0)</f>
        <v>3.3413154099579248E-2</v>
      </c>
      <c r="M38">
        <f t="shared" si="3"/>
        <v>0</v>
      </c>
      <c r="N38">
        <f t="shared" si="4"/>
        <v>1</v>
      </c>
      <c r="O38">
        <f t="shared" si="5"/>
        <v>1</v>
      </c>
    </row>
    <row r="39" spans="1:15" x14ac:dyDescent="0.3">
      <c r="A39" s="1">
        <v>37</v>
      </c>
      <c r="B39" t="s">
        <v>41</v>
      </c>
      <c r="C39" t="s">
        <v>82</v>
      </c>
      <c r="D39" s="2">
        <v>19</v>
      </c>
      <c r="E39" s="2">
        <v>10</v>
      </c>
      <c r="F39">
        <f>VLOOKUP(B39,Sheet4!$A$1:$D$131,3,0)</f>
        <v>9.9994043221655528E-3</v>
      </c>
      <c r="G39">
        <f>VLOOKUP(C39,Sheet4!$A$1:$D$131,3,0)</f>
        <v>5.3094038128823464E-3</v>
      </c>
      <c r="H39">
        <f t="shared" si="0"/>
        <v>1</v>
      </c>
      <c r="I39">
        <f t="shared" si="1"/>
        <v>0</v>
      </c>
      <c r="J39">
        <f t="shared" si="2"/>
        <v>1</v>
      </c>
      <c r="K39">
        <f>VLOOKUP(B39,Sheet4!$A$1:$D$131,4,0)</f>
        <v>6.3632572959235337E-3</v>
      </c>
      <c r="L39">
        <f>VLOOKUP(C39,Sheet4!$A$1:$D$131,4,0)</f>
        <v>3.3787115172887652E-3</v>
      </c>
      <c r="M39">
        <f t="shared" si="3"/>
        <v>1</v>
      </c>
      <c r="N39">
        <f t="shared" si="4"/>
        <v>0</v>
      </c>
      <c r="O39">
        <f t="shared" si="5"/>
        <v>1</v>
      </c>
    </row>
    <row r="40" spans="1:15" x14ac:dyDescent="0.3">
      <c r="A40" s="1">
        <v>38</v>
      </c>
      <c r="B40" t="s">
        <v>42</v>
      </c>
      <c r="C40" t="s">
        <v>83</v>
      </c>
      <c r="D40" s="2">
        <v>46</v>
      </c>
      <c r="E40" s="2">
        <v>45</v>
      </c>
      <c r="F40">
        <f>VLOOKUP(B40,Sheet4!$A$1:$D$131,3,0)</f>
        <v>1.7835256803677691E-2</v>
      </c>
      <c r="G40">
        <f>VLOOKUP(C40,Sheet4!$A$1:$D$131,3,0)</f>
        <v>1.9562138909853529E-2</v>
      </c>
      <c r="H40">
        <f t="shared" si="0"/>
        <v>0</v>
      </c>
      <c r="I40">
        <f t="shared" si="1"/>
        <v>0</v>
      </c>
      <c r="J40">
        <f t="shared" si="2"/>
        <v>0</v>
      </c>
      <c r="K40">
        <f>VLOOKUP(B40,Sheet4!$A$1:$D$131,4,0)</f>
        <v>1.5091371141573429E-2</v>
      </c>
      <c r="L40">
        <f>VLOOKUP(C40,Sheet4!$A$1:$D$131,4,0)</f>
        <v>1.655257907756837E-2</v>
      </c>
      <c r="M40">
        <f t="shared" si="3"/>
        <v>0</v>
      </c>
      <c r="N40">
        <f t="shared" si="4"/>
        <v>0</v>
      </c>
      <c r="O40">
        <f t="shared" si="5"/>
        <v>0</v>
      </c>
    </row>
    <row r="41" spans="1:15" x14ac:dyDescent="0.3">
      <c r="A41" s="1">
        <v>39</v>
      </c>
      <c r="B41" t="s">
        <v>43</v>
      </c>
      <c r="C41" t="s">
        <v>84</v>
      </c>
      <c r="D41" s="2">
        <v>63</v>
      </c>
      <c r="E41" s="2">
        <v>7</v>
      </c>
      <c r="F41">
        <f>VLOOKUP(B41,Sheet4!$A$1:$D$131,3,0)</f>
        <v>1.788016846552978E-2</v>
      </c>
      <c r="G41">
        <f>VLOOKUP(C41,Sheet4!$A$1:$D$131,3,0)</f>
        <v>5.5548502018958447E-3</v>
      </c>
      <c r="H41">
        <f t="shared" si="0"/>
        <v>1</v>
      </c>
      <c r="I41">
        <f t="shared" si="1"/>
        <v>0</v>
      </c>
      <c r="J41">
        <f t="shared" si="2"/>
        <v>1</v>
      </c>
      <c r="K41">
        <f>VLOOKUP(B41,Sheet4!$A$1:$D$131,4,0)</f>
        <v>1.1920112310353181E-2</v>
      </c>
      <c r="L41">
        <f>VLOOKUP(C41,Sheet4!$A$1:$D$131,4,0)</f>
        <v>3.2403292844392431E-3</v>
      </c>
      <c r="M41">
        <f t="shared" si="3"/>
        <v>1</v>
      </c>
      <c r="N41">
        <f t="shared" si="4"/>
        <v>0</v>
      </c>
      <c r="O41">
        <f t="shared" si="5"/>
        <v>1</v>
      </c>
    </row>
    <row r="42" spans="1:15" x14ac:dyDescent="0.3">
      <c r="A42" s="1">
        <v>40</v>
      </c>
      <c r="B42" t="s">
        <v>44</v>
      </c>
      <c r="C42" t="s">
        <v>85</v>
      </c>
      <c r="D42" s="2">
        <v>35</v>
      </c>
      <c r="E42" s="2">
        <v>21</v>
      </c>
      <c r="F42">
        <f>VLOOKUP(B42,Sheet4!$A$1:$D$131,3,0)</f>
        <v>7.515891101012845E-3</v>
      </c>
      <c r="G42">
        <f>VLOOKUP(C42,Sheet4!$A$1:$D$131,3,0)</f>
        <v>2.5617293380026281E-2</v>
      </c>
      <c r="H42">
        <f t="shared" si="0"/>
        <v>0</v>
      </c>
      <c r="I42">
        <f t="shared" si="1"/>
        <v>0</v>
      </c>
      <c r="J42">
        <f t="shared" si="2"/>
        <v>0</v>
      </c>
      <c r="K42">
        <f>VLOOKUP(B42,Sheet4!$A$1:$D$131,4,0)</f>
        <v>6.263242584177371E-3</v>
      </c>
      <c r="L42">
        <f>VLOOKUP(C42,Sheet4!$A$1:$D$131,4,0)</f>
        <v>1.9212970035019709E-2</v>
      </c>
      <c r="M42">
        <f t="shared" si="3"/>
        <v>0</v>
      </c>
      <c r="N42">
        <f t="shared" si="4"/>
        <v>0</v>
      </c>
      <c r="O42">
        <f t="shared" si="5"/>
        <v>0</v>
      </c>
    </row>
    <row r="43" spans="1:15" x14ac:dyDescent="0.3">
      <c r="A43" s="1">
        <v>41</v>
      </c>
      <c r="B43" t="s">
        <v>39</v>
      </c>
      <c r="C43" t="s">
        <v>81</v>
      </c>
      <c r="D43" s="2">
        <v>7</v>
      </c>
      <c r="E43" s="2">
        <v>65</v>
      </c>
      <c r="F43">
        <f>VLOOKUP(B43,Sheet4!$A$1:$D$131,3,0)</f>
        <v>1.9623654052864141E-2</v>
      </c>
      <c r="G43">
        <f>VLOOKUP(C43,Sheet4!$A$1:$D$131,3,0)</f>
        <v>3.3413154099579248E-2</v>
      </c>
      <c r="H43">
        <f t="shared" si="0"/>
        <v>0</v>
      </c>
      <c r="I43">
        <f t="shared" si="1"/>
        <v>1</v>
      </c>
      <c r="J43">
        <f t="shared" si="2"/>
        <v>1</v>
      </c>
      <c r="K43">
        <f>VLOOKUP(B43,Sheet4!$A$1:$D$131,4,0)</f>
        <v>1.798834954845879E-2</v>
      </c>
      <c r="L43">
        <f>VLOOKUP(C43,Sheet4!$A$1:$D$131,4,0)</f>
        <v>3.3413154099579248E-2</v>
      </c>
      <c r="M43">
        <f t="shared" si="3"/>
        <v>0</v>
      </c>
      <c r="N43">
        <f t="shared" si="4"/>
        <v>1</v>
      </c>
      <c r="O43">
        <f t="shared" si="5"/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G10" sqref="G10"/>
    </sheetView>
  </sheetViews>
  <sheetFormatPr defaultRowHeight="16.5" x14ac:dyDescent="0.3"/>
  <sheetData>
    <row r="1" spans="1:4" x14ac:dyDescent="0.3">
      <c r="A1" t="s">
        <v>81</v>
      </c>
      <c r="C1">
        <v>3.3413154099579248E-2</v>
      </c>
      <c r="D1">
        <v>3.3413154099579248E-2</v>
      </c>
    </row>
    <row r="2" spans="1:4" x14ac:dyDescent="0.3">
      <c r="A2" t="s">
        <v>79</v>
      </c>
      <c r="C2">
        <v>2.5946026746373259E-2</v>
      </c>
      <c r="D2">
        <v>1.9459520059779901E-2</v>
      </c>
    </row>
    <row r="3" spans="1:4" x14ac:dyDescent="0.3">
      <c r="A3" t="s">
        <v>85</v>
      </c>
      <c r="C3">
        <v>2.5617293380026281E-2</v>
      </c>
      <c r="D3">
        <v>1.9212970035019709E-2</v>
      </c>
    </row>
    <row r="4" spans="1:4" x14ac:dyDescent="0.3">
      <c r="A4" t="s">
        <v>80</v>
      </c>
      <c r="C4">
        <v>2.172254528025851E-2</v>
      </c>
      <c r="D4">
        <v>2.172254528025851E-2</v>
      </c>
    </row>
    <row r="5" spans="1:4" x14ac:dyDescent="0.3">
      <c r="A5" t="s">
        <v>75</v>
      </c>
      <c r="C5">
        <v>2.1480479566182101E-2</v>
      </c>
      <c r="D5">
        <v>1.366939608757043E-2</v>
      </c>
    </row>
    <row r="6" spans="1:4" x14ac:dyDescent="0.3">
      <c r="A6" t="s">
        <v>74</v>
      </c>
      <c r="C6">
        <v>2.0416689091208601E-2</v>
      </c>
      <c r="D6">
        <v>1.484850115724262E-2</v>
      </c>
    </row>
    <row r="7" spans="1:4" x14ac:dyDescent="0.3">
      <c r="A7" t="s">
        <v>39</v>
      </c>
      <c r="C7">
        <v>1.9623654052864141E-2</v>
      </c>
      <c r="D7">
        <v>1.798834954845879E-2</v>
      </c>
    </row>
    <row r="8" spans="1:4" x14ac:dyDescent="0.3">
      <c r="A8" t="s">
        <v>83</v>
      </c>
      <c r="C8">
        <v>1.9562138909853529E-2</v>
      </c>
      <c r="D8">
        <v>1.655257907756837E-2</v>
      </c>
    </row>
    <row r="9" spans="1:4" x14ac:dyDescent="0.3">
      <c r="A9" t="s">
        <v>36</v>
      </c>
      <c r="C9">
        <v>1.9448835669859919E-2</v>
      </c>
      <c r="D9">
        <v>1.5912683729885389E-2</v>
      </c>
    </row>
    <row r="10" spans="1:4" x14ac:dyDescent="0.3">
      <c r="A10" t="s">
        <v>27</v>
      </c>
      <c r="C10">
        <v>1.854342582348769E-2</v>
      </c>
      <c r="D10">
        <v>1.348612787162741E-2</v>
      </c>
    </row>
    <row r="11" spans="1:4" x14ac:dyDescent="0.3">
      <c r="A11" t="s">
        <v>43</v>
      </c>
      <c r="C11">
        <v>1.788016846552978E-2</v>
      </c>
      <c r="D11">
        <v>1.1920112310353181E-2</v>
      </c>
    </row>
    <row r="12" spans="1:4" x14ac:dyDescent="0.3">
      <c r="A12" t="s">
        <v>42</v>
      </c>
      <c r="C12">
        <v>1.7835256803677691E-2</v>
      </c>
      <c r="D12">
        <v>1.5091371141573429E-2</v>
      </c>
    </row>
    <row r="13" spans="1:4" x14ac:dyDescent="0.3">
      <c r="A13" t="s">
        <v>77</v>
      </c>
      <c r="C13">
        <v>1.7788957913327141E-2</v>
      </c>
      <c r="D13">
        <v>1.482413159443928E-2</v>
      </c>
    </row>
    <row r="14" spans="1:4" x14ac:dyDescent="0.3">
      <c r="A14" t="s">
        <v>7</v>
      </c>
      <c r="C14">
        <v>1.567050876186751E-2</v>
      </c>
      <c r="D14">
        <v>7.1229585281215946E-3</v>
      </c>
    </row>
    <row r="15" spans="1:4" x14ac:dyDescent="0.3">
      <c r="A15" t="s">
        <v>34</v>
      </c>
      <c r="C15">
        <v>1.5638501260092311E-2</v>
      </c>
      <c r="D15">
        <v>1.0425667506728201E-2</v>
      </c>
    </row>
    <row r="16" spans="1:4" x14ac:dyDescent="0.3">
      <c r="A16" t="s">
        <v>31</v>
      </c>
      <c r="C16">
        <v>1.553844315668761E-2</v>
      </c>
      <c r="D16">
        <v>1.03589621044584E-2</v>
      </c>
    </row>
    <row r="17" spans="1:4" x14ac:dyDescent="0.3">
      <c r="A17" t="s">
        <v>38</v>
      </c>
      <c r="C17">
        <v>1.4758496484078169E-2</v>
      </c>
      <c r="D17">
        <v>1.207513348697305E-2</v>
      </c>
    </row>
    <row r="18" spans="1:4" x14ac:dyDescent="0.3">
      <c r="A18" t="s">
        <v>72</v>
      </c>
      <c r="C18">
        <v>1.4239724620855231E-2</v>
      </c>
      <c r="D18">
        <v>1.1650683780699731E-2</v>
      </c>
    </row>
    <row r="19" spans="1:4" x14ac:dyDescent="0.3">
      <c r="A19" t="s">
        <v>71</v>
      </c>
      <c r="C19">
        <v>1.4090635060982419E-2</v>
      </c>
      <c r="D19">
        <v>1.02477345898054E-2</v>
      </c>
    </row>
    <row r="20" spans="1:4" x14ac:dyDescent="0.3">
      <c r="A20" t="s">
        <v>46</v>
      </c>
      <c r="C20">
        <v>1.377814684253355E-2</v>
      </c>
      <c r="D20">
        <v>1.1481789035444631E-2</v>
      </c>
    </row>
    <row r="21" spans="1:4" x14ac:dyDescent="0.3">
      <c r="A21" t="s">
        <v>25</v>
      </c>
      <c r="C21">
        <v>1.349423324081513E-2</v>
      </c>
      <c r="D21">
        <v>8.9961554938767525E-3</v>
      </c>
    </row>
    <row r="22" spans="1:4" x14ac:dyDescent="0.3">
      <c r="A22" t="s">
        <v>73</v>
      </c>
      <c r="C22">
        <v>1.290471996634213E-2</v>
      </c>
      <c r="D22">
        <v>8.2120945240359029E-3</v>
      </c>
    </row>
    <row r="23" spans="1:4" x14ac:dyDescent="0.3">
      <c r="A23" t="s">
        <v>47</v>
      </c>
      <c r="C23">
        <v>1.2855778187483451E-2</v>
      </c>
      <c r="D23">
        <v>7.499203942698679E-3</v>
      </c>
    </row>
    <row r="24" spans="1:4" x14ac:dyDescent="0.3">
      <c r="A24" t="s">
        <v>40</v>
      </c>
      <c r="C24">
        <v>1.2584988962187351E-2</v>
      </c>
      <c r="D24">
        <v>1.153623988200507E-2</v>
      </c>
    </row>
    <row r="25" spans="1:4" x14ac:dyDescent="0.3">
      <c r="A25" t="s">
        <v>69</v>
      </c>
      <c r="C25">
        <v>1.250823122546268E-2</v>
      </c>
      <c r="D25">
        <v>7.9597835071126121E-3</v>
      </c>
    </row>
    <row r="26" spans="1:4" x14ac:dyDescent="0.3">
      <c r="A26" t="s">
        <v>48</v>
      </c>
      <c r="C26">
        <v>1.221350682774165E-2</v>
      </c>
      <c r="D26">
        <v>8.8825504201757426E-3</v>
      </c>
    </row>
    <row r="27" spans="1:4" x14ac:dyDescent="0.3">
      <c r="A27" t="s">
        <v>67</v>
      </c>
      <c r="C27">
        <v>1.201633328524109E-2</v>
      </c>
      <c r="D27">
        <v>5.4619696751095851E-3</v>
      </c>
    </row>
    <row r="28" spans="1:4" x14ac:dyDescent="0.3">
      <c r="A28" t="s">
        <v>50</v>
      </c>
      <c r="C28">
        <v>1.0883066905274149E-2</v>
      </c>
      <c r="D28">
        <v>4.9468485933064328E-3</v>
      </c>
    </row>
    <row r="29" spans="1:4" x14ac:dyDescent="0.3">
      <c r="A29" t="s">
        <v>18</v>
      </c>
      <c r="C29">
        <v>1.03484995461262E-2</v>
      </c>
      <c r="D29">
        <v>5.644636116068834E-3</v>
      </c>
    </row>
    <row r="30" spans="1:4" x14ac:dyDescent="0.3">
      <c r="A30" t="s">
        <v>12</v>
      </c>
      <c r="C30">
        <v>1.014615531494294E-2</v>
      </c>
      <c r="D30">
        <v>6.0876931889657596E-3</v>
      </c>
    </row>
    <row r="31" spans="1:4" x14ac:dyDescent="0.3">
      <c r="A31" t="s">
        <v>78</v>
      </c>
      <c r="C31">
        <v>1.0016040422236749E-2</v>
      </c>
      <c r="D31">
        <v>5.4632947757655001E-3</v>
      </c>
    </row>
    <row r="32" spans="1:4" x14ac:dyDescent="0.3">
      <c r="A32" t="s">
        <v>41</v>
      </c>
      <c r="C32">
        <v>9.9994043221655528E-3</v>
      </c>
      <c r="D32">
        <v>6.3632572959235337E-3</v>
      </c>
    </row>
    <row r="33" spans="1:4" x14ac:dyDescent="0.3">
      <c r="A33" t="s">
        <v>23</v>
      </c>
      <c r="C33">
        <v>9.5433019530168153E-3</v>
      </c>
      <c r="D33">
        <v>6.9405832385576842E-3</v>
      </c>
    </row>
    <row r="34" spans="1:4" x14ac:dyDescent="0.3">
      <c r="A34" t="s">
        <v>86</v>
      </c>
      <c r="C34">
        <v>9.2571587454360026E-3</v>
      </c>
      <c r="D34">
        <v>3.7028634981744009E-3</v>
      </c>
    </row>
    <row r="35" spans="1:4" x14ac:dyDescent="0.3">
      <c r="A35" t="s">
        <v>59</v>
      </c>
      <c r="C35">
        <v>9.2262215430900692E-3</v>
      </c>
      <c r="D35">
        <v>4.19373706504094E-3</v>
      </c>
    </row>
    <row r="36" spans="1:4" x14ac:dyDescent="0.3">
      <c r="A36" t="s">
        <v>29</v>
      </c>
      <c r="C36">
        <v>9.0676535906510543E-3</v>
      </c>
      <c r="D36">
        <v>4.9459928676278478E-3</v>
      </c>
    </row>
    <row r="37" spans="1:4" x14ac:dyDescent="0.3">
      <c r="A37" t="s">
        <v>68</v>
      </c>
      <c r="C37">
        <v>8.8896217799275031E-3</v>
      </c>
      <c r="D37">
        <v>5.9264145199516682E-3</v>
      </c>
    </row>
    <row r="38" spans="1:4" x14ac:dyDescent="0.3">
      <c r="A38" t="s">
        <v>87</v>
      </c>
      <c r="C38">
        <v>8.8596044447639202E-3</v>
      </c>
      <c r="D38">
        <v>3.2216743435505161E-3</v>
      </c>
    </row>
    <row r="39" spans="1:4" x14ac:dyDescent="0.3">
      <c r="A39" t="s">
        <v>28</v>
      </c>
      <c r="C39">
        <v>8.8017108181288068E-3</v>
      </c>
      <c r="D39">
        <v>4.8009331735248033E-3</v>
      </c>
    </row>
    <row r="40" spans="1:4" x14ac:dyDescent="0.3">
      <c r="A40" t="s">
        <v>65</v>
      </c>
      <c r="C40">
        <v>8.5179332815817875E-3</v>
      </c>
      <c r="D40">
        <v>4.6461454263173382E-3</v>
      </c>
    </row>
    <row r="41" spans="1:4" x14ac:dyDescent="0.3">
      <c r="A41" t="s">
        <v>89</v>
      </c>
      <c r="C41">
        <v>7.6995843601531172E-3</v>
      </c>
      <c r="D41">
        <v>1.3999244291187491E-3</v>
      </c>
    </row>
    <row r="42" spans="1:4" x14ac:dyDescent="0.3">
      <c r="A42" t="s">
        <v>88</v>
      </c>
      <c r="C42">
        <v>7.6702643488289627E-3</v>
      </c>
      <c r="D42">
        <v>2.7891870359378051E-3</v>
      </c>
    </row>
    <row r="43" spans="1:4" x14ac:dyDescent="0.3">
      <c r="A43" t="s">
        <v>90</v>
      </c>
      <c r="C43">
        <v>7.6561513323648977E-3</v>
      </c>
      <c r="D43">
        <v>5.3593059326554277E-3</v>
      </c>
    </row>
    <row r="44" spans="1:4" x14ac:dyDescent="0.3">
      <c r="A44" t="s">
        <v>44</v>
      </c>
      <c r="C44">
        <v>7.515891101012845E-3</v>
      </c>
      <c r="D44">
        <v>6.263242584177371E-3</v>
      </c>
    </row>
    <row r="45" spans="1:4" x14ac:dyDescent="0.3">
      <c r="A45" t="s">
        <v>58</v>
      </c>
      <c r="C45">
        <v>7.4245738779591336E-3</v>
      </c>
      <c r="D45">
        <v>4.331001428809495E-3</v>
      </c>
    </row>
    <row r="46" spans="1:4" x14ac:dyDescent="0.3">
      <c r="A46" t="s">
        <v>14</v>
      </c>
      <c r="C46">
        <v>7.0758356506087161E-3</v>
      </c>
      <c r="D46">
        <v>4.5028045049328204E-3</v>
      </c>
    </row>
    <row r="47" spans="1:4" x14ac:dyDescent="0.3">
      <c r="A47" t="s">
        <v>52</v>
      </c>
      <c r="C47">
        <v>7.0727151587535696E-3</v>
      </c>
      <c r="D47">
        <v>4.7151434391690464E-3</v>
      </c>
    </row>
    <row r="48" spans="1:4" x14ac:dyDescent="0.3">
      <c r="A48" t="s">
        <v>56</v>
      </c>
      <c r="C48">
        <v>6.7085342927758456E-3</v>
      </c>
      <c r="D48">
        <v>5.4888007849984198E-3</v>
      </c>
    </row>
    <row r="49" spans="1:4" x14ac:dyDescent="0.3">
      <c r="A49" t="s">
        <v>5</v>
      </c>
      <c r="C49">
        <v>6.6436874396602324E-3</v>
      </c>
      <c r="D49">
        <v>5.5364061997168609E-3</v>
      </c>
    </row>
    <row r="50" spans="1:4" x14ac:dyDescent="0.3">
      <c r="A50" t="s">
        <v>64</v>
      </c>
      <c r="C50">
        <v>6.6229266911906094E-3</v>
      </c>
      <c r="D50">
        <v>3.61250546792215E-3</v>
      </c>
    </row>
    <row r="51" spans="1:4" x14ac:dyDescent="0.3">
      <c r="A51" t="s">
        <v>33</v>
      </c>
      <c r="C51">
        <v>6.4844536454163014E-3</v>
      </c>
      <c r="D51">
        <v>4.1264705016285557E-3</v>
      </c>
    </row>
    <row r="52" spans="1:4" x14ac:dyDescent="0.3">
      <c r="A52" t="s">
        <v>17</v>
      </c>
      <c r="C52">
        <v>6.4803638611544831E-3</v>
      </c>
      <c r="D52">
        <v>3.240181930577242E-3</v>
      </c>
    </row>
    <row r="53" spans="1:4" x14ac:dyDescent="0.3">
      <c r="A53" t="s">
        <v>92</v>
      </c>
      <c r="C53">
        <v>6.4305241738256986E-3</v>
      </c>
      <c r="D53">
        <v>1.1691862134228541E-3</v>
      </c>
    </row>
    <row r="54" spans="1:4" x14ac:dyDescent="0.3">
      <c r="A54" t="s">
        <v>26</v>
      </c>
      <c r="C54">
        <v>6.3939919388863392E-3</v>
      </c>
      <c r="D54">
        <v>2.9063599722210631E-3</v>
      </c>
    </row>
    <row r="55" spans="1:4" x14ac:dyDescent="0.3">
      <c r="A55" t="s">
        <v>91</v>
      </c>
      <c r="C55">
        <v>6.3120088424053304E-3</v>
      </c>
      <c r="D55">
        <v>2.2952759426928468E-3</v>
      </c>
    </row>
    <row r="56" spans="1:4" x14ac:dyDescent="0.3">
      <c r="A56" t="s">
        <v>49</v>
      </c>
      <c r="C56">
        <v>6.2628408392442344E-3</v>
      </c>
      <c r="D56">
        <v>4.1752272261628221E-3</v>
      </c>
    </row>
    <row r="57" spans="1:4" x14ac:dyDescent="0.3">
      <c r="A57" t="s">
        <v>21</v>
      </c>
      <c r="C57">
        <v>6.1570094286945414E-3</v>
      </c>
      <c r="D57">
        <v>2.798640649406609E-3</v>
      </c>
    </row>
    <row r="58" spans="1:4" x14ac:dyDescent="0.3">
      <c r="A58" t="s">
        <v>94</v>
      </c>
      <c r="C58">
        <v>6.0578013882479206E-3</v>
      </c>
      <c r="D58">
        <v>2.2028368684537899E-3</v>
      </c>
    </row>
    <row r="59" spans="1:4" x14ac:dyDescent="0.3">
      <c r="A59" t="s">
        <v>51</v>
      </c>
      <c r="C59">
        <v>6.0359261842554759E-3</v>
      </c>
      <c r="D59">
        <v>3.292323373230259E-3</v>
      </c>
    </row>
    <row r="60" spans="1:4" x14ac:dyDescent="0.3">
      <c r="A60" t="s">
        <v>93</v>
      </c>
      <c r="C60">
        <v>5.8548778663660419E-3</v>
      </c>
      <c r="D60">
        <v>2.1290464968603791E-3</v>
      </c>
    </row>
    <row r="61" spans="1:4" x14ac:dyDescent="0.3">
      <c r="A61" t="s">
        <v>61</v>
      </c>
      <c r="C61">
        <v>5.7855743555193543E-3</v>
      </c>
      <c r="D61">
        <v>3.1557678302832838E-3</v>
      </c>
    </row>
    <row r="62" spans="1:4" x14ac:dyDescent="0.3">
      <c r="A62" t="s">
        <v>6</v>
      </c>
      <c r="C62">
        <v>5.7362449168766906E-3</v>
      </c>
      <c r="D62">
        <v>4.1718144850012304E-3</v>
      </c>
    </row>
    <row r="63" spans="1:4" x14ac:dyDescent="0.3">
      <c r="A63" t="s">
        <v>30</v>
      </c>
      <c r="C63">
        <v>5.6915493314797869E-3</v>
      </c>
      <c r="D63">
        <v>2.845774665739893E-3</v>
      </c>
    </row>
    <row r="64" spans="1:4" x14ac:dyDescent="0.3">
      <c r="A64" t="s">
        <v>84</v>
      </c>
      <c r="C64">
        <v>5.5548502018958447E-3</v>
      </c>
      <c r="D64">
        <v>3.2403292844392431E-3</v>
      </c>
    </row>
    <row r="65" spans="1:4" x14ac:dyDescent="0.3">
      <c r="A65" t="s">
        <v>96</v>
      </c>
      <c r="C65">
        <v>5.55315337422322E-3</v>
      </c>
      <c r="D65">
        <v>1.0096642498587671E-3</v>
      </c>
    </row>
    <row r="66" spans="1:4" x14ac:dyDescent="0.3">
      <c r="A66" t="s">
        <v>16</v>
      </c>
      <c r="C66">
        <v>5.4841352786155128E-3</v>
      </c>
      <c r="D66">
        <v>2.4927887630070509E-3</v>
      </c>
    </row>
    <row r="67" spans="1:4" x14ac:dyDescent="0.3">
      <c r="A67" t="s">
        <v>66</v>
      </c>
      <c r="C67">
        <v>5.4506822603291403E-3</v>
      </c>
      <c r="D67">
        <v>3.468615983845816E-3</v>
      </c>
    </row>
    <row r="68" spans="1:4" x14ac:dyDescent="0.3">
      <c r="A68" t="s">
        <v>53</v>
      </c>
      <c r="C68">
        <v>5.3304536743783836E-3</v>
      </c>
      <c r="D68">
        <v>2.42293348835381E-3</v>
      </c>
    </row>
    <row r="69" spans="1:4" x14ac:dyDescent="0.3">
      <c r="A69" t="s">
        <v>35</v>
      </c>
      <c r="C69">
        <v>5.3202937472736564E-3</v>
      </c>
      <c r="D69">
        <v>3.5468624981824372E-3</v>
      </c>
    </row>
    <row r="70" spans="1:4" x14ac:dyDescent="0.3">
      <c r="A70" t="s">
        <v>82</v>
      </c>
      <c r="C70">
        <v>5.3094038128823464E-3</v>
      </c>
      <c r="D70">
        <v>3.3787115172887652E-3</v>
      </c>
    </row>
    <row r="71" spans="1:4" x14ac:dyDescent="0.3">
      <c r="A71" t="s">
        <v>95</v>
      </c>
      <c r="C71">
        <v>5.2670183050657444E-3</v>
      </c>
      <c r="D71">
        <v>1.91527938366027E-3</v>
      </c>
    </row>
    <row r="72" spans="1:4" x14ac:dyDescent="0.3">
      <c r="A72" t="s">
        <v>10</v>
      </c>
      <c r="C72">
        <v>5.0975022386909093E-3</v>
      </c>
      <c r="D72">
        <v>2.780455766558677E-3</v>
      </c>
    </row>
    <row r="73" spans="1:4" x14ac:dyDescent="0.3">
      <c r="A73" t="s">
        <v>8</v>
      </c>
      <c r="C73">
        <v>5.0225425884859801E-3</v>
      </c>
      <c r="D73">
        <v>2.7395686846287161E-3</v>
      </c>
    </row>
    <row r="74" spans="1:4" x14ac:dyDescent="0.3">
      <c r="A74" t="s">
        <v>55</v>
      </c>
      <c r="C74">
        <v>4.9548562955790522E-3</v>
      </c>
      <c r="D74">
        <v>2.8903328390877808E-3</v>
      </c>
    </row>
    <row r="75" spans="1:4" x14ac:dyDescent="0.3">
      <c r="A75" t="s">
        <v>63</v>
      </c>
      <c r="C75">
        <v>4.9278134395393334E-3</v>
      </c>
      <c r="D75">
        <v>2.6878982397487271E-3</v>
      </c>
    </row>
    <row r="76" spans="1:4" x14ac:dyDescent="0.3">
      <c r="A76" t="s">
        <v>97</v>
      </c>
      <c r="C76">
        <v>4.9180184784989017E-3</v>
      </c>
      <c r="D76">
        <v>1.788370355817782E-3</v>
      </c>
    </row>
    <row r="77" spans="1:4" x14ac:dyDescent="0.3">
      <c r="A77" t="s">
        <v>99</v>
      </c>
      <c r="C77">
        <v>4.857888398588822E-3</v>
      </c>
      <c r="D77">
        <v>1.619296132862941E-3</v>
      </c>
    </row>
    <row r="78" spans="1:4" x14ac:dyDescent="0.3">
      <c r="A78" t="s">
        <v>32</v>
      </c>
      <c r="C78">
        <v>4.8094197319021471E-3</v>
      </c>
      <c r="D78">
        <v>2.8054948436095858E-3</v>
      </c>
    </row>
    <row r="79" spans="1:4" x14ac:dyDescent="0.3">
      <c r="A79" t="s">
        <v>101</v>
      </c>
      <c r="C79">
        <v>4.7765389081295398E-3</v>
      </c>
      <c r="D79">
        <v>1.1941347270323849E-3</v>
      </c>
    </row>
    <row r="80" spans="1:4" x14ac:dyDescent="0.3">
      <c r="A80" t="s">
        <v>62</v>
      </c>
      <c r="C80">
        <v>4.7289597144231964E-3</v>
      </c>
      <c r="D80">
        <v>2.579432571503561E-3</v>
      </c>
    </row>
    <row r="81" spans="1:4" x14ac:dyDescent="0.3">
      <c r="A81" t="s">
        <v>76</v>
      </c>
      <c r="C81">
        <v>4.6154461356902798E-3</v>
      </c>
      <c r="D81">
        <v>2.5175160740128801E-3</v>
      </c>
    </row>
    <row r="82" spans="1:4" x14ac:dyDescent="0.3">
      <c r="A82" t="s">
        <v>57</v>
      </c>
      <c r="C82">
        <v>4.5921555875705136E-3</v>
      </c>
      <c r="D82">
        <v>3.3397495182331009E-3</v>
      </c>
    </row>
    <row r="83" spans="1:4" x14ac:dyDescent="0.3">
      <c r="A83" t="s">
        <v>103</v>
      </c>
      <c r="C83">
        <v>4.5696858970955146E-3</v>
      </c>
      <c r="D83">
        <v>1.6617039625801871E-3</v>
      </c>
    </row>
    <row r="84" spans="1:4" x14ac:dyDescent="0.3">
      <c r="A84" t="s">
        <v>37</v>
      </c>
      <c r="C84">
        <v>4.5549673055526674E-3</v>
      </c>
      <c r="D84">
        <v>2.4845276212105451E-3</v>
      </c>
    </row>
    <row r="85" spans="1:4" x14ac:dyDescent="0.3">
      <c r="A85" t="s">
        <v>98</v>
      </c>
      <c r="C85">
        <v>4.5253038579073828E-3</v>
      </c>
      <c r="D85">
        <v>1.6455650392390481E-3</v>
      </c>
    </row>
    <row r="86" spans="1:4" x14ac:dyDescent="0.3">
      <c r="A86" t="s">
        <v>105</v>
      </c>
      <c r="C86">
        <v>4.4362238152227326E-3</v>
      </c>
      <c r="D86">
        <v>1.8484265896761391E-3</v>
      </c>
    </row>
    <row r="87" spans="1:4" x14ac:dyDescent="0.3">
      <c r="A87" t="s">
        <v>15</v>
      </c>
      <c r="C87">
        <v>4.3070853121970239E-3</v>
      </c>
      <c r="D87">
        <v>2.5124664321149312E-3</v>
      </c>
    </row>
    <row r="88" spans="1:4" x14ac:dyDescent="0.3">
      <c r="A88" t="s">
        <v>24</v>
      </c>
      <c r="C88">
        <v>4.2276552843947216E-3</v>
      </c>
      <c r="D88">
        <v>1.9216614929066921E-3</v>
      </c>
    </row>
    <row r="89" spans="1:4" x14ac:dyDescent="0.3">
      <c r="A89" t="s">
        <v>13</v>
      </c>
      <c r="C89">
        <v>4.1647062796839503E-3</v>
      </c>
      <c r="D89">
        <v>2.429411996482304E-3</v>
      </c>
    </row>
    <row r="90" spans="1:4" x14ac:dyDescent="0.3">
      <c r="A90" t="s">
        <v>45</v>
      </c>
      <c r="C90">
        <v>4.1417764390404973E-3</v>
      </c>
      <c r="D90">
        <v>1.882625654109317E-3</v>
      </c>
    </row>
    <row r="91" spans="1:4" x14ac:dyDescent="0.3">
      <c r="A91" t="s">
        <v>11</v>
      </c>
      <c r="C91">
        <v>4.1355425534271191E-3</v>
      </c>
      <c r="D91">
        <v>2.06777127671356E-3</v>
      </c>
    </row>
    <row r="92" spans="1:4" x14ac:dyDescent="0.3">
      <c r="A92" t="s">
        <v>60</v>
      </c>
      <c r="C92">
        <v>4.1175970899061448E-3</v>
      </c>
      <c r="D92">
        <v>2.2459620490397152E-3</v>
      </c>
    </row>
    <row r="93" spans="1:4" x14ac:dyDescent="0.3">
      <c r="A93" t="s">
        <v>110</v>
      </c>
      <c r="C93">
        <v>4.0848151427254247E-3</v>
      </c>
      <c r="D93">
        <v>1.7020063094689271E-3</v>
      </c>
    </row>
    <row r="94" spans="1:4" x14ac:dyDescent="0.3">
      <c r="A94" t="s">
        <v>100</v>
      </c>
      <c r="C94">
        <v>4.0048837104488533E-3</v>
      </c>
      <c r="D94">
        <v>1.092241011940596E-3</v>
      </c>
    </row>
    <row r="95" spans="1:4" x14ac:dyDescent="0.3">
      <c r="A95" t="s">
        <v>70</v>
      </c>
      <c r="C95">
        <v>3.9906537346548797E-3</v>
      </c>
      <c r="D95">
        <v>2.5395069220531048E-3</v>
      </c>
    </row>
    <row r="96" spans="1:4" x14ac:dyDescent="0.3">
      <c r="A96" t="s">
        <v>106</v>
      </c>
      <c r="C96">
        <v>3.8592549697477481E-3</v>
      </c>
      <c r="D96">
        <v>1.0525240826584771E-3</v>
      </c>
    </row>
    <row r="97" spans="1:4" x14ac:dyDescent="0.3">
      <c r="A97" t="s">
        <v>9</v>
      </c>
      <c r="C97">
        <v>3.7992862137157979E-3</v>
      </c>
      <c r="D97">
        <v>1.3815586231693811E-3</v>
      </c>
    </row>
    <row r="98" spans="1:4" x14ac:dyDescent="0.3">
      <c r="A98" t="s">
        <v>19</v>
      </c>
      <c r="C98">
        <v>3.7497295976837131E-3</v>
      </c>
      <c r="D98">
        <v>2.0453070532820252E-3</v>
      </c>
    </row>
    <row r="99" spans="1:4" x14ac:dyDescent="0.3">
      <c r="A99" t="s">
        <v>54</v>
      </c>
      <c r="C99">
        <v>3.73452996983942E-3</v>
      </c>
      <c r="D99">
        <v>2.2407179819036518E-3</v>
      </c>
    </row>
    <row r="100" spans="1:4" x14ac:dyDescent="0.3">
      <c r="A100" t="s">
        <v>104</v>
      </c>
      <c r="C100">
        <v>3.6137312479437018E-3</v>
      </c>
      <c r="D100">
        <v>7.2274624958874054E-4</v>
      </c>
    </row>
    <row r="101" spans="1:4" x14ac:dyDescent="0.3">
      <c r="A101" t="s">
        <v>22</v>
      </c>
      <c r="C101">
        <v>3.5716935046223872E-3</v>
      </c>
      <c r="D101">
        <v>1.62349704755563E-3</v>
      </c>
    </row>
    <row r="102" spans="1:4" x14ac:dyDescent="0.3">
      <c r="A102" t="s">
        <v>107</v>
      </c>
      <c r="C102">
        <v>3.506347662640704E-3</v>
      </c>
      <c r="D102">
        <v>9.5627663526564655E-4</v>
      </c>
    </row>
    <row r="103" spans="1:4" x14ac:dyDescent="0.3">
      <c r="A103" t="s">
        <v>20</v>
      </c>
      <c r="C103">
        <v>3.4768772745695791E-3</v>
      </c>
      <c r="D103">
        <v>1.3907509098278321E-3</v>
      </c>
    </row>
    <row r="104" spans="1:4" x14ac:dyDescent="0.3">
      <c r="A104" t="s">
        <v>108</v>
      </c>
      <c r="C104">
        <v>3.466363633659768E-3</v>
      </c>
      <c r="D104">
        <v>1.26049586678537E-3</v>
      </c>
    </row>
    <row r="105" spans="1:4" x14ac:dyDescent="0.3">
      <c r="A105" t="s">
        <v>102</v>
      </c>
      <c r="C105">
        <v>3.458619755001485E-3</v>
      </c>
      <c r="D105">
        <v>1.3834479020005939E-3</v>
      </c>
    </row>
    <row r="106" spans="1:4" x14ac:dyDescent="0.3">
      <c r="A106" t="s">
        <v>113</v>
      </c>
      <c r="C106">
        <v>3.348690153174177E-3</v>
      </c>
      <c r="D106">
        <v>1.2177055102451551E-3</v>
      </c>
    </row>
    <row r="107" spans="1:4" x14ac:dyDescent="0.3">
      <c r="A107" t="s">
        <v>119</v>
      </c>
      <c r="C107">
        <v>3.321172046225636E-3</v>
      </c>
      <c r="D107">
        <v>1.2076989259002309E-3</v>
      </c>
    </row>
    <row r="108" spans="1:4" x14ac:dyDescent="0.3">
      <c r="A108" t="s">
        <v>114</v>
      </c>
      <c r="C108">
        <v>3.2844093880101729E-3</v>
      </c>
      <c r="D108">
        <v>8.9574801491186539E-4</v>
      </c>
    </row>
    <row r="109" spans="1:4" x14ac:dyDescent="0.3">
      <c r="A109" t="s">
        <v>111</v>
      </c>
      <c r="C109">
        <v>3.2829146320386589E-3</v>
      </c>
      <c r="D109">
        <v>1.193787138923149E-3</v>
      </c>
    </row>
    <row r="110" spans="1:4" x14ac:dyDescent="0.3">
      <c r="A110" t="s">
        <v>109</v>
      </c>
      <c r="C110">
        <v>3.269819384069781E-3</v>
      </c>
      <c r="D110">
        <v>8.9176892292812209E-4</v>
      </c>
    </row>
    <row r="111" spans="1:4" x14ac:dyDescent="0.3">
      <c r="A111" t="s">
        <v>117</v>
      </c>
      <c r="C111">
        <v>3.1110387933340061E-3</v>
      </c>
      <c r="D111">
        <v>1.1312868339396389E-3</v>
      </c>
    </row>
    <row r="112" spans="1:4" x14ac:dyDescent="0.3">
      <c r="A112" t="s">
        <v>4</v>
      </c>
      <c r="C112">
        <v>3.016299926853224E-3</v>
      </c>
      <c r="D112">
        <v>1.3710454212969201E-3</v>
      </c>
    </row>
    <row r="113" spans="1:4" x14ac:dyDescent="0.3">
      <c r="A113" t="s">
        <v>112</v>
      </c>
      <c r="C113">
        <v>2.9722599041205832E-3</v>
      </c>
      <c r="D113">
        <v>8.1061633748743156E-4</v>
      </c>
    </row>
    <row r="114" spans="1:4" x14ac:dyDescent="0.3">
      <c r="A114" t="s">
        <v>124</v>
      </c>
      <c r="C114">
        <v>2.7332912238314439E-3</v>
      </c>
      <c r="D114">
        <v>7.4544306104493922E-4</v>
      </c>
    </row>
    <row r="115" spans="1:4" x14ac:dyDescent="0.3">
      <c r="A115" t="s">
        <v>116</v>
      </c>
      <c r="C115">
        <v>2.7203646692291689E-3</v>
      </c>
      <c r="D115">
        <v>6.0452548205092637E-4</v>
      </c>
    </row>
    <row r="116" spans="1:4" x14ac:dyDescent="0.3">
      <c r="A116" t="s">
        <v>120</v>
      </c>
      <c r="C116">
        <v>2.704125708653621E-3</v>
      </c>
      <c r="D116">
        <v>7.3748882963280561E-4</v>
      </c>
    </row>
    <row r="117" spans="1:4" x14ac:dyDescent="0.3">
      <c r="A117" t="s">
        <v>122</v>
      </c>
      <c r="C117">
        <v>2.6831127768011309E-3</v>
      </c>
      <c r="D117">
        <v>7.3175803003667215E-4</v>
      </c>
    </row>
    <row r="118" spans="1:4" x14ac:dyDescent="0.3">
      <c r="A118" t="s">
        <v>118</v>
      </c>
      <c r="C118">
        <v>2.6789272411319458E-3</v>
      </c>
      <c r="D118">
        <v>4.8707768020580838E-4</v>
      </c>
    </row>
    <row r="119" spans="1:4" x14ac:dyDescent="0.3">
      <c r="A119" t="s">
        <v>115</v>
      </c>
      <c r="C119">
        <v>2.6317045407393399E-3</v>
      </c>
      <c r="D119">
        <v>4.7849173467988008E-4</v>
      </c>
    </row>
    <row r="120" spans="1:4" x14ac:dyDescent="0.3">
      <c r="A120" t="s">
        <v>121</v>
      </c>
      <c r="C120">
        <v>2.538768490531054E-3</v>
      </c>
      <c r="D120">
        <v>6.9239140650846935E-4</v>
      </c>
    </row>
    <row r="121" spans="1:4" x14ac:dyDescent="0.3">
      <c r="A121" t="s">
        <v>127</v>
      </c>
      <c r="C121">
        <v>2.342764812560582E-3</v>
      </c>
      <c r="D121">
        <v>4.2595723864737858E-4</v>
      </c>
    </row>
    <row r="122" spans="1:4" x14ac:dyDescent="0.3">
      <c r="A122" t="s">
        <v>128</v>
      </c>
      <c r="C122">
        <v>2.1273351873337728E-3</v>
      </c>
      <c r="D122">
        <v>3.5455586455562891E-4</v>
      </c>
    </row>
    <row r="123" spans="1:4" x14ac:dyDescent="0.3">
      <c r="A123" t="s">
        <v>137</v>
      </c>
      <c r="C123">
        <v>2.0783987240251449E-3</v>
      </c>
      <c r="D123">
        <v>5.6683601564322134E-4</v>
      </c>
    </row>
    <row r="124" spans="1:4" x14ac:dyDescent="0.3">
      <c r="A124" t="s">
        <v>129</v>
      </c>
      <c r="C124">
        <v>2.0414732095257152E-3</v>
      </c>
      <c r="D124">
        <v>1.855884735932468E-4</v>
      </c>
    </row>
    <row r="125" spans="1:4" x14ac:dyDescent="0.3">
      <c r="A125" t="s">
        <v>123</v>
      </c>
      <c r="C125">
        <v>1.9678819825582499E-3</v>
      </c>
      <c r="D125">
        <v>3.5779672410150007E-4</v>
      </c>
    </row>
    <row r="126" spans="1:4" x14ac:dyDescent="0.3">
      <c r="A126" t="s">
        <v>138</v>
      </c>
      <c r="C126">
        <v>1.875338328261386E-3</v>
      </c>
      <c r="D126">
        <v>1.562781940217821E-4</v>
      </c>
    </row>
    <row r="127" spans="1:4" x14ac:dyDescent="0.3">
      <c r="A127" t="s">
        <v>139</v>
      </c>
      <c r="C127">
        <v>1.818591503918623E-3</v>
      </c>
      <c r="D127">
        <v>1.6532650035623849E-4</v>
      </c>
    </row>
    <row r="128" spans="1:4" x14ac:dyDescent="0.3">
      <c r="A128" t="s">
        <v>125</v>
      </c>
      <c r="C128">
        <v>1.75133876239786E-3</v>
      </c>
      <c r="D128">
        <v>1.5921261476344181E-4</v>
      </c>
    </row>
    <row r="129" spans="1:4" x14ac:dyDescent="0.3">
      <c r="A129" t="s">
        <v>126</v>
      </c>
      <c r="C129">
        <v>1.725361031393831E-3</v>
      </c>
      <c r="D129">
        <v>3.1370200570796932E-4</v>
      </c>
    </row>
    <row r="130" spans="1:4" x14ac:dyDescent="0.3">
      <c r="A130" t="s">
        <v>132</v>
      </c>
      <c r="C130">
        <v>1.502788889105811E-3</v>
      </c>
      <c r="D130">
        <v>0</v>
      </c>
    </row>
    <row r="131" spans="1:4" x14ac:dyDescent="0.3">
      <c r="A131" t="s">
        <v>131</v>
      </c>
      <c r="C131">
        <v>1.502788889105811E-3</v>
      </c>
      <c r="D13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3" workbookViewId="0">
      <selection activeCell="L41" sqref="L4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3">
      <c r="A2" s="1">
        <v>0</v>
      </c>
      <c r="B2" t="s">
        <v>4</v>
      </c>
      <c r="C2" t="s">
        <v>45</v>
      </c>
      <c r="D2" s="2">
        <v>20</v>
      </c>
      <c r="E2" s="2">
        <v>24</v>
      </c>
      <c r="F2" t="e">
        <f>VLOOKUP(Sheet6!B2,Sheet5!$A$2:$D$26,2,0)</f>
        <v>#N/A</v>
      </c>
      <c r="G2" t="e">
        <f>VLOOKUP(Sheet6!C2,Sheet5!$A$2:$D$26,2,0)</f>
        <v>#N/A</v>
      </c>
    </row>
    <row r="3" spans="1:7" x14ac:dyDescent="0.3">
      <c r="A3" s="1">
        <v>1</v>
      </c>
      <c r="B3" t="s">
        <v>5</v>
      </c>
      <c r="C3" t="s">
        <v>46</v>
      </c>
      <c r="D3" s="2">
        <v>12</v>
      </c>
      <c r="E3" s="2">
        <v>18</v>
      </c>
      <c r="F3">
        <v>0</v>
      </c>
      <c r="G3">
        <f>VLOOKUP(Sheet6!C3,Sheet5!$A$2:$D$26,2,0)</f>
        <v>322</v>
      </c>
    </row>
    <row r="4" spans="1:7" x14ac:dyDescent="0.3">
      <c r="A4" s="1">
        <v>2</v>
      </c>
      <c r="B4" t="s">
        <v>6</v>
      </c>
      <c r="C4" t="s">
        <v>47</v>
      </c>
      <c r="D4" s="2">
        <v>7</v>
      </c>
      <c r="E4" s="2">
        <v>24</v>
      </c>
      <c r="F4" t="e">
        <f>VLOOKUP(Sheet6!B4,Sheet5!$A$2:$D$26,2,0)</f>
        <v>#N/A</v>
      </c>
      <c r="G4" t="e">
        <f>VLOOKUP(Sheet6!C4,Sheet5!$A$2:$D$26,2,0)</f>
        <v>#N/A</v>
      </c>
    </row>
    <row r="5" spans="1:7" x14ac:dyDescent="0.3">
      <c r="A5" s="1">
        <v>3</v>
      </c>
      <c r="B5" t="s">
        <v>7</v>
      </c>
      <c r="C5" t="s">
        <v>48</v>
      </c>
      <c r="D5" s="2">
        <v>3</v>
      </c>
      <c r="E5" s="2">
        <v>30</v>
      </c>
      <c r="F5" t="e">
        <f>VLOOKUP(Sheet6!B5,Sheet5!$A$2:$D$26,2,0)</f>
        <v>#N/A</v>
      </c>
      <c r="G5" t="e">
        <f>VLOOKUP(Sheet6!C5,Sheet5!$A$2:$D$26,2,0)</f>
        <v>#N/A</v>
      </c>
    </row>
    <row r="6" spans="1:7" x14ac:dyDescent="0.3">
      <c r="A6" s="1">
        <v>4</v>
      </c>
      <c r="B6" t="s">
        <v>8</v>
      </c>
      <c r="C6" t="s">
        <v>49</v>
      </c>
      <c r="D6" s="2">
        <v>6</v>
      </c>
      <c r="E6" s="2">
        <v>29</v>
      </c>
      <c r="F6" t="e">
        <f>VLOOKUP(Sheet6!B6,Sheet5!$A$2:$D$26,2,0)</f>
        <v>#N/A</v>
      </c>
      <c r="G6" t="e">
        <f>VLOOKUP(Sheet6!C6,Sheet5!$A$2:$D$26,2,0)</f>
        <v>#N/A</v>
      </c>
    </row>
    <row r="7" spans="1:7" x14ac:dyDescent="0.3">
      <c r="A7" s="1">
        <v>5</v>
      </c>
      <c r="B7" t="s">
        <v>9</v>
      </c>
      <c r="C7" t="s">
        <v>50</v>
      </c>
      <c r="D7" s="2">
        <v>24</v>
      </c>
      <c r="E7" s="2">
        <v>38</v>
      </c>
      <c r="F7" t="e">
        <f>VLOOKUP(Sheet6!B7,Sheet5!$A$2:$D$26,2,0)</f>
        <v>#N/A</v>
      </c>
      <c r="G7" t="e">
        <f>VLOOKUP(Sheet6!C7,Sheet5!$A$2:$D$26,2,0)</f>
        <v>#N/A</v>
      </c>
    </row>
    <row r="8" spans="1:7" x14ac:dyDescent="0.3">
      <c r="A8" s="1">
        <v>6</v>
      </c>
      <c r="B8" t="s">
        <v>10</v>
      </c>
      <c r="C8" t="s">
        <v>51</v>
      </c>
      <c r="D8" s="2">
        <v>23</v>
      </c>
      <c r="E8" s="2">
        <v>24</v>
      </c>
      <c r="F8" t="e">
        <f>VLOOKUP(Sheet6!B8,Sheet5!$A$2:$D$26,2,0)</f>
        <v>#N/A</v>
      </c>
      <c r="G8" t="e">
        <f>VLOOKUP(Sheet6!C8,Sheet5!$A$2:$D$26,2,0)</f>
        <v>#N/A</v>
      </c>
    </row>
    <row r="9" spans="1:7" x14ac:dyDescent="0.3">
      <c r="A9" s="1">
        <v>7</v>
      </c>
      <c r="B9" t="s">
        <v>11</v>
      </c>
      <c r="C9" t="s">
        <v>52</v>
      </c>
      <c r="D9" s="2">
        <v>32</v>
      </c>
      <c r="E9" s="2">
        <v>35</v>
      </c>
      <c r="F9" t="e">
        <f>VLOOKUP(Sheet6!B9,Sheet5!$A$2:$D$26,2,0)</f>
        <v>#N/A</v>
      </c>
      <c r="G9" t="e">
        <f>VLOOKUP(Sheet6!C9,Sheet5!$A$2:$D$26,2,0)</f>
        <v>#N/A</v>
      </c>
    </row>
    <row r="10" spans="1:7" x14ac:dyDescent="0.3">
      <c r="A10" s="1">
        <v>8</v>
      </c>
      <c r="B10" t="s">
        <v>12</v>
      </c>
      <c r="C10" t="s">
        <v>53</v>
      </c>
      <c r="D10" s="2">
        <v>28</v>
      </c>
      <c r="E10" s="2">
        <v>14</v>
      </c>
      <c r="F10" t="e">
        <f>VLOOKUP(Sheet6!B10,Sheet5!$A$2:$D$26,2,0)</f>
        <v>#N/A</v>
      </c>
      <c r="G10" t="e">
        <f>VLOOKUP(Sheet6!C10,Sheet5!$A$2:$D$26,2,0)</f>
        <v>#N/A</v>
      </c>
    </row>
    <row r="11" spans="1:7" x14ac:dyDescent="0.3">
      <c r="A11" s="1">
        <v>9</v>
      </c>
      <c r="B11" t="s">
        <v>13</v>
      </c>
      <c r="C11" t="s">
        <v>54</v>
      </c>
      <c r="D11" s="2">
        <v>41</v>
      </c>
      <c r="E11" s="2">
        <v>27</v>
      </c>
      <c r="F11" t="e">
        <f>VLOOKUP(Sheet6!B11,Sheet5!$A$2:$D$26,2,0)</f>
        <v>#N/A</v>
      </c>
      <c r="G11" t="e">
        <f>VLOOKUP(Sheet6!C11,Sheet5!$A$2:$D$26,2,0)</f>
        <v>#N/A</v>
      </c>
    </row>
    <row r="12" spans="1:7" x14ac:dyDescent="0.3">
      <c r="A12" s="1">
        <v>10</v>
      </c>
      <c r="B12" t="s">
        <v>14</v>
      </c>
      <c r="C12" t="s">
        <v>55</v>
      </c>
      <c r="D12" s="2">
        <v>19</v>
      </c>
      <c r="E12" s="2">
        <v>21</v>
      </c>
      <c r="F12" t="e">
        <f>VLOOKUP(Sheet6!B12,Sheet5!$A$2:$D$26,2,0)</f>
        <v>#N/A</v>
      </c>
      <c r="G12" t="e">
        <f>VLOOKUP(Sheet6!C12,Sheet5!$A$2:$D$26,2,0)</f>
        <v>#N/A</v>
      </c>
    </row>
    <row r="13" spans="1:7" x14ac:dyDescent="0.3">
      <c r="A13" s="1">
        <v>11</v>
      </c>
      <c r="B13" t="s">
        <v>15</v>
      </c>
      <c r="C13" t="s">
        <v>56</v>
      </c>
      <c r="D13" s="2">
        <v>44</v>
      </c>
      <c r="E13" s="2">
        <v>23</v>
      </c>
      <c r="F13" t="e">
        <f>VLOOKUP(Sheet6!B13,Sheet5!$A$2:$D$26,2,0)</f>
        <v>#N/A</v>
      </c>
      <c r="G13" t="e">
        <f>VLOOKUP(Sheet6!C13,Sheet5!$A$2:$D$26,2,0)</f>
        <v>#N/A</v>
      </c>
    </row>
    <row r="14" spans="1:7" x14ac:dyDescent="0.3">
      <c r="A14" s="1">
        <v>12</v>
      </c>
      <c r="B14" t="s">
        <v>16</v>
      </c>
      <c r="C14" t="s">
        <v>57</v>
      </c>
      <c r="D14" s="2">
        <v>15</v>
      </c>
      <c r="E14" s="2">
        <v>30</v>
      </c>
      <c r="F14" t="e">
        <f>VLOOKUP(Sheet6!B14,Sheet5!$A$2:$D$26,2,0)</f>
        <v>#N/A</v>
      </c>
      <c r="G14" t="e">
        <f>VLOOKUP(Sheet6!C14,Sheet5!$A$2:$D$26,2,0)</f>
        <v>#N/A</v>
      </c>
    </row>
    <row r="15" spans="1:7" x14ac:dyDescent="0.3">
      <c r="A15" s="1">
        <v>13</v>
      </c>
      <c r="B15" t="s">
        <v>17</v>
      </c>
      <c r="C15" t="s">
        <v>58</v>
      </c>
      <c r="D15" s="2">
        <v>16</v>
      </c>
      <c r="E15" s="2">
        <v>23</v>
      </c>
      <c r="F15" t="e">
        <f>VLOOKUP(Sheet6!B15,Sheet5!$A$2:$D$26,2,0)</f>
        <v>#N/A</v>
      </c>
      <c r="G15" t="e">
        <f>VLOOKUP(Sheet6!C15,Sheet5!$A$2:$D$26,2,0)</f>
        <v>#N/A</v>
      </c>
    </row>
    <row r="16" spans="1:7" x14ac:dyDescent="0.3">
      <c r="A16" s="1">
        <v>14</v>
      </c>
      <c r="B16" t="s">
        <v>18</v>
      </c>
      <c r="C16" t="s">
        <v>59</v>
      </c>
      <c r="D16" s="2">
        <v>27</v>
      </c>
      <c r="E16" s="2">
        <v>17</v>
      </c>
      <c r="F16" t="e">
        <f>VLOOKUP(Sheet6!B16,Sheet5!$A$2:$D$26,2,0)</f>
        <v>#N/A</v>
      </c>
      <c r="G16" t="e">
        <f>VLOOKUP(Sheet6!C16,Sheet5!$A$2:$D$26,2,0)</f>
        <v>#N/A</v>
      </c>
    </row>
    <row r="17" spans="1:7" x14ac:dyDescent="0.3">
      <c r="A17" s="1">
        <v>15</v>
      </c>
      <c r="B17" t="s">
        <v>19</v>
      </c>
      <c r="C17" t="s">
        <v>60</v>
      </c>
      <c r="D17" s="2">
        <v>25</v>
      </c>
      <c r="E17" s="2">
        <v>23</v>
      </c>
      <c r="F17" t="e">
        <f>VLOOKUP(Sheet6!B17,Sheet5!$A$2:$D$26,2,0)</f>
        <v>#N/A</v>
      </c>
      <c r="G17" t="e">
        <f>VLOOKUP(Sheet6!C17,Sheet5!$A$2:$D$26,2,0)</f>
        <v>#N/A</v>
      </c>
    </row>
    <row r="18" spans="1:7" x14ac:dyDescent="0.3">
      <c r="A18" s="1">
        <v>16</v>
      </c>
      <c r="B18" t="s">
        <v>20</v>
      </c>
      <c r="C18" t="s">
        <v>61</v>
      </c>
      <c r="D18" s="2">
        <v>24</v>
      </c>
      <c r="E18" s="2">
        <v>19</v>
      </c>
      <c r="F18" t="e">
        <f>VLOOKUP(Sheet6!B18,Sheet5!$A$2:$D$26,2,0)</f>
        <v>#N/A</v>
      </c>
      <c r="G18" t="e">
        <f>VLOOKUP(Sheet6!C18,Sheet5!$A$2:$D$26,2,0)</f>
        <v>#N/A</v>
      </c>
    </row>
    <row r="19" spans="1:7" x14ac:dyDescent="0.3">
      <c r="A19" s="1">
        <v>17</v>
      </c>
      <c r="B19" t="s">
        <v>21</v>
      </c>
      <c r="C19" t="s">
        <v>62</v>
      </c>
      <c r="D19" s="2">
        <v>21</v>
      </c>
      <c r="E19" s="2">
        <v>23</v>
      </c>
      <c r="F19" t="e">
        <f>VLOOKUP(Sheet6!B19,Sheet5!$A$2:$D$26,2,0)</f>
        <v>#N/A</v>
      </c>
      <c r="G19" t="e">
        <f>VLOOKUP(Sheet6!C19,Sheet5!$A$2:$D$26,2,0)</f>
        <v>#N/A</v>
      </c>
    </row>
    <row r="20" spans="1:7" x14ac:dyDescent="0.3">
      <c r="A20" s="1">
        <v>18</v>
      </c>
      <c r="B20" t="s">
        <v>22</v>
      </c>
      <c r="C20" t="s">
        <v>63</v>
      </c>
      <c r="D20" s="2">
        <v>38</v>
      </c>
      <c r="E20" s="2">
        <v>10</v>
      </c>
      <c r="F20" t="e">
        <f>VLOOKUP(Sheet6!B20,Sheet5!$A$2:$D$26,2,0)</f>
        <v>#N/A</v>
      </c>
      <c r="G20" t="e">
        <f>VLOOKUP(Sheet6!C20,Sheet5!$A$2:$D$26,2,0)</f>
        <v>#N/A</v>
      </c>
    </row>
    <row r="21" spans="1:7" x14ac:dyDescent="0.3">
      <c r="A21" s="1">
        <v>19</v>
      </c>
      <c r="B21" t="s">
        <v>23</v>
      </c>
      <c r="C21" t="s">
        <v>64</v>
      </c>
      <c r="D21" s="2">
        <v>29</v>
      </c>
      <c r="E21" s="2">
        <v>53</v>
      </c>
      <c r="F21" t="e">
        <f>VLOOKUP(Sheet6!B21,Sheet5!$A$2:$D$26,2,0)</f>
        <v>#N/A</v>
      </c>
      <c r="G21" t="e">
        <f>VLOOKUP(Sheet6!C21,Sheet5!$A$2:$D$26,2,0)</f>
        <v>#N/A</v>
      </c>
    </row>
    <row r="22" spans="1:7" x14ac:dyDescent="0.3">
      <c r="A22" s="1">
        <v>20</v>
      </c>
      <c r="B22" t="s">
        <v>24</v>
      </c>
      <c r="C22" t="s">
        <v>65</v>
      </c>
      <c r="D22" s="2">
        <v>24</v>
      </c>
      <c r="E22" s="2">
        <v>17</v>
      </c>
      <c r="F22" t="e">
        <f>VLOOKUP(Sheet6!B22,Sheet5!$A$2:$D$26,2,0)</f>
        <v>#N/A</v>
      </c>
      <c r="G22" t="e">
        <f>VLOOKUP(Sheet6!C22,Sheet5!$A$2:$D$26,2,0)</f>
        <v>#N/A</v>
      </c>
    </row>
    <row r="23" spans="1:7" x14ac:dyDescent="0.3">
      <c r="A23" s="1">
        <v>21</v>
      </c>
      <c r="B23" t="s">
        <v>25</v>
      </c>
      <c r="C23" t="s">
        <v>66</v>
      </c>
      <c r="D23" s="2">
        <v>13</v>
      </c>
      <c r="E23" s="2">
        <v>30</v>
      </c>
      <c r="F23" t="e">
        <f>VLOOKUP(Sheet6!B23,Sheet5!$A$2:$D$26,2,0)</f>
        <v>#N/A</v>
      </c>
      <c r="G23" t="e">
        <f>VLOOKUP(Sheet6!C23,Sheet5!$A$2:$D$26,2,0)</f>
        <v>#N/A</v>
      </c>
    </row>
    <row r="24" spans="1:7" x14ac:dyDescent="0.3">
      <c r="A24" s="1">
        <v>22</v>
      </c>
      <c r="B24" t="s">
        <v>26</v>
      </c>
      <c r="C24" t="s">
        <v>67</v>
      </c>
      <c r="D24" s="2">
        <v>53</v>
      </c>
      <c r="E24" s="2">
        <v>55</v>
      </c>
      <c r="F24" t="e">
        <f>VLOOKUP(Sheet6!B24,Sheet5!$A$2:$D$26,2,0)</f>
        <v>#N/A</v>
      </c>
      <c r="G24" t="e">
        <f>VLOOKUP(Sheet6!C24,Sheet5!$A$2:$D$26,2,0)</f>
        <v>#N/A</v>
      </c>
    </row>
    <row r="25" spans="1:7" x14ac:dyDescent="0.3">
      <c r="A25" s="1">
        <v>23</v>
      </c>
      <c r="B25" t="s">
        <v>27</v>
      </c>
      <c r="C25" t="s">
        <v>68</v>
      </c>
      <c r="D25" s="2">
        <v>28</v>
      </c>
      <c r="E25" s="2">
        <v>27</v>
      </c>
      <c r="F25">
        <f>VLOOKUP(Sheet6!B25,Sheet5!$A$2:$D$26,2,0)</f>
        <v>758</v>
      </c>
      <c r="G25">
        <v>0</v>
      </c>
    </row>
    <row r="26" spans="1:7" x14ac:dyDescent="0.3">
      <c r="A26" s="1">
        <v>24</v>
      </c>
      <c r="B26" t="s">
        <v>28</v>
      </c>
      <c r="C26" t="s">
        <v>69</v>
      </c>
      <c r="D26" s="2">
        <v>42</v>
      </c>
      <c r="E26" s="2">
        <v>25</v>
      </c>
      <c r="F26" t="e">
        <f>VLOOKUP(Sheet6!B26,Sheet5!$A$2:$D$26,2,0)</f>
        <v>#N/A</v>
      </c>
      <c r="G26" t="e">
        <f>VLOOKUP(Sheet6!C26,Sheet5!$A$2:$D$26,2,0)</f>
        <v>#N/A</v>
      </c>
    </row>
    <row r="27" spans="1:7" x14ac:dyDescent="0.3">
      <c r="A27" s="1">
        <v>25</v>
      </c>
      <c r="B27" t="s">
        <v>29</v>
      </c>
      <c r="C27" t="s">
        <v>70</v>
      </c>
      <c r="D27" s="2">
        <v>20</v>
      </c>
      <c r="E27" s="2">
        <v>28</v>
      </c>
      <c r="F27" t="e">
        <f>VLOOKUP(Sheet6!B27,Sheet5!$A$2:$D$26,2,0)</f>
        <v>#N/A</v>
      </c>
      <c r="G27" t="e">
        <f>VLOOKUP(Sheet6!C27,Sheet5!$A$2:$D$26,2,0)</f>
        <v>#N/A</v>
      </c>
    </row>
    <row r="28" spans="1:7" x14ac:dyDescent="0.3">
      <c r="A28" s="1">
        <v>26</v>
      </c>
      <c r="B28" t="s">
        <v>30</v>
      </c>
      <c r="C28" t="s">
        <v>71</v>
      </c>
      <c r="D28" s="2">
        <v>32</v>
      </c>
      <c r="E28" s="2">
        <v>35</v>
      </c>
      <c r="F28" t="e">
        <f>VLOOKUP(Sheet6!B28,Sheet5!$A$2:$D$26,2,0)</f>
        <v>#N/A</v>
      </c>
      <c r="G28" t="e">
        <f>VLOOKUP(Sheet6!C28,Sheet5!$A$2:$D$26,2,0)</f>
        <v>#N/A</v>
      </c>
    </row>
    <row r="29" spans="1:7" x14ac:dyDescent="0.3">
      <c r="A29" s="1">
        <v>27</v>
      </c>
      <c r="B29" t="s">
        <v>31</v>
      </c>
      <c r="C29" t="s">
        <v>72</v>
      </c>
      <c r="D29" s="2">
        <v>20</v>
      </c>
      <c r="E29" s="2">
        <v>27</v>
      </c>
      <c r="F29">
        <f>VLOOKUP(Sheet6!B29,Sheet5!$A$2:$D$26,2,0)</f>
        <v>95</v>
      </c>
      <c r="G29">
        <f>VLOOKUP(Sheet6!C29,Sheet5!$A$2:$D$26,2,0)</f>
        <v>1097</v>
      </c>
    </row>
    <row r="30" spans="1:7" x14ac:dyDescent="0.3">
      <c r="A30" s="1">
        <v>28</v>
      </c>
      <c r="B30" t="s">
        <v>32</v>
      </c>
      <c r="C30" t="s">
        <v>73</v>
      </c>
      <c r="D30" s="2">
        <v>16</v>
      </c>
      <c r="E30" s="2">
        <v>12</v>
      </c>
      <c r="F30" t="e">
        <f>VLOOKUP(Sheet6!B30,Sheet5!$A$2:$D$26,2,0)</f>
        <v>#N/A</v>
      </c>
      <c r="G30" t="e">
        <f>VLOOKUP(Sheet6!C30,Sheet5!$A$2:$D$26,2,0)</f>
        <v>#N/A</v>
      </c>
    </row>
    <row r="31" spans="1:7" x14ac:dyDescent="0.3">
      <c r="A31" s="1">
        <v>29</v>
      </c>
      <c r="B31" t="s">
        <v>33</v>
      </c>
      <c r="C31" t="s">
        <v>74</v>
      </c>
      <c r="D31" s="2">
        <v>37</v>
      </c>
      <c r="E31" s="2">
        <v>35</v>
      </c>
      <c r="F31">
        <f>VLOOKUP(Sheet6!B31,Sheet5!$A$2:$D$26,2,0)</f>
        <v>233</v>
      </c>
      <c r="G31">
        <f>VLOOKUP(Sheet6!C31,Sheet5!$A$2:$D$26,2,0)</f>
        <v>243</v>
      </c>
    </row>
    <row r="32" spans="1:7" x14ac:dyDescent="0.3">
      <c r="A32" s="1">
        <v>30</v>
      </c>
      <c r="B32" t="s">
        <v>34</v>
      </c>
      <c r="C32" t="s">
        <v>75</v>
      </c>
      <c r="D32" s="2">
        <v>45</v>
      </c>
      <c r="E32" s="2">
        <v>38</v>
      </c>
      <c r="F32">
        <f>VLOOKUP(Sheet6!B32,Sheet5!$A$2:$D$26,2,0)</f>
        <v>535</v>
      </c>
      <c r="G32">
        <f>VLOOKUP(Sheet6!C32,Sheet5!$A$2:$D$26,2,0)</f>
        <v>180</v>
      </c>
    </row>
    <row r="33" spans="1:7" x14ac:dyDescent="0.3">
      <c r="A33" s="1">
        <v>31</v>
      </c>
      <c r="B33" t="s">
        <v>35</v>
      </c>
      <c r="C33" t="s">
        <v>76</v>
      </c>
      <c r="D33" s="2">
        <v>30</v>
      </c>
      <c r="E33" s="2">
        <v>27</v>
      </c>
      <c r="F33" t="e">
        <f>VLOOKUP(Sheet6!B33,Sheet5!$A$2:$D$26,2,0)</f>
        <v>#N/A</v>
      </c>
      <c r="G33" t="e">
        <f>VLOOKUP(Sheet6!C33,Sheet5!$A$2:$D$26,2,0)</f>
        <v>#N/A</v>
      </c>
    </row>
    <row r="34" spans="1:7" x14ac:dyDescent="0.3">
      <c r="A34" s="1">
        <v>32</v>
      </c>
      <c r="B34" t="s">
        <v>36</v>
      </c>
      <c r="C34" t="s">
        <v>77</v>
      </c>
      <c r="D34" s="2">
        <v>31</v>
      </c>
      <c r="E34" s="2">
        <v>14</v>
      </c>
      <c r="F34">
        <f>VLOOKUP(Sheet6!B34,Sheet5!$A$2:$D$26,2,0)</f>
        <v>1294</v>
      </c>
      <c r="G34">
        <f>VLOOKUP(Sheet6!C34,Sheet5!$A$2:$D$26,2,0)</f>
        <v>791</v>
      </c>
    </row>
    <row r="35" spans="1:7" x14ac:dyDescent="0.3">
      <c r="A35" s="1">
        <v>33</v>
      </c>
      <c r="B35" t="s">
        <v>37</v>
      </c>
      <c r="C35" t="s">
        <v>78</v>
      </c>
      <c r="D35" s="2">
        <v>21</v>
      </c>
      <c r="E35" s="2">
        <v>0</v>
      </c>
      <c r="F35" t="e">
        <f>VLOOKUP(Sheet6!B35,Sheet5!$A$2:$D$26,2,0)</f>
        <v>#N/A</v>
      </c>
      <c r="G35" t="e">
        <f>VLOOKUP(Sheet6!C35,Sheet5!$A$2:$D$26,2,0)</f>
        <v>#N/A</v>
      </c>
    </row>
    <row r="36" spans="1:7" x14ac:dyDescent="0.3">
      <c r="A36" s="1">
        <v>34</v>
      </c>
      <c r="B36" t="s">
        <v>38</v>
      </c>
      <c r="C36" t="s">
        <v>79</v>
      </c>
      <c r="D36" s="2">
        <v>45</v>
      </c>
      <c r="E36" s="2">
        <v>20</v>
      </c>
      <c r="F36">
        <f>VLOOKUP(Sheet6!B36,Sheet5!$A$2:$D$26,2,0)</f>
        <v>1303</v>
      </c>
      <c r="G36">
        <v>0</v>
      </c>
    </row>
    <row r="37" spans="1:7" x14ac:dyDescent="0.3">
      <c r="A37" s="1">
        <v>35</v>
      </c>
      <c r="B37" t="s">
        <v>39</v>
      </c>
      <c r="C37" t="s">
        <v>80</v>
      </c>
      <c r="D37" s="2">
        <v>51</v>
      </c>
      <c r="E37" s="2">
        <v>45</v>
      </c>
      <c r="F37">
        <f>VLOOKUP(Sheet6!B37,Sheet5!$A$2:$D$26,2,0)</f>
        <v>1484</v>
      </c>
      <c r="G37">
        <f>VLOOKUP(Sheet6!C37,Sheet5!$A$2:$D$26,2,0)</f>
        <v>1438</v>
      </c>
    </row>
    <row r="38" spans="1:7" x14ac:dyDescent="0.3">
      <c r="A38" s="1">
        <v>36</v>
      </c>
      <c r="B38" t="s">
        <v>40</v>
      </c>
      <c r="C38" t="s">
        <v>81</v>
      </c>
      <c r="D38" s="2">
        <v>41</v>
      </c>
      <c r="E38" s="2">
        <v>42</v>
      </c>
      <c r="F38">
        <v>0</v>
      </c>
      <c r="G38">
        <f>VLOOKUP(Sheet6!C38,Sheet5!$A$2:$D$26,2,0)</f>
        <v>1575</v>
      </c>
    </row>
    <row r="39" spans="1:7" x14ac:dyDescent="0.3">
      <c r="A39" s="1">
        <v>37</v>
      </c>
      <c r="B39" t="s">
        <v>41</v>
      </c>
      <c r="C39" t="s">
        <v>82</v>
      </c>
      <c r="D39" s="2">
        <v>19</v>
      </c>
      <c r="E39" s="2">
        <v>10</v>
      </c>
      <c r="F39" t="e">
        <f>VLOOKUP(Sheet6!B39,Sheet5!$A$2:$D$26,2,0)</f>
        <v>#N/A</v>
      </c>
      <c r="G39" t="e">
        <f>VLOOKUP(Sheet6!C39,Sheet5!$A$2:$D$26,2,0)</f>
        <v>#N/A</v>
      </c>
    </row>
    <row r="40" spans="1:7" x14ac:dyDescent="0.3">
      <c r="A40" s="1">
        <v>38</v>
      </c>
      <c r="B40" t="s">
        <v>42</v>
      </c>
      <c r="C40" t="s">
        <v>83</v>
      </c>
      <c r="D40" s="2">
        <v>46</v>
      </c>
      <c r="E40" s="2">
        <v>45</v>
      </c>
      <c r="F40">
        <f>VLOOKUP(Sheet6!B40,Sheet5!$A$2:$D$26,2,0)</f>
        <v>1025</v>
      </c>
      <c r="G40">
        <v>0</v>
      </c>
    </row>
    <row r="41" spans="1:7" x14ac:dyDescent="0.3">
      <c r="A41" s="1">
        <v>39</v>
      </c>
      <c r="B41" t="s">
        <v>43</v>
      </c>
      <c r="C41" t="s">
        <v>84</v>
      </c>
      <c r="D41" s="2">
        <v>63</v>
      </c>
      <c r="E41" s="2">
        <v>7</v>
      </c>
      <c r="F41">
        <f>VLOOKUP(Sheet6!B41,Sheet5!$A$2:$D$26,2,0)</f>
        <v>757</v>
      </c>
      <c r="G41">
        <v>0</v>
      </c>
    </row>
    <row r="42" spans="1:7" x14ac:dyDescent="0.3">
      <c r="A42" s="1">
        <v>40</v>
      </c>
      <c r="B42" t="s">
        <v>44</v>
      </c>
      <c r="C42" t="s">
        <v>85</v>
      </c>
      <c r="D42" s="2">
        <v>35</v>
      </c>
      <c r="E42" s="2">
        <v>21</v>
      </c>
      <c r="F42">
        <v>0</v>
      </c>
      <c r="G42">
        <f>VLOOKUP(Sheet6!C42,Sheet5!$A$2:$D$26,2,0)</f>
        <v>876</v>
      </c>
    </row>
    <row r="43" spans="1:7" x14ac:dyDescent="0.3">
      <c r="A43" s="1">
        <v>41</v>
      </c>
      <c r="B43" t="s">
        <v>39</v>
      </c>
      <c r="C43" t="s">
        <v>246</v>
      </c>
      <c r="D43" s="2">
        <v>7</v>
      </c>
      <c r="E43" s="2">
        <v>65</v>
      </c>
      <c r="F43">
        <f>VLOOKUP(Sheet6!B43,Sheet5!$A$2:$D$26,2,0)</f>
        <v>1484</v>
      </c>
      <c r="G43">
        <f>VLOOKUP(Sheet6!C43,Sheet5!$A$2:$D$26,2,0)</f>
        <v>1575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4" sqref="A24"/>
    </sheetView>
  </sheetViews>
  <sheetFormatPr defaultRowHeight="16.5" x14ac:dyDescent="0.3"/>
  <cols>
    <col min="1" max="1" width="22.75" customWidth="1"/>
  </cols>
  <sheetData>
    <row r="1" spans="1:4" x14ac:dyDescent="0.3">
      <c r="A1" s="3" t="s">
        <v>232</v>
      </c>
      <c r="B1" s="3" t="s">
        <v>233</v>
      </c>
      <c r="C1" s="3" t="s">
        <v>234</v>
      </c>
      <c r="D1" s="3" t="s">
        <v>235</v>
      </c>
    </row>
    <row r="2" spans="1:4" x14ac:dyDescent="0.3">
      <c r="A2" s="4" t="s">
        <v>246</v>
      </c>
      <c r="B2" s="5">
        <v>1575</v>
      </c>
      <c r="C2" s="4" t="s">
        <v>236</v>
      </c>
      <c r="D2" s="4">
        <v>1</v>
      </c>
    </row>
    <row r="3" spans="1:4" x14ac:dyDescent="0.3">
      <c r="A3" s="4" t="s">
        <v>39</v>
      </c>
      <c r="B3" s="5">
        <v>1484</v>
      </c>
      <c r="C3" s="6">
        <v>44970</v>
      </c>
      <c r="D3" s="4">
        <v>3</v>
      </c>
    </row>
    <row r="4" spans="1:4" x14ac:dyDescent="0.3">
      <c r="A4" s="4" t="s">
        <v>80</v>
      </c>
      <c r="B4" s="5">
        <v>1438</v>
      </c>
      <c r="C4" s="6">
        <v>44939</v>
      </c>
      <c r="D4" s="4">
        <v>2</v>
      </c>
    </row>
    <row r="5" spans="1:4" x14ac:dyDescent="0.3">
      <c r="A5" s="4" t="s">
        <v>237</v>
      </c>
      <c r="B5" s="5">
        <v>1394</v>
      </c>
      <c r="C5" s="6">
        <v>45232</v>
      </c>
      <c r="D5" s="4">
        <v>4</v>
      </c>
    </row>
    <row r="6" spans="1:4" x14ac:dyDescent="0.3">
      <c r="A6" s="4" t="s">
        <v>38</v>
      </c>
      <c r="B6" s="5">
        <v>1303</v>
      </c>
      <c r="C6" s="6">
        <v>45232</v>
      </c>
      <c r="D6" s="4">
        <v>5</v>
      </c>
    </row>
    <row r="7" spans="1:4" x14ac:dyDescent="0.3">
      <c r="A7" s="4" t="s">
        <v>36</v>
      </c>
      <c r="B7" s="5">
        <v>1294</v>
      </c>
      <c r="C7" s="6">
        <v>45232</v>
      </c>
      <c r="D7" s="4">
        <v>6</v>
      </c>
    </row>
    <row r="8" spans="1:4" x14ac:dyDescent="0.3">
      <c r="A8" s="4" t="s">
        <v>238</v>
      </c>
      <c r="B8" s="5">
        <v>1200</v>
      </c>
      <c r="C8" s="6">
        <v>45232</v>
      </c>
      <c r="D8" s="4">
        <v>9</v>
      </c>
    </row>
    <row r="9" spans="1:4" x14ac:dyDescent="0.3">
      <c r="A9" s="4" t="s">
        <v>72</v>
      </c>
      <c r="B9" s="5">
        <v>1097</v>
      </c>
      <c r="C9" s="6">
        <v>45232</v>
      </c>
      <c r="D9" s="4">
        <v>12</v>
      </c>
    </row>
    <row r="10" spans="1:4" x14ac:dyDescent="0.3">
      <c r="A10" s="4" t="s">
        <v>42</v>
      </c>
      <c r="B10" s="5">
        <v>1025</v>
      </c>
      <c r="C10" s="6">
        <v>45262</v>
      </c>
      <c r="D10" s="4">
        <v>14</v>
      </c>
    </row>
    <row r="11" spans="1:4" x14ac:dyDescent="0.3">
      <c r="A11" s="4" t="s">
        <v>85</v>
      </c>
      <c r="B11" s="4">
        <v>876</v>
      </c>
      <c r="C11" s="6">
        <v>45203</v>
      </c>
      <c r="D11" s="4">
        <v>7</v>
      </c>
    </row>
    <row r="12" spans="1:4" x14ac:dyDescent="0.3">
      <c r="A12" s="4" t="s">
        <v>239</v>
      </c>
      <c r="B12" s="4">
        <v>814</v>
      </c>
      <c r="C12" s="6">
        <v>45202</v>
      </c>
      <c r="D12" s="4">
        <v>13</v>
      </c>
    </row>
    <row r="13" spans="1:4" x14ac:dyDescent="0.3">
      <c r="A13" s="4" t="s">
        <v>240</v>
      </c>
      <c r="B13" s="4">
        <v>795</v>
      </c>
      <c r="C13" s="6">
        <v>45233</v>
      </c>
      <c r="D13" s="4">
        <v>8</v>
      </c>
    </row>
    <row r="14" spans="1:4" x14ac:dyDescent="0.3">
      <c r="A14" s="4" t="s">
        <v>77</v>
      </c>
      <c r="B14" s="4">
        <v>791</v>
      </c>
      <c r="C14" s="6">
        <v>45233</v>
      </c>
      <c r="D14" s="4">
        <v>10</v>
      </c>
    </row>
    <row r="15" spans="1:4" x14ac:dyDescent="0.3">
      <c r="A15" s="4" t="s">
        <v>241</v>
      </c>
      <c r="B15" s="4">
        <v>784</v>
      </c>
      <c r="C15" s="6">
        <v>45203</v>
      </c>
      <c r="D15" s="4">
        <v>11</v>
      </c>
    </row>
    <row r="16" spans="1:4" x14ac:dyDescent="0.3">
      <c r="A16" s="4" t="s">
        <v>27</v>
      </c>
      <c r="B16" s="4">
        <v>758</v>
      </c>
      <c r="C16" s="6">
        <v>45202</v>
      </c>
      <c r="D16" s="4">
        <v>15</v>
      </c>
    </row>
    <row r="17" spans="1:4" x14ac:dyDescent="0.3">
      <c r="A17" s="4" t="s">
        <v>43</v>
      </c>
      <c r="B17" s="4">
        <v>757</v>
      </c>
      <c r="C17" s="6">
        <v>45203</v>
      </c>
      <c r="D17" s="4">
        <v>16</v>
      </c>
    </row>
    <row r="18" spans="1:4" x14ac:dyDescent="0.3">
      <c r="A18" s="4" t="s">
        <v>242</v>
      </c>
      <c r="B18" s="4">
        <v>742</v>
      </c>
      <c r="C18" s="6">
        <v>45202</v>
      </c>
      <c r="D18" s="4">
        <v>17</v>
      </c>
    </row>
    <row r="19" spans="1:4" x14ac:dyDescent="0.3">
      <c r="A19" s="4" t="s">
        <v>34</v>
      </c>
      <c r="B19" s="4">
        <v>535</v>
      </c>
      <c r="C19" s="6">
        <v>45173</v>
      </c>
      <c r="D19" s="4">
        <v>19</v>
      </c>
    </row>
    <row r="20" spans="1:4" x14ac:dyDescent="0.3">
      <c r="A20" s="4" t="s">
        <v>46</v>
      </c>
      <c r="B20" s="4">
        <v>322</v>
      </c>
      <c r="C20" s="6">
        <v>45262</v>
      </c>
      <c r="D20" s="4">
        <v>23</v>
      </c>
    </row>
    <row r="21" spans="1:4" x14ac:dyDescent="0.3">
      <c r="A21" s="4" t="s">
        <v>243</v>
      </c>
      <c r="B21" s="4">
        <v>320</v>
      </c>
      <c r="C21" s="6">
        <v>45173</v>
      </c>
      <c r="D21" s="4">
        <v>24</v>
      </c>
    </row>
    <row r="22" spans="1:4" x14ac:dyDescent="0.3">
      <c r="A22" s="4" t="s">
        <v>74</v>
      </c>
      <c r="B22" s="4">
        <v>243</v>
      </c>
      <c r="C22" s="6">
        <v>45173</v>
      </c>
      <c r="D22" s="4">
        <v>18</v>
      </c>
    </row>
    <row r="23" spans="1:4" x14ac:dyDescent="0.3">
      <c r="A23" s="4" t="s">
        <v>33</v>
      </c>
      <c r="B23" s="4">
        <v>233</v>
      </c>
      <c r="C23" s="6">
        <v>45173</v>
      </c>
      <c r="D23" s="4" t="s">
        <v>244</v>
      </c>
    </row>
    <row r="24" spans="1:4" x14ac:dyDescent="0.3">
      <c r="A24" s="4" t="s">
        <v>249</v>
      </c>
      <c r="B24" s="4">
        <v>180</v>
      </c>
      <c r="C24" s="6">
        <v>45143</v>
      </c>
      <c r="D24" s="4">
        <v>20</v>
      </c>
    </row>
    <row r="25" spans="1:4" x14ac:dyDescent="0.3">
      <c r="A25" s="4" t="s">
        <v>245</v>
      </c>
      <c r="B25" s="4">
        <v>164</v>
      </c>
      <c r="C25" s="6">
        <v>45203</v>
      </c>
      <c r="D25" s="4" t="s">
        <v>244</v>
      </c>
    </row>
    <row r="26" spans="1:4" x14ac:dyDescent="0.3">
      <c r="A26" s="4" t="s">
        <v>31</v>
      </c>
      <c r="B26" s="4">
        <v>95</v>
      </c>
      <c r="C26" s="6">
        <v>45143</v>
      </c>
      <c r="D26" s="4">
        <v>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opLeftCell="A59" workbookViewId="0">
      <selection activeCell="A75" sqref="A75"/>
    </sheetView>
  </sheetViews>
  <sheetFormatPr defaultRowHeight="16.5" x14ac:dyDescent="0.3"/>
  <sheetData>
    <row r="1" spans="1:4" x14ac:dyDescent="0.3">
      <c r="A1" t="s">
        <v>11</v>
      </c>
      <c r="B1">
        <v>7</v>
      </c>
      <c r="C1">
        <v>6</v>
      </c>
      <c r="D1" s="7">
        <f>B1/(B1+C1)</f>
        <v>0.53846153846153844</v>
      </c>
    </row>
    <row r="2" spans="1:4" x14ac:dyDescent="0.3">
      <c r="A2" t="s">
        <v>157</v>
      </c>
      <c r="B2">
        <v>0</v>
      </c>
      <c r="C2">
        <v>1</v>
      </c>
      <c r="D2" s="7">
        <f t="shared" ref="D2:D65" si="0">B2/(B2+C2)</f>
        <v>0</v>
      </c>
    </row>
    <row r="3" spans="1:4" x14ac:dyDescent="0.3">
      <c r="A3" t="s">
        <v>54</v>
      </c>
      <c r="B3">
        <v>7</v>
      </c>
      <c r="C3">
        <v>4</v>
      </c>
      <c r="D3" s="7">
        <f t="shared" si="0"/>
        <v>0.63636363636363635</v>
      </c>
    </row>
    <row r="4" spans="1:4" x14ac:dyDescent="0.3">
      <c r="A4" t="s">
        <v>15</v>
      </c>
      <c r="B4">
        <v>8</v>
      </c>
      <c r="C4">
        <v>5</v>
      </c>
      <c r="D4" s="7">
        <f t="shared" si="0"/>
        <v>0.61538461538461542</v>
      </c>
    </row>
    <row r="5" spans="1:4" x14ac:dyDescent="0.3">
      <c r="A5" t="s">
        <v>135</v>
      </c>
      <c r="B5">
        <v>1</v>
      </c>
      <c r="C5">
        <v>0</v>
      </c>
      <c r="D5" s="7">
        <f t="shared" si="0"/>
        <v>1</v>
      </c>
    </row>
    <row r="6" spans="1:4" x14ac:dyDescent="0.3">
      <c r="A6" t="s">
        <v>158</v>
      </c>
      <c r="B6">
        <v>0</v>
      </c>
      <c r="C6">
        <v>2</v>
      </c>
      <c r="D6" s="7">
        <f t="shared" si="0"/>
        <v>0</v>
      </c>
    </row>
    <row r="7" spans="1:4" x14ac:dyDescent="0.3">
      <c r="A7" t="s">
        <v>159</v>
      </c>
      <c r="B7">
        <v>0</v>
      </c>
      <c r="C7">
        <v>1</v>
      </c>
      <c r="D7" s="7">
        <f t="shared" si="0"/>
        <v>0</v>
      </c>
    </row>
    <row r="8" spans="1:4" x14ac:dyDescent="0.3">
      <c r="A8" t="s">
        <v>58</v>
      </c>
      <c r="B8">
        <v>7</v>
      </c>
      <c r="C8">
        <v>5</v>
      </c>
      <c r="D8" s="7">
        <f t="shared" si="0"/>
        <v>0.58333333333333337</v>
      </c>
    </row>
    <row r="9" spans="1:4" x14ac:dyDescent="0.3">
      <c r="A9" t="s">
        <v>97</v>
      </c>
      <c r="B9">
        <v>5</v>
      </c>
      <c r="C9">
        <v>7</v>
      </c>
      <c r="D9" s="7">
        <f t="shared" si="0"/>
        <v>0.41666666666666669</v>
      </c>
    </row>
    <row r="10" spans="1:4" x14ac:dyDescent="0.3">
      <c r="A10" t="s">
        <v>160</v>
      </c>
      <c r="B10">
        <v>0</v>
      </c>
      <c r="C10">
        <v>1</v>
      </c>
      <c r="D10" s="7">
        <f t="shared" si="0"/>
        <v>0</v>
      </c>
    </row>
    <row r="11" spans="1:4" x14ac:dyDescent="0.3">
      <c r="A11" t="s">
        <v>72</v>
      </c>
      <c r="B11">
        <v>10</v>
      </c>
      <c r="C11">
        <v>2</v>
      </c>
      <c r="D11" s="7">
        <f t="shared" si="0"/>
        <v>0.83333333333333337</v>
      </c>
    </row>
    <row r="12" spans="1:4" x14ac:dyDescent="0.3">
      <c r="A12" t="s">
        <v>113</v>
      </c>
      <c r="B12">
        <v>5</v>
      </c>
      <c r="C12">
        <v>7</v>
      </c>
      <c r="D12" s="7">
        <f t="shared" si="0"/>
        <v>0.41666666666666669</v>
      </c>
    </row>
    <row r="13" spans="1:4" x14ac:dyDescent="0.3">
      <c r="A13" t="s">
        <v>126</v>
      </c>
      <c r="B13">
        <v>3</v>
      </c>
      <c r="C13">
        <v>9</v>
      </c>
      <c r="D13" s="7">
        <f t="shared" si="0"/>
        <v>0.25</v>
      </c>
    </row>
    <row r="14" spans="1:4" x14ac:dyDescent="0.3">
      <c r="A14" t="s">
        <v>144</v>
      </c>
      <c r="B14">
        <v>0</v>
      </c>
      <c r="C14">
        <v>1</v>
      </c>
      <c r="D14" s="7">
        <f t="shared" si="0"/>
        <v>0</v>
      </c>
    </row>
    <row r="15" spans="1:4" x14ac:dyDescent="0.3">
      <c r="A15" t="s">
        <v>33</v>
      </c>
      <c r="B15">
        <v>8</v>
      </c>
      <c r="C15">
        <v>4</v>
      </c>
      <c r="D15" s="7">
        <f t="shared" si="0"/>
        <v>0.66666666666666663</v>
      </c>
    </row>
    <row r="16" spans="1:4" x14ac:dyDescent="0.3">
      <c r="A16" t="s">
        <v>161</v>
      </c>
      <c r="B16">
        <v>0</v>
      </c>
      <c r="C16">
        <v>1</v>
      </c>
      <c r="D16" s="7">
        <f t="shared" si="0"/>
        <v>0</v>
      </c>
    </row>
    <row r="17" spans="1:4" x14ac:dyDescent="0.3">
      <c r="A17" t="s">
        <v>136</v>
      </c>
      <c r="B17">
        <v>1</v>
      </c>
      <c r="C17">
        <v>0</v>
      </c>
      <c r="D17" s="7">
        <f t="shared" si="0"/>
        <v>1</v>
      </c>
    </row>
    <row r="18" spans="1:4" x14ac:dyDescent="0.3">
      <c r="A18" t="s">
        <v>162</v>
      </c>
      <c r="B18">
        <v>0</v>
      </c>
      <c r="C18">
        <v>1</v>
      </c>
      <c r="D18" s="7">
        <f t="shared" si="0"/>
        <v>0</v>
      </c>
    </row>
    <row r="19" spans="1:4" x14ac:dyDescent="0.3">
      <c r="A19" t="s">
        <v>99</v>
      </c>
      <c r="B19">
        <v>4</v>
      </c>
      <c r="C19">
        <v>8</v>
      </c>
      <c r="D19" s="7">
        <f t="shared" si="0"/>
        <v>0.33333333333333331</v>
      </c>
    </row>
    <row r="20" spans="1:4" x14ac:dyDescent="0.3">
      <c r="A20" t="s">
        <v>78</v>
      </c>
      <c r="B20">
        <v>7</v>
      </c>
      <c r="C20">
        <v>5</v>
      </c>
      <c r="D20" s="7">
        <f t="shared" si="0"/>
        <v>0.58333333333333337</v>
      </c>
    </row>
    <row r="21" spans="1:4" x14ac:dyDescent="0.3">
      <c r="A21" t="s">
        <v>163</v>
      </c>
      <c r="B21">
        <v>0</v>
      </c>
      <c r="C21">
        <v>1</v>
      </c>
      <c r="D21" s="7">
        <f t="shared" si="0"/>
        <v>0</v>
      </c>
    </row>
    <row r="22" spans="1:4" x14ac:dyDescent="0.3">
      <c r="A22" t="s">
        <v>87</v>
      </c>
      <c r="B22">
        <v>5</v>
      </c>
      <c r="C22">
        <v>7</v>
      </c>
      <c r="D22" s="7">
        <f t="shared" si="0"/>
        <v>0.41666666666666669</v>
      </c>
    </row>
    <row r="23" spans="1:4" x14ac:dyDescent="0.3">
      <c r="A23" t="s">
        <v>5</v>
      </c>
      <c r="B23">
        <v>11</v>
      </c>
      <c r="C23">
        <v>2</v>
      </c>
      <c r="D23" s="7">
        <f t="shared" si="0"/>
        <v>0.84615384615384615</v>
      </c>
    </row>
    <row r="24" spans="1:4" x14ac:dyDescent="0.3">
      <c r="A24" t="s">
        <v>131</v>
      </c>
      <c r="B24">
        <v>1</v>
      </c>
      <c r="C24">
        <v>11</v>
      </c>
      <c r="D24" s="7">
        <f t="shared" si="0"/>
        <v>8.3333333333333329E-2</v>
      </c>
    </row>
    <row r="25" spans="1:4" x14ac:dyDescent="0.3">
      <c r="A25" t="s">
        <v>164</v>
      </c>
      <c r="B25">
        <v>0</v>
      </c>
      <c r="C25">
        <v>1</v>
      </c>
      <c r="D25" s="7">
        <f t="shared" si="0"/>
        <v>0</v>
      </c>
    </row>
    <row r="26" spans="1:4" x14ac:dyDescent="0.3">
      <c r="A26" t="s">
        <v>80</v>
      </c>
      <c r="B26">
        <v>13</v>
      </c>
      <c r="C26">
        <v>0</v>
      </c>
      <c r="D26" s="7">
        <f t="shared" si="0"/>
        <v>1</v>
      </c>
    </row>
    <row r="27" spans="1:4" x14ac:dyDescent="0.3">
      <c r="A27" t="s">
        <v>165</v>
      </c>
      <c r="B27">
        <v>0</v>
      </c>
      <c r="C27">
        <v>2</v>
      </c>
      <c r="D27" s="7">
        <f t="shared" si="0"/>
        <v>0</v>
      </c>
    </row>
    <row r="28" spans="1:4" x14ac:dyDescent="0.3">
      <c r="A28" t="s">
        <v>60</v>
      </c>
      <c r="B28">
        <v>7</v>
      </c>
      <c r="C28">
        <v>5</v>
      </c>
      <c r="D28" s="7">
        <f t="shared" si="0"/>
        <v>0.58333333333333337</v>
      </c>
    </row>
    <row r="29" spans="1:4" x14ac:dyDescent="0.3">
      <c r="A29" t="s">
        <v>145</v>
      </c>
      <c r="B29">
        <v>0</v>
      </c>
      <c r="C29">
        <v>1</v>
      </c>
      <c r="D29" s="7">
        <f t="shared" si="0"/>
        <v>0</v>
      </c>
    </row>
    <row r="30" spans="1:4" x14ac:dyDescent="0.3">
      <c r="A30" t="s">
        <v>146</v>
      </c>
      <c r="B30">
        <v>0</v>
      </c>
      <c r="C30">
        <v>1</v>
      </c>
      <c r="D30" s="7">
        <f t="shared" si="0"/>
        <v>0</v>
      </c>
    </row>
    <row r="31" spans="1:4" x14ac:dyDescent="0.3">
      <c r="A31" t="s">
        <v>166</v>
      </c>
      <c r="B31">
        <v>0</v>
      </c>
      <c r="C31">
        <v>1</v>
      </c>
      <c r="D31" s="7">
        <f t="shared" si="0"/>
        <v>0</v>
      </c>
    </row>
    <row r="32" spans="1:4" x14ac:dyDescent="0.3">
      <c r="A32" t="s">
        <v>85</v>
      </c>
      <c r="B32">
        <v>10</v>
      </c>
      <c r="C32">
        <v>3</v>
      </c>
      <c r="D32" s="7">
        <f t="shared" si="0"/>
        <v>0.76923076923076927</v>
      </c>
    </row>
    <row r="33" spans="1:4" x14ac:dyDescent="0.3">
      <c r="A33" t="s">
        <v>167</v>
      </c>
      <c r="B33">
        <v>0</v>
      </c>
      <c r="C33">
        <v>1</v>
      </c>
      <c r="D33" s="7">
        <f t="shared" si="0"/>
        <v>0</v>
      </c>
    </row>
    <row r="34" spans="1:4" x14ac:dyDescent="0.3">
      <c r="A34" t="s">
        <v>81</v>
      </c>
      <c r="B34">
        <v>13</v>
      </c>
      <c r="C34">
        <v>0</v>
      </c>
      <c r="D34" s="7">
        <f t="shared" si="0"/>
        <v>1</v>
      </c>
    </row>
    <row r="35" spans="1:4" x14ac:dyDescent="0.3">
      <c r="A35" t="s">
        <v>168</v>
      </c>
      <c r="B35">
        <v>0</v>
      </c>
      <c r="C35">
        <v>1</v>
      </c>
      <c r="D35" s="7">
        <f t="shared" si="0"/>
        <v>0</v>
      </c>
    </row>
    <row r="36" spans="1:4" x14ac:dyDescent="0.3">
      <c r="A36" t="s">
        <v>169</v>
      </c>
      <c r="B36">
        <v>0</v>
      </c>
      <c r="C36">
        <v>2</v>
      </c>
      <c r="D36" s="7">
        <f t="shared" si="0"/>
        <v>0</v>
      </c>
    </row>
    <row r="37" spans="1:4" x14ac:dyDescent="0.3">
      <c r="A37" t="s">
        <v>170</v>
      </c>
      <c r="B37">
        <v>0</v>
      </c>
      <c r="C37">
        <v>1</v>
      </c>
      <c r="D37" s="7">
        <f t="shared" si="0"/>
        <v>0</v>
      </c>
    </row>
    <row r="38" spans="1:4" x14ac:dyDescent="0.3">
      <c r="A38" t="s">
        <v>73</v>
      </c>
      <c r="B38">
        <v>8</v>
      </c>
      <c r="C38">
        <v>4</v>
      </c>
      <c r="D38" s="7">
        <f t="shared" si="0"/>
        <v>0.66666666666666663</v>
      </c>
    </row>
    <row r="39" spans="1:4" x14ac:dyDescent="0.3">
      <c r="A39" t="s">
        <v>128</v>
      </c>
      <c r="B39">
        <v>3</v>
      </c>
      <c r="C39">
        <v>10</v>
      </c>
      <c r="D39" s="7">
        <f t="shared" si="0"/>
        <v>0.23076923076923078</v>
      </c>
    </row>
    <row r="40" spans="1:4" x14ac:dyDescent="0.3">
      <c r="A40" t="s">
        <v>171</v>
      </c>
      <c r="B40">
        <v>0</v>
      </c>
      <c r="C40">
        <v>1</v>
      </c>
      <c r="D40" s="7">
        <f t="shared" si="0"/>
        <v>0</v>
      </c>
    </row>
    <row r="41" spans="1:4" x14ac:dyDescent="0.3">
      <c r="A41" t="s">
        <v>36</v>
      </c>
      <c r="B41">
        <v>10</v>
      </c>
      <c r="C41">
        <v>2</v>
      </c>
      <c r="D41" s="7">
        <f t="shared" si="0"/>
        <v>0.83333333333333337</v>
      </c>
    </row>
    <row r="42" spans="1:4" x14ac:dyDescent="0.3">
      <c r="A42" t="s">
        <v>133</v>
      </c>
      <c r="B42">
        <v>1</v>
      </c>
      <c r="C42">
        <v>1</v>
      </c>
      <c r="D42" s="7">
        <f t="shared" si="0"/>
        <v>0.5</v>
      </c>
    </row>
    <row r="43" spans="1:4" x14ac:dyDescent="0.3">
      <c r="A43" t="s">
        <v>147</v>
      </c>
      <c r="B43">
        <v>0</v>
      </c>
      <c r="C43">
        <v>1</v>
      </c>
      <c r="D43" s="7">
        <f t="shared" si="0"/>
        <v>0</v>
      </c>
    </row>
    <row r="44" spans="1:4" x14ac:dyDescent="0.3">
      <c r="A44" t="s">
        <v>14</v>
      </c>
      <c r="B44">
        <v>8</v>
      </c>
      <c r="C44">
        <v>4</v>
      </c>
      <c r="D44" s="7">
        <f t="shared" si="0"/>
        <v>0.66666666666666663</v>
      </c>
    </row>
    <row r="45" spans="1:4" x14ac:dyDescent="0.3">
      <c r="A45" t="s">
        <v>148</v>
      </c>
      <c r="B45">
        <v>0</v>
      </c>
      <c r="C45">
        <v>1</v>
      </c>
      <c r="D45" s="7">
        <f t="shared" si="0"/>
        <v>0</v>
      </c>
    </row>
    <row r="46" spans="1:4" x14ac:dyDescent="0.3">
      <c r="A46" t="s">
        <v>134</v>
      </c>
      <c r="B46">
        <v>1</v>
      </c>
      <c r="C46">
        <v>0</v>
      </c>
      <c r="D46" s="7">
        <f t="shared" si="0"/>
        <v>1</v>
      </c>
    </row>
    <row r="47" spans="1:4" x14ac:dyDescent="0.3">
      <c r="A47" t="s">
        <v>122</v>
      </c>
      <c r="B47">
        <v>4</v>
      </c>
      <c r="C47">
        <v>8</v>
      </c>
      <c r="D47" s="7">
        <f t="shared" si="0"/>
        <v>0.33333333333333331</v>
      </c>
    </row>
    <row r="48" spans="1:4" x14ac:dyDescent="0.3">
      <c r="A48" t="s">
        <v>55</v>
      </c>
      <c r="B48">
        <v>8</v>
      </c>
      <c r="C48">
        <v>5</v>
      </c>
      <c r="D48" s="7">
        <f t="shared" si="0"/>
        <v>0.61538461538461542</v>
      </c>
    </row>
    <row r="49" spans="1:4" x14ac:dyDescent="0.3">
      <c r="A49" t="s">
        <v>172</v>
      </c>
      <c r="B49">
        <v>0</v>
      </c>
      <c r="C49">
        <v>2</v>
      </c>
      <c r="D49" s="7">
        <f t="shared" si="0"/>
        <v>0</v>
      </c>
    </row>
    <row r="50" spans="1:4" x14ac:dyDescent="0.3">
      <c r="A50" t="s">
        <v>173</v>
      </c>
      <c r="B50">
        <v>0</v>
      </c>
      <c r="C50">
        <v>1</v>
      </c>
      <c r="D50" s="7">
        <f t="shared" si="0"/>
        <v>0</v>
      </c>
    </row>
    <row r="51" spans="1:4" x14ac:dyDescent="0.3">
      <c r="A51" t="s">
        <v>35</v>
      </c>
      <c r="B51">
        <v>9</v>
      </c>
      <c r="C51">
        <v>4</v>
      </c>
      <c r="D51" s="7">
        <f t="shared" si="0"/>
        <v>0.69230769230769229</v>
      </c>
    </row>
    <row r="52" spans="1:4" x14ac:dyDescent="0.3">
      <c r="A52" t="s">
        <v>174</v>
      </c>
      <c r="B52">
        <v>0</v>
      </c>
      <c r="C52">
        <v>2</v>
      </c>
      <c r="D52" s="7">
        <f t="shared" si="0"/>
        <v>0</v>
      </c>
    </row>
    <row r="53" spans="1:4" x14ac:dyDescent="0.3">
      <c r="A53" t="s">
        <v>16</v>
      </c>
      <c r="B53">
        <v>6</v>
      </c>
      <c r="C53">
        <v>6</v>
      </c>
      <c r="D53" s="7">
        <f t="shared" si="0"/>
        <v>0.5</v>
      </c>
    </row>
    <row r="54" spans="1:4" x14ac:dyDescent="0.3">
      <c r="A54" t="s">
        <v>175</v>
      </c>
      <c r="B54">
        <v>0</v>
      </c>
      <c r="C54">
        <v>1</v>
      </c>
      <c r="D54" s="7">
        <f t="shared" si="0"/>
        <v>0</v>
      </c>
    </row>
    <row r="55" spans="1:4" x14ac:dyDescent="0.3">
      <c r="A55" t="s">
        <v>130</v>
      </c>
      <c r="B55">
        <v>1</v>
      </c>
      <c r="C55">
        <v>0</v>
      </c>
      <c r="D55" s="7">
        <f t="shared" si="0"/>
        <v>1</v>
      </c>
    </row>
    <row r="56" spans="1:4" x14ac:dyDescent="0.3">
      <c r="A56" t="s">
        <v>41</v>
      </c>
      <c r="B56">
        <v>8</v>
      </c>
      <c r="C56">
        <v>4</v>
      </c>
      <c r="D56" s="7">
        <f t="shared" si="0"/>
        <v>0.66666666666666663</v>
      </c>
    </row>
    <row r="57" spans="1:4" x14ac:dyDescent="0.3">
      <c r="A57" t="s">
        <v>129</v>
      </c>
      <c r="B57">
        <v>2</v>
      </c>
      <c r="C57">
        <v>10</v>
      </c>
      <c r="D57" s="7">
        <f t="shared" si="0"/>
        <v>0.16666666666666666</v>
      </c>
    </row>
    <row r="58" spans="1:4" x14ac:dyDescent="0.3">
      <c r="A58" t="s">
        <v>149</v>
      </c>
      <c r="B58">
        <v>0</v>
      </c>
      <c r="C58">
        <v>1</v>
      </c>
      <c r="D58" s="7">
        <f t="shared" si="0"/>
        <v>0</v>
      </c>
    </row>
    <row r="59" spans="1:4" x14ac:dyDescent="0.3">
      <c r="A59" t="s">
        <v>106</v>
      </c>
      <c r="B59">
        <v>4</v>
      </c>
      <c r="C59">
        <v>8</v>
      </c>
      <c r="D59" s="7">
        <f t="shared" si="0"/>
        <v>0.33333333333333331</v>
      </c>
    </row>
    <row r="60" spans="1:4" x14ac:dyDescent="0.3">
      <c r="A60" t="s">
        <v>93</v>
      </c>
      <c r="B60">
        <v>5</v>
      </c>
      <c r="C60">
        <v>7</v>
      </c>
      <c r="D60" s="7">
        <f t="shared" si="0"/>
        <v>0.41666666666666669</v>
      </c>
    </row>
    <row r="61" spans="1:4" x14ac:dyDescent="0.3">
      <c r="A61" t="s">
        <v>176</v>
      </c>
      <c r="B61">
        <v>0</v>
      </c>
      <c r="C61">
        <v>1</v>
      </c>
      <c r="D61" s="7">
        <f t="shared" si="0"/>
        <v>0</v>
      </c>
    </row>
    <row r="62" spans="1:4" x14ac:dyDescent="0.3">
      <c r="A62" t="s">
        <v>177</v>
      </c>
      <c r="B62">
        <v>0</v>
      </c>
      <c r="C62">
        <v>2</v>
      </c>
      <c r="D62" s="7">
        <f t="shared" si="0"/>
        <v>0</v>
      </c>
    </row>
    <row r="63" spans="1:4" x14ac:dyDescent="0.3">
      <c r="A63" t="s">
        <v>142</v>
      </c>
      <c r="B63">
        <v>1</v>
      </c>
      <c r="C63">
        <v>0</v>
      </c>
      <c r="D63" s="7">
        <f t="shared" si="0"/>
        <v>1</v>
      </c>
    </row>
    <row r="64" spans="1:4" x14ac:dyDescent="0.3">
      <c r="A64" t="s">
        <v>178</v>
      </c>
      <c r="B64">
        <v>0</v>
      </c>
      <c r="C64">
        <v>1</v>
      </c>
      <c r="D64" s="7">
        <f t="shared" si="0"/>
        <v>0</v>
      </c>
    </row>
    <row r="65" spans="1:4" x14ac:dyDescent="0.3">
      <c r="A65" t="s">
        <v>112</v>
      </c>
      <c r="B65">
        <v>4</v>
      </c>
      <c r="C65">
        <v>8</v>
      </c>
      <c r="D65" s="7">
        <f t="shared" si="0"/>
        <v>0.33333333333333331</v>
      </c>
    </row>
    <row r="66" spans="1:4" x14ac:dyDescent="0.3">
      <c r="A66" t="s">
        <v>77</v>
      </c>
      <c r="B66">
        <v>11</v>
      </c>
      <c r="C66">
        <v>2</v>
      </c>
      <c r="D66" s="7">
        <f t="shared" ref="D66:D129" si="1">B66/(B66+C66)</f>
        <v>0.84615384615384615</v>
      </c>
    </row>
    <row r="67" spans="1:4" x14ac:dyDescent="0.3">
      <c r="A67" t="s">
        <v>44</v>
      </c>
      <c r="B67">
        <v>10</v>
      </c>
      <c r="C67">
        <v>2</v>
      </c>
      <c r="D67" s="7">
        <f t="shared" si="1"/>
        <v>0.83333333333333337</v>
      </c>
    </row>
    <row r="68" spans="1:4" x14ac:dyDescent="0.3">
      <c r="A68" t="s">
        <v>86</v>
      </c>
      <c r="B68">
        <v>6</v>
      </c>
      <c r="C68">
        <v>6</v>
      </c>
      <c r="D68" s="7">
        <f t="shared" si="1"/>
        <v>0.5</v>
      </c>
    </row>
    <row r="69" spans="1:4" x14ac:dyDescent="0.3">
      <c r="A69" t="s">
        <v>179</v>
      </c>
      <c r="B69">
        <v>0</v>
      </c>
      <c r="C69">
        <v>2</v>
      </c>
      <c r="D69" s="7">
        <f t="shared" si="1"/>
        <v>0</v>
      </c>
    </row>
    <row r="70" spans="1:4" x14ac:dyDescent="0.3">
      <c r="A70" t="s">
        <v>108</v>
      </c>
      <c r="B70">
        <v>5</v>
      </c>
      <c r="C70">
        <v>7</v>
      </c>
      <c r="D70" s="7">
        <f t="shared" si="1"/>
        <v>0.41666666666666669</v>
      </c>
    </row>
    <row r="71" spans="1:4" x14ac:dyDescent="0.3">
      <c r="A71" t="s">
        <v>180</v>
      </c>
      <c r="B71">
        <v>0</v>
      </c>
      <c r="C71">
        <v>3</v>
      </c>
      <c r="D71" s="7">
        <f t="shared" si="1"/>
        <v>0</v>
      </c>
    </row>
    <row r="72" spans="1:4" x14ac:dyDescent="0.3">
      <c r="A72" t="s">
        <v>181</v>
      </c>
      <c r="B72">
        <v>0</v>
      </c>
      <c r="C72">
        <v>1</v>
      </c>
      <c r="D72" s="7">
        <f t="shared" si="1"/>
        <v>0</v>
      </c>
    </row>
    <row r="73" spans="1:4" x14ac:dyDescent="0.3">
      <c r="A73" t="s">
        <v>150</v>
      </c>
      <c r="B73">
        <v>0</v>
      </c>
      <c r="C73">
        <v>1</v>
      </c>
      <c r="D73" s="7">
        <f t="shared" si="1"/>
        <v>0</v>
      </c>
    </row>
    <row r="74" spans="1:4" x14ac:dyDescent="0.3">
      <c r="A74" t="s">
        <v>139</v>
      </c>
      <c r="B74">
        <v>1</v>
      </c>
      <c r="C74">
        <v>11</v>
      </c>
      <c r="D74" s="7">
        <f t="shared" si="1"/>
        <v>8.3333333333333329E-2</v>
      </c>
    </row>
    <row r="75" spans="1:4" x14ac:dyDescent="0.3">
      <c r="A75" t="s">
        <v>45</v>
      </c>
      <c r="B75">
        <v>6</v>
      </c>
      <c r="C75">
        <v>6</v>
      </c>
      <c r="D75" s="7">
        <f t="shared" si="1"/>
        <v>0.5</v>
      </c>
    </row>
    <row r="76" spans="1:4" x14ac:dyDescent="0.3">
      <c r="A76" t="s">
        <v>59</v>
      </c>
      <c r="B76">
        <v>6</v>
      </c>
      <c r="C76">
        <v>6</v>
      </c>
      <c r="D76" s="7">
        <f t="shared" si="1"/>
        <v>0.5</v>
      </c>
    </row>
    <row r="77" spans="1:4" x14ac:dyDescent="0.3">
      <c r="A77" t="s">
        <v>70</v>
      </c>
      <c r="B77">
        <v>8</v>
      </c>
      <c r="C77">
        <v>4</v>
      </c>
      <c r="D77" s="7">
        <f t="shared" si="1"/>
        <v>0.66666666666666663</v>
      </c>
    </row>
    <row r="78" spans="1:4" x14ac:dyDescent="0.3">
      <c r="A78" t="s">
        <v>182</v>
      </c>
      <c r="B78">
        <v>0</v>
      </c>
      <c r="C78">
        <v>2</v>
      </c>
      <c r="D78" s="7">
        <f t="shared" si="1"/>
        <v>0</v>
      </c>
    </row>
    <row r="79" spans="1:4" x14ac:dyDescent="0.3">
      <c r="A79" t="s">
        <v>90</v>
      </c>
      <c r="B79">
        <v>8</v>
      </c>
      <c r="C79">
        <v>3</v>
      </c>
      <c r="D79" s="7">
        <f t="shared" si="1"/>
        <v>0.72727272727272729</v>
      </c>
    </row>
    <row r="80" spans="1:4" x14ac:dyDescent="0.3">
      <c r="A80" t="s">
        <v>50</v>
      </c>
      <c r="B80">
        <v>6</v>
      </c>
      <c r="C80">
        <v>6</v>
      </c>
      <c r="D80" s="7">
        <f t="shared" si="1"/>
        <v>0.5</v>
      </c>
    </row>
    <row r="81" spans="1:4" x14ac:dyDescent="0.3">
      <c r="A81" t="s">
        <v>95</v>
      </c>
      <c r="B81">
        <v>5</v>
      </c>
      <c r="C81">
        <v>7</v>
      </c>
      <c r="D81" s="7">
        <f t="shared" si="1"/>
        <v>0.41666666666666669</v>
      </c>
    </row>
    <row r="82" spans="1:4" x14ac:dyDescent="0.3">
      <c r="A82" t="s">
        <v>183</v>
      </c>
      <c r="B82">
        <v>0</v>
      </c>
      <c r="C82">
        <v>1</v>
      </c>
      <c r="D82" s="7">
        <f t="shared" si="1"/>
        <v>0</v>
      </c>
    </row>
    <row r="83" spans="1:4" x14ac:dyDescent="0.3">
      <c r="A83" t="s">
        <v>82</v>
      </c>
      <c r="B83">
        <v>8</v>
      </c>
      <c r="C83">
        <v>4</v>
      </c>
      <c r="D83" s="7">
        <f t="shared" si="1"/>
        <v>0.66666666666666663</v>
      </c>
    </row>
    <row r="84" spans="1:4" x14ac:dyDescent="0.3">
      <c r="A84" t="s">
        <v>12</v>
      </c>
      <c r="B84">
        <v>8</v>
      </c>
      <c r="C84">
        <v>4</v>
      </c>
      <c r="D84" s="7">
        <f t="shared" si="1"/>
        <v>0.66666666666666663</v>
      </c>
    </row>
    <row r="85" spans="1:4" x14ac:dyDescent="0.3">
      <c r="A85" t="s">
        <v>38</v>
      </c>
      <c r="B85">
        <v>10</v>
      </c>
      <c r="C85">
        <v>2</v>
      </c>
      <c r="D85" s="7">
        <f t="shared" si="1"/>
        <v>0.83333333333333337</v>
      </c>
    </row>
    <row r="86" spans="1:4" x14ac:dyDescent="0.3">
      <c r="A86" t="s">
        <v>184</v>
      </c>
      <c r="B86">
        <v>0</v>
      </c>
      <c r="C86">
        <v>1</v>
      </c>
      <c r="D86" s="7">
        <f t="shared" si="1"/>
        <v>0</v>
      </c>
    </row>
    <row r="87" spans="1:4" x14ac:dyDescent="0.3">
      <c r="A87" t="s">
        <v>10</v>
      </c>
      <c r="B87">
        <v>7</v>
      </c>
      <c r="C87">
        <v>5</v>
      </c>
      <c r="D87" s="7">
        <f t="shared" si="1"/>
        <v>0.58333333333333337</v>
      </c>
    </row>
    <row r="88" spans="1:4" x14ac:dyDescent="0.3">
      <c r="A88" t="s">
        <v>151</v>
      </c>
      <c r="B88">
        <v>0</v>
      </c>
      <c r="C88">
        <v>1</v>
      </c>
      <c r="D88" s="7">
        <f t="shared" si="1"/>
        <v>0</v>
      </c>
    </row>
    <row r="89" spans="1:4" x14ac:dyDescent="0.3">
      <c r="A89" t="s">
        <v>185</v>
      </c>
      <c r="B89">
        <v>0</v>
      </c>
      <c r="C89">
        <v>2</v>
      </c>
      <c r="D89" s="7">
        <f t="shared" si="1"/>
        <v>0</v>
      </c>
    </row>
    <row r="90" spans="1:4" x14ac:dyDescent="0.3">
      <c r="A90" t="s">
        <v>123</v>
      </c>
      <c r="B90">
        <v>3</v>
      </c>
      <c r="C90">
        <v>9</v>
      </c>
      <c r="D90" s="7">
        <f t="shared" si="1"/>
        <v>0.25</v>
      </c>
    </row>
    <row r="91" spans="1:4" x14ac:dyDescent="0.3">
      <c r="A91" t="s">
        <v>186</v>
      </c>
      <c r="B91">
        <v>0</v>
      </c>
      <c r="C91">
        <v>1</v>
      </c>
      <c r="D91" s="7">
        <f t="shared" si="1"/>
        <v>0</v>
      </c>
    </row>
    <row r="92" spans="1:4" x14ac:dyDescent="0.3">
      <c r="A92" t="s">
        <v>29</v>
      </c>
      <c r="B92">
        <v>7</v>
      </c>
      <c r="C92">
        <v>5</v>
      </c>
      <c r="D92" s="7">
        <f t="shared" si="1"/>
        <v>0.58333333333333337</v>
      </c>
    </row>
    <row r="93" spans="1:4" x14ac:dyDescent="0.3">
      <c r="A93" t="s">
        <v>103</v>
      </c>
      <c r="B93">
        <v>5</v>
      </c>
      <c r="C93">
        <v>7</v>
      </c>
      <c r="D93" s="7">
        <f t="shared" si="1"/>
        <v>0.41666666666666669</v>
      </c>
    </row>
    <row r="94" spans="1:4" x14ac:dyDescent="0.3">
      <c r="A94" t="s">
        <v>121</v>
      </c>
      <c r="B94">
        <v>4</v>
      </c>
      <c r="C94">
        <v>8</v>
      </c>
      <c r="D94" s="7">
        <f t="shared" si="1"/>
        <v>0.33333333333333331</v>
      </c>
    </row>
    <row r="95" spans="1:4" x14ac:dyDescent="0.3">
      <c r="A95" t="s">
        <v>187</v>
      </c>
      <c r="B95">
        <v>0</v>
      </c>
      <c r="C95">
        <v>1</v>
      </c>
      <c r="D95" s="7">
        <f t="shared" si="1"/>
        <v>0</v>
      </c>
    </row>
    <row r="96" spans="1:4" x14ac:dyDescent="0.3">
      <c r="A96" t="s">
        <v>75</v>
      </c>
      <c r="B96">
        <v>8</v>
      </c>
      <c r="C96">
        <v>4</v>
      </c>
      <c r="D96" s="7">
        <f t="shared" si="1"/>
        <v>0.66666666666666663</v>
      </c>
    </row>
    <row r="97" spans="1:4" x14ac:dyDescent="0.3">
      <c r="A97" t="s">
        <v>32</v>
      </c>
      <c r="B97">
        <v>7</v>
      </c>
      <c r="C97">
        <v>5</v>
      </c>
      <c r="D97" s="7">
        <f t="shared" si="1"/>
        <v>0.58333333333333337</v>
      </c>
    </row>
    <row r="98" spans="1:4" x14ac:dyDescent="0.3">
      <c r="A98" t="s">
        <v>42</v>
      </c>
      <c r="B98">
        <v>12</v>
      </c>
      <c r="C98">
        <v>2</v>
      </c>
      <c r="D98" s="7">
        <f t="shared" si="1"/>
        <v>0.8571428571428571</v>
      </c>
    </row>
    <row r="99" spans="1:4" x14ac:dyDescent="0.3">
      <c r="A99" t="s">
        <v>188</v>
      </c>
      <c r="B99">
        <v>0</v>
      </c>
      <c r="C99">
        <v>1</v>
      </c>
      <c r="D99" s="7">
        <f t="shared" si="1"/>
        <v>0</v>
      </c>
    </row>
    <row r="100" spans="1:4" x14ac:dyDescent="0.3">
      <c r="A100" t="s">
        <v>189</v>
      </c>
      <c r="B100">
        <v>0</v>
      </c>
      <c r="C100">
        <v>1</v>
      </c>
      <c r="D100" s="7">
        <f t="shared" si="1"/>
        <v>0</v>
      </c>
    </row>
    <row r="101" spans="1:4" x14ac:dyDescent="0.3">
      <c r="A101" t="s">
        <v>152</v>
      </c>
      <c r="B101">
        <v>0</v>
      </c>
      <c r="C101">
        <v>1</v>
      </c>
      <c r="D101" s="7">
        <f t="shared" si="1"/>
        <v>0</v>
      </c>
    </row>
    <row r="102" spans="1:4" x14ac:dyDescent="0.3">
      <c r="A102" t="s">
        <v>53</v>
      </c>
      <c r="B102">
        <v>6</v>
      </c>
      <c r="C102">
        <v>6</v>
      </c>
      <c r="D102" s="7">
        <f t="shared" si="1"/>
        <v>0.5</v>
      </c>
    </row>
    <row r="103" spans="1:4" x14ac:dyDescent="0.3">
      <c r="A103" t="s">
        <v>190</v>
      </c>
      <c r="B103">
        <v>0</v>
      </c>
      <c r="C103">
        <v>1</v>
      </c>
      <c r="D103" s="7">
        <f t="shared" si="1"/>
        <v>0</v>
      </c>
    </row>
    <row r="104" spans="1:4" x14ac:dyDescent="0.3">
      <c r="A104" t="s">
        <v>191</v>
      </c>
      <c r="B104">
        <v>0</v>
      </c>
      <c r="C104">
        <v>2</v>
      </c>
      <c r="D104" s="7">
        <f t="shared" si="1"/>
        <v>0</v>
      </c>
    </row>
    <row r="105" spans="1:4" x14ac:dyDescent="0.3">
      <c r="A105" t="s">
        <v>132</v>
      </c>
      <c r="B105">
        <v>1</v>
      </c>
      <c r="C105">
        <v>12</v>
      </c>
      <c r="D105" s="7">
        <f t="shared" si="1"/>
        <v>7.6923076923076927E-2</v>
      </c>
    </row>
    <row r="106" spans="1:4" x14ac:dyDescent="0.3">
      <c r="A106" t="s">
        <v>6</v>
      </c>
      <c r="B106">
        <v>9</v>
      </c>
      <c r="C106">
        <v>3</v>
      </c>
      <c r="D106" s="7">
        <f t="shared" si="1"/>
        <v>0.75</v>
      </c>
    </row>
    <row r="107" spans="1:4" x14ac:dyDescent="0.3">
      <c r="A107" t="s">
        <v>192</v>
      </c>
      <c r="B107">
        <v>0</v>
      </c>
      <c r="C107">
        <v>1</v>
      </c>
      <c r="D107" s="7">
        <f t="shared" si="1"/>
        <v>0</v>
      </c>
    </row>
    <row r="108" spans="1:4" x14ac:dyDescent="0.3">
      <c r="A108" t="s">
        <v>67</v>
      </c>
      <c r="B108">
        <v>6</v>
      </c>
      <c r="C108">
        <v>6</v>
      </c>
      <c r="D108" s="7">
        <f t="shared" si="1"/>
        <v>0.5</v>
      </c>
    </row>
    <row r="109" spans="1:4" x14ac:dyDescent="0.3">
      <c r="A109" t="s">
        <v>18</v>
      </c>
      <c r="B109">
        <v>7</v>
      </c>
      <c r="C109">
        <v>5</v>
      </c>
      <c r="D109" s="7">
        <f t="shared" si="1"/>
        <v>0.58333333333333337</v>
      </c>
    </row>
    <row r="110" spans="1:4" x14ac:dyDescent="0.3">
      <c r="A110" t="s">
        <v>63</v>
      </c>
      <c r="B110">
        <v>6</v>
      </c>
      <c r="C110">
        <v>6</v>
      </c>
      <c r="D110" s="7">
        <f t="shared" si="1"/>
        <v>0.5</v>
      </c>
    </row>
    <row r="111" spans="1:4" x14ac:dyDescent="0.3">
      <c r="A111" t="s">
        <v>39</v>
      </c>
      <c r="B111">
        <v>12</v>
      </c>
      <c r="C111">
        <v>1</v>
      </c>
      <c r="D111" s="7">
        <f t="shared" si="1"/>
        <v>0.92307692307692313</v>
      </c>
    </row>
    <row r="112" spans="1:4" x14ac:dyDescent="0.3">
      <c r="A112" t="s">
        <v>193</v>
      </c>
      <c r="B112">
        <v>0</v>
      </c>
      <c r="C112">
        <v>1</v>
      </c>
      <c r="D112" s="7">
        <f t="shared" si="1"/>
        <v>0</v>
      </c>
    </row>
    <row r="113" spans="1:4" x14ac:dyDescent="0.3">
      <c r="A113" t="s">
        <v>96</v>
      </c>
      <c r="B113">
        <v>3</v>
      </c>
      <c r="C113">
        <v>9</v>
      </c>
      <c r="D113" s="7">
        <f t="shared" si="1"/>
        <v>0.25</v>
      </c>
    </row>
    <row r="114" spans="1:4" x14ac:dyDescent="0.3">
      <c r="A114" t="s">
        <v>89</v>
      </c>
      <c r="B114">
        <v>3</v>
      </c>
      <c r="C114">
        <v>9</v>
      </c>
      <c r="D114" s="7">
        <f t="shared" si="1"/>
        <v>0.25</v>
      </c>
    </row>
    <row r="115" spans="1:4" x14ac:dyDescent="0.3">
      <c r="A115" t="s">
        <v>37</v>
      </c>
      <c r="B115">
        <v>7</v>
      </c>
      <c r="C115">
        <v>5</v>
      </c>
      <c r="D115" s="7">
        <f t="shared" si="1"/>
        <v>0.58333333333333337</v>
      </c>
    </row>
    <row r="116" spans="1:4" x14ac:dyDescent="0.3">
      <c r="A116" t="s">
        <v>21</v>
      </c>
      <c r="B116">
        <v>6</v>
      </c>
      <c r="C116">
        <v>6</v>
      </c>
      <c r="D116" s="7">
        <f t="shared" si="1"/>
        <v>0.5</v>
      </c>
    </row>
    <row r="117" spans="1:4" x14ac:dyDescent="0.3">
      <c r="A117" t="s">
        <v>19</v>
      </c>
      <c r="B117">
        <v>7</v>
      </c>
      <c r="C117">
        <v>5</v>
      </c>
      <c r="D117" s="7">
        <f t="shared" si="1"/>
        <v>0.58333333333333337</v>
      </c>
    </row>
    <row r="118" spans="1:4" x14ac:dyDescent="0.3">
      <c r="A118" t="s">
        <v>107</v>
      </c>
      <c r="B118">
        <v>4</v>
      </c>
      <c r="C118">
        <v>8</v>
      </c>
      <c r="D118" s="7">
        <f t="shared" si="1"/>
        <v>0.33333333333333331</v>
      </c>
    </row>
    <row r="119" spans="1:4" x14ac:dyDescent="0.3">
      <c r="A119" t="s">
        <v>194</v>
      </c>
      <c r="B119">
        <v>0</v>
      </c>
      <c r="C119">
        <v>1</v>
      </c>
      <c r="D119" s="7">
        <f t="shared" si="1"/>
        <v>0</v>
      </c>
    </row>
    <row r="120" spans="1:4" x14ac:dyDescent="0.3">
      <c r="A120" t="s">
        <v>195</v>
      </c>
      <c r="B120">
        <v>0</v>
      </c>
      <c r="C120">
        <v>1</v>
      </c>
      <c r="D120" s="7">
        <f t="shared" si="1"/>
        <v>0</v>
      </c>
    </row>
    <row r="121" spans="1:4" x14ac:dyDescent="0.3">
      <c r="A121" t="s">
        <v>20</v>
      </c>
      <c r="B121">
        <v>7</v>
      </c>
      <c r="C121">
        <v>7</v>
      </c>
      <c r="D121" s="7">
        <f t="shared" si="1"/>
        <v>0.5</v>
      </c>
    </row>
    <row r="122" spans="1:4" x14ac:dyDescent="0.3">
      <c r="A122" t="s">
        <v>196</v>
      </c>
      <c r="B122">
        <v>0</v>
      </c>
      <c r="C122">
        <v>1</v>
      </c>
      <c r="D122" s="7">
        <f t="shared" si="1"/>
        <v>0</v>
      </c>
    </row>
    <row r="123" spans="1:4" x14ac:dyDescent="0.3">
      <c r="A123" t="s">
        <v>197</v>
      </c>
      <c r="B123">
        <v>0</v>
      </c>
      <c r="C123">
        <v>1</v>
      </c>
      <c r="D123" s="7">
        <f t="shared" si="1"/>
        <v>0</v>
      </c>
    </row>
    <row r="124" spans="1:4" x14ac:dyDescent="0.3">
      <c r="A124" t="s">
        <v>198</v>
      </c>
      <c r="B124">
        <v>0</v>
      </c>
      <c r="C124">
        <v>1</v>
      </c>
      <c r="D124" s="7">
        <f t="shared" si="1"/>
        <v>0</v>
      </c>
    </row>
    <row r="125" spans="1:4" x14ac:dyDescent="0.3">
      <c r="A125" t="s">
        <v>143</v>
      </c>
      <c r="B125">
        <v>1</v>
      </c>
      <c r="C125">
        <v>0</v>
      </c>
      <c r="D125" s="7">
        <f t="shared" si="1"/>
        <v>1</v>
      </c>
    </row>
    <row r="126" spans="1:4" x14ac:dyDescent="0.3">
      <c r="A126" t="s">
        <v>23</v>
      </c>
      <c r="B126">
        <v>9</v>
      </c>
      <c r="C126">
        <v>3</v>
      </c>
      <c r="D126" s="7">
        <f t="shared" si="1"/>
        <v>0.75</v>
      </c>
    </row>
    <row r="127" spans="1:4" x14ac:dyDescent="0.3">
      <c r="A127" t="s">
        <v>92</v>
      </c>
      <c r="B127">
        <v>3</v>
      </c>
      <c r="C127">
        <v>9</v>
      </c>
      <c r="D127" s="7">
        <f t="shared" si="1"/>
        <v>0.25</v>
      </c>
    </row>
    <row r="128" spans="1:4" x14ac:dyDescent="0.3">
      <c r="A128" t="s">
        <v>115</v>
      </c>
      <c r="B128">
        <v>3</v>
      </c>
      <c r="C128">
        <v>9</v>
      </c>
      <c r="D128" s="7">
        <f t="shared" si="1"/>
        <v>0.25</v>
      </c>
    </row>
    <row r="129" spans="1:4" x14ac:dyDescent="0.3">
      <c r="A129" t="s">
        <v>101</v>
      </c>
      <c r="B129">
        <v>3</v>
      </c>
      <c r="C129">
        <v>9</v>
      </c>
      <c r="D129" s="7">
        <f t="shared" si="1"/>
        <v>0.25</v>
      </c>
    </row>
    <row r="130" spans="1:4" x14ac:dyDescent="0.3">
      <c r="A130" t="s">
        <v>40</v>
      </c>
      <c r="B130">
        <v>11</v>
      </c>
      <c r="C130">
        <v>1</v>
      </c>
      <c r="D130" s="7">
        <f t="shared" ref="D130:D193" si="2">B130/(B130+C130)</f>
        <v>0.91666666666666663</v>
      </c>
    </row>
    <row r="131" spans="1:4" x14ac:dyDescent="0.3">
      <c r="A131" t="s">
        <v>111</v>
      </c>
      <c r="B131">
        <v>5</v>
      </c>
      <c r="C131">
        <v>7</v>
      </c>
      <c r="D131" s="7">
        <f t="shared" si="2"/>
        <v>0.41666666666666669</v>
      </c>
    </row>
    <row r="132" spans="1:4" x14ac:dyDescent="0.3">
      <c r="A132" t="s">
        <v>91</v>
      </c>
      <c r="B132">
        <v>5</v>
      </c>
      <c r="C132">
        <v>7</v>
      </c>
      <c r="D132" s="7">
        <f t="shared" si="2"/>
        <v>0.41666666666666669</v>
      </c>
    </row>
    <row r="133" spans="1:4" x14ac:dyDescent="0.3">
      <c r="A133" t="s">
        <v>199</v>
      </c>
      <c r="B133">
        <v>0</v>
      </c>
      <c r="C133">
        <v>1</v>
      </c>
      <c r="D133" s="7">
        <f t="shared" si="2"/>
        <v>0</v>
      </c>
    </row>
    <row r="134" spans="1:4" x14ac:dyDescent="0.3">
      <c r="A134" t="s">
        <v>200</v>
      </c>
      <c r="B134">
        <v>0</v>
      </c>
      <c r="C134">
        <v>1</v>
      </c>
      <c r="D134" s="7">
        <f t="shared" si="2"/>
        <v>0</v>
      </c>
    </row>
    <row r="135" spans="1:4" x14ac:dyDescent="0.3">
      <c r="A135" t="s">
        <v>201</v>
      </c>
      <c r="B135">
        <v>0</v>
      </c>
      <c r="C135">
        <v>1</v>
      </c>
      <c r="D135" s="7">
        <f t="shared" si="2"/>
        <v>0</v>
      </c>
    </row>
    <row r="136" spans="1:4" x14ac:dyDescent="0.3">
      <c r="A136" t="s">
        <v>202</v>
      </c>
      <c r="B136">
        <v>0</v>
      </c>
      <c r="C136">
        <v>2</v>
      </c>
      <c r="D136" s="7">
        <f t="shared" si="2"/>
        <v>0</v>
      </c>
    </row>
    <row r="137" spans="1:4" x14ac:dyDescent="0.3">
      <c r="A137" t="s">
        <v>119</v>
      </c>
      <c r="B137">
        <v>5</v>
      </c>
      <c r="C137">
        <v>7</v>
      </c>
      <c r="D137" s="7">
        <f t="shared" si="2"/>
        <v>0.41666666666666669</v>
      </c>
    </row>
    <row r="138" spans="1:4" x14ac:dyDescent="0.3">
      <c r="A138" t="s">
        <v>203</v>
      </c>
      <c r="B138">
        <v>0</v>
      </c>
      <c r="C138">
        <v>1</v>
      </c>
      <c r="D138" s="7">
        <f t="shared" si="2"/>
        <v>0</v>
      </c>
    </row>
    <row r="139" spans="1:4" x14ac:dyDescent="0.3">
      <c r="A139" t="s">
        <v>66</v>
      </c>
      <c r="B139">
        <v>7</v>
      </c>
      <c r="C139">
        <v>5</v>
      </c>
      <c r="D139" s="7">
        <f t="shared" si="2"/>
        <v>0.58333333333333337</v>
      </c>
    </row>
    <row r="140" spans="1:4" x14ac:dyDescent="0.3">
      <c r="A140" t="s">
        <v>26</v>
      </c>
      <c r="B140">
        <v>6</v>
      </c>
      <c r="C140">
        <v>6</v>
      </c>
      <c r="D140" s="7">
        <f t="shared" si="2"/>
        <v>0.5</v>
      </c>
    </row>
    <row r="141" spans="1:4" x14ac:dyDescent="0.3">
      <c r="A141" t="s">
        <v>204</v>
      </c>
      <c r="B141">
        <v>0</v>
      </c>
      <c r="C141">
        <v>1</v>
      </c>
      <c r="D141" s="7">
        <f t="shared" si="2"/>
        <v>0</v>
      </c>
    </row>
    <row r="142" spans="1:4" x14ac:dyDescent="0.3">
      <c r="A142" t="s">
        <v>141</v>
      </c>
      <c r="B142">
        <v>1</v>
      </c>
      <c r="C142">
        <v>0</v>
      </c>
      <c r="D142" s="7">
        <f t="shared" si="2"/>
        <v>1</v>
      </c>
    </row>
    <row r="143" spans="1:4" x14ac:dyDescent="0.3">
      <c r="A143" t="s">
        <v>24</v>
      </c>
      <c r="B143">
        <v>6</v>
      </c>
      <c r="C143">
        <v>6</v>
      </c>
      <c r="D143" s="7">
        <f t="shared" si="2"/>
        <v>0.5</v>
      </c>
    </row>
    <row r="144" spans="1:4" x14ac:dyDescent="0.3">
      <c r="A144" t="s">
        <v>22</v>
      </c>
      <c r="B144">
        <v>6</v>
      </c>
      <c r="C144">
        <v>6</v>
      </c>
      <c r="D144" s="7">
        <f t="shared" si="2"/>
        <v>0.5</v>
      </c>
    </row>
    <row r="145" spans="1:4" x14ac:dyDescent="0.3">
      <c r="A145" t="s">
        <v>205</v>
      </c>
      <c r="B145">
        <v>0</v>
      </c>
      <c r="C145">
        <v>1</v>
      </c>
      <c r="D145" s="7">
        <f t="shared" si="2"/>
        <v>0</v>
      </c>
    </row>
    <row r="146" spans="1:4" x14ac:dyDescent="0.3">
      <c r="A146" t="s">
        <v>46</v>
      </c>
      <c r="B146">
        <v>12</v>
      </c>
      <c r="C146">
        <v>2</v>
      </c>
      <c r="D146" s="7">
        <f t="shared" si="2"/>
        <v>0.8571428571428571</v>
      </c>
    </row>
    <row r="147" spans="1:4" x14ac:dyDescent="0.3">
      <c r="A147" t="s">
        <v>206</v>
      </c>
      <c r="B147">
        <v>0</v>
      </c>
      <c r="C147">
        <v>1</v>
      </c>
      <c r="D147" s="7">
        <f t="shared" si="2"/>
        <v>0</v>
      </c>
    </row>
    <row r="148" spans="1:4" x14ac:dyDescent="0.3">
      <c r="A148" t="s">
        <v>43</v>
      </c>
      <c r="B148">
        <v>9</v>
      </c>
      <c r="C148">
        <v>4</v>
      </c>
      <c r="D148" s="7">
        <f t="shared" si="2"/>
        <v>0.69230769230769229</v>
      </c>
    </row>
    <row r="149" spans="1:4" x14ac:dyDescent="0.3">
      <c r="A149" t="s">
        <v>117</v>
      </c>
      <c r="B149">
        <v>5</v>
      </c>
      <c r="C149">
        <v>7</v>
      </c>
      <c r="D149" s="7">
        <f t="shared" si="2"/>
        <v>0.41666666666666669</v>
      </c>
    </row>
    <row r="150" spans="1:4" x14ac:dyDescent="0.3">
      <c r="A150" t="s">
        <v>207</v>
      </c>
      <c r="B150">
        <v>0</v>
      </c>
      <c r="C150">
        <v>1</v>
      </c>
      <c r="D150" s="7">
        <f t="shared" si="2"/>
        <v>0</v>
      </c>
    </row>
    <row r="151" spans="1:4" x14ac:dyDescent="0.3">
      <c r="A151" t="s">
        <v>65</v>
      </c>
      <c r="B151">
        <v>7</v>
      </c>
      <c r="C151">
        <v>5</v>
      </c>
      <c r="D151" s="7">
        <f t="shared" si="2"/>
        <v>0.58333333333333337</v>
      </c>
    </row>
    <row r="152" spans="1:4" x14ac:dyDescent="0.3">
      <c r="A152" t="s">
        <v>47</v>
      </c>
      <c r="B152">
        <v>7</v>
      </c>
      <c r="C152">
        <v>5</v>
      </c>
      <c r="D152" s="7">
        <f t="shared" si="2"/>
        <v>0.58333333333333337</v>
      </c>
    </row>
    <row r="153" spans="1:4" x14ac:dyDescent="0.3">
      <c r="A153" t="s">
        <v>102</v>
      </c>
      <c r="B153">
        <v>6</v>
      </c>
      <c r="C153">
        <v>6</v>
      </c>
      <c r="D153" s="7">
        <f t="shared" si="2"/>
        <v>0.5</v>
      </c>
    </row>
    <row r="154" spans="1:4" x14ac:dyDescent="0.3">
      <c r="A154" t="s">
        <v>68</v>
      </c>
      <c r="B154">
        <v>9</v>
      </c>
      <c r="C154">
        <v>4</v>
      </c>
      <c r="D154" s="7">
        <f t="shared" si="2"/>
        <v>0.69230769230769229</v>
      </c>
    </row>
    <row r="155" spans="1:4" x14ac:dyDescent="0.3">
      <c r="A155" t="s">
        <v>74</v>
      </c>
      <c r="B155">
        <v>9</v>
      </c>
      <c r="C155">
        <v>3</v>
      </c>
      <c r="D155" s="7">
        <f t="shared" si="2"/>
        <v>0.75</v>
      </c>
    </row>
    <row r="156" spans="1:4" x14ac:dyDescent="0.3">
      <c r="A156" t="s">
        <v>49</v>
      </c>
      <c r="B156">
        <v>9</v>
      </c>
      <c r="C156">
        <v>4</v>
      </c>
      <c r="D156" s="7">
        <f t="shared" si="2"/>
        <v>0.69230769230769229</v>
      </c>
    </row>
    <row r="157" spans="1:4" x14ac:dyDescent="0.3">
      <c r="A157" t="s">
        <v>153</v>
      </c>
      <c r="B157">
        <v>0</v>
      </c>
      <c r="C157">
        <v>1</v>
      </c>
      <c r="D157" s="7">
        <f t="shared" si="2"/>
        <v>0</v>
      </c>
    </row>
    <row r="158" spans="1:4" x14ac:dyDescent="0.3">
      <c r="A158" t="s">
        <v>8</v>
      </c>
      <c r="B158">
        <v>7</v>
      </c>
      <c r="C158">
        <v>5</v>
      </c>
      <c r="D158" s="7">
        <f t="shared" si="2"/>
        <v>0.58333333333333337</v>
      </c>
    </row>
    <row r="159" spans="1:4" x14ac:dyDescent="0.3">
      <c r="A159" t="s">
        <v>208</v>
      </c>
      <c r="B159">
        <v>0</v>
      </c>
      <c r="C159">
        <v>3</v>
      </c>
      <c r="D159" s="7">
        <f t="shared" si="2"/>
        <v>0</v>
      </c>
    </row>
    <row r="160" spans="1:4" x14ac:dyDescent="0.3">
      <c r="A160" t="s">
        <v>209</v>
      </c>
      <c r="B160">
        <v>0</v>
      </c>
      <c r="C160">
        <v>1</v>
      </c>
      <c r="D160" s="7">
        <f t="shared" si="2"/>
        <v>0</v>
      </c>
    </row>
    <row r="161" spans="1:4" x14ac:dyDescent="0.3">
      <c r="A161" t="s">
        <v>114</v>
      </c>
      <c r="B161">
        <v>4</v>
      </c>
      <c r="C161">
        <v>8</v>
      </c>
      <c r="D161" s="7">
        <f t="shared" si="2"/>
        <v>0.33333333333333331</v>
      </c>
    </row>
    <row r="162" spans="1:4" x14ac:dyDescent="0.3">
      <c r="A162" t="s">
        <v>210</v>
      </c>
      <c r="B162">
        <v>0</v>
      </c>
      <c r="C162">
        <v>1</v>
      </c>
      <c r="D162" s="7">
        <f t="shared" si="2"/>
        <v>0</v>
      </c>
    </row>
    <row r="163" spans="1:4" x14ac:dyDescent="0.3">
      <c r="A163" t="s">
        <v>211</v>
      </c>
      <c r="B163">
        <v>0</v>
      </c>
      <c r="C163">
        <v>2</v>
      </c>
      <c r="D163" s="7">
        <f t="shared" si="2"/>
        <v>0</v>
      </c>
    </row>
    <row r="164" spans="1:4" x14ac:dyDescent="0.3">
      <c r="A164" t="s">
        <v>212</v>
      </c>
      <c r="B164">
        <v>0</v>
      </c>
      <c r="C164">
        <v>2</v>
      </c>
      <c r="D164" s="7">
        <f t="shared" si="2"/>
        <v>0</v>
      </c>
    </row>
    <row r="165" spans="1:4" x14ac:dyDescent="0.3">
      <c r="A165" t="s">
        <v>98</v>
      </c>
      <c r="B165">
        <v>5</v>
      </c>
      <c r="C165">
        <v>7</v>
      </c>
      <c r="D165" s="7">
        <f t="shared" si="2"/>
        <v>0.41666666666666669</v>
      </c>
    </row>
    <row r="166" spans="1:4" x14ac:dyDescent="0.3">
      <c r="A166" t="s">
        <v>79</v>
      </c>
      <c r="B166">
        <v>10</v>
      </c>
      <c r="C166">
        <v>3</v>
      </c>
      <c r="D166" s="7">
        <f t="shared" si="2"/>
        <v>0.76923076923076927</v>
      </c>
    </row>
    <row r="167" spans="1:4" x14ac:dyDescent="0.3">
      <c r="A167" t="s">
        <v>34</v>
      </c>
      <c r="B167">
        <v>8</v>
      </c>
      <c r="C167">
        <v>4</v>
      </c>
      <c r="D167" s="7">
        <f t="shared" si="2"/>
        <v>0.66666666666666663</v>
      </c>
    </row>
    <row r="168" spans="1:4" x14ac:dyDescent="0.3">
      <c r="A168" t="s">
        <v>100</v>
      </c>
      <c r="B168">
        <v>4</v>
      </c>
      <c r="C168">
        <v>8</v>
      </c>
      <c r="D168" s="7">
        <f t="shared" si="2"/>
        <v>0.33333333333333331</v>
      </c>
    </row>
    <row r="169" spans="1:4" x14ac:dyDescent="0.3">
      <c r="A169" t="s">
        <v>137</v>
      </c>
      <c r="B169">
        <v>3</v>
      </c>
      <c r="C169">
        <v>9</v>
      </c>
      <c r="D169" s="7">
        <f t="shared" si="2"/>
        <v>0.25</v>
      </c>
    </row>
    <row r="170" spans="1:4" x14ac:dyDescent="0.3">
      <c r="A170" t="s">
        <v>17</v>
      </c>
      <c r="B170">
        <v>7</v>
      </c>
      <c r="C170">
        <v>6</v>
      </c>
      <c r="D170" s="7">
        <f t="shared" si="2"/>
        <v>0.53846153846153844</v>
      </c>
    </row>
    <row r="171" spans="1:4" x14ac:dyDescent="0.3">
      <c r="A171" t="s">
        <v>154</v>
      </c>
      <c r="B171">
        <v>0</v>
      </c>
      <c r="C171">
        <v>1</v>
      </c>
      <c r="D171" s="7">
        <f t="shared" si="2"/>
        <v>0</v>
      </c>
    </row>
    <row r="172" spans="1:4" x14ac:dyDescent="0.3">
      <c r="A172" t="s">
        <v>116</v>
      </c>
      <c r="B172">
        <v>3</v>
      </c>
      <c r="C172">
        <v>7</v>
      </c>
      <c r="D172" s="7">
        <f t="shared" si="2"/>
        <v>0.3</v>
      </c>
    </row>
    <row r="173" spans="1:4" x14ac:dyDescent="0.3">
      <c r="A173" t="s">
        <v>213</v>
      </c>
      <c r="B173">
        <v>0</v>
      </c>
      <c r="C173">
        <v>2</v>
      </c>
      <c r="D173" s="7">
        <f t="shared" si="2"/>
        <v>0</v>
      </c>
    </row>
    <row r="174" spans="1:4" x14ac:dyDescent="0.3">
      <c r="A174" t="s">
        <v>125</v>
      </c>
      <c r="B174">
        <v>2</v>
      </c>
      <c r="C174">
        <v>10</v>
      </c>
      <c r="D174" s="7">
        <f t="shared" si="2"/>
        <v>0.16666666666666666</v>
      </c>
    </row>
    <row r="175" spans="1:4" x14ac:dyDescent="0.3">
      <c r="A175" t="s">
        <v>61</v>
      </c>
      <c r="B175">
        <v>6</v>
      </c>
      <c r="C175">
        <v>6</v>
      </c>
      <c r="D175" s="7">
        <f t="shared" si="2"/>
        <v>0.5</v>
      </c>
    </row>
    <row r="176" spans="1:4" x14ac:dyDescent="0.3">
      <c r="A176" t="s">
        <v>25</v>
      </c>
      <c r="B176">
        <v>9</v>
      </c>
      <c r="C176">
        <v>4</v>
      </c>
      <c r="D176" s="7">
        <f t="shared" si="2"/>
        <v>0.69230769230769229</v>
      </c>
    </row>
    <row r="177" spans="1:4" x14ac:dyDescent="0.3">
      <c r="A177" t="s">
        <v>62</v>
      </c>
      <c r="B177">
        <v>6</v>
      </c>
      <c r="C177">
        <v>6</v>
      </c>
      <c r="D177" s="7">
        <f t="shared" si="2"/>
        <v>0.5</v>
      </c>
    </row>
    <row r="178" spans="1:4" x14ac:dyDescent="0.3">
      <c r="A178" t="s">
        <v>7</v>
      </c>
      <c r="B178">
        <v>6</v>
      </c>
      <c r="C178">
        <v>6</v>
      </c>
      <c r="D178" s="7">
        <f t="shared" si="2"/>
        <v>0.5</v>
      </c>
    </row>
    <row r="179" spans="1:4" x14ac:dyDescent="0.3">
      <c r="A179" t="s">
        <v>214</v>
      </c>
      <c r="B179">
        <v>0</v>
      </c>
      <c r="C179">
        <v>1</v>
      </c>
      <c r="D179" s="7">
        <f t="shared" si="2"/>
        <v>0</v>
      </c>
    </row>
    <row r="180" spans="1:4" x14ac:dyDescent="0.3">
      <c r="A180" t="s">
        <v>104</v>
      </c>
      <c r="B180">
        <v>3</v>
      </c>
      <c r="C180">
        <v>8</v>
      </c>
      <c r="D180" s="7">
        <f t="shared" si="2"/>
        <v>0.27272727272727271</v>
      </c>
    </row>
    <row r="181" spans="1:4" x14ac:dyDescent="0.3">
      <c r="A181" t="s">
        <v>138</v>
      </c>
      <c r="B181">
        <v>1</v>
      </c>
      <c r="C181">
        <v>11</v>
      </c>
      <c r="D181" s="7">
        <f t="shared" si="2"/>
        <v>8.3333333333333329E-2</v>
      </c>
    </row>
    <row r="182" spans="1:4" x14ac:dyDescent="0.3">
      <c r="A182" t="s">
        <v>215</v>
      </c>
      <c r="B182">
        <v>0</v>
      </c>
      <c r="C182">
        <v>1</v>
      </c>
      <c r="D182" s="7">
        <f t="shared" si="2"/>
        <v>0</v>
      </c>
    </row>
    <row r="183" spans="1:4" x14ac:dyDescent="0.3">
      <c r="A183" t="s">
        <v>69</v>
      </c>
      <c r="B183">
        <v>9</v>
      </c>
      <c r="C183">
        <v>4</v>
      </c>
      <c r="D183" s="7">
        <f t="shared" si="2"/>
        <v>0.69230769230769229</v>
      </c>
    </row>
    <row r="184" spans="1:4" x14ac:dyDescent="0.3">
      <c r="A184" t="s">
        <v>57</v>
      </c>
      <c r="B184">
        <v>9</v>
      </c>
      <c r="C184">
        <v>3</v>
      </c>
      <c r="D184" s="7">
        <f t="shared" si="2"/>
        <v>0.75</v>
      </c>
    </row>
    <row r="185" spans="1:4" x14ac:dyDescent="0.3">
      <c r="A185" t="s">
        <v>155</v>
      </c>
      <c r="B185">
        <v>0</v>
      </c>
      <c r="C185">
        <v>2</v>
      </c>
      <c r="D185" s="7">
        <f t="shared" si="2"/>
        <v>0</v>
      </c>
    </row>
    <row r="186" spans="1:4" x14ac:dyDescent="0.3">
      <c r="A186" t="s">
        <v>156</v>
      </c>
      <c r="B186">
        <v>0</v>
      </c>
      <c r="C186">
        <v>1</v>
      </c>
      <c r="D186" s="7">
        <f t="shared" si="2"/>
        <v>0</v>
      </c>
    </row>
    <row r="187" spans="1:4" x14ac:dyDescent="0.3">
      <c r="A187" t="s">
        <v>140</v>
      </c>
      <c r="B187">
        <v>1</v>
      </c>
      <c r="C187">
        <v>0</v>
      </c>
      <c r="D187" s="7">
        <f t="shared" si="2"/>
        <v>1</v>
      </c>
    </row>
    <row r="188" spans="1:4" x14ac:dyDescent="0.3">
      <c r="A188" t="s">
        <v>216</v>
      </c>
      <c r="B188">
        <v>0</v>
      </c>
      <c r="C188">
        <v>1</v>
      </c>
      <c r="D188" s="7">
        <f t="shared" si="2"/>
        <v>0</v>
      </c>
    </row>
    <row r="189" spans="1:4" x14ac:dyDescent="0.3">
      <c r="A189" t="s">
        <v>71</v>
      </c>
      <c r="B189">
        <v>9</v>
      </c>
      <c r="C189">
        <v>3</v>
      </c>
      <c r="D189" s="7">
        <f t="shared" si="2"/>
        <v>0.75</v>
      </c>
    </row>
    <row r="190" spans="1:4" x14ac:dyDescent="0.3">
      <c r="A190" t="s">
        <v>105</v>
      </c>
      <c r="B190">
        <v>5</v>
      </c>
      <c r="C190">
        <v>7</v>
      </c>
      <c r="D190" s="7">
        <f t="shared" si="2"/>
        <v>0.41666666666666669</v>
      </c>
    </row>
    <row r="191" spans="1:4" x14ac:dyDescent="0.3">
      <c r="A191" t="s">
        <v>83</v>
      </c>
      <c r="B191">
        <v>11</v>
      </c>
      <c r="C191">
        <v>2</v>
      </c>
      <c r="D191" s="7">
        <f t="shared" si="2"/>
        <v>0.84615384615384615</v>
      </c>
    </row>
    <row r="192" spans="1:4" x14ac:dyDescent="0.3">
      <c r="A192" t="s">
        <v>30</v>
      </c>
      <c r="B192">
        <v>6</v>
      </c>
      <c r="C192">
        <v>6</v>
      </c>
      <c r="D192" s="7">
        <f t="shared" si="2"/>
        <v>0.5</v>
      </c>
    </row>
    <row r="193" spans="1:4" x14ac:dyDescent="0.3">
      <c r="A193" t="s">
        <v>217</v>
      </c>
      <c r="B193">
        <v>0</v>
      </c>
      <c r="C193">
        <v>1</v>
      </c>
      <c r="D193" s="7">
        <f t="shared" si="2"/>
        <v>0</v>
      </c>
    </row>
    <row r="194" spans="1:4" x14ac:dyDescent="0.3">
      <c r="A194" t="s">
        <v>218</v>
      </c>
      <c r="B194">
        <v>0</v>
      </c>
      <c r="C194">
        <v>1</v>
      </c>
      <c r="D194" s="7">
        <f t="shared" ref="D194:D228" si="3">B194/(B194+C194)</f>
        <v>0</v>
      </c>
    </row>
    <row r="195" spans="1:4" x14ac:dyDescent="0.3">
      <c r="A195" t="s">
        <v>52</v>
      </c>
      <c r="B195">
        <v>9</v>
      </c>
      <c r="C195">
        <v>4</v>
      </c>
      <c r="D195" s="7">
        <f t="shared" si="3"/>
        <v>0.69230769230769229</v>
      </c>
    </row>
    <row r="196" spans="1:4" x14ac:dyDescent="0.3">
      <c r="A196" t="s">
        <v>219</v>
      </c>
      <c r="B196">
        <v>0</v>
      </c>
      <c r="C196">
        <v>2</v>
      </c>
      <c r="D196" s="7">
        <f t="shared" si="3"/>
        <v>0</v>
      </c>
    </row>
    <row r="197" spans="1:4" x14ac:dyDescent="0.3">
      <c r="A197" t="s">
        <v>64</v>
      </c>
      <c r="B197">
        <v>7</v>
      </c>
      <c r="C197">
        <v>5</v>
      </c>
      <c r="D197" s="7">
        <f t="shared" si="3"/>
        <v>0.58333333333333337</v>
      </c>
    </row>
    <row r="198" spans="1:4" x14ac:dyDescent="0.3">
      <c r="A198" t="s">
        <v>56</v>
      </c>
      <c r="B198">
        <v>10</v>
      </c>
      <c r="C198">
        <v>2</v>
      </c>
      <c r="D198" s="7">
        <f t="shared" si="3"/>
        <v>0.83333333333333337</v>
      </c>
    </row>
    <row r="199" spans="1:4" x14ac:dyDescent="0.3">
      <c r="A199" t="s">
        <v>13</v>
      </c>
      <c r="B199">
        <v>8</v>
      </c>
      <c r="C199">
        <v>5</v>
      </c>
      <c r="D199" s="7">
        <f t="shared" si="3"/>
        <v>0.61538461538461542</v>
      </c>
    </row>
    <row r="200" spans="1:4" x14ac:dyDescent="0.3">
      <c r="A200" t="s">
        <v>109</v>
      </c>
      <c r="B200">
        <v>4</v>
      </c>
      <c r="C200">
        <v>8</v>
      </c>
      <c r="D200" s="7">
        <f t="shared" si="3"/>
        <v>0.33333333333333331</v>
      </c>
    </row>
    <row r="201" spans="1:4" x14ac:dyDescent="0.3">
      <c r="A201" t="s">
        <v>220</v>
      </c>
      <c r="B201">
        <v>0</v>
      </c>
      <c r="C201">
        <v>2</v>
      </c>
      <c r="D201" s="7">
        <f t="shared" si="3"/>
        <v>0</v>
      </c>
    </row>
    <row r="202" spans="1:4" x14ac:dyDescent="0.3">
      <c r="A202" t="s">
        <v>27</v>
      </c>
      <c r="B202">
        <v>9</v>
      </c>
      <c r="C202">
        <v>3</v>
      </c>
      <c r="D202" s="7">
        <f t="shared" si="3"/>
        <v>0.75</v>
      </c>
    </row>
    <row r="203" spans="1:4" x14ac:dyDescent="0.3">
      <c r="A203" t="s">
        <v>221</v>
      </c>
      <c r="B203">
        <v>0</v>
      </c>
      <c r="C203">
        <v>1</v>
      </c>
      <c r="D203" s="7">
        <f t="shared" si="3"/>
        <v>0</v>
      </c>
    </row>
    <row r="204" spans="1:4" x14ac:dyDescent="0.3">
      <c r="A204" t="s">
        <v>222</v>
      </c>
      <c r="B204">
        <v>0</v>
      </c>
      <c r="C204">
        <v>1</v>
      </c>
      <c r="D204" s="7">
        <f t="shared" si="3"/>
        <v>0</v>
      </c>
    </row>
    <row r="205" spans="1:4" x14ac:dyDescent="0.3">
      <c r="A205" t="s">
        <v>223</v>
      </c>
      <c r="B205">
        <v>0</v>
      </c>
      <c r="C205">
        <v>1</v>
      </c>
      <c r="D205" s="7">
        <f t="shared" si="3"/>
        <v>0</v>
      </c>
    </row>
    <row r="206" spans="1:4" x14ac:dyDescent="0.3">
      <c r="A206" t="s">
        <v>224</v>
      </c>
      <c r="B206">
        <v>0</v>
      </c>
      <c r="C206">
        <v>1</v>
      </c>
      <c r="D206" s="7">
        <f t="shared" si="3"/>
        <v>0</v>
      </c>
    </row>
    <row r="207" spans="1:4" x14ac:dyDescent="0.3">
      <c r="A207" t="s">
        <v>124</v>
      </c>
      <c r="B207">
        <v>3</v>
      </c>
      <c r="C207">
        <v>9</v>
      </c>
      <c r="D207" s="7">
        <f t="shared" si="3"/>
        <v>0.25</v>
      </c>
    </row>
    <row r="208" spans="1:4" x14ac:dyDescent="0.3">
      <c r="A208" t="s">
        <v>127</v>
      </c>
      <c r="B208">
        <v>2</v>
      </c>
      <c r="C208">
        <v>10</v>
      </c>
      <c r="D208" s="7">
        <f t="shared" si="3"/>
        <v>0.16666666666666666</v>
      </c>
    </row>
    <row r="209" spans="1:4" x14ac:dyDescent="0.3">
      <c r="A209" t="s">
        <v>51</v>
      </c>
      <c r="B209">
        <v>7</v>
      </c>
      <c r="C209">
        <v>5</v>
      </c>
      <c r="D209" s="7">
        <f t="shared" si="3"/>
        <v>0.58333333333333337</v>
      </c>
    </row>
    <row r="210" spans="1:4" x14ac:dyDescent="0.3">
      <c r="A210" t="s">
        <v>225</v>
      </c>
      <c r="B210">
        <v>0</v>
      </c>
      <c r="C210">
        <v>2</v>
      </c>
      <c r="D210" s="7">
        <f t="shared" si="3"/>
        <v>0</v>
      </c>
    </row>
    <row r="211" spans="1:4" x14ac:dyDescent="0.3">
      <c r="A211" t="s">
        <v>4</v>
      </c>
      <c r="B211">
        <v>6</v>
      </c>
      <c r="C211">
        <v>6</v>
      </c>
      <c r="D211" s="7">
        <f t="shared" si="3"/>
        <v>0.5</v>
      </c>
    </row>
    <row r="212" spans="1:4" x14ac:dyDescent="0.3">
      <c r="A212" t="s">
        <v>226</v>
      </c>
      <c r="B212">
        <v>0</v>
      </c>
      <c r="C212">
        <v>1</v>
      </c>
      <c r="D212" s="7">
        <f t="shared" si="3"/>
        <v>0</v>
      </c>
    </row>
    <row r="213" spans="1:4" x14ac:dyDescent="0.3">
      <c r="A213" t="s">
        <v>28</v>
      </c>
      <c r="B213">
        <v>7</v>
      </c>
      <c r="C213">
        <v>5</v>
      </c>
      <c r="D213" s="7">
        <f t="shared" si="3"/>
        <v>0.58333333333333337</v>
      </c>
    </row>
    <row r="214" spans="1:4" x14ac:dyDescent="0.3">
      <c r="A214" t="s">
        <v>31</v>
      </c>
      <c r="B214">
        <v>8</v>
      </c>
      <c r="C214">
        <v>4</v>
      </c>
      <c r="D214" s="7">
        <f t="shared" si="3"/>
        <v>0.66666666666666663</v>
      </c>
    </row>
    <row r="215" spans="1:4" x14ac:dyDescent="0.3">
      <c r="A215" t="s">
        <v>227</v>
      </c>
      <c r="B215">
        <v>0</v>
      </c>
      <c r="C215">
        <v>2</v>
      </c>
      <c r="D215" s="7">
        <f t="shared" si="3"/>
        <v>0</v>
      </c>
    </row>
    <row r="216" spans="1:4" x14ac:dyDescent="0.3">
      <c r="A216" t="s">
        <v>110</v>
      </c>
      <c r="B216">
        <v>5</v>
      </c>
      <c r="C216">
        <v>7</v>
      </c>
      <c r="D216" s="7">
        <f t="shared" si="3"/>
        <v>0.41666666666666669</v>
      </c>
    </row>
    <row r="217" spans="1:4" x14ac:dyDescent="0.3">
      <c r="A217" t="s">
        <v>48</v>
      </c>
      <c r="B217">
        <v>9</v>
      </c>
      <c r="C217">
        <v>3</v>
      </c>
      <c r="D217" s="7">
        <f t="shared" si="3"/>
        <v>0.75</v>
      </c>
    </row>
    <row r="218" spans="1:4" x14ac:dyDescent="0.3">
      <c r="A218" t="s">
        <v>88</v>
      </c>
      <c r="B218">
        <v>5</v>
      </c>
      <c r="C218">
        <v>7</v>
      </c>
      <c r="D218" s="7">
        <f t="shared" si="3"/>
        <v>0.41666666666666669</v>
      </c>
    </row>
    <row r="219" spans="1:4" x14ac:dyDescent="0.3">
      <c r="A219" t="s">
        <v>228</v>
      </c>
      <c r="B219">
        <v>0</v>
      </c>
      <c r="C219">
        <v>1</v>
      </c>
      <c r="D219" s="7">
        <f t="shared" si="3"/>
        <v>0</v>
      </c>
    </row>
    <row r="220" spans="1:4" x14ac:dyDescent="0.3">
      <c r="A220" t="s">
        <v>229</v>
      </c>
      <c r="B220">
        <v>0</v>
      </c>
      <c r="C220">
        <v>1</v>
      </c>
      <c r="D220" s="7">
        <f t="shared" si="3"/>
        <v>0</v>
      </c>
    </row>
    <row r="221" spans="1:4" x14ac:dyDescent="0.3">
      <c r="A221" t="s">
        <v>120</v>
      </c>
      <c r="B221">
        <v>4</v>
      </c>
      <c r="C221">
        <v>8</v>
      </c>
      <c r="D221" s="7">
        <f t="shared" si="3"/>
        <v>0.33333333333333331</v>
      </c>
    </row>
    <row r="222" spans="1:4" x14ac:dyDescent="0.3">
      <c r="A222" t="s">
        <v>230</v>
      </c>
      <c r="B222">
        <v>0</v>
      </c>
      <c r="C222">
        <v>2</v>
      </c>
      <c r="D222" s="7">
        <f t="shared" si="3"/>
        <v>0</v>
      </c>
    </row>
    <row r="223" spans="1:4" x14ac:dyDescent="0.3">
      <c r="A223" t="s">
        <v>9</v>
      </c>
      <c r="B223">
        <v>5</v>
      </c>
      <c r="C223">
        <v>7</v>
      </c>
      <c r="D223" s="7">
        <f t="shared" si="3"/>
        <v>0.41666666666666669</v>
      </c>
    </row>
    <row r="224" spans="1:4" x14ac:dyDescent="0.3">
      <c r="A224" t="s">
        <v>231</v>
      </c>
      <c r="B224">
        <v>0</v>
      </c>
      <c r="C224">
        <v>1</v>
      </c>
      <c r="D224" s="7">
        <f t="shared" si="3"/>
        <v>0</v>
      </c>
    </row>
    <row r="225" spans="1:4" x14ac:dyDescent="0.3">
      <c r="A225" t="s">
        <v>76</v>
      </c>
      <c r="B225">
        <v>7</v>
      </c>
      <c r="C225">
        <v>5</v>
      </c>
      <c r="D225" s="7">
        <f t="shared" si="3"/>
        <v>0.58333333333333337</v>
      </c>
    </row>
    <row r="226" spans="1:4" x14ac:dyDescent="0.3">
      <c r="A226" t="s">
        <v>94</v>
      </c>
      <c r="B226">
        <v>4</v>
      </c>
      <c r="C226">
        <v>8</v>
      </c>
      <c r="D226" s="7">
        <f t="shared" si="3"/>
        <v>0.33333333333333331</v>
      </c>
    </row>
    <row r="227" spans="1:4" x14ac:dyDescent="0.3">
      <c r="A227" t="s">
        <v>84</v>
      </c>
      <c r="B227">
        <v>8</v>
      </c>
      <c r="C227">
        <v>5</v>
      </c>
      <c r="D227" s="7">
        <f t="shared" si="3"/>
        <v>0.61538461538461542</v>
      </c>
    </row>
    <row r="228" spans="1:4" x14ac:dyDescent="0.3">
      <c r="A228" t="s">
        <v>118</v>
      </c>
      <c r="B228">
        <v>3</v>
      </c>
      <c r="C228">
        <v>9</v>
      </c>
      <c r="D228" s="7">
        <f t="shared" si="3"/>
        <v>0.25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" zoomScale="130" zoomScaleNormal="130" workbookViewId="0">
      <selection activeCell="A2" sqref="A2:B28"/>
    </sheetView>
  </sheetViews>
  <sheetFormatPr defaultRowHeight="16.5" x14ac:dyDescent="0.3"/>
  <cols>
    <col min="1" max="1" width="22.75" customWidth="1"/>
  </cols>
  <sheetData>
    <row r="1" spans="1:4" x14ac:dyDescent="0.3">
      <c r="A1" s="3" t="s">
        <v>232</v>
      </c>
      <c r="B1" s="3" t="s">
        <v>233</v>
      </c>
      <c r="C1" s="3" t="s">
        <v>234</v>
      </c>
      <c r="D1" s="3" t="s">
        <v>235</v>
      </c>
    </row>
    <row r="2" spans="1:4" x14ac:dyDescent="0.3">
      <c r="A2" s="4" t="s">
        <v>246</v>
      </c>
      <c r="B2" s="9">
        <v>1574</v>
      </c>
      <c r="C2" s="4" t="s">
        <v>236</v>
      </c>
      <c r="D2" s="4">
        <v>1</v>
      </c>
    </row>
    <row r="3" spans="1:4" x14ac:dyDescent="0.3">
      <c r="A3" s="4" t="s">
        <v>39</v>
      </c>
      <c r="B3" s="9">
        <v>1430</v>
      </c>
      <c r="C3" s="6">
        <v>44970</v>
      </c>
      <c r="D3" s="4">
        <v>3</v>
      </c>
    </row>
    <row r="4" spans="1:4" x14ac:dyDescent="0.3">
      <c r="A4" s="4" t="s">
        <v>80</v>
      </c>
      <c r="B4" s="9">
        <v>1513</v>
      </c>
      <c r="C4" s="6">
        <v>44939</v>
      </c>
      <c r="D4" s="4">
        <v>2</v>
      </c>
    </row>
    <row r="5" spans="1:4" x14ac:dyDescent="0.3">
      <c r="A5" s="4" t="s">
        <v>237</v>
      </c>
      <c r="B5" s="9">
        <v>1398</v>
      </c>
      <c r="C5" s="6">
        <v>45232</v>
      </c>
      <c r="D5" s="4">
        <v>4</v>
      </c>
    </row>
    <row r="6" spans="1:4" x14ac:dyDescent="0.3">
      <c r="A6" s="4" t="s">
        <v>38</v>
      </c>
      <c r="B6" s="9">
        <v>1285</v>
      </c>
      <c r="C6" s="6">
        <v>45232</v>
      </c>
      <c r="D6" s="4">
        <v>5</v>
      </c>
    </row>
    <row r="7" spans="1:4" x14ac:dyDescent="0.3">
      <c r="A7" s="4" t="s">
        <v>36</v>
      </c>
      <c r="B7" s="9">
        <v>1233</v>
      </c>
      <c r="C7" s="6">
        <v>45232</v>
      </c>
      <c r="D7" s="4">
        <v>6</v>
      </c>
    </row>
    <row r="8" spans="1:4" x14ac:dyDescent="0.3">
      <c r="A8" s="4" t="s">
        <v>238</v>
      </c>
      <c r="B8" s="9">
        <v>1063</v>
      </c>
      <c r="C8" s="6">
        <v>45232</v>
      </c>
      <c r="D8" s="4">
        <v>9</v>
      </c>
    </row>
    <row r="9" spans="1:4" x14ac:dyDescent="0.3">
      <c r="A9" s="4" t="s">
        <v>72</v>
      </c>
      <c r="B9" s="9">
        <v>933</v>
      </c>
      <c r="C9" s="6">
        <v>45232</v>
      </c>
      <c r="D9" s="4">
        <v>12</v>
      </c>
    </row>
    <row r="10" spans="1:4" x14ac:dyDescent="0.3">
      <c r="A10" s="4" t="s">
        <v>42</v>
      </c>
      <c r="B10" s="9">
        <v>681</v>
      </c>
      <c r="C10" s="6">
        <v>45262</v>
      </c>
      <c r="D10" s="4">
        <v>14</v>
      </c>
    </row>
    <row r="11" spans="1:4" x14ac:dyDescent="0.3">
      <c r="A11" s="4" t="s">
        <v>85</v>
      </c>
      <c r="B11" s="10">
        <v>1110</v>
      </c>
      <c r="C11" s="6">
        <v>45203</v>
      </c>
      <c r="D11" s="4">
        <v>7</v>
      </c>
    </row>
    <row r="12" spans="1:4" x14ac:dyDescent="0.3">
      <c r="A12" s="4" t="s">
        <v>239</v>
      </c>
      <c r="B12" s="10">
        <v>708</v>
      </c>
      <c r="C12" s="6">
        <v>45202</v>
      </c>
      <c r="D12" s="4">
        <v>13</v>
      </c>
    </row>
    <row r="13" spans="1:4" x14ac:dyDescent="0.3">
      <c r="A13" s="4" t="s">
        <v>240</v>
      </c>
      <c r="B13" s="4">
        <v>0</v>
      </c>
      <c r="C13" s="6">
        <v>45233</v>
      </c>
      <c r="D13" s="4">
        <v>8</v>
      </c>
    </row>
    <row r="14" spans="1:4" x14ac:dyDescent="0.3">
      <c r="A14" s="4" t="s">
        <v>77</v>
      </c>
      <c r="B14" s="10">
        <v>1042</v>
      </c>
      <c r="C14" s="6">
        <v>45233</v>
      </c>
      <c r="D14" s="4">
        <v>10</v>
      </c>
    </row>
    <row r="15" spans="1:4" x14ac:dyDescent="0.3">
      <c r="A15" s="4" t="s">
        <v>241</v>
      </c>
      <c r="B15" s="10">
        <v>1032</v>
      </c>
      <c r="C15" s="6">
        <v>45203</v>
      </c>
      <c r="D15" s="4">
        <v>11</v>
      </c>
    </row>
    <row r="16" spans="1:4" x14ac:dyDescent="0.3">
      <c r="A16" s="4" t="s">
        <v>27</v>
      </c>
      <c r="B16" s="10">
        <v>670</v>
      </c>
      <c r="C16" s="6">
        <v>45202</v>
      </c>
      <c r="D16" s="4">
        <v>15</v>
      </c>
    </row>
    <row r="17" spans="1:4" x14ac:dyDescent="0.3">
      <c r="A17" s="4" t="s">
        <v>43</v>
      </c>
      <c r="B17" s="10">
        <v>660</v>
      </c>
      <c r="C17" s="6">
        <v>45203</v>
      </c>
      <c r="D17" s="4">
        <v>16</v>
      </c>
    </row>
    <row r="18" spans="1:4" x14ac:dyDescent="0.3">
      <c r="A18" s="4" t="s">
        <v>242</v>
      </c>
      <c r="B18" s="10">
        <v>644</v>
      </c>
      <c r="C18" s="6">
        <v>45202</v>
      </c>
      <c r="D18" s="4">
        <v>17</v>
      </c>
    </row>
    <row r="19" spans="1:4" x14ac:dyDescent="0.3">
      <c r="A19" s="4" t="s">
        <v>34</v>
      </c>
      <c r="B19" s="10">
        <v>394</v>
      </c>
      <c r="C19" s="6">
        <v>45173</v>
      </c>
      <c r="D19" s="4">
        <v>19</v>
      </c>
    </row>
    <row r="20" spans="1:4" x14ac:dyDescent="0.3">
      <c r="A20" s="4" t="s">
        <v>46</v>
      </c>
      <c r="B20" s="10">
        <v>158</v>
      </c>
      <c r="C20" s="6">
        <v>45262</v>
      </c>
      <c r="D20" s="4">
        <v>23</v>
      </c>
    </row>
    <row r="21" spans="1:4" x14ac:dyDescent="0.3">
      <c r="A21" s="4" t="s">
        <v>243</v>
      </c>
      <c r="B21" s="10">
        <v>119</v>
      </c>
      <c r="C21" s="6">
        <v>45173</v>
      </c>
      <c r="D21" s="4">
        <v>24</v>
      </c>
    </row>
    <row r="22" spans="1:4" x14ac:dyDescent="0.3">
      <c r="A22" s="4" t="s">
        <v>74</v>
      </c>
      <c r="B22" s="10">
        <v>570</v>
      </c>
      <c r="C22" s="6">
        <v>45173</v>
      </c>
      <c r="D22" s="4">
        <v>18</v>
      </c>
    </row>
    <row r="23" spans="1:4" x14ac:dyDescent="0.3">
      <c r="A23" s="4" t="s">
        <v>33</v>
      </c>
      <c r="B23" s="4">
        <v>0</v>
      </c>
      <c r="C23" s="6">
        <v>45173</v>
      </c>
      <c r="D23" s="4" t="s">
        <v>244</v>
      </c>
    </row>
    <row r="24" spans="1:4" x14ac:dyDescent="0.3">
      <c r="A24" s="4" t="s">
        <v>75</v>
      </c>
      <c r="B24" s="10">
        <v>382</v>
      </c>
      <c r="C24" s="6">
        <v>45143</v>
      </c>
      <c r="D24" s="4">
        <v>20</v>
      </c>
    </row>
    <row r="25" spans="1:4" x14ac:dyDescent="0.3">
      <c r="A25" s="4" t="s">
        <v>245</v>
      </c>
      <c r="B25" s="4">
        <v>164</v>
      </c>
      <c r="C25" s="6">
        <v>45203</v>
      </c>
      <c r="D25" s="4" t="s">
        <v>244</v>
      </c>
    </row>
    <row r="26" spans="1:4" x14ac:dyDescent="0.3">
      <c r="A26" s="4" t="s">
        <v>31</v>
      </c>
      <c r="B26" s="10">
        <v>305</v>
      </c>
      <c r="C26" s="6">
        <v>45143</v>
      </c>
      <c r="D26" s="4">
        <v>21</v>
      </c>
    </row>
    <row r="27" spans="1:4" x14ac:dyDescent="0.3">
      <c r="A27" s="4" t="s">
        <v>247</v>
      </c>
      <c r="B27" s="4">
        <v>227</v>
      </c>
    </row>
    <row r="28" spans="1:4" x14ac:dyDescent="0.3">
      <c r="A28" s="4" t="s">
        <v>248</v>
      </c>
      <c r="B28" s="10">
        <v>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Sheet5</vt:lpstr>
      <vt:lpstr>Sheet7</vt:lpstr>
      <vt:lpstr>Sheet5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2023-03-01T02:48:11Z</dcterms:created>
  <dcterms:modified xsi:type="dcterms:W3CDTF">2023-03-06T09:51:28Z</dcterms:modified>
</cp:coreProperties>
</file>