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result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0" hidden="1">Sheet1!$A$1:$G$132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16" i="2"/>
  <c r="E19" i="2"/>
  <c r="D1" i="2"/>
  <c r="C1" i="2"/>
  <c r="G115" i="1"/>
  <c r="G72" i="1"/>
  <c r="G7" i="1"/>
  <c r="E14" i="2" s="1"/>
  <c r="G11" i="1"/>
  <c r="E13" i="2" s="1"/>
  <c r="G99" i="1"/>
  <c r="G125" i="1"/>
  <c r="G4" i="1"/>
  <c r="E6" i="2" s="1"/>
  <c r="G37" i="1"/>
  <c r="G88" i="1"/>
  <c r="G35" i="1"/>
  <c r="G105" i="1"/>
  <c r="G126" i="1"/>
  <c r="G83" i="1"/>
  <c r="G39" i="1"/>
  <c r="G18" i="1"/>
  <c r="E21" i="2" s="1"/>
  <c r="G73" i="1"/>
  <c r="G14" i="1"/>
  <c r="G9" i="1"/>
  <c r="E4" i="2" s="1"/>
  <c r="G112" i="1"/>
  <c r="G33" i="1"/>
  <c r="G107" i="1"/>
  <c r="G95" i="1"/>
  <c r="G56" i="1"/>
  <c r="G13" i="1"/>
  <c r="E10" i="2" s="1"/>
  <c r="G36" i="1"/>
  <c r="G86" i="1"/>
  <c r="G78" i="1"/>
  <c r="G128" i="1"/>
  <c r="G23" i="1"/>
  <c r="G102" i="1"/>
  <c r="G108" i="1"/>
  <c r="G25" i="1"/>
  <c r="G60" i="1"/>
  <c r="G53" i="1"/>
  <c r="G93" i="1"/>
  <c r="G42" i="1"/>
  <c r="G26" i="1"/>
  <c r="G130" i="1"/>
  <c r="G101" i="1"/>
  <c r="G48" i="1"/>
  <c r="G91" i="1"/>
  <c r="G70" i="1"/>
  <c r="G117" i="1"/>
  <c r="G131" i="1"/>
  <c r="G12" i="1"/>
  <c r="G8" i="1"/>
  <c r="E5" i="2" s="1"/>
  <c r="G29" i="1"/>
  <c r="E22" i="2" s="1"/>
  <c r="G94" i="1"/>
  <c r="G109" i="1"/>
  <c r="G27" i="1"/>
  <c r="E25" i="2" s="1"/>
  <c r="G98" i="1"/>
  <c r="G31" i="1"/>
  <c r="G38" i="1"/>
  <c r="G103" i="1"/>
  <c r="G65" i="1"/>
  <c r="G10" i="1"/>
  <c r="E12" i="2" s="1"/>
  <c r="G30" i="1"/>
  <c r="E20" i="2" s="1"/>
  <c r="G106" i="1"/>
  <c r="G47" i="1"/>
  <c r="G76" i="1"/>
  <c r="G92" i="1"/>
  <c r="G77" i="1"/>
  <c r="G44" i="1"/>
  <c r="E24" i="2" s="1"/>
  <c r="G52" i="1"/>
  <c r="G113" i="1"/>
  <c r="G63" i="1"/>
  <c r="G28" i="1"/>
  <c r="G96" i="1"/>
  <c r="G81" i="1"/>
  <c r="G51" i="1"/>
  <c r="G55" i="1"/>
  <c r="G16" i="1"/>
  <c r="E23" i="2" s="1"/>
  <c r="G119" i="1"/>
  <c r="G111" i="1"/>
  <c r="G45" i="1"/>
  <c r="G6" i="1"/>
  <c r="E9" i="2" s="1"/>
  <c r="G127" i="1"/>
  <c r="G85" i="1"/>
  <c r="G64" i="1"/>
  <c r="G122" i="1"/>
  <c r="G71" i="1"/>
  <c r="G20" i="1"/>
  <c r="E7" i="2" s="1"/>
  <c r="G124" i="1"/>
  <c r="G129" i="1"/>
  <c r="G69" i="1"/>
  <c r="G80" i="1"/>
  <c r="G49" i="1"/>
  <c r="G15" i="1"/>
  <c r="E8" i="2" s="1"/>
  <c r="G61" i="1"/>
  <c r="G97" i="1"/>
  <c r="G2" i="1"/>
  <c r="E1" i="2" s="1"/>
  <c r="G62" i="1"/>
  <c r="G58" i="1"/>
  <c r="G89" i="1"/>
  <c r="G87" i="1"/>
  <c r="G120" i="1"/>
  <c r="G46" i="1"/>
  <c r="G114" i="1"/>
  <c r="G132" i="1"/>
  <c r="G121" i="1"/>
  <c r="G75" i="1"/>
  <c r="G123" i="1"/>
  <c r="G82" i="1"/>
  <c r="G57" i="1"/>
  <c r="G34" i="1"/>
  <c r="G43" i="1"/>
  <c r="G50" i="1"/>
  <c r="G118" i="1"/>
  <c r="G32" i="1"/>
  <c r="G90" i="1"/>
  <c r="G100" i="1"/>
  <c r="G84" i="1"/>
  <c r="G24" i="1"/>
  <c r="G17" i="1"/>
  <c r="E18" i="2" s="1"/>
  <c r="G68" i="1"/>
  <c r="G21" i="1"/>
  <c r="E11" i="2" s="1"/>
  <c r="G19" i="1"/>
  <c r="E15" i="2" s="1"/>
  <c r="G66" i="1"/>
  <c r="G74" i="1"/>
  <c r="G110" i="1"/>
  <c r="G104" i="1"/>
  <c r="G22" i="1"/>
  <c r="E17" i="2" s="1"/>
  <c r="G54" i="1"/>
  <c r="G5" i="1"/>
  <c r="E3" i="2" s="1"/>
  <c r="G116" i="1"/>
  <c r="G3" i="1"/>
  <c r="E2" i="2" s="1"/>
  <c r="G41" i="1"/>
  <c r="G40" i="1"/>
  <c r="G67" i="1"/>
  <c r="G79" i="1"/>
  <c r="G59" i="1"/>
  <c r="C26" i="2" l="1"/>
  <c r="D26" i="2"/>
  <c r="E26" i="2"/>
</calcChain>
</file>

<file path=xl/sharedStrings.xml><?xml version="1.0" encoding="utf-8"?>
<sst xmlns="http://schemas.openxmlformats.org/spreadsheetml/2006/main" count="157" uniqueCount="136">
  <si>
    <t>Oklahoma St.</t>
  </si>
  <si>
    <t>Charlotte</t>
  </si>
  <si>
    <t>Middle Tenn.</t>
  </si>
  <si>
    <t>Kansas St.</t>
  </si>
  <si>
    <t>Clemson</t>
  </si>
  <si>
    <t>Miami (OH)</t>
  </si>
  <si>
    <t>Hawaii</t>
  </si>
  <si>
    <t>Tennessee</t>
  </si>
  <si>
    <t>Arkansas</t>
  </si>
  <si>
    <t>New Mexico St.</t>
  </si>
  <si>
    <t>UTSA</t>
  </si>
  <si>
    <t>Fla. Atlantic</t>
  </si>
  <si>
    <t>Temple</t>
  </si>
  <si>
    <t>San Diego St.</t>
  </si>
  <si>
    <t>Boise St.</t>
  </si>
  <si>
    <t>UCLA</t>
  </si>
  <si>
    <t>Ga. Southern</t>
  </si>
  <si>
    <t>Troy</t>
  </si>
  <si>
    <t>Ohio St.</t>
  </si>
  <si>
    <t>California</t>
  </si>
  <si>
    <t>Wake Forest</t>
  </si>
  <si>
    <t>Boston College</t>
  </si>
  <si>
    <t>West Virginia</t>
  </si>
  <si>
    <t>BYU</t>
  </si>
  <si>
    <t>Utah</t>
  </si>
  <si>
    <t>Texas Tech</t>
  </si>
  <si>
    <t>San Jose St.</t>
  </si>
  <si>
    <t>Wyoming</t>
  </si>
  <si>
    <t>Northwestern</t>
  </si>
  <si>
    <t>UCF</t>
  </si>
  <si>
    <t>Ball St.</t>
  </si>
  <si>
    <t>Old Dominion</t>
  </si>
  <si>
    <t>NC State</t>
  </si>
  <si>
    <t>Illinois</t>
  </si>
  <si>
    <t>Western Ky.</t>
  </si>
  <si>
    <t>Vanderbilt</t>
  </si>
  <si>
    <t>East Carolina</t>
  </si>
  <si>
    <t>Ole Miss</t>
  </si>
  <si>
    <t>Colorado</t>
  </si>
  <si>
    <t>Tulsa</t>
  </si>
  <si>
    <t>Syracuse</t>
  </si>
  <si>
    <t>Kent St.</t>
  </si>
  <si>
    <t>Georgia Tech</t>
  </si>
  <si>
    <t>FIU</t>
  </si>
  <si>
    <t>Massachusetts</t>
  </si>
  <si>
    <t>LSU</t>
  </si>
  <si>
    <t>Alabama</t>
  </si>
  <si>
    <t>Pittsburgh</t>
  </si>
  <si>
    <t>Georgia St.</t>
  </si>
  <si>
    <t>Stanford</t>
  </si>
  <si>
    <t>Texas</t>
  </si>
  <si>
    <t>Army West Point</t>
  </si>
  <si>
    <t>Coastal Carolina</t>
  </si>
  <si>
    <t>Duke</t>
  </si>
  <si>
    <t>Iowa St.</t>
  </si>
  <si>
    <t>Bowling Green</t>
  </si>
  <si>
    <t>Southern California</t>
  </si>
  <si>
    <t>Mississippi St.</t>
  </si>
  <si>
    <t>Indiana</t>
  </si>
  <si>
    <t>Maryland</t>
  </si>
  <si>
    <t>Utah St.</t>
  </si>
  <si>
    <t>Miami (FL)</t>
  </si>
  <si>
    <t>Arizona</t>
  </si>
  <si>
    <t>Fresno St.</t>
  </si>
  <si>
    <t>Cincinnati</t>
  </si>
  <si>
    <t>ULM</t>
  </si>
  <si>
    <t>Missouri</t>
  </si>
  <si>
    <t>Marshall</t>
  </si>
  <si>
    <t>Arizona St.</t>
  </si>
  <si>
    <t>Navy</t>
  </si>
  <si>
    <t>Toledo</t>
  </si>
  <si>
    <t>App State</t>
  </si>
  <si>
    <t>South Carolina</t>
  </si>
  <si>
    <t>Virginia</t>
  </si>
  <si>
    <t>Nebraska</t>
  </si>
  <si>
    <t>Florida</t>
  </si>
  <si>
    <t>Tulane</t>
  </si>
  <si>
    <t>New Mexico</t>
  </si>
  <si>
    <t>North Texas</t>
  </si>
  <si>
    <t>Louisiana</t>
  </si>
  <si>
    <t>NIU</t>
  </si>
  <si>
    <t>SMU</t>
  </si>
  <si>
    <t>Penn St.</t>
  </si>
  <si>
    <t>Arkansas St.</t>
  </si>
  <si>
    <t>Akron</t>
  </si>
  <si>
    <t>Kansas</t>
  </si>
  <si>
    <t>Baylor</t>
  </si>
  <si>
    <t>Ohio</t>
  </si>
  <si>
    <t>Washington</t>
  </si>
  <si>
    <t>Purdue</t>
  </si>
  <si>
    <t>Western Mich.</t>
  </si>
  <si>
    <t>Georgia</t>
  </si>
  <si>
    <t>Buffalo</t>
  </si>
  <si>
    <t>Iowa</t>
  </si>
  <si>
    <t>Auburn</t>
  </si>
  <si>
    <t>UTEP</t>
  </si>
  <si>
    <t>Colorado St.</t>
  </si>
  <si>
    <t>Kentucky</t>
  </si>
  <si>
    <t>Central Mich.</t>
  </si>
  <si>
    <t>South Fla.</t>
  </si>
  <si>
    <t>Louisiana Tech</t>
  </si>
  <si>
    <t>Oklahoma</t>
  </si>
  <si>
    <t>Nevada</t>
  </si>
  <si>
    <t>UConn</t>
  </si>
  <si>
    <t>Minnesota</t>
  </si>
  <si>
    <t>Southern Miss.</t>
  </si>
  <si>
    <t>Houston</t>
  </si>
  <si>
    <t>Liberty</t>
  </si>
  <si>
    <t>Virginia Tech</t>
  </si>
  <si>
    <t>North Carolina</t>
  </si>
  <si>
    <t>Michigan St.</t>
  </si>
  <si>
    <t>Rice</t>
  </si>
  <si>
    <t>Memphis</t>
  </si>
  <si>
    <t>Louisville</t>
  </si>
  <si>
    <t>Notre Dame</t>
  </si>
  <si>
    <t>Texas A&amp;M</t>
  </si>
  <si>
    <t>Florida St.</t>
  </si>
  <si>
    <t>Oregon</t>
  </si>
  <si>
    <t>Eastern Mich.</t>
  </si>
  <si>
    <t>Washington St.</t>
  </si>
  <si>
    <t>Texas St.</t>
  </si>
  <si>
    <t>UNLV</t>
  </si>
  <si>
    <t>Oregon St.</t>
  </si>
  <si>
    <t>Air Force</t>
  </si>
  <si>
    <t>Michigan</t>
  </si>
  <si>
    <t>Rutgers</t>
  </si>
  <si>
    <t>TCU</t>
  </si>
  <si>
    <t>South Alabama</t>
  </si>
  <si>
    <t>James Madison</t>
  </si>
  <si>
    <t>Wisconsin</t>
  </si>
  <si>
    <t>UAB</t>
  </si>
  <si>
    <t>Georgia</t>
    <phoneticPr fontId="2" type="noConversion"/>
  </si>
  <si>
    <t>Ohio St.</t>
    <phoneticPr fontId="2" type="noConversion"/>
  </si>
  <si>
    <t>Southern California</t>
    <phoneticPr fontId="2" type="noConversion"/>
  </si>
  <si>
    <t>South Carolina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</si>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</sst>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rgb="FF000000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E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121" workbookViewId="0">
      <selection activeCell="A7" sqref="A7"/>
    </sheetView>
  </sheetViews>
  <sheetFormatPr defaultRowHeight="16.5" x14ac:dyDescent="0.3"/>
  <sheetData>
    <row r="1" spans="1:7" x14ac:dyDescent="0.3">
      <c r="G1" t="s">
        <v>135</v>
      </c>
    </row>
    <row r="2" spans="1:7" ht="15.75" customHeight="1" x14ac:dyDescent="0.3">
      <c r="A2" t="s">
        <v>91</v>
      </c>
      <c r="B2">
        <v>1</v>
      </c>
      <c r="C2">
        <v>4.9847314225601388E-2</v>
      </c>
      <c r="D2">
        <v>4.9847314225601388E-2</v>
      </c>
      <c r="E2">
        <v>14</v>
      </c>
      <c r="F2">
        <v>0</v>
      </c>
      <c r="G2">
        <f>E2/(E2+F2)</f>
        <v>1</v>
      </c>
    </row>
    <row r="3" spans="1:7" x14ac:dyDescent="0.3">
      <c r="A3" t="s">
        <v>126</v>
      </c>
      <c r="B3">
        <v>2</v>
      </c>
      <c r="C3">
        <v>3.0808540909569689E-2</v>
      </c>
      <c r="D3">
        <v>2.640732077963116E-2</v>
      </c>
      <c r="E3">
        <v>12</v>
      </c>
      <c r="F3">
        <v>2</v>
      </c>
      <c r="G3">
        <f>E3/(E3+F3)</f>
        <v>0.8571428571428571</v>
      </c>
    </row>
    <row r="4" spans="1:7" x14ac:dyDescent="0.3">
      <c r="A4" t="s">
        <v>7</v>
      </c>
      <c r="B4">
        <v>3</v>
      </c>
      <c r="C4">
        <v>2.329158704899564E-2</v>
      </c>
      <c r="D4">
        <v>1.9409655874163032E-2</v>
      </c>
      <c r="E4">
        <v>10</v>
      </c>
      <c r="F4">
        <v>2</v>
      </c>
      <c r="G4">
        <f>E4/(E4+F4)</f>
        <v>0.83333333333333337</v>
      </c>
    </row>
    <row r="5" spans="1:7" x14ac:dyDescent="0.3">
      <c r="A5" t="s">
        <v>124</v>
      </c>
      <c r="B5">
        <v>5</v>
      </c>
      <c r="C5">
        <v>1.96149774942482E-2</v>
      </c>
      <c r="D5">
        <v>1.8213907673230469E-2</v>
      </c>
      <c r="E5">
        <v>13</v>
      </c>
      <c r="F5">
        <v>1</v>
      </c>
      <c r="G5">
        <f>E5/(E5+F5)</f>
        <v>0.9285714285714286</v>
      </c>
    </row>
    <row r="6" spans="1:7" x14ac:dyDescent="0.3">
      <c r="A6" t="s">
        <v>76</v>
      </c>
      <c r="B6">
        <v>7</v>
      </c>
      <c r="C6">
        <v>1.8648178949946189E-2</v>
      </c>
      <c r="D6">
        <v>1.5984153385668162E-2</v>
      </c>
      <c r="E6">
        <v>12</v>
      </c>
      <c r="F6">
        <v>2</v>
      </c>
      <c r="G6">
        <f>E6/(E6+F6)</f>
        <v>0.8571428571428571</v>
      </c>
    </row>
    <row r="7" spans="1:7" x14ac:dyDescent="0.3">
      <c r="A7" t="s">
        <v>3</v>
      </c>
      <c r="B7">
        <v>4</v>
      </c>
      <c r="C7">
        <v>2.0954303284135532E-2</v>
      </c>
      <c r="D7">
        <v>1.450682535055537E-2</v>
      </c>
      <c r="E7">
        <v>9</v>
      </c>
      <c r="F7">
        <v>4</v>
      </c>
      <c r="G7">
        <f>E7/(E7+F7)</f>
        <v>0.69230769230769229</v>
      </c>
    </row>
    <row r="8" spans="1:7" x14ac:dyDescent="0.3">
      <c r="A8" t="s">
        <v>46</v>
      </c>
      <c r="B8">
        <v>10</v>
      </c>
      <c r="C8">
        <v>1.6376507648502282E-2</v>
      </c>
      <c r="D8">
        <v>1.364708970708524E-2</v>
      </c>
      <c r="E8">
        <v>10</v>
      </c>
      <c r="F8">
        <v>2</v>
      </c>
      <c r="G8">
        <f>E8/(E8+F8)</f>
        <v>0.83333333333333337</v>
      </c>
    </row>
    <row r="9" spans="1:7" x14ac:dyDescent="0.3">
      <c r="A9" t="s">
        <v>18</v>
      </c>
      <c r="B9">
        <v>14</v>
      </c>
      <c r="C9">
        <v>1.533037478948638E-2</v>
      </c>
      <c r="D9">
        <v>1.2971855591103859E-2</v>
      </c>
      <c r="E9">
        <v>11</v>
      </c>
      <c r="F9">
        <v>2</v>
      </c>
      <c r="G9">
        <f>E9/(E9+F9)</f>
        <v>0.84615384615384615</v>
      </c>
    </row>
    <row r="10" spans="1:7" x14ac:dyDescent="0.3">
      <c r="A10" t="s">
        <v>56</v>
      </c>
      <c r="B10">
        <v>12</v>
      </c>
      <c r="C10">
        <v>1.6237632143053959E-2</v>
      </c>
      <c r="D10">
        <v>1.2758139540970969E-2</v>
      </c>
      <c r="E10">
        <v>11</v>
      </c>
      <c r="F10">
        <v>3</v>
      </c>
      <c r="G10">
        <f>E10/(E10+F10)</f>
        <v>0.7857142857142857</v>
      </c>
    </row>
    <row r="11" spans="1:7" x14ac:dyDescent="0.3">
      <c r="A11" t="s">
        <v>4</v>
      </c>
      <c r="B11">
        <v>11</v>
      </c>
      <c r="C11">
        <v>1.6345591012272599E-2</v>
      </c>
      <c r="D11">
        <v>1.2573531547902E-2</v>
      </c>
      <c r="E11">
        <v>10</v>
      </c>
      <c r="F11">
        <v>3</v>
      </c>
      <c r="G11">
        <f>E11/(E11+F11)</f>
        <v>0.76923076923076927</v>
      </c>
    </row>
    <row r="12" spans="1:7" x14ac:dyDescent="0.3">
      <c r="A12" t="s">
        <v>45</v>
      </c>
      <c r="B12">
        <v>8</v>
      </c>
      <c r="C12">
        <v>1.7489868299713891E-2</v>
      </c>
      <c r="D12">
        <v>1.210837036134039E-2</v>
      </c>
      <c r="E12">
        <v>9</v>
      </c>
      <c r="F12">
        <v>4</v>
      </c>
      <c r="G12">
        <f>E12/(E12+F12)</f>
        <v>0.69230769230769229</v>
      </c>
    </row>
    <row r="13" spans="1:7" x14ac:dyDescent="0.3">
      <c r="A13" t="s">
        <v>24</v>
      </c>
      <c r="B13">
        <v>9</v>
      </c>
      <c r="C13">
        <v>1.7403842584926731E-2</v>
      </c>
      <c r="D13">
        <v>1.204881409725697E-2</v>
      </c>
      <c r="E13">
        <v>9</v>
      </c>
      <c r="F13">
        <v>4</v>
      </c>
      <c r="G13">
        <f>E13/(E13+F13)</f>
        <v>0.69230769230769229</v>
      </c>
    </row>
    <row r="14" spans="1:7" x14ac:dyDescent="0.3">
      <c r="A14" t="s">
        <v>17</v>
      </c>
      <c r="B14">
        <v>16</v>
      </c>
      <c r="C14">
        <v>1.411665581295931E-2</v>
      </c>
      <c r="D14">
        <v>1.194486261096557E-2</v>
      </c>
      <c r="E14">
        <v>11</v>
      </c>
      <c r="F14">
        <v>2</v>
      </c>
      <c r="G14">
        <f>E14/(E14+F14)</f>
        <v>0.84615384615384615</v>
      </c>
    </row>
    <row r="15" spans="1:7" x14ac:dyDescent="0.3">
      <c r="A15" t="s">
        <v>88</v>
      </c>
      <c r="B15">
        <v>17</v>
      </c>
      <c r="C15">
        <v>1.40478913359448E-2</v>
      </c>
      <c r="D15">
        <v>1.1706576113287339E-2</v>
      </c>
      <c r="E15">
        <v>10</v>
      </c>
      <c r="F15">
        <v>2</v>
      </c>
      <c r="G15">
        <f>E15/(E15+F15)</f>
        <v>0.83333333333333337</v>
      </c>
    </row>
    <row r="16" spans="1:7" x14ac:dyDescent="0.3">
      <c r="A16" t="s">
        <v>72</v>
      </c>
      <c r="B16">
        <v>6</v>
      </c>
      <c r="C16">
        <v>1.9402309929703779E-2</v>
      </c>
      <c r="D16">
        <v>1.1318014125660541E-2</v>
      </c>
      <c r="E16">
        <v>7</v>
      </c>
      <c r="F16">
        <v>5</v>
      </c>
      <c r="G16">
        <f>E16/(E16+F16)</f>
        <v>0.58333333333333337</v>
      </c>
    </row>
    <row r="17" spans="1:7" x14ac:dyDescent="0.3">
      <c r="A17" t="s">
        <v>114</v>
      </c>
      <c r="B17">
        <v>15</v>
      </c>
      <c r="C17">
        <v>1.523110208270783E-2</v>
      </c>
      <c r="D17">
        <v>1.0544609134182341E-2</v>
      </c>
      <c r="E17">
        <v>9</v>
      </c>
      <c r="F17">
        <v>4</v>
      </c>
      <c r="G17">
        <f>E17/(E17+F17)</f>
        <v>0.69230769230769229</v>
      </c>
    </row>
    <row r="18" spans="1:7" x14ac:dyDescent="0.3">
      <c r="A18" t="s">
        <v>15</v>
      </c>
      <c r="B18">
        <v>13</v>
      </c>
      <c r="C18">
        <v>1.5478336440340371E-2</v>
      </c>
      <c r="D18">
        <v>1.0318890960226911E-2</v>
      </c>
      <c r="E18">
        <v>8</v>
      </c>
      <c r="F18">
        <v>4</v>
      </c>
      <c r="G18">
        <f>E18/(E18+F18)</f>
        <v>0.66666666666666663</v>
      </c>
    </row>
    <row r="19" spans="1:7" x14ac:dyDescent="0.3">
      <c r="A19" t="s">
        <v>117</v>
      </c>
      <c r="B19">
        <v>18</v>
      </c>
      <c r="C19">
        <v>1.3603397982348621E-2</v>
      </c>
      <c r="D19">
        <v>1.020254848676146E-2</v>
      </c>
      <c r="E19">
        <v>9</v>
      </c>
      <c r="F19">
        <v>3</v>
      </c>
      <c r="G19">
        <f>E19/(E19+F19)</f>
        <v>0.75</v>
      </c>
    </row>
    <row r="20" spans="1:7" x14ac:dyDescent="0.3">
      <c r="A20" t="s">
        <v>82</v>
      </c>
      <c r="B20">
        <v>25</v>
      </c>
      <c r="C20">
        <v>1.182692403832847E-2</v>
      </c>
      <c r="D20">
        <v>1.0007397263201019E-2</v>
      </c>
      <c r="E20">
        <v>11</v>
      </c>
      <c r="F20">
        <v>2</v>
      </c>
      <c r="G20">
        <f>E20/(E20+F20)</f>
        <v>0.84615384615384615</v>
      </c>
    </row>
    <row r="21" spans="1:7" x14ac:dyDescent="0.3">
      <c r="A21" t="s">
        <v>116</v>
      </c>
      <c r="B21">
        <v>20</v>
      </c>
      <c r="C21">
        <v>1.323324712697968E-2</v>
      </c>
      <c r="D21">
        <v>9.9249353452347585E-3</v>
      </c>
      <c r="E21">
        <v>9</v>
      </c>
      <c r="F21">
        <v>3</v>
      </c>
      <c r="G21">
        <f>E21/(E21+F21)</f>
        <v>0.75</v>
      </c>
    </row>
    <row r="22" spans="1:7" x14ac:dyDescent="0.3">
      <c r="A22" t="s">
        <v>122</v>
      </c>
      <c r="B22">
        <v>24</v>
      </c>
      <c r="C22">
        <v>1.1862849143697139E-2</v>
      </c>
      <c r="D22">
        <v>8.8971368577728527E-3</v>
      </c>
      <c r="E22">
        <v>9</v>
      </c>
      <c r="F22">
        <v>3</v>
      </c>
      <c r="G22">
        <f>E22/(E22+F22)</f>
        <v>0.75</v>
      </c>
    </row>
    <row r="23" spans="1:7" x14ac:dyDescent="0.3">
      <c r="A23" t="s">
        <v>29</v>
      </c>
      <c r="B23">
        <v>19</v>
      </c>
      <c r="C23">
        <v>1.338788850914035E-2</v>
      </c>
      <c r="D23">
        <v>8.2387006210094486E-3</v>
      </c>
      <c r="E23">
        <v>8</v>
      </c>
      <c r="F23">
        <v>5</v>
      </c>
      <c r="G23">
        <f>E23/(E23+F23)</f>
        <v>0.61538461538461542</v>
      </c>
    </row>
    <row r="24" spans="1:7" x14ac:dyDescent="0.3">
      <c r="A24" t="s">
        <v>113</v>
      </c>
      <c r="B24">
        <v>21</v>
      </c>
      <c r="C24">
        <v>1.32106203804957E-2</v>
      </c>
      <c r="D24">
        <v>8.1296125418435089E-3</v>
      </c>
      <c r="E24">
        <v>8</v>
      </c>
      <c r="F24">
        <v>5</v>
      </c>
      <c r="G24">
        <f>E24/(E24+F24)</f>
        <v>0.61538461538461542</v>
      </c>
    </row>
    <row r="25" spans="1:7" x14ac:dyDescent="0.3">
      <c r="A25" t="s">
        <v>32</v>
      </c>
      <c r="B25">
        <v>22</v>
      </c>
      <c r="C25">
        <v>1.2426561455236591E-2</v>
      </c>
      <c r="D25">
        <v>7.2488275155546808E-3</v>
      </c>
      <c r="E25">
        <v>7</v>
      </c>
      <c r="F25">
        <v>5</v>
      </c>
      <c r="G25">
        <f>E25/(E25+F25)</f>
        <v>0.58333333333333337</v>
      </c>
    </row>
    <row r="26" spans="1:7" x14ac:dyDescent="0.3">
      <c r="A26" t="s">
        <v>37</v>
      </c>
      <c r="B26">
        <v>23</v>
      </c>
      <c r="C26">
        <v>1.1962473128684051E-2</v>
      </c>
      <c r="D26">
        <v>6.9781093250656954E-3</v>
      </c>
      <c r="E26">
        <v>7</v>
      </c>
      <c r="F26">
        <v>5</v>
      </c>
      <c r="G26">
        <f>E26/(E26+F26)</f>
        <v>0.58333333333333337</v>
      </c>
    </row>
    <row r="27" spans="1:7" x14ac:dyDescent="0.3">
      <c r="A27" t="s">
        <v>50</v>
      </c>
      <c r="B27">
        <v>27</v>
      </c>
      <c r="C27">
        <v>1.1134049116405651E-2</v>
      </c>
      <c r="D27">
        <v>6.851722533172705E-3</v>
      </c>
      <c r="E27">
        <v>8</v>
      </c>
      <c r="F27">
        <v>5</v>
      </c>
      <c r="G27">
        <f>E27/(E27+F27)</f>
        <v>0.61538461538461542</v>
      </c>
    </row>
    <row r="28" spans="1:7" x14ac:dyDescent="0.3">
      <c r="A28" t="s">
        <v>67</v>
      </c>
      <c r="B28">
        <v>30</v>
      </c>
      <c r="C28">
        <v>1.0148387189139329E-2</v>
      </c>
      <c r="D28">
        <v>6.4580645749068464E-3</v>
      </c>
      <c r="E28">
        <v>7</v>
      </c>
      <c r="F28">
        <v>4</v>
      </c>
      <c r="G28">
        <f>E28/(E28+F28)</f>
        <v>0.63636363636363635</v>
      </c>
    </row>
    <row r="29" spans="1:7" x14ac:dyDescent="0.3">
      <c r="A29" t="s">
        <v>47</v>
      </c>
      <c r="B29">
        <v>33</v>
      </c>
      <c r="C29">
        <v>9.6721921953639035E-3</v>
      </c>
      <c r="D29">
        <v>6.4481281302426023E-3</v>
      </c>
      <c r="E29">
        <v>8</v>
      </c>
      <c r="F29">
        <v>4</v>
      </c>
      <c r="G29">
        <f>E29/(E29+F29)</f>
        <v>0.66666666666666663</v>
      </c>
    </row>
    <row r="30" spans="1:7" x14ac:dyDescent="0.3">
      <c r="A30" t="s">
        <v>57</v>
      </c>
      <c r="B30">
        <v>34</v>
      </c>
      <c r="C30">
        <v>9.6397621877446094E-3</v>
      </c>
      <c r="D30">
        <v>6.4265081251630727E-3</v>
      </c>
      <c r="E30">
        <v>8</v>
      </c>
      <c r="F30">
        <v>4</v>
      </c>
      <c r="G30">
        <f>E30/(E30+F30)</f>
        <v>0.66666666666666663</v>
      </c>
    </row>
    <row r="31" spans="1:7" x14ac:dyDescent="0.3">
      <c r="A31" t="s">
        <v>52</v>
      </c>
      <c r="B31">
        <v>35</v>
      </c>
      <c r="C31">
        <v>9.4693307076178929E-3</v>
      </c>
      <c r="D31">
        <v>6.3128871384119283E-3</v>
      </c>
      <c r="E31">
        <v>8</v>
      </c>
      <c r="F31">
        <v>4</v>
      </c>
      <c r="G31">
        <f>E31/(E31+F31)</f>
        <v>0.66666666666666663</v>
      </c>
    </row>
    <row r="32" spans="1:7" x14ac:dyDescent="0.3">
      <c r="A32" t="s">
        <v>109</v>
      </c>
      <c r="B32">
        <v>32</v>
      </c>
      <c r="C32">
        <v>9.853787054208786E-3</v>
      </c>
      <c r="D32">
        <v>6.063868956436176E-3</v>
      </c>
      <c r="E32">
        <v>8</v>
      </c>
      <c r="F32">
        <v>5</v>
      </c>
      <c r="G32">
        <f>E32/(E32+F32)</f>
        <v>0.61538461538461542</v>
      </c>
    </row>
    <row r="33" spans="1:7" x14ac:dyDescent="0.3">
      <c r="A33" t="s">
        <v>20</v>
      </c>
      <c r="B33">
        <v>31</v>
      </c>
      <c r="C33">
        <v>1.000038783823407E-2</v>
      </c>
      <c r="D33">
        <v>5.8335595723032086E-3</v>
      </c>
      <c r="E33">
        <v>7</v>
      </c>
      <c r="F33">
        <v>5</v>
      </c>
      <c r="G33">
        <f>E33/(E33+F33)</f>
        <v>0.58333333333333337</v>
      </c>
    </row>
    <row r="34" spans="1:7" x14ac:dyDescent="0.3">
      <c r="A34" t="s">
        <v>105</v>
      </c>
      <c r="B34">
        <v>26</v>
      </c>
      <c r="C34">
        <v>1.142036216170123E-2</v>
      </c>
      <c r="D34">
        <v>5.7101810808506126E-3</v>
      </c>
      <c r="E34">
        <v>6</v>
      </c>
      <c r="F34">
        <v>6</v>
      </c>
      <c r="G34">
        <f>E34/(E34+F34)</f>
        <v>0.5</v>
      </c>
    </row>
    <row r="35" spans="1:7" x14ac:dyDescent="0.3">
      <c r="A35" t="s">
        <v>10</v>
      </c>
      <c r="B35">
        <v>52</v>
      </c>
      <c r="C35">
        <v>6.818011387549055E-3</v>
      </c>
      <c r="D35">
        <v>5.2446241442685041E-3</v>
      </c>
      <c r="E35">
        <v>10</v>
      </c>
      <c r="F35">
        <v>3</v>
      </c>
      <c r="G35">
        <f>E35/(E35+F35)</f>
        <v>0.76923076923076927</v>
      </c>
    </row>
    <row r="36" spans="1:7" x14ac:dyDescent="0.3">
      <c r="A36" t="s">
        <v>25</v>
      </c>
      <c r="B36">
        <v>37</v>
      </c>
      <c r="C36">
        <v>8.989523380692907E-3</v>
      </c>
      <c r="D36">
        <v>5.2438886387375294E-3</v>
      </c>
      <c r="E36">
        <v>7</v>
      </c>
      <c r="F36">
        <v>5</v>
      </c>
      <c r="G36">
        <f>E36/(E36+F36)</f>
        <v>0.58333333333333337</v>
      </c>
    </row>
    <row r="37" spans="1:7" x14ac:dyDescent="0.3">
      <c r="A37" t="s">
        <v>8</v>
      </c>
      <c r="B37">
        <v>28</v>
      </c>
      <c r="C37">
        <v>1.0429480342710891E-2</v>
      </c>
      <c r="D37">
        <v>5.2147401713554453E-3</v>
      </c>
      <c r="E37">
        <v>6</v>
      </c>
      <c r="F37">
        <v>6</v>
      </c>
      <c r="G37">
        <f>E37/(E37+F37)</f>
        <v>0.5</v>
      </c>
    </row>
    <row r="38" spans="1:7" x14ac:dyDescent="0.3">
      <c r="A38" t="s">
        <v>53</v>
      </c>
      <c r="B38">
        <v>43</v>
      </c>
      <c r="C38">
        <v>7.5372145100726694E-3</v>
      </c>
      <c r="D38">
        <v>5.024809673381779E-3</v>
      </c>
      <c r="E38">
        <v>8</v>
      </c>
      <c r="F38">
        <v>4</v>
      </c>
      <c r="G38">
        <f>E38/(E38+F38)</f>
        <v>0.66666666666666663</v>
      </c>
    </row>
    <row r="39" spans="1:7" x14ac:dyDescent="0.3">
      <c r="A39" t="s">
        <v>14</v>
      </c>
      <c r="B39">
        <v>46</v>
      </c>
      <c r="C39">
        <v>7.2409513695589588E-3</v>
      </c>
      <c r="D39">
        <v>5.012966332771587E-3</v>
      </c>
      <c r="E39">
        <v>9</v>
      </c>
      <c r="F39">
        <v>4</v>
      </c>
      <c r="G39">
        <f>E39/(E39+F39)</f>
        <v>0.69230769230769229</v>
      </c>
    </row>
    <row r="40" spans="1:7" x14ac:dyDescent="0.3">
      <c r="A40" t="s">
        <v>128</v>
      </c>
      <c r="B40">
        <v>49</v>
      </c>
      <c r="C40">
        <v>6.9091327251459677E-3</v>
      </c>
      <c r="D40">
        <v>4.8363929076021767E-3</v>
      </c>
      <c r="E40">
        <v>7</v>
      </c>
      <c r="F40">
        <v>3</v>
      </c>
      <c r="G40">
        <f>E40/(E40+F40)</f>
        <v>0.7</v>
      </c>
    </row>
    <row r="41" spans="1:7" x14ac:dyDescent="0.3">
      <c r="A41" t="s">
        <v>127</v>
      </c>
      <c r="B41">
        <v>55</v>
      </c>
      <c r="C41">
        <v>6.3668849906204457E-3</v>
      </c>
      <c r="D41">
        <v>4.775163742965334E-3</v>
      </c>
      <c r="E41">
        <v>9</v>
      </c>
      <c r="F41">
        <v>3</v>
      </c>
      <c r="G41">
        <f>E41/(E41+F41)</f>
        <v>0.75</v>
      </c>
    </row>
    <row r="42" spans="1:7" x14ac:dyDescent="0.3">
      <c r="A42" t="s">
        <v>36</v>
      </c>
      <c r="B42">
        <v>40</v>
      </c>
      <c r="C42">
        <v>8.0380670973214906E-3</v>
      </c>
      <c r="D42">
        <v>4.6888724734375367E-3</v>
      </c>
      <c r="E42">
        <v>7</v>
      </c>
      <c r="F42">
        <v>5</v>
      </c>
      <c r="G42">
        <f>E42/(E42+F42)</f>
        <v>0.58333333333333337</v>
      </c>
    </row>
    <row r="43" spans="1:7" x14ac:dyDescent="0.3">
      <c r="A43" t="s">
        <v>106</v>
      </c>
      <c r="B43">
        <v>44</v>
      </c>
      <c r="C43">
        <v>7.469975275748897E-3</v>
      </c>
      <c r="D43">
        <v>4.5969078619993217E-3</v>
      </c>
      <c r="E43">
        <v>8</v>
      </c>
      <c r="F43">
        <v>5</v>
      </c>
      <c r="G43">
        <f>E43/(E43+F43)</f>
        <v>0.61538461538461542</v>
      </c>
    </row>
    <row r="44" spans="1:7" x14ac:dyDescent="0.3">
      <c r="A44" t="s">
        <v>63</v>
      </c>
      <c r="B44">
        <v>54</v>
      </c>
      <c r="C44">
        <v>6.4357789230681736E-3</v>
      </c>
      <c r="D44">
        <v>4.455539254431813E-3</v>
      </c>
      <c r="E44">
        <v>9</v>
      </c>
      <c r="F44">
        <v>4</v>
      </c>
      <c r="G44">
        <f>E44/(E44+F44)</f>
        <v>0.69230769230769229</v>
      </c>
    </row>
    <row r="45" spans="1:7" x14ac:dyDescent="0.3">
      <c r="A45" t="s">
        <v>75</v>
      </c>
      <c r="B45">
        <v>29</v>
      </c>
      <c r="C45">
        <v>1.038206716432204E-2</v>
      </c>
      <c r="D45">
        <v>4.3258613184675174E-3</v>
      </c>
      <c r="E45">
        <v>5</v>
      </c>
      <c r="F45">
        <v>7</v>
      </c>
      <c r="G45">
        <f>E45/(E45+F45)</f>
        <v>0.41666666666666669</v>
      </c>
    </row>
    <row r="46" spans="1:7" x14ac:dyDescent="0.3">
      <c r="A46" t="s">
        <v>97</v>
      </c>
      <c r="B46">
        <v>38</v>
      </c>
      <c r="C46">
        <v>8.5621368233734525E-3</v>
      </c>
      <c r="D46">
        <v>4.2810684116867262E-3</v>
      </c>
      <c r="E46">
        <v>6</v>
      </c>
      <c r="F46">
        <v>6</v>
      </c>
      <c r="G46">
        <f>E46/(E46+F46)</f>
        <v>0.5</v>
      </c>
    </row>
    <row r="47" spans="1:7" x14ac:dyDescent="0.3">
      <c r="A47" t="s">
        <v>59</v>
      </c>
      <c r="B47">
        <v>51</v>
      </c>
      <c r="C47">
        <v>6.8637686759797862E-3</v>
      </c>
      <c r="D47">
        <v>4.2238576467567906E-3</v>
      </c>
      <c r="E47">
        <v>8</v>
      </c>
      <c r="F47">
        <v>5</v>
      </c>
      <c r="G47">
        <f>E47/(E47+F47)</f>
        <v>0.61538461538461542</v>
      </c>
    </row>
    <row r="48" spans="1:7" x14ac:dyDescent="0.3">
      <c r="A48" t="s">
        <v>40</v>
      </c>
      <c r="B48">
        <v>39</v>
      </c>
      <c r="C48">
        <v>8.1662326920766675E-3</v>
      </c>
      <c r="D48">
        <v>4.0831163460383338E-3</v>
      </c>
      <c r="E48">
        <v>6</v>
      </c>
      <c r="F48">
        <v>6</v>
      </c>
      <c r="G48">
        <f>E48/(E48+F48)</f>
        <v>0.5</v>
      </c>
    </row>
    <row r="49" spans="1:7" x14ac:dyDescent="0.3">
      <c r="A49" t="s">
        <v>87</v>
      </c>
      <c r="B49">
        <v>66</v>
      </c>
      <c r="C49">
        <v>5.8341138489681529E-3</v>
      </c>
      <c r="D49">
        <v>4.0390018954394903E-3</v>
      </c>
      <c r="E49">
        <v>9</v>
      </c>
      <c r="F49">
        <v>4</v>
      </c>
      <c r="G49">
        <f>E49/(E49+F49)</f>
        <v>0.69230769230769229</v>
      </c>
    </row>
    <row r="50" spans="1:7" x14ac:dyDescent="0.3">
      <c r="A50" t="s">
        <v>107</v>
      </c>
      <c r="B50">
        <v>50</v>
      </c>
      <c r="C50">
        <v>6.8782898213972533E-3</v>
      </c>
      <c r="D50">
        <v>4.0123357291483976E-3</v>
      </c>
      <c r="E50">
        <v>7</v>
      </c>
      <c r="F50">
        <v>5</v>
      </c>
      <c r="G50">
        <f>E50/(E50+F50)</f>
        <v>0.58333333333333337</v>
      </c>
    </row>
    <row r="51" spans="1:7" x14ac:dyDescent="0.3">
      <c r="A51" t="s">
        <v>70</v>
      </c>
      <c r="B51">
        <v>56</v>
      </c>
      <c r="C51">
        <v>6.2979184437291294E-3</v>
      </c>
      <c r="D51">
        <v>3.8756421192179258E-3</v>
      </c>
      <c r="E51">
        <v>8</v>
      </c>
      <c r="F51">
        <v>5</v>
      </c>
      <c r="G51">
        <f>E51/(E51+F51)</f>
        <v>0.61538461538461542</v>
      </c>
    </row>
    <row r="52" spans="1:7" x14ac:dyDescent="0.3">
      <c r="A52" t="s">
        <v>64</v>
      </c>
      <c r="B52">
        <v>68</v>
      </c>
      <c r="C52">
        <v>5.6810476171988604E-3</v>
      </c>
      <c r="D52">
        <v>3.7873650781325729E-3</v>
      </c>
      <c r="E52">
        <v>8</v>
      </c>
      <c r="F52">
        <v>4</v>
      </c>
      <c r="G52">
        <f>E52/(E52+F52)</f>
        <v>0.66666666666666663</v>
      </c>
    </row>
    <row r="53" spans="1:7" x14ac:dyDescent="0.3">
      <c r="A53" t="s">
        <v>34</v>
      </c>
      <c r="B53">
        <v>61</v>
      </c>
      <c r="C53">
        <v>6.0956790531384256E-3</v>
      </c>
      <c r="D53">
        <v>3.751187109623647E-3</v>
      </c>
      <c r="E53">
        <v>8</v>
      </c>
      <c r="F53">
        <v>5</v>
      </c>
      <c r="G53">
        <f>E53/(E53+F53)</f>
        <v>0.61538461538461542</v>
      </c>
    </row>
    <row r="54" spans="1:7" x14ac:dyDescent="0.3">
      <c r="A54" t="s">
        <v>123</v>
      </c>
      <c r="B54">
        <v>78</v>
      </c>
      <c r="C54">
        <v>4.9356620721024754E-3</v>
      </c>
      <c r="D54">
        <v>3.701746554076857E-3</v>
      </c>
      <c r="E54">
        <v>9</v>
      </c>
      <c r="F54">
        <v>3</v>
      </c>
      <c r="G54">
        <f>E54/(E54+F54)</f>
        <v>0.75</v>
      </c>
    </row>
    <row r="55" spans="1:7" x14ac:dyDescent="0.3">
      <c r="A55" t="s">
        <v>71</v>
      </c>
      <c r="B55">
        <v>36</v>
      </c>
      <c r="C55">
        <v>9.2283017974280571E-3</v>
      </c>
      <c r="D55">
        <v>3.6913207189712229E-3</v>
      </c>
      <c r="E55">
        <v>4</v>
      </c>
      <c r="F55">
        <v>6</v>
      </c>
      <c r="G55">
        <f>E55/(E55+F55)</f>
        <v>0.4</v>
      </c>
    </row>
    <row r="56" spans="1:7" x14ac:dyDescent="0.3">
      <c r="A56" t="s">
        <v>23</v>
      </c>
      <c r="B56">
        <v>58</v>
      </c>
      <c r="C56">
        <v>6.2544698626216134E-3</v>
      </c>
      <c r="D56">
        <v>3.6484407531959411E-3</v>
      </c>
      <c r="E56">
        <v>7</v>
      </c>
      <c r="F56">
        <v>5</v>
      </c>
      <c r="G56">
        <f>E56/(E56+F56)</f>
        <v>0.58333333333333337</v>
      </c>
    </row>
    <row r="57" spans="1:7" x14ac:dyDescent="0.3">
      <c r="A57" t="s">
        <v>104</v>
      </c>
      <c r="B57">
        <v>73</v>
      </c>
      <c r="C57">
        <v>5.3779482579989967E-3</v>
      </c>
      <c r="D57">
        <v>3.585298838665998E-3</v>
      </c>
      <c r="E57">
        <v>8</v>
      </c>
      <c r="F57">
        <v>4</v>
      </c>
      <c r="G57">
        <f>E57/(E57+F57)</f>
        <v>0.66666666666666663</v>
      </c>
    </row>
    <row r="58" spans="1:7" x14ac:dyDescent="0.3">
      <c r="A58" t="s">
        <v>93</v>
      </c>
      <c r="B58">
        <v>60</v>
      </c>
      <c r="C58">
        <v>6.1225845550424421E-3</v>
      </c>
      <c r="D58">
        <v>3.5715076571080908E-3</v>
      </c>
      <c r="E58">
        <v>7</v>
      </c>
      <c r="F58">
        <v>5</v>
      </c>
      <c r="G58">
        <f>E58/(E58+F58)</f>
        <v>0.58333333333333337</v>
      </c>
    </row>
    <row r="59" spans="1:7" x14ac:dyDescent="0.3">
      <c r="A59" t="s">
        <v>0</v>
      </c>
      <c r="B59">
        <v>48</v>
      </c>
      <c r="C59">
        <v>6.9822275973689934E-3</v>
      </c>
      <c r="D59">
        <v>3.4911137986844958E-3</v>
      </c>
      <c r="E59">
        <v>6</v>
      </c>
      <c r="F59">
        <v>6</v>
      </c>
      <c r="G59">
        <f>E59/(E59+F59)</f>
        <v>0.5</v>
      </c>
    </row>
    <row r="60" spans="1:7" x14ac:dyDescent="0.3">
      <c r="A60" t="s">
        <v>33</v>
      </c>
      <c r="B60">
        <v>64</v>
      </c>
      <c r="C60">
        <v>5.8959107065055102E-3</v>
      </c>
      <c r="D60">
        <v>3.439281245461548E-3</v>
      </c>
      <c r="E60">
        <v>7</v>
      </c>
      <c r="F60">
        <v>5</v>
      </c>
      <c r="G60">
        <f>E60/(E60+F60)</f>
        <v>0.58333333333333337</v>
      </c>
    </row>
    <row r="61" spans="1:7" x14ac:dyDescent="0.3">
      <c r="A61" t="s">
        <v>89</v>
      </c>
      <c r="B61">
        <v>62</v>
      </c>
      <c r="C61">
        <v>6.0680600195230187E-3</v>
      </c>
      <c r="D61">
        <v>3.2674169335893178E-3</v>
      </c>
      <c r="E61">
        <v>7</v>
      </c>
      <c r="F61">
        <v>6</v>
      </c>
      <c r="G61">
        <f>E61/(E61+F61)</f>
        <v>0.53846153846153844</v>
      </c>
    </row>
    <row r="62" spans="1:7" x14ac:dyDescent="0.3">
      <c r="A62" t="s">
        <v>92</v>
      </c>
      <c r="B62">
        <v>71</v>
      </c>
      <c r="C62">
        <v>5.5138788481413226E-3</v>
      </c>
      <c r="D62">
        <v>3.2164293280824382E-3</v>
      </c>
      <c r="E62">
        <v>7</v>
      </c>
      <c r="F62">
        <v>5</v>
      </c>
      <c r="G62">
        <f>E62/(E62+F62)</f>
        <v>0.58333333333333337</v>
      </c>
    </row>
    <row r="63" spans="1:7" x14ac:dyDescent="0.3">
      <c r="A63" t="s">
        <v>66</v>
      </c>
      <c r="B63">
        <v>41</v>
      </c>
      <c r="C63">
        <v>7.5922514816877092E-3</v>
      </c>
      <c r="D63">
        <v>3.1634381173698792E-3</v>
      </c>
      <c r="E63">
        <v>5</v>
      </c>
      <c r="F63">
        <v>7</v>
      </c>
      <c r="G63">
        <f>E63/(E63+F63)</f>
        <v>0.41666666666666669</v>
      </c>
    </row>
    <row r="64" spans="1:7" x14ac:dyDescent="0.3">
      <c r="A64" t="s">
        <v>79</v>
      </c>
      <c r="B64">
        <v>53</v>
      </c>
      <c r="C64">
        <v>6.4644420702186477E-3</v>
      </c>
      <c r="D64">
        <v>2.983588647793222E-3</v>
      </c>
      <c r="E64">
        <v>6</v>
      </c>
      <c r="F64">
        <v>7</v>
      </c>
      <c r="G64">
        <f>E64/(E64+F64)</f>
        <v>0.46153846153846156</v>
      </c>
    </row>
    <row r="65" spans="1:7" x14ac:dyDescent="0.3">
      <c r="A65" t="s">
        <v>55</v>
      </c>
      <c r="B65">
        <v>63</v>
      </c>
      <c r="C65">
        <v>5.937051352510726E-3</v>
      </c>
      <c r="D65">
        <v>2.968525676255363E-3</v>
      </c>
      <c r="E65">
        <v>6</v>
      </c>
      <c r="F65">
        <v>6</v>
      </c>
      <c r="G65">
        <f>E65/(E65+F65)</f>
        <v>0.5</v>
      </c>
    </row>
    <row r="66" spans="1:7" x14ac:dyDescent="0.3">
      <c r="A66" t="s">
        <v>118</v>
      </c>
      <c r="B66">
        <v>81</v>
      </c>
      <c r="C66">
        <v>4.7263904429893184E-3</v>
      </c>
      <c r="D66">
        <v>2.9085479649165039E-3</v>
      </c>
      <c r="E66">
        <v>8</v>
      </c>
      <c r="F66">
        <v>5</v>
      </c>
      <c r="G66">
        <f>E66/(E66+F66)</f>
        <v>0.61538461538461542</v>
      </c>
    </row>
    <row r="67" spans="1:7" x14ac:dyDescent="0.3">
      <c r="A67" t="s">
        <v>129</v>
      </c>
      <c r="B67">
        <v>70</v>
      </c>
      <c r="C67">
        <v>5.5371521722071488E-3</v>
      </c>
      <c r="D67">
        <v>2.7685760861035739E-3</v>
      </c>
      <c r="E67">
        <v>6</v>
      </c>
      <c r="F67">
        <v>6</v>
      </c>
      <c r="G67">
        <f>E67/(E67+F67)</f>
        <v>0.5</v>
      </c>
    </row>
    <row r="68" spans="1:7" x14ac:dyDescent="0.3">
      <c r="A68" t="s">
        <v>115</v>
      </c>
      <c r="B68">
        <v>45</v>
      </c>
      <c r="C68">
        <v>7.3372333267497846E-3</v>
      </c>
      <c r="D68">
        <v>2.6680848460908309E-3</v>
      </c>
      <c r="E68">
        <v>4</v>
      </c>
      <c r="F68">
        <v>7</v>
      </c>
      <c r="G68">
        <f>E68/(E68+F68)</f>
        <v>0.36363636363636365</v>
      </c>
    </row>
    <row r="69" spans="1:7" x14ac:dyDescent="0.3">
      <c r="A69" t="s">
        <v>85</v>
      </c>
      <c r="B69">
        <v>57</v>
      </c>
      <c r="C69">
        <v>6.2710109634606971E-3</v>
      </c>
      <c r="D69">
        <v>2.612921234775291E-3</v>
      </c>
      <c r="E69">
        <v>5</v>
      </c>
      <c r="F69">
        <v>7</v>
      </c>
      <c r="G69">
        <f>E69/(E69+F69)</f>
        <v>0.41666666666666669</v>
      </c>
    </row>
    <row r="70" spans="1:7" x14ac:dyDescent="0.3">
      <c r="A70" t="s">
        <v>42</v>
      </c>
      <c r="B70">
        <v>47</v>
      </c>
      <c r="C70">
        <v>7.139352513804857E-3</v>
      </c>
      <c r="D70">
        <v>2.5961281868381301E-3</v>
      </c>
      <c r="E70">
        <v>4</v>
      </c>
      <c r="F70">
        <v>7</v>
      </c>
      <c r="G70">
        <f>E70/(E70+F70)</f>
        <v>0.36363636363636365</v>
      </c>
    </row>
    <row r="71" spans="1:7" x14ac:dyDescent="0.3">
      <c r="A71" t="s">
        <v>81</v>
      </c>
      <c r="B71">
        <v>76</v>
      </c>
      <c r="C71">
        <v>5.0296560057853006E-3</v>
      </c>
      <c r="D71">
        <v>2.5148280028926512E-3</v>
      </c>
      <c r="E71">
        <v>6</v>
      </c>
      <c r="F71">
        <v>6</v>
      </c>
      <c r="G71">
        <f>E71/(E71+F71)</f>
        <v>0.5</v>
      </c>
    </row>
    <row r="72" spans="1:7" x14ac:dyDescent="0.3">
      <c r="A72" t="s">
        <v>2</v>
      </c>
      <c r="B72">
        <v>91</v>
      </c>
      <c r="C72">
        <v>4.2844974378792311E-3</v>
      </c>
      <c r="D72">
        <v>2.4992901720962179E-3</v>
      </c>
      <c r="E72">
        <v>7</v>
      </c>
      <c r="F72">
        <v>5</v>
      </c>
      <c r="G72">
        <f>E72/(E72+F72)</f>
        <v>0.58333333333333337</v>
      </c>
    </row>
    <row r="73" spans="1:7" x14ac:dyDescent="0.3">
      <c r="A73" t="s">
        <v>16</v>
      </c>
      <c r="B73">
        <v>65</v>
      </c>
      <c r="C73">
        <v>5.8391758961642672E-3</v>
      </c>
      <c r="D73">
        <v>2.4329899567351108E-3</v>
      </c>
      <c r="E73">
        <v>5</v>
      </c>
      <c r="F73">
        <v>7</v>
      </c>
      <c r="G73">
        <f>E73/(E73+F73)</f>
        <v>0.41666666666666669</v>
      </c>
    </row>
    <row r="74" spans="1:7" x14ac:dyDescent="0.3">
      <c r="A74" t="s">
        <v>119</v>
      </c>
      <c r="B74">
        <v>80</v>
      </c>
      <c r="C74">
        <v>4.7783663032276236E-3</v>
      </c>
      <c r="D74">
        <v>2.3891831516138118E-3</v>
      </c>
      <c r="E74">
        <v>6</v>
      </c>
      <c r="F74">
        <v>6</v>
      </c>
      <c r="G74">
        <f>E74/(E74+F74)</f>
        <v>0.5</v>
      </c>
    </row>
    <row r="75" spans="1:7" x14ac:dyDescent="0.3">
      <c r="A75" t="s">
        <v>101</v>
      </c>
      <c r="B75">
        <v>75</v>
      </c>
      <c r="C75">
        <v>5.1176648013542807E-3</v>
      </c>
      <c r="D75">
        <v>2.3619991390865908E-3</v>
      </c>
      <c r="E75">
        <v>6</v>
      </c>
      <c r="F75">
        <v>7</v>
      </c>
      <c r="G75">
        <f>E75/(E75+F75)</f>
        <v>0.46153846153846156</v>
      </c>
    </row>
    <row r="76" spans="1:7" x14ac:dyDescent="0.3">
      <c r="A76" t="s">
        <v>60</v>
      </c>
      <c r="B76">
        <v>83</v>
      </c>
      <c r="C76">
        <v>4.6290109416547058E-3</v>
      </c>
      <c r="D76">
        <v>2.3145054708273529E-3</v>
      </c>
      <c r="E76">
        <v>6</v>
      </c>
      <c r="F76">
        <v>6</v>
      </c>
      <c r="G76">
        <f>E76/(E76+F76)</f>
        <v>0.5</v>
      </c>
    </row>
    <row r="77" spans="1:7" x14ac:dyDescent="0.3">
      <c r="A77" t="s">
        <v>62</v>
      </c>
      <c r="B77">
        <v>59</v>
      </c>
      <c r="C77">
        <v>6.1899862993340157E-3</v>
      </c>
      <c r="D77">
        <v>2.2509041088487332E-3</v>
      </c>
      <c r="E77">
        <v>4</v>
      </c>
      <c r="F77">
        <v>7</v>
      </c>
      <c r="G77">
        <f>E77/(E77+F77)</f>
        <v>0.36363636363636365</v>
      </c>
    </row>
    <row r="78" spans="1:7" x14ac:dyDescent="0.3">
      <c r="A78" t="s">
        <v>27</v>
      </c>
      <c r="B78">
        <v>87</v>
      </c>
      <c r="C78">
        <v>4.4811761212916702E-3</v>
      </c>
      <c r="D78">
        <v>2.2405880606458351E-3</v>
      </c>
      <c r="E78">
        <v>6</v>
      </c>
      <c r="F78">
        <v>6</v>
      </c>
      <c r="G78">
        <f>E78/(E78+F78)</f>
        <v>0.5</v>
      </c>
    </row>
    <row r="79" spans="1:7" x14ac:dyDescent="0.3">
      <c r="A79" t="s">
        <v>130</v>
      </c>
      <c r="B79">
        <v>90</v>
      </c>
      <c r="C79">
        <v>4.3296783617924424E-3</v>
      </c>
      <c r="D79">
        <v>2.1648391808962212E-3</v>
      </c>
      <c r="E79">
        <v>6</v>
      </c>
      <c r="F79">
        <v>6</v>
      </c>
      <c r="G79">
        <f>E79/(E79+F79)</f>
        <v>0.5</v>
      </c>
    </row>
    <row r="80" spans="1:7" x14ac:dyDescent="0.3">
      <c r="A80" t="s">
        <v>86</v>
      </c>
      <c r="B80">
        <v>74</v>
      </c>
      <c r="C80">
        <v>5.1731684918546053E-3</v>
      </c>
      <c r="D80">
        <v>2.1554868716060862E-3</v>
      </c>
      <c r="E80">
        <v>5</v>
      </c>
      <c r="F80">
        <v>7</v>
      </c>
      <c r="G80">
        <f>E80/(E80+F80)</f>
        <v>0.41666666666666669</v>
      </c>
    </row>
    <row r="81" spans="1:7" x14ac:dyDescent="0.3">
      <c r="A81" t="s">
        <v>69</v>
      </c>
      <c r="B81">
        <v>69</v>
      </c>
      <c r="C81">
        <v>5.6656478913578142E-3</v>
      </c>
      <c r="D81">
        <v>2.060235596857387E-3</v>
      </c>
      <c r="E81">
        <v>4</v>
      </c>
      <c r="F81">
        <v>7</v>
      </c>
      <c r="G81">
        <f>E81/(E81+F81)</f>
        <v>0.36363636363636365</v>
      </c>
    </row>
    <row r="82" spans="1:7" x14ac:dyDescent="0.3">
      <c r="A82" t="s">
        <v>103</v>
      </c>
      <c r="B82">
        <v>77</v>
      </c>
      <c r="C82">
        <v>4.9414361562905894E-3</v>
      </c>
      <c r="D82">
        <v>2.0589317317877458E-3</v>
      </c>
      <c r="E82">
        <v>5</v>
      </c>
      <c r="F82">
        <v>7</v>
      </c>
      <c r="G82">
        <f>E82/(E82+F82)</f>
        <v>0.41666666666666669</v>
      </c>
    </row>
    <row r="83" spans="1:7" x14ac:dyDescent="0.3">
      <c r="A83" t="s">
        <v>13</v>
      </c>
      <c r="B83">
        <v>94</v>
      </c>
      <c r="C83">
        <v>4.0782082180998097E-3</v>
      </c>
      <c r="D83">
        <v>2.0391041090499049E-3</v>
      </c>
      <c r="E83">
        <v>6</v>
      </c>
      <c r="F83">
        <v>6</v>
      </c>
      <c r="G83">
        <f>E83/(E83+F83)</f>
        <v>0.5</v>
      </c>
    </row>
    <row r="84" spans="1:7" x14ac:dyDescent="0.3">
      <c r="A84" t="s">
        <v>112</v>
      </c>
      <c r="B84">
        <v>95</v>
      </c>
      <c r="C84">
        <v>4.0739941145753614E-3</v>
      </c>
      <c r="D84">
        <v>2.0369970572876798E-3</v>
      </c>
      <c r="E84">
        <v>6</v>
      </c>
      <c r="F84">
        <v>6</v>
      </c>
      <c r="G84">
        <f>E84/(E84+F84)</f>
        <v>0.5</v>
      </c>
    </row>
    <row r="85" spans="1:7" x14ac:dyDescent="0.3">
      <c r="A85" t="s">
        <v>78</v>
      </c>
      <c r="B85">
        <v>89</v>
      </c>
      <c r="C85">
        <v>4.3368469164212272E-3</v>
      </c>
      <c r="D85">
        <v>2.0016216537328741E-3</v>
      </c>
      <c r="E85">
        <v>6</v>
      </c>
      <c r="F85">
        <v>7</v>
      </c>
      <c r="G85">
        <f>E85/(E85+F85)</f>
        <v>0.46153846153846156</v>
      </c>
    </row>
    <row r="86" spans="1:7" x14ac:dyDescent="0.3">
      <c r="A86" t="s">
        <v>26</v>
      </c>
      <c r="B86">
        <v>102</v>
      </c>
      <c r="C86">
        <v>3.5241782946514792E-3</v>
      </c>
      <c r="D86">
        <v>1.9222790698098979E-3</v>
      </c>
      <c r="E86">
        <v>6</v>
      </c>
      <c r="F86">
        <v>5</v>
      </c>
      <c r="G86">
        <f>E86/(E86+F86)</f>
        <v>0.54545454545454541</v>
      </c>
    </row>
    <row r="87" spans="1:7" x14ac:dyDescent="0.3">
      <c r="A87" t="s">
        <v>95</v>
      </c>
      <c r="B87">
        <v>86</v>
      </c>
      <c r="C87">
        <v>4.4814746865226799E-3</v>
      </c>
      <c r="D87">
        <v>1.86728111938445E-3</v>
      </c>
      <c r="E87">
        <v>5</v>
      </c>
      <c r="F87">
        <v>7</v>
      </c>
      <c r="G87">
        <f>E87/(E87+F87)</f>
        <v>0.41666666666666669</v>
      </c>
    </row>
    <row r="88" spans="1:7" x14ac:dyDescent="0.3">
      <c r="A88" t="s">
        <v>9</v>
      </c>
      <c r="B88">
        <v>99</v>
      </c>
      <c r="C88">
        <v>3.9386934568582102E-3</v>
      </c>
      <c r="D88">
        <v>1.7903152076628229E-3</v>
      </c>
      <c r="E88">
        <v>5</v>
      </c>
      <c r="F88">
        <v>6</v>
      </c>
      <c r="G88">
        <f>E88/(E88+F88)</f>
        <v>0.45454545454545453</v>
      </c>
    </row>
    <row r="89" spans="1:7" x14ac:dyDescent="0.3">
      <c r="A89" t="s">
        <v>94</v>
      </c>
      <c r="B89">
        <v>79</v>
      </c>
      <c r="C89">
        <v>4.9167167012091704E-3</v>
      </c>
      <c r="D89">
        <v>1.78789698225788E-3</v>
      </c>
      <c r="E89">
        <v>4</v>
      </c>
      <c r="F89">
        <v>7</v>
      </c>
      <c r="G89">
        <f>E89/(E89+F89)</f>
        <v>0.36363636363636365</v>
      </c>
    </row>
    <row r="90" spans="1:7" x14ac:dyDescent="0.3">
      <c r="A90" t="s">
        <v>110</v>
      </c>
      <c r="B90">
        <v>93</v>
      </c>
      <c r="C90">
        <v>4.1137744159870223E-3</v>
      </c>
      <c r="D90">
        <v>1.714072673327926E-3</v>
      </c>
      <c r="E90">
        <v>5</v>
      </c>
      <c r="F90">
        <v>7</v>
      </c>
      <c r="G90">
        <f>E90/(E90+F90)</f>
        <v>0.41666666666666669</v>
      </c>
    </row>
    <row r="91" spans="1:7" x14ac:dyDescent="0.3">
      <c r="A91" t="s">
        <v>41</v>
      </c>
      <c r="B91">
        <v>82</v>
      </c>
      <c r="C91">
        <v>4.6332200049221256E-3</v>
      </c>
      <c r="D91">
        <v>1.6848072745171371E-3</v>
      </c>
      <c r="E91">
        <v>4</v>
      </c>
      <c r="F91">
        <v>7</v>
      </c>
      <c r="G91">
        <f>E91/(E91+F91)</f>
        <v>0.36363636363636365</v>
      </c>
    </row>
    <row r="92" spans="1:7" x14ac:dyDescent="0.3">
      <c r="A92" t="s">
        <v>61</v>
      </c>
      <c r="B92">
        <v>85</v>
      </c>
      <c r="C92">
        <v>4.6214707798366084E-3</v>
      </c>
      <c r="D92">
        <v>1.6805348290314941E-3</v>
      </c>
      <c r="E92">
        <v>4</v>
      </c>
      <c r="F92">
        <v>7</v>
      </c>
      <c r="G92">
        <f>E92/(E92+F92)</f>
        <v>0.36363636363636365</v>
      </c>
    </row>
    <row r="93" spans="1:7" x14ac:dyDescent="0.3">
      <c r="A93" t="s">
        <v>35</v>
      </c>
      <c r="B93">
        <v>88</v>
      </c>
      <c r="C93">
        <v>4.3730942654910416E-3</v>
      </c>
      <c r="D93">
        <v>1.590216096542197E-3</v>
      </c>
      <c r="E93">
        <v>4</v>
      </c>
      <c r="F93">
        <v>7</v>
      </c>
      <c r="G93">
        <f>E93/(E93+F93)</f>
        <v>0.36363636363636365</v>
      </c>
    </row>
    <row r="94" spans="1:7" x14ac:dyDescent="0.3">
      <c r="A94" t="s">
        <v>48</v>
      </c>
      <c r="B94">
        <v>84</v>
      </c>
      <c r="C94">
        <v>4.6262219660016301E-3</v>
      </c>
      <c r="D94">
        <v>1.5420739886672101E-3</v>
      </c>
      <c r="E94">
        <v>4</v>
      </c>
      <c r="F94">
        <v>8</v>
      </c>
      <c r="G94">
        <f>E94/(E94+F94)</f>
        <v>0.33333333333333331</v>
      </c>
    </row>
    <row r="95" spans="1:7" x14ac:dyDescent="0.3">
      <c r="A95" t="s">
        <v>22</v>
      </c>
      <c r="B95">
        <v>96</v>
      </c>
      <c r="C95">
        <v>4.0459598849153034E-3</v>
      </c>
      <c r="D95">
        <v>1.471258139969201E-3</v>
      </c>
      <c r="E95">
        <v>4</v>
      </c>
      <c r="F95">
        <v>7</v>
      </c>
      <c r="G95">
        <f>E95/(E95+F95)</f>
        <v>0.36363636363636365</v>
      </c>
    </row>
    <row r="96" spans="1:7" x14ac:dyDescent="0.3">
      <c r="A96" t="s">
        <v>68</v>
      </c>
      <c r="B96">
        <v>42</v>
      </c>
      <c r="C96">
        <v>7.5777692521590678E-3</v>
      </c>
      <c r="D96">
        <v>1.3777762276652851E-3</v>
      </c>
      <c r="E96">
        <v>2</v>
      </c>
      <c r="F96">
        <v>9</v>
      </c>
      <c r="G96">
        <f>E96/(E96+F96)</f>
        <v>0.18181818181818182</v>
      </c>
    </row>
    <row r="97" spans="1:7" x14ac:dyDescent="0.3">
      <c r="A97" t="s">
        <v>90</v>
      </c>
      <c r="B97">
        <v>101</v>
      </c>
      <c r="C97">
        <v>3.585368430224751E-3</v>
      </c>
      <c r="D97">
        <v>1.303770338263546E-3</v>
      </c>
      <c r="E97">
        <v>4</v>
      </c>
      <c r="F97">
        <v>7</v>
      </c>
      <c r="G97">
        <f>E97/(E97+F97)</f>
        <v>0.36363636363636365</v>
      </c>
    </row>
    <row r="98" spans="1:7" x14ac:dyDescent="0.3">
      <c r="A98" t="s">
        <v>51</v>
      </c>
      <c r="B98">
        <v>106</v>
      </c>
      <c r="C98">
        <v>3.198051579589896E-3</v>
      </c>
      <c r="D98">
        <v>1.2792206318359581E-3</v>
      </c>
      <c r="E98">
        <v>4</v>
      </c>
      <c r="F98">
        <v>6</v>
      </c>
      <c r="G98">
        <f>E98/(E98+F98)</f>
        <v>0.4</v>
      </c>
    </row>
    <row r="99" spans="1:7" x14ac:dyDescent="0.3">
      <c r="A99" t="s">
        <v>5</v>
      </c>
      <c r="B99">
        <v>113</v>
      </c>
      <c r="C99">
        <v>2.973921824245987E-3</v>
      </c>
      <c r="D99">
        <v>1.2391340934358279E-3</v>
      </c>
      <c r="E99">
        <v>5</v>
      </c>
      <c r="F99">
        <v>7</v>
      </c>
      <c r="G99">
        <f>E99/(E99+F99)</f>
        <v>0.41666666666666669</v>
      </c>
    </row>
    <row r="100" spans="1:7" x14ac:dyDescent="0.3">
      <c r="A100" t="s">
        <v>111</v>
      </c>
      <c r="B100">
        <v>100</v>
      </c>
      <c r="C100">
        <v>3.6698670519858109E-3</v>
      </c>
      <c r="D100">
        <v>1.2232890173286041E-3</v>
      </c>
      <c r="E100">
        <v>4</v>
      </c>
      <c r="F100">
        <v>8</v>
      </c>
      <c r="G100">
        <f>E100/(E100+F100)</f>
        <v>0.33333333333333331</v>
      </c>
    </row>
    <row r="101" spans="1:7" x14ac:dyDescent="0.3">
      <c r="A101" t="s">
        <v>39</v>
      </c>
      <c r="B101">
        <v>103</v>
      </c>
      <c r="C101">
        <v>3.2573097770197232E-3</v>
      </c>
      <c r="D101">
        <v>1.184476282552627E-3</v>
      </c>
      <c r="E101">
        <v>4</v>
      </c>
      <c r="F101">
        <v>7</v>
      </c>
      <c r="G101">
        <f>E101/(E101+F101)</f>
        <v>0.36363636363636365</v>
      </c>
    </row>
    <row r="102" spans="1:7" x14ac:dyDescent="0.3">
      <c r="A102" t="s">
        <v>30</v>
      </c>
      <c r="B102">
        <v>108</v>
      </c>
      <c r="C102">
        <v>3.185162360429524E-3</v>
      </c>
      <c r="D102">
        <v>1.158240858338009E-3</v>
      </c>
      <c r="E102">
        <v>4</v>
      </c>
      <c r="F102">
        <v>7</v>
      </c>
      <c r="G102">
        <f>E102/(E102+F102)</f>
        <v>0.36363636363636365</v>
      </c>
    </row>
    <row r="103" spans="1:7" x14ac:dyDescent="0.3">
      <c r="A103" t="s">
        <v>54</v>
      </c>
      <c r="B103">
        <v>92</v>
      </c>
      <c r="C103">
        <v>4.2403586357772811E-3</v>
      </c>
      <c r="D103">
        <v>1.156461446121077E-3</v>
      </c>
      <c r="E103">
        <v>3</v>
      </c>
      <c r="F103">
        <v>8</v>
      </c>
      <c r="G103">
        <f>E103/(E103+F103)</f>
        <v>0.27272727272727271</v>
      </c>
    </row>
    <row r="104" spans="1:7" x14ac:dyDescent="0.3">
      <c r="A104" t="s">
        <v>121</v>
      </c>
      <c r="B104">
        <v>111</v>
      </c>
      <c r="C104">
        <v>3.0457286507910718E-3</v>
      </c>
      <c r="D104">
        <v>1.1075376911967531E-3</v>
      </c>
      <c r="E104">
        <v>4</v>
      </c>
      <c r="F104">
        <v>7</v>
      </c>
      <c r="G104">
        <f>E104/(E104+F104)</f>
        <v>0.36363636363636365</v>
      </c>
    </row>
    <row r="105" spans="1:7" x14ac:dyDescent="0.3">
      <c r="A105" t="s">
        <v>11</v>
      </c>
      <c r="B105">
        <v>112</v>
      </c>
      <c r="C105">
        <v>3.0212226701588998E-3</v>
      </c>
      <c r="D105">
        <v>1.0986264255123271E-3</v>
      </c>
      <c r="E105">
        <v>4</v>
      </c>
      <c r="F105">
        <v>7</v>
      </c>
      <c r="G105">
        <f>E105/(E105+F105)</f>
        <v>0.36363636363636365</v>
      </c>
    </row>
    <row r="106" spans="1:7" x14ac:dyDescent="0.3">
      <c r="A106" t="s">
        <v>58</v>
      </c>
      <c r="B106">
        <v>97</v>
      </c>
      <c r="C106">
        <v>4.0065749492839411E-3</v>
      </c>
      <c r="D106">
        <v>1.0927022588956201E-3</v>
      </c>
      <c r="E106">
        <v>3</v>
      </c>
      <c r="F106">
        <v>8</v>
      </c>
      <c r="G106">
        <f>E106/(E106+F106)</f>
        <v>0.27272727272727271</v>
      </c>
    </row>
    <row r="107" spans="1:7" x14ac:dyDescent="0.3">
      <c r="A107" t="s">
        <v>21</v>
      </c>
      <c r="B107">
        <v>67</v>
      </c>
      <c r="C107">
        <v>5.8267958517062533E-3</v>
      </c>
      <c r="D107">
        <v>1.0594174275829549E-3</v>
      </c>
      <c r="E107">
        <v>2</v>
      </c>
      <c r="F107">
        <v>9</v>
      </c>
      <c r="G107">
        <f>E107/(E107+F107)</f>
        <v>0.18181818181818182</v>
      </c>
    </row>
    <row r="108" spans="1:7" x14ac:dyDescent="0.3">
      <c r="A108" t="s">
        <v>31</v>
      </c>
      <c r="B108">
        <v>98</v>
      </c>
      <c r="C108">
        <v>3.9998360360708933E-3</v>
      </c>
      <c r="D108">
        <v>9.9995900901772333E-4</v>
      </c>
      <c r="E108">
        <v>3</v>
      </c>
      <c r="F108">
        <v>9</v>
      </c>
      <c r="G108">
        <f>E108/(E108+F108)</f>
        <v>0.25</v>
      </c>
    </row>
    <row r="109" spans="1:7" x14ac:dyDescent="0.3">
      <c r="A109" t="s">
        <v>49</v>
      </c>
      <c r="B109">
        <v>72</v>
      </c>
      <c r="C109">
        <v>5.4207623393555306E-3</v>
      </c>
      <c r="D109">
        <v>9.8559315261009654E-4</v>
      </c>
      <c r="E109">
        <v>2</v>
      </c>
      <c r="F109">
        <v>9</v>
      </c>
      <c r="G109">
        <f>E109/(E109+F109)</f>
        <v>0.18181818181818182</v>
      </c>
    </row>
    <row r="110" spans="1:7" x14ac:dyDescent="0.3">
      <c r="A110" t="s">
        <v>120</v>
      </c>
      <c r="B110">
        <v>104</v>
      </c>
      <c r="C110">
        <v>3.2284785305321181E-3</v>
      </c>
      <c r="D110">
        <v>8.8049414469057756E-4</v>
      </c>
      <c r="E110">
        <v>3</v>
      </c>
      <c r="F110">
        <v>8</v>
      </c>
      <c r="G110">
        <f>E110/(E110+F110)</f>
        <v>0.27272727272727271</v>
      </c>
    </row>
    <row r="111" spans="1:7" x14ac:dyDescent="0.3">
      <c r="A111" t="s">
        <v>74</v>
      </c>
      <c r="B111">
        <v>105</v>
      </c>
      <c r="C111">
        <v>3.2116573077481591E-3</v>
      </c>
      <c r="D111">
        <v>8.7590653847677063E-4</v>
      </c>
      <c r="E111">
        <v>3</v>
      </c>
      <c r="F111">
        <v>8</v>
      </c>
      <c r="G111">
        <f>E111/(E111+F111)</f>
        <v>0.27272727272727271</v>
      </c>
    </row>
    <row r="112" spans="1:7" x14ac:dyDescent="0.3">
      <c r="A112" t="s">
        <v>19</v>
      </c>
      <c r="B112">
        <v>109</v>
      </c>
      <c r="C112">
        <v>3.1019154997527511E-3</v>
      </c>
      <c r="D112">
        <v>8.459769544780229E-4</v>
      </c>
      <c r="E112">
        <v>3</v>
      </c>
      <c r="F112">
        <v>8</v>
      </c>
      <c r="G112">
        <f>E112/(E112+F112)</f>
        <v>0.27272727272727271</v>
      </c>
    </row>
    <row r="113" spans="1:7" x14ac:dyDescent="0.3">
      <c r="A113" t="s">
        <v>65</v>
      </c>
      <c r="B113">
        <v>110</v>
      </c>
      <c r="C113">
        <v>3.0880048330578802E-3</v>
      </c>
      <c r="D113">
        <v>8.4218313628851263E-4</v>
      </c>
      <c r="E113">
        <v>3</v>
      </c>
      <c r="F113">
        <v>8</v>
      </c>
      <c r="G113">
        <f>E113/(E113+F113)</f>
        <v>0.27272727272727271</v>
      </c>
    </row>
    <row r="114" spans="1:7" x14ac:dyDescent="0.3">
      <c r="A114" t="s">
        <v>98</v>
      </c>
      <c r="B114">
        <v>114</v>
      </c>
      <c r="C114">
        <v>2.8080805769937259E-3</v>
      </c>
      <c r="D114">
        <v>7.6584015736192519E-4</v>
      </c>
      <c r="E114">
        <v>3</v>
      </c>
      <c r="F114">
        <v>8</v>
      </c>
      <c r="G114">
        <f>E114/(E114+F114)</f>
        <v>0.27272727272727271</v>
      </c>
    </row>
    <row r="115" spans="1:7" x14ac:dyDescent="0.3">
      <c r="A115" t="s">
        <v>1</v>
      </c>
      <c r="B115">
        <v>118</v>
      </c>
      <c r="C115">
        <v>2.6088083741458859E-3</v>
      </c>
      <c r="D115">
        <v>7.1149319294887779E-4</v>
      </c>
      <c r="E115">
        <v>3</v>
      </c>
      <c r="F115">
        <v>8</v>
      </c>
      <c r="G115">
        <f>E115/(E115+F115)</f>
        <v>0.27272727272727271</v>
      </c>
    </row>
    <row r="116" spans="1:7" x14ac:dyDescent="0.3">
      <c r="A116" t="s">
        <v>125</v>
      </c>
      <c r="B116">
        <v>119</v>
      </c>
      <c r="C116">
        <v>2.603712050802487E-3</v>
      </c>
      <c r="D116">
        <v>7.1010328658249625E-4</v>
      </c>
      <c r="E116">
        <v>3</v>
      </c>
      <c r="F116">
        <v>8</v>
      </c>
      <c r="G116">
        <f>E116/(E116+F116)</f>
        <v>0.27272727272727271</v>
      </c>
    </row>
    <row r="117" spans="1:7" x14ac:dyDescent="0.3">
      <c r="A117" t="s">
        <v>43</v>
      </c>
      <c r="B117">
        <v>120</v>
      </c>
      <c r="C117">
        <v>2.5625163787926339E-3</v>
      </c>
      <c r="D117">
        <v>6.9886810330708202E-4</v>
      </c>
      <c r="E117">
        <v>3</v>
      </c>
      <c r="F117">
        <v>8</v>
      </c>
      <c r="G117">
        <f>E117/(E117+F117)</f>
        <v>0.27272727272727271</v>
      </c>
    </row>
    <row r="118" spans="1:7" x14ac:dyDescent="0.3">
      <c r="A118" t="s">
        <v>108</v>
      </c>
      <c r="B118">
        <v>107</v>
      </c>
      <c r="C118">
        <v>3.1880927063748848E-3</v>
      </c>
      <c r="D118">
        <v>6.3761854127497705E-4</v>
      </c>
      <c r="E118">
        <v>2</v>
      </c>
      <c r="F118">
        <v>8</v>
      </c>
      <c r="G118">
        <f>E118/(E118+F118)</f>
        <v>0.2</v>
      </c>
    </row>
    <row r="119" spans="1:7" x14ac:dyDescent="0.3">
      <c r="A119" t="s">
        <v>73</v>
      </c>
      <c r="B119">
        <v>116</v>
      </c>
      <c r="C119">
        <v>2.7131586086036499E-3</v>
      </c>
      <c r="D119">
        <v>6.0292413524525555E-4</v>
      </c>
      <c r="E119">
        <v>2</v>
      </c>
      <c r="F119">
        <v>7</v>
      </c>
      <c r="G119">
        <f>E119/(E119+F119)</f>
        <v>0.22222222222222221</v>
      </c>
    </row>
    <row r="120" spans="1:7" x14ac:dyDescent="0.3">
      <c r="A120" t="s">
        <v>96</v>
      </c>
      <c r="B120">
        <v>123</v>
      </c>
      <c r="C120">
        <v>2.038613293550475E-3</v>
      </c>
      <c r="D120">
        <v>5.5598544369558401E-4</v>
      </c>
      <c r="E120">
        <v>3</v>
      </c>
      <c r="F120">
        <v>8</v>
      </c>
      <c r="G120">
        <f>E120/(E120+F120)</f>
        <v>0.27272727272727271</v>
      </c>
    </row>
    <row r="121" spans="1:7" x14ac:dyDescent="0.3">
      <c r="A121" t="s">
        <v>100</v>
      </c>
      <c r="B121">
        <v>115</v>
      </c>
      <c r="C121">
        <v>2.741018573148984E-3</v>
      </c>
      <c r="D121">
        <v>4.9836701329981534E-4</v>
      </c>
      <c r="E121">
        <v>2</v>
      </c>
      <c r="F121">
        <v>9</v>
      </c>
      <c r="G121">
        <f>E121/(E121+F121)</f>
        <v>0.18181818181818182</v>
      </c>
    </row>
    <row r="122" spans="1:7" x14ac:dyDescent="0.3">
      <c r="A122" t="s">
        <v>80</v>
      </c>
      <c r="B122">
        <v>117</v>
      </c>
      <c r="C122">
        <v>2.707327481467237E-3</v>
      </c>
      <c r="D122">
        <v>4.9224136026677033E-4</v>
      </c>
      <c r="E122">
        <v>2</v>
      </c>
      <c r="F122">
        <v>9</v>
      </c>
      <c r="G122">
        <f>E122/(E122+F122)</f>
        <v>0.18181818181818182</v>
      </c>
    </row>
    <row r="123" spans="1:7" x14ac:dyDescent="0.3">
      <c r="A123" t="s">
        <v>102</v>
      </c>
      <c r="B123">
        <v>121</v>
      </c>
      <c r="C123">
        <v>2.3694823565557121E-3</v>
      </c>
      <c r="D123">
        <v>4.308149739192204E-4</v>
      </c>
      <c r="E123">
        <v>2</v>
      </c>
      <c r="F123">
        <v>9</v>
      </c>
      <c r="G123">
        <f>E123/(E123+F123)</f>
        <v>0.18181818181818182</v>
      </c>
    </row>
    <row r="124" spans="1:7" x14ac:dyDescent="0.3">
      <c r="A124" t="s">
        <v>83</v>
      </c>
      <c r="B124">
        <v>125</v>
      </c>
      <c r="C124">
        <v>1.910048516661161E-3</v>
      </c>
      <c r="D124">
        <v>3.4728154848384738E-4</v>
      </c>
      <c r="E124">
        <v>2</v>
      </c>
      <c r="F124">
        <v>9</v>
      </c>
      <c r="G124">
        <f>E124/(E124+F124)</f>
        <v>0.18181818181818182</v>
      </c>
    </row>
    <row r="125" spans="1:7" x14ac:dyDescent="0.3">
      <c r="A125" t="s">
        <v>6</v>
      </c>
      <c r="B125">
        <v>122</v>
      </c>
      <c r="C125">
        <v>2.0620978634422089E-3</v>
      </c>
      <c r="D125">
        <v>3.4368297724036799E-4</v>
      </c>
      <c r="E125">
        <v>2</v>
      </c>
      <c r="F125">
        <v>10</v>
      </c>
      <c r="G125">
        <f>E125/(E125+F125)</f>
        <v>0.16666666666666666</v>
      </c>
    </row>
    <row r="126" spans="1:7" x14ac:dyDescent="0.3">
      <c r="A126" t="s">
        <v>12</v>
      </c>
      <c r="B126">
        <v>129</v>
      </c>
      <c r="C126">
        <v>1.685964978039344E-3</v>
      </c>
      <c r="D126">
        <v>3.0653908691624448E-4</v>
      </c>
      <c r="E126">
        <v>2</v>
      </c>
      <c r="F126">
        <v>9</v>
      </c>
      <c r="G126">
        <f>E126/(E126+F126)</f>
        <v>0.18181818181818182</v>
      </c>
    </row>
    <row r="127" spans="1:7" x14ac:dyDescent="0.3">
      <c r="A127" t="s">
        <v>77</v>
      </c>
      <c r="B127">
        <v>124</v>
      </c>
      <c r="C127">
        <v>2.0126540087095149E-3</v>
      </c>
      <c r="D127">
        <v>1.8296854624631959E-4</v>
      </c>
      <c r="E127">
        <v>1</v>
      </c>
      <c r="F127">
        <v>10</v>
      </c>
      <c r="G127">
        <f>E127/(E127+F127)</f>
        <v>9.0909090909090912E-2</v>
      </c>
    </row>
    <row r="128" spans="1:7" x14ac:dyDescent="0.3">
      <c r="A128" t="s">
        <v>28</v>
      </c>
      <c r="B128">
        <v>126</v>
      </c>
      <c r="C128">
        <v>1.809713528580003E-3</v>
      </c>
      <c r="D128">
        <v>1.645194116890912E-4</v>
      </c>
      <c r="E128">
        <v>1</v>
      </c>
      <c r="F128">
        <v>10</v>
      </c>
      <c r="G128">
        <f>E128/(E128+F128)</f>
        <v>9.0909090909090912E-2</v>
      </c>
    </row>
    <row r="129" spans="1:7" x14ac:dyDescent="0.3">
      <c r="A129" t="s">
        <v>84</v>
      </c>
      <c r="B129">
        <v>128</v>
      </c>
      <c r="C129">
        <v>1.7241669795481111E-3</v>
      </c>
      <c r="D129">
        <v>1.5674245268619189E-4</v>
      </c>
      <c r="E129">
        <v>1</v>
      </c>
      <c r="F129">
        <v>10</v>
      </c>
      <c r="G129">
        <f>E129/(E129+F129)</f>
        <v>9.0909090909090912E-2</v>
      </c>
    </row>
    <row r="130" spans="1:7" x14ac:dyDescent="0.3">
      <c r="A130" t="s">
        <v>38</v>
      </c>
      <c r="B130">
        <v>127</v>
      </c>
      <c r="C130">
        <v>1.798053461480491E-3</v>
      </c>
      <c r="D130">
        <v>1.4983778845670761E-4</v>
      </c>
      <c r="E130">
        <v>1</v>
      </c>
      <c r="F130">
        <v>11</v>
      </c>
      <c r="G130">
        <f>E130/(E130+F130)</f>
        <v>8.3333333333333329E-2</v>
      </c>
    </row>
    <row r="131" spans="1:7" x14ac:dyDescent="0.3">
      <c r="A131" t="s">
        <v>44</v>
      </c>
      <c r="B131">
        <v>130</v>
      </c>
      <c r="C131">
        <v>1.4684749396317611E-3</v>
      </c>
      <c r="D131">
        <v>0</v>
      </c>
      <c r="E131">
        <v>0</v>
      </c>
      <c r="F131">
        <v>11</v>
      </c>
      <c r="G131">
        <f>E131/(E131+F131)</f>
        <v>0</v>
      </c>
    </row>
    <row r="132" spans="1:7" x14ac:dyDescent="0.3">
      <c r="A132" t="s">
        <v>99</v>
      </c>
      <c r="B132">
        <v>130</v>
      </c>
      <c r="C132">
        <v>1.4684749396317611E-3</v>
      </c>
      <c r="D132">
        <v>0</v>
      </c>
      <c r="E132">
        <v>0</v>
      </c>
      <c r="F132">
        <v>12</v>
      </c>
      <c r="G132">
        <f>E132/(E132+F132)</f>
        <v>0</v>
      </c>
    </row>
  </sheetData>
  <autoFilter ref="A1:G132">
    <sortState ref="A2:G132">
      <sortCondition descending="1" ref="D1:D13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2" workbookViewId="0">
      <selection activeCell="C26" sqref="C26:E26"/>
    </sheetView>
  </sheetViews>
  <sheetFormatPr defaultRowHeight="16.5" x14ac:dyDescent="0.3"/>
  <sheetData>
    <row r="1" spans="1:5" x14ac:dyDescent="0.3">
      <c r="A1" s="1" t="s">
        <v>131</v>
      </c>
      <c r="B1" s="2">
        <v>1575</v>
      </c>
      <c r="C1">
        <f>VLOOKUP($A1,Sheet1!$A$2:$G$132,3,0)</f>
        <v>4.9847314225601388E-2</v>
      </c>
      <c r="D1">
        <f>VLOOKUP($A1,Sheet1!$A$2:$G$132,4,0)</f>
        <v>4.9847314225601388E-2</v>
      </c>
      <c r="E1">
        <f>VLOOKUP($A1,Sheet1!$A$2:$G$132,7,0)</f>
        <v>1</v>
      </c>
    </row>
    <row r="2" spans="1:5" x14ac:dyDescent="0.3">
      <c r="A2" s="1" t="s">
        <v>126</v>
      </c>
      <c r="B2" s="2">
        <v>1484</v>
      </c>
      <c r="C2">
        <f>VLOOKUP($A2,Sheet1!$A$2:$G$132,3,0)</f>
        <v>3.0808540909569689E-2</v>
      </c>
      <c r="D2">
        <f>VLOOKUP($A2,Sheet1!$A$2:$G$132,4,0)</f>
        <v>2.640732077963116E-2</v>
      </c>
      <c r="E2">
        <f>VLOOKUP($A2,Sheet1!$A$2:$G$132,7,0)</f>
        <v>0.8571428571428571</v>
      </c>
    </row>
    <row r="3" spans="1:5" x14ac:dyDescent="0.3">
      <c r="A3" s="1" t="s">
        <v>124</v>
      </c>
      <c r="B3" s="2">
        <v>1438</v>
      </c>
      <c r="C3">
        <f>VLOOKUP($A3,Sheet1!$A$2:$G$132,3,0)</f>
        <v>1.96149774942482E-2</v>
      </c>
      <c r="D3">
        <f>VLOOKUP($A3,Sheet1!$A$2:$G$132,4,0)</f>
        <v>1.8213907673230469E-2</v>
      </c>
      <c r="E3">
        <f>VLOOKUP($A3,Sheet1!$A$2:$G$132,7,0)</f>
        <v>0.9285714285714286</v>
      </c>
    </row>
    <row r="4" spans="1:5" x14ac:dyDescent="0.3">
      <c r="A4" s="1" t="s">
        <v>132</v>
      </c>
      <c r="B4" s="2">
        <v>1394</v>
      </c>
      <c r="C4">
        <f>VLOOKUP($A4,Sheet1!$A$2:$G$132,3,0)</f>
        <v>1.533037478948638E-2</v>
      </c>
      <c r="D4">
        <f>VLOOKUP($A4,Sheet1!$A$2:$G$132,4,0)</f>
        <v>1.2971855591103859E-2</v>
      </c>
      <c r="E4">
        <f>VLOOKUP($A4,Sheet1!$A$2:$G$132,7,0)</f>
        <v>0.84615384615384615</v>
      </c>
    </row>
    <row r="5" spans="1:5" x14ac:dyDescent="0.3">
      <c r="A5" s="1" t="s">
        <v>46</v>
      </c>
      <c r="B5" s="2">
        <v>1303</v>
      </c>
      <c r="C5">
        <f>VLOOKUP($A5,Sheet1!$A$2:$G$132,3,0)</f>
        <v>1.6376507648502282E-2</v>
      </c>
      <c r="D5">
        <f>VLOOKUP($A5,Sheet1!$A$2:$G$132,4,0)</f>
        <v>1.364708970708524E-2</v>
      </c>
      <c r="E5">
        <f>VLOOKUP($A5,Sheet1!$A$2:$G$132,7,0)</f>
        <v>0.83333333333333337</v>
      </c>
    </row>
    <row r="6" spans="1:5" ht="28.5" x14ac:dyDescent="0.3">
      <c r="A6" s="1" t="s">
        <v>7</v>
      </c>
      <c r="B6" s="2">
        <v>1294</v>
      </c>
      <c r="C6">
        <f>VLOOKUP($A6,Sheet1!$A$2:$G$132,3,0)</f>
        <v>2.329158704899564E-2</v>
      </c>
      <c r="D6">
        <f>VLOOKUP($A6,Sheet1!$A$2:$G$132,4,0)</f>
        <v>1.9409655874163032E-2</v>
      </c>
      <c r="E6">
        <f>VLOOKUP($A6,Sheet1!$A$2:$G$132,7,0)</f>
        <v>0.83333333333333337</v>
      </c>
    </row>
    <row r="7" spans="1:5" x14ac:dyDescent="0.3">
      <c r="A7" s="1" t="s">
        <v>82</v>
      </c>
      <c r="B7" s="2">
        <v>1200</v>
      </c>
      <c r="C7">
        <f>VLOOKUP($A7,Sheet1!$A$2:$G$132,3,0)</f>
        <v>1.182692403832847E-2</v>
      </c>
      <c r="D7">
        <f>VLOOKUP($A7,Sheet1!$A$2:$G$132,4,0)</f>
        <v>1.0007397263201019E-2</v>
      </c>
      <c r="E7">
        <f>VLOOKUP($A7,Sheet1!$A$2:$G$132,7,0)</f>
        <v>0.84615384615384615</v>
      </c>
    </row>
    <row r="8" spans="1:5" ht="28.5" x14ac:dyDescent="0.3">
      <c r="A8" s="1" t="s">
        <v>88</v>
      </c>
      <c r="B8" s="2">
        <v>1097</v>
      </c>
      <c r="C8">
        <f>VLOOKUP($A8,Sheet1!$A$2:$G$132,3,0)</f>
        <v>1.40478913359448E-2</v>
      </c>
      <c r="D8">
        <f>VLOOKUP($A8,Sheet1!$A$2:$G$132,4,0)</f>
        <v>1.1706576113287339E-2</v>
      </c>
      <c r="E8">
        <f>VLOOKUP($A8,Sheet1!$A$2:$G$132,7,0)</f>
        <v>0.83333333333333337</v>
      </c>
    </row>
    <row r="9" spans="1:5" x14ac:dyDescent="0.3">
      <c r="A9" s="1" t="s">
        <v>76</v>
      </c>
      <c r="B9" s="2">
        <v>1025</v>
      </c>
      <c r="C9">
        <f>VLOOKUP($A9,Sheet1!$A$2:$G$132,3,0)</f>
        <v>1.8648178949946189E-2</v>
      </c>
      <c r="D9">
        <f>VLOOKUP($A9,Sheet1!$A$2:$G$132,4,0)</f>
        <v>1.5984153385668162E-2</v>
      </c>
      <c r="E9">
        <f>VLOOKUP($A9,Sheet1!$A$2:$G$132,7,0)</f>
        <v>0.8571428571428571</v>
      </c>
    </row>
    <row r="10" spans="1:5" x14ac:dyDescent="0.3">
      <c r="A10" s="1" t="s">
        <v>24</v>
      </c>
      <c r="B10" s="1">
        <v>876</v>
      </c>
      <c r="C10">
        <f>VLOOKUP($A10,Sheet1!$A$2:$G$132,3,0)</f>
        <v>1.7403842584926731E-2</v>
      </c>
      <c r="D10">
        <f>VLOOKUP($A10,Sheet1!$A$2:$G$132,4,0)</f>
        <v>1.204881409725697E-2</v>
      </c>
      <c r="E10">
        <f>VLOOKUP($A10,Sheet1!$A$2:$G$132,7,0)</f>
        <v>0.69230769230769229</v>
      </c>
    </row>
    <row r="11" spans="1:5" x14ac:dyDescent="0.3">
      <c r="A11" s="1" t="s">
        <v>116</v>
      </c>
      <c r="B11" s="1">
        <v>814</v>
      </c>
      <c r="C11">
        <f>VLOOKUP($A11,Sheet1!$A$2:$G$132,3,0)</f>
        <v>1.323324712697968E-2</v>
      </c>
      <c r="D11">
        <f>VLOOKUP($A11,Sheet1!$A$2:$G$132,4,0)</f>
        <v>9.9249353452347585E-3</v>
      </c>
      <c r="E11">
        <f>VLOOKUP($A11,Sheet1!$A$2:$G$132,7,0)</f>
        <v>0.75</v>
      </c>
    </row>
    <row r="12" spans="1:5" ht="28.5" x14ac:dyDescent="0.3">
      <c r="A12" s="1" t="s">
        <v>133</v>
      </c>
      <c r="B12" s="1">
        <v>795</v>
      </c>
      <c r="C12">
        <f>VLOOKUP($A12,Sheet1!$A$2:$G$132,3,0)</f>
        <v>1.6237632143053959E-2</v>
      </c>
      <c r="D12">
        <f>VLOOKUP($A12,Sheet1!$A$2:$G$132,4,0)</f>
        <v>1.2758139540970969E-2</v>
      </c>
      <c r="E12">
        <f>VLOOKUP($A12,Sheet1!$A$2:$G$132,7,0)</f>
        <v>0.7857142857142857</v>
      </c>
    </row>
    <row r="13" spans="1:5" x14ac:dyDescent="0.3">
      <c r="A13" s="1" t="s">
        <v>4</v>
      </c>
      <c r="B13" s="1">
        <v>791</v>
      </c>
      <c r="C13">
        <f>VLOOKUP($A13,Sheet1!$A$2:$G$132,3,0)</f>
        <v>1.6345591012272599E-2</v>
      </c>
      <c r="D13">
        <f>VLOOKUP($A13,Sheet1!$A$2:$G$132,4,0)</f>
        <v>1.2573531547902E-2</v>
      </c>
      <c r="E13">
        <f>VLOOKUP($A13,Sheet1!$A$2:$G$132,7,0)</f>
        <v>0.76923076923076927</v>
      </c>
    </row>
    <row r="14" spans="1:5" ht="28.5" x14ac:dyDescent="0.3">
      <c r="A14" s="1" t="s">
        <v>3</v>
      </c>
      <c r="B14" s="1">
        <v>784</v>
      </c>
      <c r="C14">
        <f>VLOOKUP($A14,Sheet1!$A$2:$G$132,3,0)</f>
        <v>2.0954303284135532E-2</v>
      </c>
      <c r="D14">
        <f>VLOOKUP($A14,Sheet1!$A$2:$G$132,4,0)</f>
        <v>1.450682535055537E-2</v>
      </c>
      <c r="E14">
        <f>VLOOKUP($A14,Sheet1!$A$2:$G$132,7,0)</f>
        <v>0.69230769230769229</v>
      </c>
    </row>
    <row r="15" spans="1:5" x14ac:dyDescent="0.3">
      <c r="A15" s="1" t="s">
        <v>117</v>
      </c>
      <c r="B15" s="1">
        <v>758</v>
      </c>
      <c r="C15">
        <f>VLOOKUP($A15,Sheet1!$A$2:$G$132,3,0)</f>
        <v>1.3603397982348621E-2</v>
      </c>
      <c r="D15">
        <f>VLOOKUP($A15,Sheet1!$A$2:$G$132,4,0)</f>
        <v>1.020254848676146E-2</v>
      </c>
      <c r="E15">
        <f>VLOOKUP($A15,Sheet1!$A$2:$G$132,7,0)</f>
        <v>0.75</v>
      </c>
    </row>
    <row r="16" spans="1:5" x14ac:dyDescent="0.3">
      <c r="A16" s="1" t="s">
        <v>45</v>
      </c>
      <c r="B16" s="1">
        <v>757</v>
      </c>
      <c r="C16">
        <f>VLOOKUP($A16,Sheet1!$A$2:$G$132,3,0)</f>
        <v>1.7489868299713891E-2</v>
      </c>
      <c r="D16">
        <f>VLOOKUP($A16,Sheet1!$A$2:$G$132,4,0)</f>
        <v>1.210837036134039E-2</v>
      </c>
      <c r="E16">
        <f>VLOOKUP($A16,Sheet1!$A$2:$G$132,7,0)</f>
        <v>0.69230769230769229</v>
      </c>
    </row>
    <row r="17" spans="1:5" ht="28.5" x14ac:dyDescent="0.3">
      <c r="A17" s="1" t="s">
        <v>122</v>
      </c>
      <c r="B17" s="1">
        <v>742</v>
      </c>
      <c r="C17">
        <f>VLOOKUP($A17,Sheet1!$A$2:$G$132,3,0)</f>
        <v>1.1862849143697139E-2</v>
      </c>
      <c r="D17">
        <f>VLOOKUP($A17,Sheet1!$A$2:$G$132,4,0)</f>
        <v>8.8971368577728527E-3</v>
      </c>
      <c r="E17">
        <f>VLOOKUP($A17,Sheet1!$A$2:$G$132,7,0)</f>
        <v>0.75</v>
      </c>
    </row>
    <row r="18" spans="1:5" ht="28.5" x14ac:dyDescent="0.3">
      <c r="A18" s="1" t="s">
        <v>114</v>
      </c>
      <c r="B18" s="1">
        <v>535</v>
      </c>
      <c r="C18">
        <f>VLOOKUP($A18,Sheet1!$A$2:$G$132,3,0)</f>
        <v>1.523110208270783E-2</v>
      </c>
      <c r="D18">
        <f>VLOOKUP($A18,Sheet1!$A$2:$G$132,4,0)</f>
        <v>1.0544609134182341E-2</v>
      </c>
      <c r="E18">
        <f>VLOOKUP($A18,Sheet1!$A$2:$G$132,7,0)</f>
        <v>0.69230769230769229</v>
      </c>
    </row>
    <row r="19" spans="1:5" x14ac:dyDescent="0.3">
      <c r="A19" s="1" t="s">
        <v>17</v>
      </c>
      <c r="B19" s="1">
        <v>322</v>
      </c>
      <c r="C19">
        <f>VLOOKUP($A19,Sheet1!$A$2:$G$132,3,0)</f>
        <v>1.411665581295931E-2</v>
      </c>
      <c r="D19">
        <f>VLOOKUP($A19,Sheet1!$A$2:$G$132,4,0)</f>
        <v>1.194486261096557E-2</v>
      </c>
      <c r="E19">
        <f>VLOOKUP($A19,Sheet1!$A$2:$G$132,7,0)</f>
        <v>0.84615384615384615</v>
      </c>
    </row>
    <row r="20" spans="1:5" ht="28.5" x14ac:dyDescent="0.3">
      <c r="A20" s="1" t="s">
        <v>57</v>
      </c>
      <c r="B20" s="1">
        <v>320</v>
      </c>
      <c r="C20">
        <f>VLOOKUP($A20,Sheet1!$A$2:$G$132,3,0)</f>
        <v>9.6397621877446094E-3</v>
      </c>
      <c r="D20">
        <f>VLOOKUP($A20,Sheet1!$A$2:$G$132,4,0)</f>
        <v>6.4265081251630727E-3</v>
      </c>
      <c r="E20">
        <f>VLOOKUP($A20,Sheet1!$A$2:$G$132,7,0)</f>
        <v>0.66666666666666663</v>
      </c>
    </row>
    <row r="21" spans="1:5" x14ac:dyDescent="0.3">
      <c r="A21" s="1" t="s">
        <v>15</v>
      </c>
      <c r="B21" s="1">
        <v>243</v>
      </c>
      <c r="C21">
        <f>VLOOKUP($A21,Sheet1!$A$2:$G$132,3,0)</f>
        <v>1.5478336440340371E-2</v>
      </c>
      <c r="D21">
        <f>VLOOKUP($A21,Sheet1!$A$2:$G$132,4,0)</f>
        <v>1.0318890960226911E-2</v>
      </c>
      <c r="E21">
        <f>VLOOKUP($A21,Sheet1!$A$2:$G$132,7,0)</f>
        <v>0.66666666666666663</v>
      </c>
    </row>
    <row r="22" spans="1:5" x14ac:dyDescent="0.3">
      <c r="A22" s="1" t="s">
        <v>47</v>
      </c>
      <c r="B22" s="1">
        <v>233</v>
      </c>
      <c r="C22">
        <f>VLOOKUP($A22,Sheet1!$A$2:$G$132,3,0)</f>
        <v>9.6721921953639035E-3</v>
      </c>
      <c r="D22">
        <f>VLOOKUP($A22,Sheet1!$A$2:$G$132,4,0)</f>
        <v>6.4481281302426023E-3</v>
      </c>
      <c r="E22">
        <f>VLOOKUP($A22,Sheet1!$A$2:$G$132,7,0)</f>
        <v>0.66666666666666663</v>
      </c>
    </row>
    <row r="23" spans="1:5" ht="28.5" x14ac:dyDescent="0.3">
      <c r="A23" s="1" t="s">
        <v>134</v>
      </c>
      <c r="B23" s="1">
        <v>180</v>
      </c>
      <c r="C23">
        <f>VLOOKUP($A23,Sheet1!$A$2:$G$132,3,0)</f>
        <v>1.9402309929703779E-2</v>
      </c>
      <c r="D23">
        <f>VLOOKUP($A23,Sheet1!$A$2:$G$132,4,0)</f>
        <v>1.1318014125660541E-2</v>
      </c>
      <c r="E23">
        <f>VLOOKUP($A23,Sheet1!$A$2:$G$132,7,0)</f>
        <v>0.58333333333333337</v>
      </c>
    </row>
    <row r="24" spans="1:5" ht="28.5" x14ac:dyDescent="0.3">
      <c r="A24" s="1" t="s">
        <v>63</v>
      </c>
      <c r="B24" s="1">
        <v>164</v>
      </c>
      <c r="C24">
        <f>VLOOKUP($A24,Sheet1!$A$2:$G$132,3,0)</f>
        <v>6.4357789230681736E-3</v>
      </c>
      <c r="D24">
        <f>VLOOKUP($A24,Sheet1!$A$2:$G$132,4,0)</f>
        <v>4.455539254431813E-3</v>
      </c>
      <c r="E24">
        <f>VLOOKUP($A24,Sheet1!$A$2:$G$132,7,0)</f>
        <v>0.69230769230769229</v>
      </c>
    </row>
    <row r="25" spans="1:5" x14ac:dyDescent="0.3">
      <c r="A25" s="1" t="s">
        <v>50</v>
      </c>
      <c r="B25" s="1">
        <v>95</v>
      </c>
      <c r="C25">
        <f>VLOOKUP($A25,Sheet1!$A$2:$G$132,3,0)</f>
        <v>1.1134049116405651E-2</v>
      </c>
      <c r="D25">
        <f>VLOOKUP($A25,Sheet1!$A$2:$G$132,4,0)</f>
        <v>6.851722533172705E-3</v>
      </c>
      <c r="E25">
        <f>VLOOKUP($A25,Sheet1!$A$2:$G$132,7,0)</f>
        <v>0.61538461538461542</v>
      </c>
    </row>
    <row r="26" spans="1:5" x14ac:dyDescent="0.3">
      <c r="C26">
        <f>CORREL($B$1:$B$25,C1:C25)</f>
        <v>0.60104574150442636</v>
      </c>
      <c r="D26">
        <f t="shared" ref="D26:E26" si="0">CORREL($B$1:$B$25,D1:D25)</f>
        <v>0.65737450305088974</v>
      </c>
      <c r="E26">
        <f t="shared" si="0"/>
        <v>0.84442483166255278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2023-03-01T12:59:19Z</dcterms:created>
  <dcterms:modified xsi:type="dcterms:W3CDTF">2023-03-01T13:13:14Z</dcterms:modified>
</cp:coreProperties>
</file>