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ot List" sheetId="1" state="visible" r:id="rId2"/>
    <sheet name="Timeline" sheetId="2" state="visible" r:id="rId3"/>
    <sheet name="Supplies" sheetId="3" state="visible" r:id="rId4"/>
    <sheet name="volume check" sheetId="4" state="visible" r:id="rId5"/>
    <sheet name="Day_length" sheetId="5" state="visible" r:id="rId6"/>
    <sheet name="Colonization" sheetId="6" state="visible" r:id="rId7"/>
    <sheet name="Sheet1" sheetId="7" state="visible" r:id="rId8"/>
  </sheets>
  <definedNames>
    <definedName function="false" hidden="true" localSheetId="3" name="_xlnm._FilterDatabase" vbProcedure="false">'volume check'!$A$1:$H$73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<sst xmlns="http://schemas.openxmlformats.org/spreadsheetml/2006/main" count="9823" uniqueCount="344">
  <si>
    <t xml:space="preserve">Site</t>
  </si>
  <si>
    <t xml:space="preserve">Plot</t>
  </si>
  <si>
    <t xml:space="preserve">Treatment</t>
  </si>
  <si>
    <t xml:space="preserve">Sample</t>
  </si>
  <si>
    <t xml:space="preserve">Plant</t>
  </si>
  <si>
    <t xml:space="preserve">Pot</t>
  </si>
  <si>
    <t xml:space="preserve">Block</t>
  </si>
  <si>
    <t xml:space="preserve">Random</t>
  </si>
  <si>
    <t xml:space="preserve">Rack</t>
  </si>
  <si>
    <t xml:space="preserve">Position</t>
  </si>
  <si>
    <t xml:space="preserve">Color_Site</t>
  </si>
  <si>
    <t xml:space="preserve">Color_Treatment</t>
  </si>
  <si>
    <t xml:space="preserve">Harvest_date</t>
  </si>
  <si>
    <t xml:space="preserve">Plant_date</t>
  </si>
  <si>
    <t xml:space="preserve">shoot_wet</t>
  </si>
  <si>
    <t xml:space="preserve">root_wet</t>
  </si>
  <si>
    <t xml:space="preserve">root_subsample</t>
  </si>
  <si>
    <t xml:space="preserve">Shoot_dry</t>
  </si>
  <si>
    <t xml:space="preserve">Root_dry</t>
  </si>
  <si>
    <t xml:space="preserve">initials</t>
  </si>
  <si>
    <t xml:space="preserve">Control</t>
  </si>
  <si>
    <t xml:space="preserve">NA</t>
  </si>
  <si>
    <t xml:space="preserve">white</t>
  </si>
  <si>
    <t xml:space="preserve">07_06_21</t>
  </si>
  <si>
    <t xml:space="preserve">RB</t>
  </si>
  <si>
    <t xml:space="preserve">Kamiak</t>
  </si>
  <si>
    <t xml:space="preserve">N1</t>
  </si>
  <si>
    <t xml:space="preserve">B</t>
  </si>
  <si>
    <t xml:space="preserve">P</t>
  </si>
  <si>
    <t xml:space="preserve">pink</t>
  </si>
  <si>
    <t xml:space="preserve">green</t>
  </si>
  <si>
    <t xml:space="preserve">CS</t>
  </si>
  <si>
    <t xml:space="preserve">N2</t>
  </si>
  <si>
    <t xml:space="preserve">N3</t>
  </si>
  <si>
    <t xml:space="preserve">T1</t>
  </si>
  <si>
    <t xml:space="preserve">orange</t>
  </si>
  <si>
    <t xml:space="preserve">V</t>
  </si>
  <si>
    <t xml:space="preserve">Yes 0.00</t>
  </si>
  <si>
    <t xml:space="preserve">T2</t>
  </si>
  <si>
    <t xml:space="preserve">T3</t>
  </si>
  <si>
    <t xml:space="preserve">I1</t>
  </si>
  <si>
    <t xml:space="preserve">red</t>
  </si>
  <si>
    <t xml:space="preserve">I2</t>
  </si>
  <si>
    <t xml:space="preserve">I3</t>
  </si>
  <si>
    <t xml:space="preserve">Smoot</t>
  </si>
  <si>
    <t xml:space="preserve">blue</t>
  </si>
  <si>
    <t xml:space="preserve">-</t>
  </si>
  <si>
    <t xml:space="preserve">GW</t>
  </si>
  <si>
    <t xml:space="preserve">MRL</t>
  </si>
  <si>
    <t xml:space="preserve">Steptoe</t>
  </si>
  <si>
    <t xml:space="preserve">yellow</t>
  </si>
  <si>
    <t xml:space="preserve">Rb</t>
  </si>
  <si>
    <t xml:space="preserve">Yes 0</t>
  </si>
  <si>
    <t xml:space="preserve">Dead</t>
  </si>
  <si>
    <t xml:space="preserve">10_23_21</t>
  </si>
  <si>
    <t xml:space="preserve">07_11_21</t>
  </si>
  <si>
    <t xml:space="preserve">10_24_21</t>
  </si>
  <si>
    <t xml:space="preserve">10_25_21</t>
  </si>
  <si>
    <t xml:space="preserve">07_13_21</t>
  </si>
  <si>
    <t xml:space="preserve">Yes 0 RH</t>
  </si>
  <si>
    <t xml:space="preserve">10_27_21</t>
  </si>
  <si>
    <t xml:space="preserve">07_15_21</t>
  </si>
  <si>
    <t xml:space="preserve">10_28_21</t>
  </si>
  <si>
    <t xml:space="preserve">10_29_21</t>
  </si>
  <si>
    <t xml:space="preserve">07_17_21</t>
  </si>
  <si>
    <t xml:space="preserve">11_1_21</t>
  </si>
  <si>
    <t xml:space="preserve">07_20_21</t>
  </si>
  <si>
    <t xml:space="preserve">Dead?</t>
  </si>
  <si>
    <t xml:space="preserve">07_21_21</t>
  </si>
  <si>
    <t xml:space="preserve">Sub guess</t>
  </si>
  <si>
    <t xml:space="preserve">07_23_21</t>
  </si>
  <si>
    <t xml:space="preserve">Missing</t>
  </si>
  <si>
    <t xml:space="preserve">07_25_21</t>
  </si>
  <si>
    <t xml:space="preserve">///////</t>
  </si>
  <si>
    <t xml:space="preserve">////////</t>
  </si>
  <si>
    <t xml:space="preserve">Ran out of inocula</t>
  </si>
  <si>
    <t xml:space="preserve">07_27_21</t>
  </si>
  <si>
    <t xml:space="preserve">//////</t>
  </si>
  <si>
    <t xml:space="preserve">MIP Timeline</t>
  </si>
  <si>
    <t xml:space="preserve">Task Name</t>
  </si>
  <si>
    <t xml:space="preserve">Start Date</t>
  </si>
  <si>
    <t xml:space="preserve">End Date</t>
  </si>
  <si>
    <t xml:space="preserve">Collect background soil from Smoot</t>
  </si>
  <si>
    <t xml:space="preserve">Sieve soil</t>
  </si>
  <si>
    <t xml:space="preserve">Mix sand and background soil</t>
  </si>
  <si>
    <t xml:space="preserve">Autoclave Soil</t>
  </si>
  <si>
    <t xml:space="preserve">Sterilize pots &amp; drippers</t>
  </si>
  <si>
    <t xml:space="preserve">Sterilize greenhouse benches</t>
  </si>
  <si>
    <t xml:space="preserve">BLOCK 1 Planted</t>
  </si>
  <si>
    <t xml:space="preserve">BLOCK 2 Planted</t>
  </si>
  <si>
    <t xml:space="preserve">BLOCK 3 Planted</t>
  </si>
  <si>
    <t xml:space="preserve">BLOCK 4 Planted</t>
  </si>
  <si>
    <t xml:space="preserve">BLOCK 5 Planted</t>
  </si>
  <si>
    <t xml:space="preserve">BLOCK 6 Planted</t>
  </si>
  <si>
    <t xml:space="preserve">BLOCK 7 Planted</t>
  </si>
  <si>
    <t xml:space="preserve">BLOCK 8 Planted</t>
  </si>
  <si>
    <t xml:space="preserve">BLOCK 9 Planted</t>
  </si>
  <si>
    <t xml:space="preserve">BLOCK 10 Planted</t>
  </si>
  <si>
    <t xml:space="preserve">Collect height data (30 days)</t>
  </si>
  <si>
    <t xml:space="preserve">Harvest BLOCK 1</t>
  </si>
  <si>
    <t xml:space="preserve">Harvest BLOCK 2</t>
  </si>
  <si>
    <t xml:space="preserve">Harvest BLOCK 3</t>
  </si>
  <si>
    <t xml:space="preserve">Harvest BLOCK 4</t>
  </si>
  <si>
    <t xml:space="preserve">Harvest BLOCK 5</t>
  </si>
  <si>
    <t xml:space="preserve">Harvest BLOCK 6</t>
  </si>
  <si>
    <t xml:space="preserve">Harvest BLOCK 7</t>
  </si>
  <si>
    <t xml:space="preserve">Harvest BLOCK 8</t>
  </si>
  <si>
    <t xml:space="preserve">Harvest BLOCK 9</t>
  </si>
  <si>
    <t xml:space="preserve">Harvest BLOCK 10</t>
  </si>
  <si>
    <t xml:space="preserve">Root Staining BLOCK 1</t>
  </si>
  <si>
    <t xml:space="preserve">Root Staining BLOCK 2</t>
  </si>
  <si>
    <t xml:space="preserve">Root Staining BLOCK 3</t>
  </si>
  <si>
    <t xml:space="preserve">Root Staining BLOCK 4</t>
  </si>
  <si>
    <t xml:space="preserve">Root Staining BLOCK 5</t>
  </si>
  <si>
    <t xml:space="preserve">Root Staining BLOCK 6</t>
  </si>
  <si>
    <t xml:space="preserve">Root Staining BLOCK 7</t>
  </si>
  <si>
    <t xml:space="preserve">Root Staining BLOCK 8</t>
  </si>
  <si>
    <t xml:space="preserve">Root Staining BLOCK 9</t>
  </si>
  <si>
    <t xml:space="preserve">Root Staining BLOCK 10</t>
  </si>
  <si>
    <t xml:space="preserve">% Colonization Data Collection</t>
  </si>
  <si>
    <t xml:space="preserve">Data Analysis</t>
  </si>
  <si>
    <t xml:space="preserve">Quantity</t>
  </si>
  <si>
    <t xml:space="preserve">Price</t>
  </si>
  <si>
    <t xml:space="preserve">Sand</t>
  </si>
  <si>
    <t xml:space="preserve">mls min</t>
  </si>
  <si>
    <t xml:space="preserve">gallons min</t>
  </si>
  <si>
    <t xml:space="preserve">autoclave runs</t>
  </si>
  <si>
    <t xml:space="preserve">3 bins fit per run</t>
  </si>
  <si>
    <t xml:space="preserve">Background soil</t>
  </si>
  <si>
    <t xml:space="preserve">1 bin fits per run</t>
  </si>
  <si>
    <t xml:space="preserve">Pots</t>
  </si>
  <si>
    <t xml:space="preserve">racks</t>
  </si>
  <si>
    <t xml:space="preserve">Cotton balls</t>
  </si>
  <si>
    <t xml:space="preserve">minimum</t>
  </si>
  <si>
    <t xml:space="preserve">Corn seed</t>
  </si>
  <si>
    <t xml:space="preserve">trowel</t>
  </si>
  <si>
    <t xml:space="preserve">2 or 3</t>
  </si>
  <si>
    <t xml:space="preserve">ethanol</t>
  </si>
  <si>
    <t xml:space="preserve">0.5L</t>
  </si>
  <si>
    <t xml:space="preserve">gloves</t>
  </si>
  <si>
    <t xml:space="preserve">aluminum foil</t>
  </si>
  <si>
    <t xml:space="preserve">2 rolls</t>
  </si>
  <si>
    <t xml:space="preserve">Physan-20</t>
  </si>
  <si>
    <t xml:space="preserve">bleach</t>
  </si>
  <si>
    <t xml:space="preserve">al took 90 more</t>
  </si>
  <si>
    <t xml:space="preserve">we have 876 pots 8/28/21 </t>
  </si>
  <si>
    <t xml:space="preserve">mad needs 120</t>
  </si>
  <si>
    <t xml:space="preserve">After Al, we have </t>
  </si>
  <si>
    <t xml:space="preserve">left.</t>
  </si>
  <si>
    <t xml:space="preserve">After me, we have </t>
  </si>
  <si>
    <t xml:space="preserve">we have 25 racks 8/28/21</t>
  </si>
  <si>
    <t xml:space="preserve">Mad needs 5</t>
  </si>
  <si>
    <t xml:space="preserve">Tanya will buy 25</t>
  </si>
  <si>
    <t xml:space="preserve">Al used 11</t>
  </si>
  <si>
    <t xml:space="preserve">site</t>
  </si>
  <si>
    <t xml:space="preserve">sample</t>
  </si>
  <si>
    <t xml:space="preserve">bag+soil</t>
  </si>
  <si>
    <t xml:space="preserve">resampled</t>
  </si>
  <si>
    <t xml:space="preserve">bag</t>
  </si>
  <si>
    <t xml:space="preserve">net wt</t>
  </si>
  <si>
    <t xml:space="preserve">reps 5%</t>
  </si>
  <si>
    <t xml:space="preserve">reps 10%</t>
  </si>
  <si>
    <t xml:space="preserve">resample rep 10%</t>
  </si>
  <si>
    <t xml:space="preserve">total 10%</t>
  </si>
  <si>
    <t xml:space="preserve">total 5%</t>
  </si>
  <si>
    <t xml:space="preserve">total 15%</t>
  </si>
  <si>
    <t xml:space="preserve">Test pot top soil</t>
  </si>
  <si>
    <t xml:space="preserve">clark</t>
  </si>
  <si>
    <t xml:space="preserve">i2cs</t>
  </si>
  <si>
    <t xml:space="preserve">clark </t>
  </si>
  <si>
    <t xml:space="preserve">i1b</t>
  </si>
  <si>
    <t xml:space="preserve">i1cs</t>
  </si>
  <si>
    <t xml:space="preserve">i2b</t>
  </si>
  <si>
    <t xml:space="preserve">i3b</t>
  </si>
  <si>
    <t xml:space="preserve">i3cs</t>
  </si>
  <si>
    <t xml:space="preserve">n1b</t>
  </si>
  <si>
    <t xml:space="preserve">n1cs</t>
  </si>
  <si>
    <t xml:space="preserve">n2b</t>
  </si>
  <si>
    <t xml:space="preserve">n2cs</t>
  </si>
  <si>
    <t xml:space="preserve">n3b</t>
  </si>
  <si>
    <t xml:space="preserve">n3cs</t>
  </si>
  <si>
    <t xml:space="preserve">t1bp</t>
  </si>
  <si>
    <t xml:space="preserve">t1bv</t>
  </si>
  <si>
    <t xml:space="preserve">t1csp</t>
  </si>
  <si>
    <t xml:space="preserve">t1csv</t>
  </si>
  <si>
    <t xml:space="preserve">t2bp</t>
  </si>
  <si>
    <t xml:space="preserve">t2bv</t>
  </si>
  <si>
    <t xml:space="preserve">t2csp</t>
  </si>
  <si>
    <t xml:space="preserve">t2csv</t>
  </si>
  <si>
    <t xml:space="preserve">t3bp</t>
  </si>
  <si>
    <t xml:space="preserve">t3bv</t>
  </si>
  <si>
    <t xml:space="preserve">t3csp</t>
  </si>
  <si>
    <t xml:space="preserve">t3csv</t>
  </si>
  <si>
    <t xml:space="preserve">smoot</t>
  </si>
  <si>
    <t xml:space="preserve">t2csp </t>
  </si>
  <si>
    <t xml:space="preserve">steptoe</t>
  </si>
  <si>
    <t xml:space="preserve">Day</t>
  </si>
  <si>
    <t xml:space="preserve">Length</t>
  </si>
  <si>
    <t xml:space="preserve">plant</t>
  </si>
  <si>
    <t xml:space="preserve">harvest</t>
  </si>
  <si>
    <t xml:space="preserve">Average_day_length</t>
  </si>
  <si>
    <t xml:space="preserve">Block 1</t>
  </si>
  <si>
    <t xml:space="preserve">Block 2</t>
  </si>
  <si>
    <t xml:space="preserve">Block 3</t>
  </si>
  <si>
    <t xml:space="preserve">Block 4</t>
  </si>
  <si>
    <t xml:space="preserve">Block 5</t>
  </si>
  <si>
    <t xml:space="preserve">Block 6</t>
  </si>
  <si>
    <t xml:space="preserve">Block 7</t>
  </si>
  <si>
    <t xml:space="preserve">Block 8</t>
  </si>
  <si>
    <t xml:space="preserve">Block 9</t>
  </si>
  <si>
    <t xml:space="preserve">Block 10</t>
  </si>
  <si>
    <t xml:space="preserve">Treatment2</t>
  </si>
  <si>
    <t xml:space="preserve">Hyp</t>
  </si>
  <si>
    <t xml:space="preserve">Arb</t>
  </si>
  <si>
    <t xml:space="preserve">Ves</t>
  </si>
  <si>
    <t xml:space="preserve">AMF</t>
  </si>
  <si>
    <t xml:space="preserve">DSHyp</t>
  </si>
  <si>
    <t xml:space="preserve">DSMicroS</t>
  </si>
  <si>
    <t xml:space="preserve">DSE</t>
  </si>
  <si>
    <t xml:space="preserve">Int</t>
  </si>
  <si>
    <t xml:space="preserve">NO3</t>
  </si>
  <si>
    <t xml:space="preserve">NH4</t>
  </si>
  <si>
    <t xml:space="preserve">potassium</t>
  </si>
  <si>
    <t xml:space="preserve">phosphorus</t>
  </si>
  <si>
    <t xml:space="preserve">OM</t>
  </si>
  <si>
    <t xml:space="preserve">pH</t>
  </si>
  <si>
    <t xml:space="preserve">Ca</t>
  </si>
  <si>
    <t xml:space="preserve">Mg</t>
  </si>
  <si>
    <t xml:space="preserve">Na</t>
  </si>
  <si>
    <t xml:space="preserve">SO4</t>
  </si>
  <si>
    <t xml:space="preserve">Zn</t>
  </si>
  <si>
    <t xml:space="preserve">Mn</t>
  </si>
  <si>
    <t xml:space="preserve">Cu</t>
  </si>
  <si>
    <t xml:space="preserve">Fe</t>
  </si>
  <si>
    <t xml:space="preserve">ACMI</t>
  </si>
  <si>
    <t xml:space="preserve">AGSP</t>
  </si>
  <si>
    <t xml:space="preserve">ALAC4</t>
  </si>
  <si>
    <t xml:space="preserve">ALSP</t>
  </si>
  <si>
    <t xml:space="preserve">BASA</t>
  </si>
  <si>
    <t xml:space="preserve">BRJA</t>
  </si>
  <si>
    <t xml:space="preserve">BRSP</t>
  </si>
  <si>
    <t xml:space="preserve">BRTE</t>
  </si>
  <si>
    <t xml:space="preserve">CASP</t>
  </si>
  <si>
    <t xml:space="preserve">CEVI</t>
  </si>
  <si>
    <t xml:space="preserve">ELRE</t>
  </si>
  <si>
    <t xml:space="preserve">ERHE</t>
  </si>
  <si>
    <t xml:space="preserve">FEID</t>
  </si>
  <si>
    <t xml:space="preserve">GAAS</t>
  </si>
  <si>
    <t xml:space="preserve">HEUN</t>
  </si>
  <si>
    <t xml:space="preserve">HISC2</t>
  </si>
  <si>
    <t xml:space="preserve">LIRU</t>
  </si>
  <si>
    <t xml:space="preserve">LODI</t>
  </si>
  <si>
    <t xml:space="preserve">LOTR</t>
  </si>
  <si>
    <t xml:space="preserve">LUPO</t>
  </si>
  <si>
    <t xml:space="preserve">LUSE</t>
  </si>
  <si>
    <t xml:space="preserve">MASA</t>
  </si>
  <si>
    <t xml:space="preserve">PHSP</t>
  </si>
  <si>
    <t xml:space="preserve">POBU</t>
  </si>
  <si>
    <t xml:space="preserve">POSE</t>
  </si>
  <si>
    <t xml:space="preserve">POSP</t>
  </si>
  <si>
    <t xml:space="preserve">POGR</t>
  </si>
  <si>
    <t xml:space="preserve">PSSP</t>
  </si>
  <si>
    <t xml:space="preserve">ROWO</t>
  </si>
  <si>
    <t xml:space="preserve">SEIN</t>
  </si>
  <si>
    <t xml:space="preserve">SYAL</t>
  </si>
  <si>
    <t xml:space="preserve">TACA</t>
  </si>
  <si>
    <t xml:space="preserve">TRSP</t>
  </si>
  <si>
    <t xml:space="preserve">UKFR1</t>
  </si>
  <si>
    <t xml:space="preserve">UKFR2</t>
  </si>
  <si>
    <t xml:space="preserve">UKFR3</t>
  </si>
  <si>
    <t xml:space="preserve">UNGR</t>
  </si>
  <si>
    <t xml:space="preserve">VEDU</t>
  </si>
  <si>
    <t xml:space="preserve">VIVI</t>
  </si>
  <si>
    <t xml:space="preserve">nonnative</t>
  </si>
  <si>
    <t xml:space="preserve">avglitter</t>
  </si>
  <si>
    <t xml:space="preserve">avgMacrocarpous</t>
  </si>
  <si>
    <t xml:space="preserve">avgMpleurocarpous</t>
  </si>
  <si>
    <t xml:space="preserve">avgLsquamulose</t>
  </si>
  <si>
    <t xml:space="preserve">avgLfoliose</t>
  </si>
  <si>
    <t xml:space="preserve">avgLcrustose</t>
  </si>
  <si>
    <t xml:space="preserve">avgcrust</t>
  </si>
  <si>
    <t xml:space="preserve">Note2</t>
  </si>
  <si>
    <t xml:space="preserve">Fwd_18S</t>
  </si>
  <si>
    <t xml:space="preserve">Rev_18S</t>
  </si>
  <si>
    <t xml:space="preserve">Fwd_16S</t>
  </si>
  <si>
    <t xml:space="preserve">Rev_16S</t>
  </si>
  <si>
    <t xml:space="preserve">Fwd_ITS</t>
  </si>
  <si>
    <t xml:space="preserve">Rev_ITS</t>
  </si>
  <si>
    <t xml:space="preserve">SRA_Accession_18S</t>
  </si>
  <si>
    <t xml:space="preserve">SRA_Accession_16S</t>
  </si>
  <si>
    <t xml:space="preserve">SRA_Accession_ITS</t>
  </si>
  <si>
    <t xml:space="preserve">Native</t>
  </si>
  <si>
    <t xml:space="preserve">Transition</t>
  </si>
  <si>
    <t xml:space="preserve">Invaded</t>
  </si>
  <si>
    <t xml:space="preserve">DEAD</t>
  </si>
  <si>
    <t xml:space="preserve">dead</t>
  </si>
  <si>
    <t xml:space="preserve">updated 9/28</t>
  </si>
  <si>
    <t xml:space="preserve">na</t>
  </si>
  <si>
    <t xml:space="preserve">dead?</t>
  </si>
  <si>
    <t xml:space="preserve">missing</t>
  </si>
  <si>
    <t xml:space="preserve">ran out of inocula</t>
  </si>
  <si>
    <t xml:space="preserve">christian rescored as 688 KI3B</t>
  </si>
  <si>
    <t xml:space="preserve">christian rescored as st2bv</t>
  </si>
  <si>
    <t xml:space="preserve">s</t>
  </si>
  <si>
    <t xml:space="preserve">christian rescored</t>
  </si>
  <si>
    <t xml:space="preserve">remaining</t>
  </si>
  <si>
    <t xml:space="preserve">complete</t>
  </si>
  <si>
    <t xml:space="preserve">%complete</t>
  </si>
  <si>
    <t xml:space="preserve">plot_num</t>
  </si>
  <si>
    <t xml:space="preserve">plot_name</t>
  </si>
  <si>
    <t xml:space="preserve">AvgHyp</t>
  </si>
  <si>
    <t xml:space="preserve">AvgArb</t>
  </si>
  <si>
    <t xml:space="preserve">AvgVes</t>
  </si>
  <si>
    <t xml:space="preserve">AvgAMF</t>
  </si>
  <si>
    <t xml:space="preserve">AvgDsHyp</t>
  </si>
  <si>
    <t xml:space="preserve">AvgDsMs</t>
  </si>
  <si>
    <t xml:space="preserve">AvgDs</t>
  </si>
  <si>
    <t xml:space="preserve">SN1</t>
  </si>
  <si>
    <t xml:space="preserve">SN2</t>
  </si>
  <si>
    <t xml:space="preserve">SN3</t>
  </si>
  <si>
    <t xml:space="preserve">ST1</t>
  </si>
  <si>
    <t xml:space="preserve">ST2</t>
  </si>
  <si>
    <t xml:space="preserve">ST3</t>
  </si>
  <si>
    <t xml:space="preserve">SI1</t>
  </si>
  <si>
    <t xml:space="preserve">SI2</t>
  </si>
  <si>
    <t xml:space="preserve">SI3</t>
  </si>
  <si>
    <t xml:space="preserve">TN1</t>
  </si>
  <si>
    <t xml:space="preserve">TN2</t>
  </si>
  <si>
    <t xml:space="preserve">TN3</t>
  </si>
  <si>
    <t xml:space="preserve">TT1</t>
  </si>
  <si>
    <t xml:space="preserve">TT2</t>
  </si>
  <si>
    <t xml:space="preserve">TT3</t>
  </si>
  <si>
    <t xml:space="preserve">TI1</t>
  </si>
  <si>
    <t xml:space="preserve">TI2</t>
  </si>
  <si>
    <t xml:space="preserve">TI3</t>
  </si>
  <si>
    <t xml:space="preserve">KN1</t>
  </si>
  <si>
    <t xml:space="preserve">KN2</t>
  </si>
  <si>
    <t xml:space="preserve">KN3</t>
  </si>
  <si>
    <t xml:space="preserve">KT1</t>
  </si>
  <si>
    <t xml:space="preserve">KT2</t>
  </si>
  <si>
    <t xml:space="preserve">KT3</t>
  </si>
  <si>
    <t xml:space="preserve">KI1</t>
  </si>
  <si>
    <t xml:space="preserve">KI2</t>
  </si>
  <si>
    <t xml:space="preserve">KI3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</si>
</sst>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;@"/>
    <numFmt numFmtId="166" formatCode="m/d/yyyy"/>
    <numFmt numFmtId="167" formatCode="General"/>
    <numFmt numFmtId="168" formatCode="d\-mmm"/>
    <numFmt numFmtId="169" formatCode="0.00"/>
    <numFmt numFmtId="170" formatCode="h:mm:ss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4B183"/>
        <bgColor rgb="FFFF99CC"/>
      </patternFill>
    </fill>
    <fill>
      <patternFill patternType="solid">
        <fgColor rgb="FF9DC3E6"/>
        <bgColor rgb="FF9999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medium">
        <color rgb="FFD9D9D9"/>
      </top>
      <bottom style="medium">
        <color rgb="FFD9D9D9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medium">
        <color rgb="FF505050"/>
      </bottom>
      <diagonal/>
    </border>
    <border diagonalUp="false" diagonalDown="false">
      <left style="thin"/>
      <right style="thin"/>
      <top style="thin"/>
      <bottom style="medium">
        <color rgb="FF505050"/>
      </bottom>
      <diagonal/>
    </border>
    <border diagonalUp="false" diagonalDown="false">
      <left style="thin"/>
      <right/>
      <top style="thin"/>
      <bottom style="medium">
        <color rgb="FF505050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>
        <color rgb="FF505050"/>
      </top>
      <bottom style="medium">
        <color rgb="FF505050"/>
      </bottom>
      <diagonal/>
    </border>
    <border diagonalUp="false" diagonalDown="false">
      <left style="thin"/>
      <right style="thin"/>
      <top style="thin">
        <color rgb="FF505050"/>
      </top>
      <bottom style="medium">
        <color rgb="FF505050"/>
      </bottom>
      <diagonal/>
    </border>
    <border diagonalUp="false" diagonalDown="false">
      <left style="thin"/>
      <right/>
      <top style="thin">
        <color rgb="FF505050"/>
      </top>
      <bottom style="medium">
        <color rgb="FF505050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4" fillId="0" borderId="1" applyFont="true" applyBorder="true" applyAlignment="true" applyProtection="true">
      <alignment horizontal="left" vertical="center" textRotation="0" wrapText="false" indent="2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9" xfId="0" applyFont="fals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2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 2" xfId="20"/>
    <cellStyle name="Task" xfId="21"/>
    <cellStyle name="Task 2" xfId="22"/>
  </cellStyles>
  <dxfs count="8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ont>
        <color rgb="FF385724"/>
      </font>
      <fill>
        <patternFill>
          <bgColor rgb="FF385724"/>
        </patternFill>
      </fill>
    </dxf>
    <dxf>
      <fill>
        <patternFill patternType="solid">
          <fgColor rgb="FF9DC3E6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  <dxf>
      <font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50505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CA732" headerRowCount="1" totalsRowCount="1" totalsRowShown="1">
  <autoFilter ref="A1:CA732"/>
  <tableColumns count="79">
    <tableColumn id="1" name="Site"/>
    <tableColumn id="2" name="Plot"/>
    <tableColumn id="3" name="Treatment"/>
    <tableColumn id="4" name="Treatment2"/>
    <tableColumn id="5" name="Sample"/>
    <tableColumn id="6" name="Plant"/>
    <tableColumn id="7" name="Pot"/>
    <tableColumn id="8" name="Block"/>
    <tableColumn id="9" name="Hyp"/>
    <tableColumn id="10" name="Arb"/>
    <tableColumn id="11" name="Ves"/>
    <tableColumn id="12" name="AMF"/>
    <tableColumn id="13" name="DSHyp"/>
    <tableColumn id="14" name="DSMicroS"/>
    <tableColumn id="15" name="DSE"/>
    <tableColumn id="16" name="Int"/>
    <tableColumn id="17" name="NO3"/>
    <tableColumn id="18" name="NH4"/>
    <tableColumn id="19" name="potassium"/>
    <tableColumn id="20" name="phosphorus"/>
    <tableColumn id="21" name="OM"/>
    <tableColumn id="22" name="pH"/>
    <tableColumn id="23" name="Ca"/>
    <tableColumn id="24" name="Mg"/>
    <tableColumn id="25" name="Na"/>
    <tableColumn id="26" name="SO4"/>
    <tableColumn id="27" name="B"/>
    <tableColumn id="28" name="Zn"/>
    <tableColumn id="29" name="Mn"/>
    <tableColumn id="30" name="Cu"/>
    <tableColumn id="31" name="Fe"/>
    <tableColumn id="32" name="ACMI"/>
    <tableColumn id="33" name="AGSP"/>
    <tableColumn id="34" name="ALAC4"/>
    <tableColumn id="35" name="ALSP"/>
    <tableColumn id="36" name="BASA"/>
    <tableColumn id="37" name="BRJA"/>
    <tableColumn id="38" name="BRSP"/>
    <tableColumn id="39" name="BRTE"/>
    <tableColumn id="40" name="CASP"/>
    <tableColumn id="41" name="CEVI"/>
    <tableColumn id="42" name="ELRE"/>
    <tableColumn id="43" name="ERHE"/>
    <tableColumn id="44" name="FEID"/>
    <tableColumn id="45" name="GAAS"/>
    <tableColumn id="46" name="HEUN"/>
    <tableColumn id="47" name="HISC2"/>
    <tableColumn id="48" name="LIRU"/>
    <tableColumn id="49" name="LODI"/>
    <tableColumn id="50" name="LOTR"/>
    <tableColumn id="51" name="LUPO"/>
    <tableColumn id="52" name="LUSE"/>
    <tableColumn id="53" name="MASA"/>
    <tableColumn id="54" name="PHSP"/>
    <tableColumn id="55" name="POBU"/>
    <tableColumn id="56" name="POSE"/>
    <tableColumn id="57" name="POSP"/>
    <tableColumn id="58" name="POGR"/>
    <tableColumn id="59" name="PSSP"/>
    <tableColumn id="60" name="ROWO"/>
    <tableColumn id="61" name="SEIN"/>
    <tableColumn id="62" name="SYAL"/>
    <tableColumn id="63" name="TACA"/>
    <tableColumn id="64" name="TRSP"/>
    <tableColumn id="65" name="UKFR1"/>
    <tableColumn id="66" name="UKFR2"/>
    <tableColumn id="67" name="UKFR3"/>
    <tableColumn id="68" name="UNGR"/>
    <tableColumn id="69" name="VEDU"/>
    <tableColumn id="70" name="VIVI"/>
    <tableColumn id="71" name="nonnative"/>
    <tableColumn id="72" name="avglitter"/>
    <tableColumn id="73" name="avgMacrocarpous"/>
    <tableColumn id="74" name="avgMpleurocarpous"/>
    <tableColumn id="75" name="avgLsquamulose"/>
    <tableColumn id="76" name="avgLfoliose"/>
    <tableColumn id="77" name="avgLcrustose"/>
    <tableColumn id="78" name="avgcrust"/>
    <tableColumn id="79" name="Note2"/>
  </tableColumns>
</table>
</file>

<file path=xl/tables/table2.xml><?xml version="1.0" encoding="utf-8"?>
<table xmlns="http://schemas.openxmlformats.org/spreadsheetml/2006/main" id="2" name="Table2" displayName="Table2" ref="A1:S1037356" headerRowCount="1" totalsRowCount="0" totalsRowShown="0">
  <autoFilter ref="A1:S1037356"/>
  <tableColumns count="19">
    <tableColumn id="1" name="Site"/>
    <tableColumn id="2" name="Plot"/>
    <tableColumn id="3" name="Treatment"/>
    <tableColumn id="4" name="Sample"/>
    <tableColumn id="5" name="Plant"/>
    <tableColumn id="6" name="Pot"/>
    <tableColumn id="7" name="Block"/>
    <tableColumn id="8" name="Random"/>
    <tableColumn id="9" name="Rack"/>
    <tableColumn id="10" name="Position"/>
    <tableColumn id="11" name="Color_Site"/>
    <tableColumn id="12" name="Color_Treatment"/>
    <tableColumn id="13" name="Harvest_date"/>
    <tableColumn id="14" name="Plant_date"/>
    <tableColumn id="15" name="shoot_wet"/>
    <tableColumn id="16" name="root_wet"/>
    <tableColumn id="17" name="root_subsample"/>
    <tableColumn id="18" name="Shoot_dry"/>
    <tableColumn id="19" name="Root_dry"/>
  </tableColumns>
</table>
</file>

<file path=xl/tables/table3.xml><?xml version="1.0" encoding="utf-8"?>
<table xmlns="http://schemas.openxmlformats.org/spreadsheetml/2006/main" id="3" name="Table3" displayName="Table3" ref="A1:BU73" headerRowCount="1" totalsRowCount="0" totalsRowShown="0">
  <autoFilter ref="A1:BU73"/>
  <tableColumns count="73">
    <tableColumn id="1" name="Site"/>
    <tableColumn id="2" name="plot_num"/>
    <tableColumn id="3" name="plot_name"/>
    <tableColumn id="4" name="Treatment"/>
    <tableColumn id="5" name="Sample"/>
    <tableColumn id="6" name="AvgHyp"/>
    <tableColumn id="7" name="AvgArb"/>
    <tableColumn id="8" name="AvgVes"/>
    <tableColumn id="9" name="AvgAMF"/>
    <tableColumn id="10" name="AvgDsHyp"/>
    <tableColumn id="11" name="AvgDsMs"/>
    <tableColumn id="12" name="AvgDs"/>
    <tableColumn id="13" name="NO3"/>
    <tableColumn id="14" name="NH4"/>
    <tableColumn id="15" name="potassium"/>
    <tableColumn id="16" name="phosphorus"/>
    <tableColumn id="17" name="OM"/>
    <tableColumn id="18" name="pH"/>
    <tableColumn id="19" name="Ca"/>
    <tableColumn id="20" name="Mg"/>
    <tableColumn id="21" name="Na"/>
    <tableColumn id="22" name="SO4"/>
    <tableColumn id="23" name="B"/>
    <tableColumn id="24" name="Zn"/>
    <tableColumn id="25" name="Mn"/>
    <tableColumn id="26" name="Cu"/>
    <tableColumn id="27" name="Fe"/>
    <tableColumn id="28" name="ACMI"/>
    <tableColumn id="29" name="AGSP"/>
    <tableColumn id="30" name="ALAC4"/>
    <tableColumn id="31" name="ALSP"/>
    <tableColumn id="32" name="BASA"/>
    <tableColumn id="33" name="BRJA"/>
    <tableColumn id="34" name="BRSP"/>
    <tableColumn id="35" name="BRTE"/>
    <tableColumn id="36" name="CASP"/>
    <tableColumn id="37" name="CEVI"/>
    <tableColumn id="38" name="ELRE"/>
    <tableColumn id="39" name="ERHE"/>
    <tableColumn id="40" name="FEID"/>
    <tableColumn id="41" name="GAAS"/>
    <tableColumn id="42" name="HEUN"/>
    <tableColumn id="43" name="HISC2"/>
    <tableColumn id="44" name="LIRU"/>
    <tableColumn id="45" name="LODI"/>
    <tableColumn id="46" name="LOTR"/>
    <tableColumn id="47" name="LUPO"/>
    <tableColumn id="48" name="LUSE"/>
    <tableColumn id="49" name="MASA"/>
    <tableColumn id="50" name="PHSP"/>
    <tableColumn id="51" name="POBU"/>
    <tableColumn id="52" name="POSE"/>
    <tableColumn id="53" name="POSP"/>
    <tableColumn id="54" name="POGR"/>
    <tableColumn id="55" name="PSSP"/>
    <tableColumn id="56" name="ROWO"/>
    <tableColumn id="57" name="SEIN"/>
    <tableColumn id="58" name="SYAL"/>
    <tableColumn id="59" name="TACA"/>
    <tableColumn id="60" name="TRSP"/>
    <tableColumn id="61" name="UKFR1"/>
    <tableColumn id="62" name="UKFR2"/>
    <tableColumn id="63" name="UKFR3"/>
    <tableColumn id="64" name="UNGR"/>
    <tableColumn id="65" name="VEDU"/>
    <tableColumn id="66" name="VIVI"/>
    <tableColumn id="67" name="avglitter"/>
    <tableColumn id="68" name="avgMacrocarpous"/>
    <tableColumn id="69" name="avgMpleurocarpous"/>
    <tableColumn id="70" name="avgLsquamulose"/>
    <tableColumn id="71" name="avgLfoliose"/>
    <tableColumn id="72" name="avgLcrustose"/>
    <tableColumn id="73" name="avgcru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31"/>
  <sheetViews>
    <sheetView showFormulas="false" showGridLines="true" showRowColHeaders="true" showZeros="true" rightToLeft="false" tabSelected="false" showOutlineSymbols="true" defaultGridColor="true" view="normal" topLeftCell="A229" colorId="64" zoomScale="80" zoomScaleNormal="80" zoomScalePageLayoutView="100" workbookViewId="0">
      <selection pane="topLeft" activeCell="F74" activeCellId="0" sqref="F74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8.08"/>
    <col collapsed="false" customWidth="true" hidden="false" outlineLevel="0" max="2" min="2" style="2" width="6.5"/>
    <col collapsed="false" customWidth="true" hidden="false" outlineLevel="0" max="3" min="3" style="2" width="10.25"/>
    <col collapsed="false" customWidth="true" hidden="false" outlineLevel="0" max="4" min="4" style="2" width="8.5"/>
    <col collapsed="false" customWidth="true" hidden="false" outlineLevel="0" max="5" min="5" style="2" width="7.25"/>
    <col collapsed="false" customWidth="true" hidden="false" outlineLevel="0" max="6" min="6" style="3" width="7.25"/>
    <col collapsed="false" customWidth="true" hidden="false" outlineLevel="0" max="7" min="7" style="2" width="5.58"/>
    <col collapsed="false" customWidth="false" hidden="false" outlineLevel="0" max="9" min="8" style="2" width="10.83"/>
    <col collapsed="false" customWidth="false" hidden="false" outlineLevel="0" max="10" min="10" style="4" width="10.83"/>
    <col collapsed="false" customWidth="false" hidden="false" outlineLevel="0" max="11" min="11" style="2" width="10.83"/>
    <col collapsed="false" customWidth="true" hidden="false" outlineLevel="0" max="12" min="12" style="2" width="14.84"/>
    <col collapsed="false" customWidth="true" hidden="false" outlineLevel="0" max="13" min="13" style="2" width="9.08"/>
    <col collapsed="false" customWidth="false" hidden="false" outlineLevel="0" max="16" min="14" style="2" width="10.83"/>
    <col collapsed="false" customWidth="true" hidden="false" outlineLevel="0" max="18" min="17" style="2" width="10.33"/>
    <col collapsed="false" customWidth="false" hidden="false" outlineLevel="0" max="19" min="19" style="2" width="10.83"/>
    <col collapsed="false" customWidth="false" hidden="false" outlineLevel="0" max="1024" min="20" style="5" width="10.83"/>
  </cols>
  <sheetData>
    <row r="1" s="11" customFormat="true" ht="15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1" t="s">
        <v>19</v>
      </c>
    </row>
    <row r="2" customFormat="false" ht="15" hidden="false" customHeight="false" outlineLevel="0" collapsed="false">
      <c r="A2" s="1" t="s">
        <v>20</v>
      </c>
      <c r="B2" s="2" t="n">
        <v>28</v>
      </c>
      <c r="C2" s="2" t="s">
        <v>20</v>
      </c>
      <c r="D2" s="2" t="s">
        <v>21</v>
      </c>
      <c r="E2" s="2" t="s">
        <v>21</v>
      </c>
      <c r="F2" s="3" t="n">
        <v>1</v>
      </c>
      <c r="G2" s="2" t="n">
        <v>1</v>
      </c>
      <c r="H2" s="2" t="n">
        <f aca="true">RAND()</f>
        <v>0.473644859276316</v>
      </c>
      <c r="I2" s="2" t="n">
        <v>3</v>
      </c>
      <c r="J2" s="4" t="n">
        <v>10</v>
      </c>
      <c r="K2" s="12" t="s">
        <v>22</v>
      </c>
      <c r="L2" s="12" t="s">
        <v>21</v>
      </c>
      <c r="M2" s="12"/>
      <c r="N2" s="12" t="s">
        <v>23</v>
      </c>
      <c r="O2" s="12" t="n">
        <v>3.24</v>
      </c>
      <c r="P2" s="12" t="n">
        <v>0.58</v>
      </c>
      <c r="Q2" s="12" t="n">
        <v>0.24</v>
      </c>
      <c r="R2" s="12" t="n">
        <v>0.46</v>
      </c>
      <c r="S2" s="12" t="n">
        <v>0.07</v>
      </c>
      <c r="T2" s="5" t="s">
        <v>24</v>
      </c>
    </row>
    <row r="3" customFormat="false" ht="15" hidden="false" customHeight="false" outlineLevel="0" collapsed="false">
      <c r="A3" s="13" t="s">
        <v>25</v>
      </c>
      <c r="B3" s="14" t="n">
        <v>19</v>
      </c>
      <c r="C3" s="14" t="s">
        <v>26</v>
      </c>
      <c r="D3" s="15" t="s">
        <v>27</v>
      </c>
      <c r="E3" s="15" t="s">
        <v>28</v>
      </c>
      <c r="F3" s="16" t="n">
        <v>2</v>
      </c>
      <c r="G3" s="2" t="n">
        <v>1</v>
      </c>
      <c r="H3" s="2" t="n">
        <f aca="true">RAND()</f>
        <v>0.353334546348361</v>
      </c>
      <c r="I3" s="2" t="n">
        <v>2</v>
      </c>
      <c r="J3" s="4" t="n">
        <v>6</v>
      </c>
      <c r="K3" s="2" t="s">
        <v>29</v>
      </c>
      <c r="L3" s="2" t="s">
        <v>30</v>
      </c>
      <c r="N3" s="2" t="s">
        <v>23</v>
      </c>
      <c r="O3" s="2" t="n">
        <v>2.29</v>
      </c>
      <c r="P3" s="2" t="n">
        <v>0.88</v>
      </c>
      <c r="Q3" s="2" t="n">
        <v>0.2</v>
      </c>
      <c r="R3" s="2" t="n">
        <v>0.3</v>
      </c>
      <c r="S3" s="2" t="n">
        <v>0.08</v>
      </c>
      <c r="T3" s="5" t="s">
        <v>24</v>
      </c>
      <c r="U3" s="5" t="n">
        <v>0.71</v>
      </c>
    </row>
    <row r="4" customFormat="false" ht="15" hidden="false" customHeight="false" outlineLevel="0" collapsed="false">
      <c r="A4" s="13" t="s">
        <v>25</v>
      </c>
      <c r="B4" s="14" t="n">
        <v>19</v>
      </c>
      <c r="C4" s="14" t="s">
        <v>26</v>
      </c>
      <c r="D4" s="15" t="s">
        <v>31</v>
      </c>
      <c r="E4" s="15" t="s">
        <v>28</v>
      </c>
      <c r="F4" s="3" t="n">
        <v>3</v>
      </c>
      <c r="G4" s="2" t="n">
        <v>1</v>
      </c>
      <c r="H4" s="2" t="n">
        <f aca="true">RAND()</f>
        <v>0.192284651268205</v>
      </c>
      <c r="I4" s="2" t="n">
        <v>1</v>
      </c>
      <c r="J4" s="4" t="n">
        <v>6</v>
      </c>
      <c r="K4" s="2" t="s">
        <v>29</v>
      </c>
      <c r="L4" s="2" t="s">
        <v>30</v>
      </c>
      <c r="N4" s="2" t="s">
        <v>23</v>
      </c>
      <c r="O4" s="2" t="n">
        <v>4.8</v>
      </c>
      <c r="P4" s="2" t="n">
        <v>0.74</v>
      </c>
      <c r="Q4" s="2" t="n">
        <v>0.35</v>
      </c>
      <c r="R4" s="2" t="n">
        <v>0.62</v>
      </c>
      <c r="S4" s="2" t="n">
        <v>0.04</v>
      </c>
      <c r="T4" s="5" t="s">
        <v>24</v>
      </c>
    </row>
    <row r="5" customFormat="false" ht="15" hidden="false" customHeight="false" outlineLevel="0" collapsed="false">
      <c r="A5" s="13" t="s">
        <v>25</v>
      </c>
      <c r="B5" s="14" t="n">
        <v>20</v>
      </c>
      <c r="C5" s="14" t="s">
        <v>32</v>
      </c>
      <c r="D5" s="15" t="s">
        <v>27</v>
      </c>
      <c r="E5" s="15" t="s">
        <v>28</v>
      </c>
      <c r="F5" s="16" t="n">
        <v>4</v>
      </c>
      <c r="G5" s="2" t="n">
        <v>1</v>
      </c>
      <c r="H5" s="2" t="n">
        <f aca="true">RAND()</f>
        <v>0.105246464804972</v>
      </c>
      <c r="I5" s="2" t="n">
        <v>2</v>
      </c>
      <c r="J5" s="4" t="n">
        <v>28</v>
      </c>
      <c r="K5" s="2" t="s">
        <v>29</v>
      </c>
      <c r="L5" s="2" t="s">
        <v>30</v>
      </c>
      <c r="N5" s="2" t="s">
        <v>23</v>
      </c>
      <c r="O5" s="2" t="n">
        <v>3.33</v>
      </c>
      <c r="P5" s="2" t="n">
        <v>0.55</v>
      </c>
      <c r="Q5" s="2" t="n">
        <v>0.25</v>
      </c>
      <c r="R5" s="2" t="n">
        <v>0.42</v>
      </c>
      <c r="S5" s="2" t="n">
        <v>0.02</v>
      </c>
      <c r="T5" s="5" t="s">
        <v>24</v>
      </c>
    </row>
    <row r="6" customFormat="false" ht="15" hidden="false" customHeight="false" outlineLevel="0" collapsed="false">
      <c r="A6" s="13" t="s">
        <v>25</v>
      </c>
      <c r="B6" s="14" t="n">
        <v>20</v>
      </c>
      <c r="C6" s="14" t="s">
        <v>32</v>
      </c>
      <c r="D6" s="15" t="s">
        <v>31</v>
      </c>
      <c r="E6" s="15" t="s">
        <v>28</v>
      </c>
      <c r="F6" s="3" t="n">
        <v>5</v>
      </c>
      <c r="G6" s="2" t="n">
        <v>1</v>
      </c>
      <c r="H6" s="2" t="n">
        <f aca="true">RAND()</f>
        <v>0.464110835035517</v>
      </c>
      <c r="I6" s="2" t="n">
        <v>3</v>
      </c>
      <c r="J6" s="4" t="n">
        <v>13</v>
      </c>
      <c r="K6" s="2" t="s">
        <v>29</v>
      </c>
      <c r="L6" s="2" t="s">
        <v>30</v>
      </c>
      <c r="N6" s="2" t="s">
        <v>23</v>
      </c>
      <c r="O6" s="2" t="n">
        <v>2.25</v>
      </c>
      <c r="P6" s="2" t="n">
        <v>0.3</v>
      </c>
      <c r="Q6" s="2" t="n">
        <v>0.13</v>
      </c>
      <c r="R6" s="2" t="n">
        <v>0.34</v>
      </c>
      <c r="S6" s="2" t="n">
        <v>0.01</v>
      </c>
      <c r="T6" s="5" t="s">
        <v>24</v>
      </c>
    </row>
    <row r="7" customFormat="false" ht="15" hidden="false" customHeight="false" outlineLevel="0" collapsed="false">
      <c r="A7" s="13" t="s">
        <v>25</v>
      </c>
      <c r="B7" s="14" t="n">
        <v>21</v>
      </c>
      <c r="C7" s="14" t="s">
        <v>33</v>
      </c>
      <c r="D7" s="15" t="s">
        <v>27</v>
      </c>
      <c r="E7" s="15" t="s">
        <v>28</v>
      </c>
      <c r="F7" s="16" t="n">
        <v>6</v>
      </c>
      <c r="G7" s="2" t="n">
        <v>1</v>
      </c>
      <c r="H7" s="2" t="n">
        <f aca="true">RAND()</f>
        <v>0.028398014248835</v>
      </c>
      <c r="I7" s="2" t="n">
        <v>3</v>
      </c>
      <c r="J7" s="4" t="n">
        <v>14</v>
      </c>
      <c r="K7" s="2" t="s">
        <v>29</v>
      </c>
      <c r="L7" s="2" t="s">
        <v>30</v>
      </c>
      <c r="N7" s="2" t="s">
        <v>23</v>
      </c>
      <c r="O7" s="2" t="n">
        <v>3.59</v>
      </c>
      <c r="P7" s="2" t="n">
        <v>0.38</v>
      </c>
      <c r="Q7" s="2" t="n">
        <v>0.2</v>
      </c>
      <c r="R7" s="2" t="n">
        <v>0.47</v>
      </c>
      <c r="S7" s="2" t="n">
        <v>0.03</v>
      </c>
      <c r="T7" s="5" t="s">
        <v>24</v>
      </c>
    </row>
    <row r="8" customFormat="false" ht="15" hidden="false" customHeight="false" outlineLevel="0" collapsed="false">
      <c r="A8" s="13" t="s">
        <v>25</v>
      </c>
      <c r="B8" s="14" t="n">
        <v>21</v>
      </c>
      <c r="C8" s="14" t="s">
        <v>33</v>
      </c>
      <c r="D8" s="15" t="s">
        <v>31</v>
      </c>
      <c r="E8" s="15" t="s">
        <v>28</v>
      </c>
      <c r="F8" s="3" t="n">
        <v>7</v>
      </c>
      <c r="G8" s="2" t="n">
        <v>1</v>
      </c>
      <c r="H8" s="2" t="n">
        <f aca="true">RAND()</f>
        <v>0.555462287809255</v>
      </c>
      <c r="I8" s="2" t="n">
        <v>3</v>
      </c>
      <c r="J8" s="4" t="n">
        <v>6</v>
      </c>
      <c r="K8" s="2" t="s">
        <v>29</v>
      </c>
      <c r="L8" s="2" t="s">
        <v>30</v>
      </c>
      <c r="N8" s="2" t="s">
        <v>23</v>
      </c>
      <c r="O8" s="2" t="n">
        <v>1.45</v>
      </c>
      <c r="P8" s="2" t="n">
        <v>0.2</v>
      </c>
      <c r="Q8" s="2" t="n">
        <v>0.04</v>
      </c>
      <c r="R8" s="2" t="n">
        <v>0.22</v>
      </c>
      <c r="S8" s="2" t="n">
        <v>0.01</v>
      </c>
      <c r="T8" s="5" t="s">
        <v>24</v>
      </c>
    </row>
    <row r="9" customFormat="false" ht="15" hidden="false" customHeight="false" outlineLevel="0" collapsed="false">
      <c r="A9" s="13" t="s">
        <v>25</v>
      </c>
      <c r="B9" s="14" t="n">
        <v>22</v>
      </c>
      <c r="C9" s="14" t="s">
        <v>34</v>
      </c>
      <c r="D9" s="15" t="s">
        <v>27</v>
      </c>
      <c r="E9" s="15" t="s">
        <v>28</v>
      </c>
      <c r="F9" s="16" t="n">
        <v>8</v>
      </c>
      <c r="G9" s="2" t="n">
        <v>1</v>
      </c>
      <c r="H9" s="2" t="n">
        <f aca="true">RAND()</f>
        <v>0.597169231521153</v>
      </c>
      <c r="I9" s="2" t="n">
        <v>1</v>
      </c>
      <c r="J9" s="4" t="n">
        <v>15</v>
      </c>
      <c r="K9" s="2" t="s">
        <v>29</v>
      </c>
      <c r="L9" s="2" t="s">
        <v>35</v>
      </c>
      <c r="N9" s="2" t="s">
        <v>23</v>
      </c>
      <c r="O9" s="2" t="n">
        <v>3.59</v>
      </c>
      <c r="P9" s="2" t="n">
        <v>0.37</v>
      </c>
      <c r="Q9" s="2" t="n">
        <v>0.11</v>
      </c>
      <c r="R9" s="2" t="n">
        <v>0.54</v>
      </c>
      <c r="S9" s="2" t="n">
        <v>0.04</v>
      </c>
      <c r="T9" s="5" t="s">
        <v>24</v>
      </c>
    </row>
    <row r="10" customFormat="false" ht="15" hidden="false" customHeight="false" outlineLevel="0" collapsed="false">
      <c r="A10" s="13" t="s">
        <v>25</v>
      </c>
      <c r="B10" s="14" t="n">
        <v>22</v>
      </c>
      <c r="C10" s="14" t="s">
        <v>34</v>
      </c>
      <c r="D10" s="15" t="s">
        <v>27</v>
      </c>
      <c r="E10" s="15" t="s">
        <v>36</v>
      </c>
      <c r="F10" s="3" t="n">
        <v>9</v>
      </c>
      <c r="G10" s="2" t="n">
        <v>1</v>
      </c>
      <c r="H10" s="2" t="n">
        <f aca="true">RAND()</f>
        <v>0.77980609100953</v>
      </c>
      <c r="I10" s="2" t="n">
        <v>1</v>
      </c>
      <c r="J10" s="4" t="n">
        <v>25</v>
      </c>
      <c r="K10" s="2" t="s">
        <v>29</v>
      </c>
      <c r="L10" s="2" t="s">
        <v>35</v>
      </c>
      <c r="N10" s="2" t="s">
        <v>23</v>
      </c>
      <c r="O10" s="2" t="n">
        <v>2.55</v>
      </c>
      <c r="P10" s="2" t="n">
        <v>0.5</v>
      </c>
      <c r="Q10" s="2" t="n">
        <v>0.35</v>
      </c>
      <c r="R10" s="2" t="n">
        <v>0.34</v>
      </c>
      <c r="S10" s="2" t="n">
        <v>0</v>
      </c>
      <c r="T10" s="5" t="s">
        <v>24</v>
      </c>
      <c r="U10" s="5" t="s">
        <v>37</v>
      </c>
    </row>
    <row r="11" customFormat="false" ht="15" hidden="false" customHeight="false" outlineLevel="0" collapsed="false">
      <c r="A11" s="13" t="s">
        <v>25</v>
      </c>
      <c r="B11" s="14" t="n">
        <v>22</v>
      </c>
      <c r="C11" s="14" t="s">
        <v>34</v>
      </c>
      <c r="D11" s="15" t="s">
        <v>31</v>
      </c>
      <c r="E11" s="15" t="s">
        <v>28</v>
      </c>
      <c r="F11" s="16" t="n">
        <v>10</v>
      </c>
      <c r="G11" s="2" t="n">
        <v>1</v>
      </c>
      <c r="H11" s="2" t="n">
        <f aca="true">RAND()</f>
        <v>0.762070113453804</v>
      </c>
      <c r="I11" s="2" t="n">
        <v>1</v>
      </c>
      <c r="J11" s="4" t="n">
        <v>19</v>
      </c>
      <c r="K11" s="2" t="s">
        <v>29</v>
      </c>
      <c r="L11" s="2" t="s">
        <v>35</v>
      </c>
      <c r="N11" s="2" t="s">
        <v>23</v>
      </c>
      <c r="O11" s="2" t="n">
        <v>2.7</v>
      </c>
      <c r="P11" s="2" t="n">
        <v>0.22</v>
      </c>
      <c r="Q11" s="2" t="n">
        <v>0.08</v>
      </c>
      <c r="R11" s="2" t="n">
        <v>0.37</v>
      </c>
      <c r="S11" s="2" t="n">
        <v>0.01</v>
      </c>
      <c r="T11" s="5" t="s">
        <v>24</v>
      </c>
    </row>
    <row r="12" customFormat="false" ht="15" hidden="false" customHeight="false" outlineLevel="0" collapsed="false">
      <c r="A12" s="13" t="s">
        <v>25</v>
      </c>
      <c r="B12" s="14" t="n">
        <v>22</v>
      </c>
      <c r="C12" s="14" t="s">
        <v>34</v>
      </c>
      <c r="D12" s="15" t="s">
        <v>31</v>
      </c>
      <c r="E12" s="15" t="s">
        <v>36</v>
      </c>
      <c r="F12" s="3" t="n">
        <v>11</v>
      </c>
      <c r="G12" s="2" t="n">
        <v>1</v>
      </c>
      <c r="H12" s="2" t="n">
        <f aca="true">RAND()</f>
        <v>0.673508472981552</v>
      </c>
      <c r="I12" s="2" t="n">
        <v>3</v>
      </c>
      <c r="J12" s="4" t="n">
        <v>1</v>
      </c>
      <c r="K12" s="2" t="s">
        <v>29</v>
      </c>
      <c r="L12" s="2" t="s">
        <v>35</v>
      </c>
      <c r="N12" s="2" t="s">
        <v>23</v>
      </c>
      <c r="O12" s="2" t="n">
        <v>3.23</v>
      </c>
      <c r="P12" s="2" t="n">
        <v>0.43</v>
      </c>
      <c r="Q12" s="2" t="n">
        <v>0.16</v>
      </c>
      <c r="R12" s="2" t="n">
        <v>0.44</v>
      </c>
      <c r="S12" s="2" t="n">
        <v>0.02</v>
      </c>
      <c r="T12" s="5" t="s">
        <v>24</v>
      </c>
    </row>
    <row r="13" customFormat="false" ht="15" hidden="false" customHeight="false" outlineLevel="0" collapsed="false">
      <c r="A13" s="13" t="s">
        <v>25</v>
      </c>
      <c r="B13" s="14" t="n">
        <v>23</v>
      </c>
      <c r="C13" s="14" t="s">
        <v>38</v>
      </c>
      <c r="D13" s="15" t="s">
        <v>27</v>
      </c>
      <c r="E13" s="15" t="s">
        <v>28</v>
      </c>
      <c r="F13" s="16" t="n">
        <v>12</v>
      </c>
      <c r="G13" s="2" t="n">
        <v>1</v>
      </c>
      <c r="H13" s="2" t="n">
        <f aca="true">RAND()</f>
        <v>0.308313849565695</v>
      </c>
      <c r="I13" s="2" t="n">
        <v>1</v>
      </c>
      <c r="J13" s="4" t="n">
        <v>22</v>
      </c>
      <c r="K13" s="2" t="s">
        <v>29</v>
      </c>
      <c r="L13" s="2" t="s">
        <v>35</v>
      </c>
      <c r="N13" s="2" t="s">
        <v>23</v>
      </c>
      <c r="O13" s="2" t="n">
        <v>2.55</v>
      </c>
      <c r="P13" s="2" t="n">
        <v>0.41</v>
      </c>
      <c r="Q13" s="2" t="n">
        <v>0.12</v>
      </c>
      <c r="R13" s="2" t="n">
        <v>0.39</v>
      </c>
      <c r="S13" s="2" t="n">
        <v>0.08</v>
      </c>
      <c r="T13" s="5" t="s">
        <v>24</v>
      </c>
    </row>
    <row r="14" customFormat="false" ht="15" hidden="false" customHeight="false" outlineLevel="0" collapsed="false">
      <c r="A14" s="13" t="s">
        <v>25</v>
      </c>
      <c r="B14" s="14" t="n">
        <v>23</v>
      </c>
      <c r="C14" s="14" t="s">
        <v>38</v>
      </c>
      <c r="D14" s="15" t="s">
        <v>27</v>
      </c>
      <c r="E14" s="15" t="s">
        <v>36</v>
      </c>
      <c r="F14" s="3" t="n">
        <v>13</v>
      </c>
      <c r="G14" s="2" t="n">
        <v>1</v>
      </c>
      <c r="H14" s="2" t="n">
        <f aca="true">RAND()</f>
        <v>0.0709458845180182</v>
      </c>
      <c r="I14" s="2" t="n">
        <v>2</v>
      </c>
      <c r="J14" s="4" t="n">
        <v>7</v>
      </c>
      <c r="K14" s="2" t="s">
        <v>29</v>
      </c>
      <c r="L14" s="2" t="s">
        <v>35</v>
      </c>
      <c r="N14" s="2" t="s">
        <v>23</v>
      </c>
      <c r="O14" s="2" t="n">
        <v>2.88</v>
      </c>
      <c r="P14" s="2" t="n">
        <v>0.42</v>
      </c>
      <c r="Q14" s="2" t="n">
        <v>0.22</v>
      </c>
      <c r="R14" s="2" t="n">
        <v>0.42</v>
      </c>
      <c r="S14" s="2" t="n">
        <v>0.02</v>
      </c>
      <c r="T14" s="5" t="s">
        <v>24</v>
      </c>
    </row>
    <row r="15" customFormat="false" ht="15" hidden="false" customHeight="false" outlineLevel="0" collapsed="false">
      <c r="A15" s="13" t="s">
        <v>25</v>
      </c>
      <c r="B15" s="14" t="n">
        <v>23</v>
      </c>
      <c r="C15" s="14" t="s">
        <v>38</v>
      </c>
      <c r="D15" s="15" t="s">
        <v>31</v>
      </c>
      <c r="E15" s="15" t="s">
        <v>28</v>
      </c>
      <c r="F15" s="16" t="n">
        <v>14</v>
      </c>
      <c r="G15" s="2" t="n">
        <v>1</v>
      </c>
      <c r="H15" s="2" t="n">
        <f aca="true">RAND()</f>
        <v>0.566043889582683</v>
      </c>
      <c r="I15" s="2" t="n">
        <v>1</v>
      </c>
      <c r="J15" s="4" t="n">
        <v>11</v>
      </c>
      <c r="K15" s="2" t="s">
        <v>29</v>
      </c>
      <c r="L15" s="2" t="s">
        <v>35</v>
      </c>
      <c r="N15" s="2" t="s">
        <v>23</v>
      </c>
      <c r="O15" s="2" t="n">
        <v>0.22</v>
      </c>
      <c r="P15" s="2" t="n">
        <v>0.12</v>
      </c>
      <c r="Q15" s="2" t="n">
        <v>0.05</v>
      </c>
      <c r="R15" s="2" t="n">
        <v>0.11</v>
      </c>
      <c r="S15" s="2" t="n">
        <v>0</v>
      </c>
      <c r="T15" s="5" t="s">
        <v>24</v>
      </c>
      <c r="U15" s="5" t="s">
        <v>37</v>
      </c>
    </row>
    <row r="16" customFormat="false" ht="15" hidden="false" customHeight="false" outlineLevel="0" collapsed="false">
      <c r="A16" s="13" t="s">
        <v>25</v>
      </c>
      <c r="B16" s="14" t="n">
        <v>23</v>
      </c>
      <c r="C16" s="14" t="s">
        <v>38</v>
      </c>
      <c r="D16" s="15" t="s">
        <v>31</v>
      </c>
      <c r="E16" s="15" t="s">
        <v>36</v>
      </c>
      <c r="F16" s="3" t="n">
        <v>15</v>
      </c>
      <c r="G16" s="2" t="n">
        <v>1</v>
      </c>
      <c r="H16" s="2" t="n">
        <f aca="true">RAND()</f>
        <v>0.0833051790884898</v>
      </c>
      <c r="I16" s="2" t="n">
        <v>2</v>
      </c>
      <c r="J16" s="4" t="n">
        <v>10</v>
      </c>
      <c r="K16" s="2" t="s">
        <v>29</v>
      </c>
      <c r="L16" s="2" t="s">
        <v>35</v>
      </c>
      <c r="N16" s="2" t="s">
        <v>23</v>
      </c>
      <c r="O16" s="2" t="n">
        <v>3.05</v>
      </c>
      <c r="P16" s="2" t="n">
        <v>0.43</v>
      </c>
      <c r="Q16" s="2" t="n">
        <v>0.27</v>
      </c>
      <c r="R16" s="2" t="n">
        <v>0.45</v>
      </c>
      <c r="S16" s="2" t="n">
        <v>0.03</v>
      </c>
      <c r="T16" s="5" t="s">
        <v>24</v>
      </c>
    </row>
    <row r="17" customFormat="false" ht="15" hidden="false" customHeight="false" outlineLevel="0" collapsed="false">
      <c r="A17" s="13" t="s">
        <v>25</v>
      </c>
      <c r="B17" s="14" t="n">
        <v>24</v>
      </c>
      <c r="C17" s="14" t="s">
        <v>39</v>
      </c>
      <c r="D17" s="15" t="s">
        <v>27</v>
      </c>
      <c r="E17" s="15" t="s">
        <v>28</v>
      </c>
      <c r="F17" s="16" t="n">
        <v>16</v>
      </c>
      <c r="G17" s="2" t="n">
        <v>1</v>
      </c>
      <c r="H17" s="2" t="n">
        <f aca="true">RAND()</f>
        <v>0.928383064466372</v>
      </c>
      <c r="I17" s="2" t="n">
        <v>1</v>
      </c>
      <c r="J17" s="4" t="n">
        <v>12</v>
      </c>
      <c r="K17" s="2" t="s">
        <v>29</v>
      </c>
      <c r="L17" s="2" t="s">
        <v>35</v>
      </c>
      <c r="N17" s="2" t="s">
        <v>23</v>
      </c>
      <c r="O17" s="2" t="n">
        <v>2.95</v>
      </c>
      <c r="P17" s="2" t="n">
        <v>0.38</v>
      </c>
      <c r="Q17" s="2" t="n">
        <v>0.18</v>
      </c>
      <c r="R17" s="2" t="n">
        <v>0.45</v>
      </c>
      <c r="S17" s="2" t="n">
        <v>0.03</v>
      </c>
      <c r="T17" s="5" t="s">
        <v>24</v>
      </c>
    </row>
    <row r="18" customFormat="false" ht="15" hidden="false" customHeight="false" outlineLevel="0" collapsed="false">
      <c r="A18" s="13" t="s">
        <v>25</v>
      </c>
      <c r="B18" s="14" t="n">
        <v>24</v>
      </c>
      <c r="C18" s="14" t="s">
        <v>39</v>
      </c>
      <c r="D18" s="15" t="s">
        <v>27</v>
      </c>
      <c r="E18" s="15" t="s">
        <v>36</v>
      </c>
      <c r="F18" s="3" t="n">
        <v>17</v>
      </c>
      <c r="G18" s="2" t="n">
        <v>1</v>
      </c>
      <c r="H18" s="2" t="n">
        <f aca="true">RAND()</f>
        <v>0.630449274465057</v>
      </c>
      <c r="I18" s="2" t="n">
        <v>3</v>
      </c>
      <c r="J18" s="4" t="n">
        <v>12</v>
      </c>
      <c r="K18" s="2" t="s">
        <v>29</v>
      </c>
      <c r="L18" s="2" t="s">
        <v>35</v>
      </c>
      <c r="N18" s="2" t="s">
        <v>23</v>
      </c>
      <c r="O18" s="2" t="n">
        <v>3.17</v>
      </c>
      <c r="P18" s="2" t="n">
        <v>0.52</v>
      </c>
      <c r="Q18" s="2" t="n">
        <v>0.29</v>
      </c>
      <c r="R18" s="2" t="n">
        <v>0.44</v>
      </c>
      <c r="S18" s="2" t="n">
        <v>0.01</v>
      </c>
      <c r="T18" s="5" t="s">
        <v>24</v>
      </c>
    </row>
    <row r="19" customFormat="false" ht="15" hidden="false" customHeight="false" outlineLevel="0" collapsed="false">
      <c r="A19" s="13" t="s">
        <v>25</v>
      </c>
      <c r="B19" s="14" t="n">
        <v>24</v>
      </c>
      <c r="C19" s="14" t="s">
        <v>39</v>
      </c>
      <c r="D19" s="15" t="s">
        <v>31</v>
      </c>
      <c r="E19" s="15" t="s">
        <v>28</v>
      </c>
      <c r="F19" s="16" t="n">
        <v>18</v>
      </c>
      <c r="G19" s="2" t="n">
        <v>1</v>
      </c>
      <c r="H19" s="2" t="n">
        <f aca="true">RAND()</f>
        <v>0.409572644136974</v>
      </c>
      <c r="I19" s="2" t="n">
        <v>1</v>
      </c>
      <c r="J19" s="4" t="n">
        <v>27</v>
      </c>
      <c r="K19" s="2" t="s">
        <v>29</v>
      </c>
      <c r="L19" s="2" t="s">
        <v>35</v>
      </c>
      <c r="N19" s="2" t="s">
        <v>23</v>
      </c>
      <c r="O19" s="2" t="n">
        <v>2.52</v>
      </c>
      <c r="P19" s="2" t="n">
        <v>0.56</v>
      </c>
      <c r="Q19" s="2" t="n">
        <v>0.15</v>
      </c>
      <c r="R19" s="2" t="n">
        <v>0.37</v>
      </c>
      <c r="S19" s="2" t="n">
        <v>0.04</v>
      </c>
      <c r="T19" s="5" t="s">
        <v>24</v>
      </c>
    </row>
    <row r="20" customFormat="false" ht="15" hidden="false" customHeight="false" outlineLevel="0" collapsed="false">
      <c r="A20" s="13" t="s">
        <v>25</v>
      </c>
      <c r="B20" s="14" t="n">
        <v>24</v>
      </c>
      <c r="C20" s="14" t="s">
        <v>39</v>
      </c>
      <c r="D20" s="15" t="s">
        <v>31</v>
      </c>
      <c r="E20" s="15" t="s">
        <v>36</v>
      </c>
      <c r="F20" s="3" t="n">
        <v>19</v>
      </c>
      <c r="G20" s="2" t="n">
        <v>1</v>
      </c>
      <c r="H20" s="2" t="n">
        <f aca="true">RAND()</f>
        <v>0.215406366999074</v>
      </c>
      <c r="I20" s="2" t="n">
        <v>2</v>
      </c>
      <c r="J20" s="4" t="n">
        <v>11</v>
      </c>
      <c r="K20" s="2" t="s">
        <v>29</v>
      </c>
      <c r="L20" s="2" t="s">
        <v>35</v>
      </c>
      <c r="N20" s="2" t="s">
        <v>23</v>
      </c>
      <c r="O20" s="2" t="n">
        <v>2.82</v>
      </c>
      <c r="P20" s="2" t="n">
        <v>0.47</v>
      </c>
      <c r="Q20" s="2" t="n">
        <v>0.29</v>
      </c>
      <c r="R20" s="2" t="n">
        <v>0.38</v>
      </c>
      <c r="S20" s="2" t="n">
        <v>0.01</v>
      </c>
      <c r="T20" s="5" t="s">
        <v>24</v>
      </c>
    </row>
    <row r="21" customFormat="false" ht="15" hidden="false" customHeight="false" outlineLevel="0" collapsed="false">
      <c r="A21" s="13" t="s">
        <v>25</v>
      </c>
      <c r="B21" s="14" t="n">
        <v>25</v>
      </c>
      <c r="C21" s="14" t="s">
        <v>40</v>
      </c>
      <c r="D21" s="15" t="s">
        <v>27</v>
      </c>
      <c r="E21" s="15" t="s">
        <v>36</v>
      </c>
      <c r="F21" s="16" t="n">
        <v>20</v>
      </c>
      <c r="G21" s="2" t="n">
        <v>1</v>
      </c>
      <c r="H21" s="2" t="n">
        <f aca="true">RAND()</f>
        <v>0.780324867089037</v>
      </c>
      <c r="I21" s="2" t="n">
        <v>2</v>
      </c>
      <c r="J21" s="4" t="n">
        <v>4</v>
      </c>
      <c r="K21" s="2" t="s">
        <v>29</v>
      </c>
      <c r="L21" s="2" t="s">
        <v>41</v>
      </c>
      <c r="N21" s="2" t="s">
        <v>23</v>
      </c>
      <c r="O21" s="2" t="n">
        <v>3.64</v>
      </c>
      <c r="P21" s="2" t="n">
        <v>0.41</v>
      </c>
      <c r="Q21" s="2" t="n">
        <v>0.32</v>
      </c>
      <c r="R21" s="2" t="n">
        <v>0.45</v>
      </c>
      <c r="S21" s="2" t="n">
        <v>0.01</v>
      </c>
      <c r="T21" s="5" t="s">
        <v>24</v>
      </c>
    </row>
    <row r="22" customFormat="false" ht="15" hidden="false" customHeight="false" outlineLevel="0" collapsed="false">
      <c r="A22" s="13" t="s">
        <v>25</v>
      </c>
      <c r="B22" s="14" t="n">
        <v>25</v>
      </c>
      <c r="C22" s="14" t="s">
        <v>40</v>
      </c>
      <c r="D22" s="15" t="s">
        <v>31</v>
      </c>
      <c r="E22" s="15" t="s">
        <v>36</v>
      </c>
      <c r="F22" s="3" t="n">
        <v>21</v>
      </c>
      <c r="G22" s="2" t="n">
        <v>1</v>
      </c>
      <c r="H22" s="2" t="n">
        <f aca="true">RAND()</f>
        <v>0.81222223166269</v>
      </c>
      <c r="I22" s="2" t="n">
        <v>3</v>
      </c>
      <c r="J22" s="4" t="n">
        <v>9</v>
      </c>
      <c r="K22" s="2" t="s">
        <v>29</v>
      </c>
      <c r="L22" s="2" t="s">
        <v>41</v>
      </c>
      <c r="N22" s="2" t="s">
        <v>23</v>
      </c>
      <c r="O22" s="2" t="n">
        <v>3.2</v>
      </c>
      <c r="P22" s="2" t="n">
        <v>0.56</v>
      </c>
      <c r="Q22" s="2" t="n">
        <v>0.24</v>
      </c>
      <c r="R22" s="2" t="n">
        <v>0.42</v>
      </c>
      <c r="S22" s="2" t="n">
        <v>0.05</v>
      </c>
      <c r="T22" s="5" t="s">
        <v>24</v>
      </c>
    </row>
    <row r="23" customFormat="false" ht="15" hidden="false" customHeight="false" outlineLevel="0" collapsed="false">
      <c r="A23" s="13" t="s">
        <v>25</v>
      </c>
      <c r="B23" s="14" t="n">
        <v>26</v>
      </c>
      <c r="C23" s="14" t="s">
        <v>42</v>
      </c>
      <c r="D23" s="15" t="s">
        <v>27</v>
      </c>
      <c r="E23" s="15" t="s">
        <v>36</v>
      </c>
      <c r="F23" s="16" t="n">
        <v>22</v>
      </c>
      <c r="G23" s="2" t="n">
        <v>1</v>
      </c>
      <c r="H23" s="2" t="n">
        <f aca="true">RAND()</f>
        <v>0.955680815257652</v>
      </c>
      <c r="I23" s="2" t="n">
        <v>2</v>
      </c>
      <c r="J23" s="4" t="n">
        <v>2</v>
      </c>
      <c r="K23" s="2" t="s">
        <v>29</v>
      </c>
      <c r="L23" s="2" t="s">
        <v>41</v>
      </c>
      <c r="N23" s="2" t="s">
        <v>23</v>
      </c>
      <c r="O23" s="2" t="n">
        <v>3.16</v>
      </c>
      <c r="P23" s="2" t="n">
        <v>0.4</v>
      </c>
      <c r="Q23" s="2" t="n">
        <v>0.15</v>
      </c>
      <c r="R23" s="2" t="n">
        <v>0.39</v>
      </c>
      <c r="S23" s="2" t="n">
        <v>0.03</v>
      </c>
      <c r="T23" s="5" t="s">
        <v>24</v>
      </c>
    </row>
    <row r="24" customFormat="false" ht="15" hidden="false" customHeight="false" outlineLevel="0" collapsed="false">
      <c r="A24" s="13" t="s">
        <v>25</v>
      </c>
      <c r="B24" s="14" t="n">
        <v>26</v>
      </c>
      <c r="C24" s="14" t="s">
        <v>42</v>
      </c>
      <c r="D24" s="15" t="s">
        <v>31</v>
      </c>
      <c r="E24" s="15" t="s">
        <v>36</v>
      </c>
      <c r="F24" s="3" t="n">
        <v>23</v>
      </c>
      <c r="G24" s="2" t="n">
        <v>1</v>
      </c>
      <c r="H24" s="2" t="n">
        <f aca="true">RAND()</f>
        <v>0.914122757447526</v>
      </c>
      <c r="I24" s="2" t="n">
        <v>2</v>
      </c>
      <c r="J24" s="4" t="n">
        <v>20</v>
      </c>
      <c r="K24" s="2" t="s">
        <v>29</v>
      </c>
      <c r="L24" s="2" t="s">
        <v>41</v>
      </c>
      <c r="N24" s="2" t="s">
        <v>23</v>
      </c>
      <c r="O24" s="2" t="n">
        <v>2.96</v>
      </c>
      <c r="P24" s="2" t="n">
        <v>0.27</v>
      </c>
      <c r="Q24" s="2" t="n">
        <v>0.18</v>
      </c>
      <c r="R24" s="2" t="n">
        <v>0.4</v>
      </c>
      <c r="S24" s="2" t="n">
        <v>0</v>
      </c>
      <c r="T24" s="5" t="s">
        <v>24</v>
      </c>
    </row>
    <row r="25" customFormat="false" ht="15" hidden="false" customHeight="false" outlineLevel="0" collapsed="false">
      <c r="A25" s="13" t="s">
        <v>25</v>
      </c>
      <c r="B25" s="14" t="n">
        <v>27</v>
      </c>
      <c r="C25" s="14" t="s">
        <v>43</v>
      </c>
      <c r="D25" s="15" t="s">
        <v>27</v>
      </c>
      <c r="E25" s="15" t="s">
        <v>36</v>
      </c>
      <c r="F25" s="16" t="n">
        <v>24</v>
      </c>
      <c r="G25" s="2" t="n">
        <v>1</v>
      </c>
      <c r="H25" s="2" t="n">
        <f aca="true">RAND()</f>
        <v>0.192297077120498</v>
      </c>
      <c r="I25" s="2" t="n">
        <v>3</v>
      </c>
      <c r="J25" s="4" t="n">
        <v>16</v>
      </c>
      <c r="K25" s="2" t="s">
        <v>29</v>
      </c>
      <c r="L25" s="2" t="s">
        <v>41</v>
      </c>
      <c r="N25" s="2" t="s">
        <v>23</v>
      </c>
      <c r="O25" s="2" t="n">
        <v>4.08</v>
      </c>
      <c r="P25" s="2" t="n">
        <v>0.38</v>
      </c>
      <c r="Q25" s="2" t="n">
        <v>0.14</v>
      </c>
      <c r="R25" s="2" t="n">
        <v>0.55</v>
      </c>
      <c r="S25" s="2" t="n">
        <v>0.01</v>
      </c>
      <c r="T25" s="5" t="s">
        <v>24</v>
      </c>
    </row>
    <row r="26" customFormat="false" ht="15" hidden="false" customHeight="false" outlineLevel="0" collapsed="false">
      <c r="A26" s="13" t="s">
        <v>25</v>
      </c>
      <c r="B26" s="14" t="n">
        <v>27</v>
      </c>
      <c r="C26" s="14" t="s">
        <v>43</v>
      </c>
      <c r="D26" s="15" t="s">
        <v>31</v>
      </c>
      <c r="E26" s="15" t="s">
        <v>36</v>
      </c>
      <c r="F26" s="3" t="n">
        <v>25</v>
      </c>
      <c r="G26" s="2" t="n">
        <v>1</v>
      </c>
      <c r="H26" s="2" t="n">
        <f aca="true">RAND()</f>
        <v>0.635341810141737</v>
      </c>
      <c r="I26" s="2" t="n">
        <v>2</v>
      </c>
      <c r="J26" s="4" t="n">
        <v>5</v>
      </c>
      <c r="K26" s="2" t="s">
        <v>29</v>
      </c>
      <c r="L26" s="2" t="s">
        <v>41</v>
      </c>
      <c r="N26" s="2" t="s">
        <v>23</v>
      </c>
      <c r="O26" s="2" t="n">
        <v>3.03</v>
      </c>
      <c r="P26" s="2" t="n">
        <v>0.49</v>
      </c>
      <c r="Q26" s="2" t="n">
        <v>0.13</v>
      </c>
      <c r="R26" s="2" t="n">
        <v>0.4</v>
      </c>
      <c r="S26" s="2" t="n">
        <v>0.03</v>
      </c>
      <c r="T26" s="5" t="s">
        <v>24</v>
      </c>
    </row>
    <row r="27" customFormat="false" ht="15" hidden="false" customHeight="false" outlineLevel="0" collapsed="false">
      <c r="A27" s="13" t="s">
        <v>44</v>
      </c>
      <c r="B27" s="14" t="n">
        <v>1</v>
      </c>
      <c r="C27" s="14" t="s">
        <v>26</v>
      </c>
      <c r="D27" s="15" t="s">
        <v>27</v>
      </c>
      <c r="E27" s="15" t="s">
        <v>28</v>
      </c>
      <c r="F27" s="16" t="n">
        <v>26</v>
      </c>
      <c r="G27" s="2" t="n">
        <v>1</v>
      </c>
      <c r="H27" s="2" t="n">
        <f aca="true">RAND()</f>
        <v>0.418189480600455</v>
      </c>
      <c r="I27" s="2" t="n">
        <v>3</v>
      </c>
      <c r="J27" s="4" t="n">
        <v>17</v>
      </c>
      <c r="K27" s="2" t="s">
        <v>45</v>
      </c>
      <c r="L27" s="2" t="s">
        <v>30</v>
      </c>
      <c r="N27" s="2" t="s">
        <v>23</v>
      </c>
      <c r="O27" s="2" t="n">
        <v>3.05</v>
      </c>
      <c r="P27" s="2" t="n">
        <v>0.76</v>
      </c>
      <c r="Q27" s="2" t="n">
        <v>0.35</v>
      </c>
      <c r="R27" s="2" t="n">
        <v>0.45</v>
      </c>
      <c r="S27" s="2" t="n">
        <v>0.04</v>
      </c>
      <c r="T27" s="5" t="s">
        <v>24</v>
      </c>
    </row>
    <row r="28" customFormat="false" ht="15" hidden="false" customHeight="false" outlineLevel="0" collapsed="false">
      <c r="A28" s="13" t="s">
        <v>44</v>
      </c>
      <c r="B28" s="14" t="n">
        <v>1</v>
      </c>
      <c r="C28" s="14" t="s">
        <v>26</v>
      </c>
      <c r="D28" s="15" t="s">
        <v>31</v>
      </c>
      <c r="E28" s="15" t="s">
        <v>28</v>
      </c>
      <c r="F28" s="3" t="n">
        <v>27</v>
      </c>
      <c r="G28" s="2" t="n">
        <v>1</v>
      </c>
      <c r="H28" s="2" t="n">
        <f aca="true">RAND()</f>
        <v>0.863088540819194</v>
      </c>
      <c r="I28" s="2" t="n">
        <v>2</v>
      </c>
      <c r="J28" s="4" t="n">
        <v>25</v>
      </c>
      <c r="K28" s="2" t="s">
        <v>45</v>
      </c>
      <c r="L28" s="2" t="s">
        <v>30</v>
      </c>
      <c r="N28" s="2" t="s">
        <v>23</v>
      </c>
      <c r="O28" s="2" t="n">
        <v>3.14</v>
      </c>
      <c r="P28" s="2" t="n">
        <v>0.61</v>
      </c>
      <c r="Q28" s="2" t="n">
        <v>0.16</v>
      </c>
      <c r="R28" s="2" t="n">
        <v>0.44</v>
      </c>
      <c r="S28" s="2" t="n">
        <v>0.04</v>
      </c>
      <c r="T28" s="5" t="s">
        <v>24</v>
      </c>
    </row>
    <row r="29" customFormat="false" ht="15" hidden="false" customHeight="false" outlineLevel="0" collapsed="false">
      <c r="A29" s="13" t="s">
        <v>44</v>
      </c>
      <c r="B29" s="14" t="n">
        <v>2</v>
      </c>
      <c r="C29" s="14" t="s">
        <v>32</v>
      </c>
      <c r="D29" s="15" t="s">
        <v>27</v>
      </c>
      <c r="E29" s="15" t="s">
        <v>28</v>
      </c>
      <c r="F29" s="16" t="n">
        <v>28</v>
      </c>
      <c r="G29" s="2" t="n">
        <v>1</v>
      </c>
      <c r="H29" s="2" t="n">
        <f aca="true">RAND()</f>
        <v>0.793166116550824</v>
      </c>
      <c r="I29" s="2" t="n">
        <v>1</v>
      </c>
      <c r="J29" s="4" t="n">
        <v>26</v>
      </c>
      <c r="K29" s="2" t="s">
        <v>45</v>
      </c>
      <c r="L29" s="2" t="s">
        <v>30</v>
      </c>
      <c r="N29" s="2" t="s">
        <v>23</v>
      </c>
      <c r="O29" s="2" t="n">
        <v>3.42</v>
      </c>
      <c r="P29" s="2" t="n">
        <v>1.08</v>
      </c>
      <c r="Q29" s="2" t="n">
        <v>0.27</v>
      </c>
      <c r="R29" s="2" t="n">
        <v>0.51</v>
      </c>
      <c r="S29" s="2" t="n">
        <v>0.09</v>
      </c>
      <c r="T29" s="5" t="s">
        <v>24</v>
      </c>
    </row>
    <row r="30" customFormat="false" ht="15" hidden="false" customHeight="false" outlineLevel="0" collapsed="false">
      <c r="A30" s="13" t="s">
        <v>44</v>
      </c>
      <c r="B30" s="14" t="n">
        <v>2</v>
      </c>
      <c r="C30" s="14" t="s">
        <v>32</v>
      </c>
      <c r="D30" s="15" t="s">
        <v>31</v>
      </c>
      <c r="E30" s="15" t="s">
        <v>28</v>
      </c>
      <c r="F30" s="3" t="n">
        <v>29</v>
      </c>
      <c r="G30" s="2" t="n">
        <v>1</v>
      </c>
      <c r="H30" s="2" t="n">
        <f aca="true">RAND()</f>
        <v>0.839542290393398</v>
      </c>
      <c r="I30" s="2" t="n">
        <v>1</v>
      </c>
      <c r="J30" s="4" t="n">
        <v>18</v>
      </c>
      <c r="K30" s="2" t="s">
        <v>45</v>
      </c>
      <c r="L30" s="2" t="s">
        <v>30</v>
      </c>
      <c r="N30" s="2" t="s">
        <v>23</v>
      </c>
      <c r="O30" s="2" t="n">
        <v>3.31</v>
      </c>
      <c r="P30" s="2" t="n">
        <v>0.8</v>
      </c>
      <c r="Q30" s="2" t="n">
        <v>0.27</v>
      </c>
      <c r="R30" s="2" t="n">
        <v>0.47</v>
      </c>
      <c r="S30" s="2" t="n">
        <v>0.04</v>
      </c>
      <c r="T30" s="5" t="s">
        <v>24</v>
      </c>
    </row>
    <row r="31" customFormat="false" ht="15" hidden="false" customHeight="false" outlineLevel="0" collapsed="false">
      <c r="A31" s="13" t="s">
        <v>44</v>
      </c>
      <c r="B31" s="14" t="n">
        <v>3</v>
      </c>
      <c r="C31" s="14" t="s">
        <v>33</v>
      </c>
      <c r="D31" s="15" t="s">
        <v>27</v>
      </c>
      <c r="E31" s="15" t="s">
        <v>28</v>
      </c>
      <c r="F31" s="16" t="n">
        <v>30</v>
      </c>
      <c r="G31" s="2" t="n">
        <v>1</v>
      </c>
      <c r="H31" s="2" t="n">
        <f aca="true">RAND()</f>
        <v>0.808982338711168</v>
      </c>
      <c r="I31" s="2" t="n">
        <v>3</v>
      </c>
      <c r="J31" s="4" t="n">
        <v>5</v>
      </c>
      <c r="K31" s="2" t="s">
        <v>45</v>
      </c>
      <c r="L31" s="2" t="s">
        <v>30</v>
      </c>
      <c r="N31" s="2" t="s">
        <v>23</v>
      </c>
      <c r="O31" s="2" t="s">
        <v>46</v>
      </c>
      <c r="P31" s="2" t="n">
        <v>0.58</v>
      </c>
      <c r="Q31" s="2" t="n">
        <v>0.34</v>
      </c>
      <c r="R31" s="2" t="n">
        <v>0.46</v>
      </c>
      <c r="S31" s="2" t="n">
        <v>0.01</v>
      </c>
      <c r="T31" s="5" t="s">
        <v>24</v>
      </c>
      <c r="U31" s="17"/>
      <c r="V31" s="17"/>
      <c r="W31" s="17"/>
      <c r="X31" s="17"/>
      <c r="Y31" s="18"/>
      <c r="Z31" s="19"/>
      <c r="AA31" s="19"/>
    </row>
    <row r="32" customFormat="false" ht="15" hidden="false" customHeight="false" outlineLevel="0" collapsed="false">
      <c r="A32" s="13" t="s">
        <v>44</v>
      </c>
      <c r="B32" s="14" t="n">
        <v>3</v>
      </c>
      <c r="C32" s="14" t="s">
        <v>33</v>
      </c>
      <c r="D32" s="15" t="s">
        <v>31</v>
      </c>
      <c r="E32" s="15" t="s">
        <v>28</v>
      </c>
      <c r="F32" s="3" t="n">
        <v>31</v>
      </c>
      <c r="G32" s="2" t="n">
        <v>1</v>
      </c>
      <c r="H32" s="2" t="n">
        <f aca="true">RAND()</f>
        <v>0.834211049431583</v>
      </c>
      <c r="I32" s="2" t="n">
        <v>1</v>
      </c>
      <c r="J32" s="4" t="n">
        <v>16</v>
      </c>
      <c r="K32" s="2" t="s">
        <v>45</v>
      </c>
      <c r="L32" s="2" t="s">
        <v>30</v>
      </c>
      <c r="N32" s="2" t="s">
        <v>23</v>
      </c>
      <c r="O32" s="2" t="s">
        <v>46</v>
      </c>
      <c r="P32" s="2" t="n">
        <v>0.9</v>
      </c>
      <c r="Q32" s="2" t="n">
        <v>0.49</v>
      </c>
      <c r="R32" s="2" t="n">
        <v>0.39</v>
      </c>
      <c r="S32" s="2" t="n">
        <v>0.02</v>
      </c>
      <c r="T32" s="5" t="s">
        <v>24</v>
      </c>
    </row>
    <row r="33" customFormat="false" ht="15" hidden="false" customHeight="false" outlineLevel="0" collapsed="false">
      <c r="A33" s="13" t="s">
        <v>44</v>
      </c>
      <c r="B33" s="14" t="n">
        <v>4</v>
      </c>
      <c r="C33" s="14" t="s">
        <v>34</v>
      </c>
      <c r="D33" s="15" t="s">
        <v>27</v>
      </c>
      <c r="E33" s="15" t="s">
        <v>28</v>
      </c>
      <c r="F33" s="16" t="n">
        <v>32</v>
      </c>
      <c r="G33" s="2" t="n">
        <v>1</v>
      </c>
      <c r="H33" s="2" t="n">
        <f aca="true">RAND()</f>
        <v>0.536444442586875</v>
      </c>
      <c r="I33" s="2" t="n">
        <v>1</v>
      </c>
      <c r="J33" s="4" t="n">
        <v>5</v>
      </c>
      <c r="K33" s="2" t="s">
        <v>45</v>
      </c>
      <c r="L33" s="2" t="s">
        <v>35</v>
      </c>
      <c r="N33" s="2" t="s">
        <v>23</v>
      </c>
      <c r="O33" s="2" t="s">
        <v>46</v>
      </c>
      <c r="P33" s="2" t="n">
        <v>0.83</v>
      </c>
      <c r="Q33" s="2" t="n">
        <v>0.46</v>
      </c>
      <c r="R33" s="2" t="n">
        <v>0.51</v>
      </c>
      <c r="S33" s="2" t="n">
        <v>0.03</v>
      </c>
      <c r="T33" s="5" t="s">
        <v>24</v>
      </c>
    </row>
    <row r="34" customFormat="false" ht="15" hidden="false" customHeight="false" outlineLevel="0" collapsed="false">
      <c r="A34" s="13" t="s">
        <v>44</v>
      </c>
      <c r="B34" s="14" t="n">
        <v>4</v>
      </c>
      <c r="C34" s="14" t="s">
        <v>34</v>
      </c>
      <c r="D34" s="15" t="s">
        <v>27</v>
      </c>
      <c r="E34" s="15" t="s">
        <v>36</v>
      </c>
      <c r="F34" s="3" t="n">
        <v>33</v>
      </c>
      <c r="G34" s="2" t="n">
        <v>1</v>
      </c>
      <c r="H34" s="2" t="n">
        <f aca="true">RAND()</f>
        <v>0.234912901485478</v>
      </c>
      <c r="I34" s="2" t="n">
        <v>3</v>
      </c>
      <c r="J34" s="4" t="n">
        <v>8</v>
      </c>
      <c r="K34" s="2" t="s">
        <v>45</v>
      </c>
      <c r="L34" s="2" t="s">
        <v>35</v>
      </c>
      <c r="N34" s="2" t="s">
        <v>23</v>
      </c>
      <c r="O34" s="2" t="s">
        <v>46</v>
      </c>
      <c r="P34" s="2" t="n">
        <v>0.55</v>
      </c>
      <c r="Q34" s="2" t="n">
        <v>0.3</v>
      </c>
      <c r="R34" s="2" t="n">
        <v>0.46</v>
      </c>
      <c r="S34" s="2" t="n">
        <v>0.02</v>
      </c>
      <c r="T34" s="5" t="s">
        <v>24</v>
      </c>
    </row>
    <row r="35" customFormat="false" ht="15" hidden="false" customHeight="false" outlineLevel="0" collapsed="false">
      <c r="A35" s="13" t="s">
        <v>44</v>
      </c>
      <c r="B35" s="14" t="n">
        <v>4</v>
      </c>
      <c r="C35" s="14" t="s">
        <v>34</v>
      </c>
      <c r="D35" s="15" t="s">
        <v>31</v>
      </c>
      <c r="E35" s="15" t="s">
        <v>28</v>
      </c>
      <c r="F35" s="16" t="n">
        <v>34</v>
      </c>
      <c r="G35" s="2" t="n">
        <v>1</v>
      </c>
      <c r="H35" s="2" t="n">
        <f aca="true">RAND()</f>
        <v>0.0586301309784241</v>
      </c>
      <c r="I35" s="2" t="n">
        <v>1</v>
      </c>
      <c r="J35" s="4" t="n">
        <v>9</v>
      </c>
      <c r="K35" s="2" t="s">
        <v>45</v>
      </c>
      <c r="L35" s="2" t="s">
        <v>35</v>
      </c>
      <c r="N35" s="2" t="s">
        <v>23</v>
      </c>
      <c r="O35" s="2" t="s">
        <v>46</v>
      </c>
      <c r="P35" s="2" t="n">
        <v>0.38</v>
      </c>
      <c r="Q35" s="2" t="n">
        <v>0.19</v>
      </c>
      <c r="R35" s="2" t="n">
        <v>0.46</v>
      </c>
      <c r="S35" s="2" t="n">
        <v>0.03</v>
      </c>
      <c r="T35" s="5" t="s">
        <v>24</v>
      </c>
    </row>
    <row r="36" customFormat="false" ht="15" hidden="false" customHeight="false" outlineLevel="0" collapsed="false">
      <c r="A36" s="13" t="s">
        <v>44</v>
      </c>
      <c r="B36" s="14" t="n">
        <v>4</v>
      </c>
      <c r="C36" s="14" t="s">
        <v>34</v>
      </c>
      <c r="D36" s="15" t="s">
        <v>31</v>
      </c>
      <c r="E36" s="15" t="s">
        <v>36</v>
      </c>
      <c r="F36" s="3" t="n">
        <v>35</v>
      </c>
      <c r="G36" s="2" t="n">
        <v>1</v>
      </c>
      <c r="H36" s="2" t="n">
        <f aca="true">RAND()</f>
        <v>0.769916150174084</v>
      </c>
      <c r="I36" s="2" t="n">
        <v>2</v>
      </c>
      <c r="J36" s="4" t="n">
        <v>26</v>
      </c>
      <c r="K36" s="2" t="s">
        <v>45</v>
      </c>
      <c r="L36" s="2" t="s">
        <v>35</v>
      </c>
      <c r="N36" s="2" t="s">
        <v>23</v>
      </c>
      <c r="O36" s="2" t="s">
        <v>46</v>
      </c>
      <c r="P36" s="2" t="n">
        <v>1.19</v>
      </c>
      <c r="Q36" s="2" t="n">
        <v>0.39</v>
      </c>
      <c r="R36" s="2" t="n">
        <v>0.7</v>
      </c>
      <c r="S36" s="2" t="n">
        <v>0.07</v>
      </c>
      <c r="T36" s="5" t="s">
        <v>24</v>
      </c>
    </row>
    <row r="37" s="26" customFormat="true" ht="15.75" hidden="false" customHeight="false" outlineLevel="0" collapsed="false">
      <c r="A37" s="20" t="s">
        <v>44</v>
      </c>
      <c r="B37" s="21" t="n">
        <v>5</v>
      </c>
      <c r="C37" s="21" t="s">
        <v>38</v>
      </c>
      <c r="D37" s="22" t="s">
        <v>27</v>
      </c>
      <c r="E37" s="22" t="s">
        <v>28</v>
      </c>
      <c r="F37" s="23" t="n">
        <v>36</v>
      </c>
      <c r="G37" s="24" t="n">
        <v>1</v>
      </c>
      <c r="H37" s="24" t="n">
        <f aca="true">RAND()</f>
        <v>0.603377429624467</v>
      </c>
      <c r="I37" s="24" t="n">
        <v>1</v>
      </c>
      <c r="J37" s="25" t="n">
        <v>7</v>
      </c>
      <c r="K37" s="24" t="s">
        <v>45</v>
      </c>
      <c r="L37" s="24" t="s">
        <v>35</v>
      </c>
      <c r="M37" s="24"/>
      <c r="N37" s="2" t="s">
        <v>23</v>
      </c>
      <c r="O37" s="2" t="s">
        <v>46</v>
      </c>
      <c r="P37" s="2" t="n">
        <v>1.54</v>
      </c>
      <c r="Q37" s="2" t="n">
        <v>0.44</v>
      </c>
      <c r="R37" s="2" t="n">
        <v>0.69</v>
      </c>
      <c r="S37" s="2" t="n">
        <v>0.09</v>
      </c>
      <c r="T37" s="5" t="s">
        <v>24</v>
      </c>
    </row>
    <row r="38" s="32" customFormat="true" ht="15" hidden="false" customHeight="false" outlineLevel="0" collapsed="false">
      <c r="A38" s="27" t="s">
        <v>44</v>
      </c>
      <c r="B38" s="28" t="n">
        <v>5</v>
      </c>
      <c r="C38" s="28" t="s">
        <v>38</v>
      </c>
      <c r="D38" s="29" t="s">
        <v>27</v>
      </c>
      <c r="E38" s="29" t="s">
        <v>36</v>
      </c>
      <c r="F38" s="30" t="n">
        <v>37</v>
      </c>
      <c r="G38" s="12" t="n">
        <v>1</v>
      </c>
      <c r="H38" s="12" t="n">
        <f aca="true">RAND()</f>
        <v>0.461278830898745</v>
      </c>
      <c r="I38" s="12" t="n">
        <v>3</v>
      </c>
      <c r="J38" s="31" t="n">
        <v>4</v>
      </c>
      <c r="K38" s="12" t="s">
        <v>45</v>
      </c>
      <c r="L38" s="12" t="s">
        <v>35</v>
      </c>
      <c r="M38" s="12"/>
      <c r="N38" s="2" t="s">
        <v>23</v>
      </c>
      <c r="O38" s="2" t="n">
        <v>3.96</v>
      </c>
      <c r="P38" s="2" t="n">
        <v>0.65</v>
      </c>
      <c r="Q38" s="2" t="n">
        <v>0.36</v>
      </c>
      <c r="R38" s="2" t="n">
        <v>0.57</v>
      </c>
      <c r="S38" s="2" t="n">
        <v>0.05</v>
      </c>
      <c r="T38" s="32" t="s">
        <v>24</v>
      </c>
    </row>
    <row r="39" customFormat="false" ht="15" hidden="false" customHeight="false" outlineLevel="0" collapsed="false">
      <c r="A39" s="13" t="s">
        <v>44</v>
      </c>
      <c r="B39" s="14" t="n">
        <v>5</v>
      </c>
      <c r="C39" s="14" t="s">
        <v>38</v>
      </c>
      <c r="D39" s="15" t="s">
        <v>31</v>
      </c>
      <c r="E39" s="15" t="s">
        <v>28</v>
      </c>
      <c r="F39" s="16" t="n">
        <v>38</v>
      </c>
      <c r="G39" s="2" t="n">
        <v>1</v>
      </c>
      <c r="H39" s="2" t="n">
        <f aca="true">RAND()</f>
        <v>0.303617607745953</v>
      </c>
      <c r="I39" s="2" t="n">
        <v>1</v>
      </c>
      <c r="J39" s="4" t="n">
        <v>8</v>
      </c>
      <c r="K39" s="2" t="s">
        <v>45</v>
      </c>
      <c r="L39" s="2" t="s">
        <v>35</v>
      </c>
      <c r="N39" s="2" t="s">
        <v>23</v>
      </c>
      <c r="O39" s="2" t="n">
        <v>3.48</v>
      </c>
      <c r="P39" s="2" t="n">
        <v>0.89</v>
      </c>
      <c r="Q39" s="2" t="n">
        <v>0.37</v>
      </c>
      <c r="R39" s="2" t="n">
        <v>0.54</v>
      </c>
      <c r="S39" s="2" t="n">
        <v>0.06</v>
      </c>
      <c r="T39" s="5" t="s">
        <v>24</v>
      </c>
    </row>
    <row r="40" customFormat="false" ht="15" hidden="false" customHeight="false" outlineLevel="0" collapsed="false">
      <c r="A40" s="13" t="s">
        <v>44</v>
      </c>
      <c r="B40" s="14" t="n">
        <v>5</v>
      </c>
      <c r="C40" s="14" t="s">
        <v>38</v>
      </c>
      <c r="D40" s="15" t="s">
        <v>31</v>
      </c>
      <c r="E40" s="15" t="s">
        <v>36</v>
      </c>
      <c r="F40" s="3" t="n">
        <v>39</v>
      </c>
      <c r="G40" s="2" t="n">
        <v>1</v>
      </c>
      <c r="H40" s="2" t="n">
        <f aca="true">RAND()</f>
        <v>0.707516155597261</v>
      </c>
      <c r="I40" s="2" t="n">
        <v>1</v>
      </c>
      <c r="J40" s="4" t="n">
        <v>14</v>
      </c>
      <c r="K40" s="2" t="s">
        <v>45</v>
      </c>
      <c r="L40" s="2" t="s">
        <v>35</v>
      </c>
      <c r="N40" s="2" t="s">
        <v>23</v>
      </c>
      <c r="O40" s="2" t="n">
        <v>3.76</v>
      </c>
      <c r="P40" s="2" t="n">
        <v>1.03</v>
      </c>
      <c r="Q40" s="2" t="n">
        <v>0.24</v>
      </c>
      <c r="R40" s="2" t="n">
        <v>0.51</v>
      </c>
      <c r="S40" s="2" t="n">
        <v>0.07</v>
      </c>
      <c r="T40" s="5" t="s">
        <v>24</v>
      </c>
    </row>
    <row r="41" customFormat="false" ht="15" hidden="false" customHeight="false" outlineLevel="0" collapsed="false">
      <c r="A41" s="13" t="s">
        <v>44</v>
      </c>
      <c r="B41" s="14" t="n">
        <v>6</v>
      </c>
      <c r="C41" s="14" t="s">
        <v>39</v>
      </c>
      <c r="D41" s="15" t="s">
        <v>27</v>
      </c>
      <c r="E41" s="15" t="s">
        <v>28</v>
      </c>
      <c r="F41" s="16" t="n">
        <v>40</v>
      </c>
      <c r="G41" s="2" t="n">
        <v>1</v>
      </c>
      <c r="H41" s="2" t="n">
        <f aca="true">RAND()</f>
        <v>0.913997303794721</v>
      </c>
      <c r="I41" s="2" t="n">
        <v>1</v>
      </c>
      <c r="J41" s="4" t="n">
        <v>28</v>
      </c>
      <c r="K41" s="2" t="s">
        <v>45</v>
      </c>
      <c r="L41" s="2" t="s">
        <v>35</v>
      </c>
      <c r="N41" s="2" t="s">
        <v>23</v>
      </c>
      <c r="O41" s="2" t="n">
        <v>3.26</v>
      </c>
      <c r="P41" s="2" t="n">
        <v>1.33</v>
      </c>
      <c r="Q41" s="2" t="n">
        <v>0.34</v>
      </c>
      <c r="R41" s="2" t="n">
        <v>0.49</v>
      </c>
      <c r="S41" s="2" t="n">
        <v>0.09</v>
      </c>
      <c r="T41" s="5" t="s">
        <v>47</v>
      </c>
    </row>
    <row r="42" customFormat="false" ht="15" hidden="false" customHeight="false" outlineLevel="0" collapsed="false">
      <c r="A42" s="13" t="s">
        <v>44</v>
      </c>
      <c r="B42" s="14" t="n">
        <v>6</v>
      </c>
      <c r="C42" s="14" t="s">
        <v>39</v>
      </c>
      <c r="D42" s="15" t="s">
        <v>27</v>
      </c>
      <c r="E42" s="15" t="s">
        <v>36</v>
      </c>
      <c r="F42" s="3" t="n">
        <v>41</v>
      </c>
      <c r="G42" s="2" t="n">
        <v>1</v>
      </c>
      <c r="H42" s="2" t="n">
        <f aca="true">RAND()</f>
        <v>0.925527367212959</v>
      </c>
      <c r="I42" s="2" t="n">
        <v>2</v>
      </c>
      <c r="J42" s="4" t="n">
        <v>24</v>
      </c>
      <c r="K42" s="2" t="s">
        <v>45</v>
      </c>
      <c r="L42" s="2" t="s">
        <v>35</v>
      </c>
      <c r="N42" s="2" t="s">
        <v>23</v>
      </c>
      <c r="O42" s="2" t="n">
        <v>1.45</v>
      </c>
      <c r="P42" s="2" t="n">
        <v>0.51</v>
      </c>
      <c r="Q42" s="2" t="n">
        <v>0.22</v>
      </c>
      <c r="R42" s="2" t="n">
        <v>0.38</v>
      </c>
      <c r="S42" s="2" t="n">
        <v>0.06</v>
      </c>
      <c r="T42" s="5" t="s">
        <v>47</v>
      </c>
    </row>
    <row r="43" customFormat="false" ht="15" hidden="false" customHeight="false" outlineLevel="0" collapsed="false">
      <c r="A43" s="13" t="s">
        <v>44</v>
      </c>
      <c r="B43" s="14" t="n">
        <v>6</v>
      </c>
      <c r="C43" s="14" t="s">
        <v>39</v>
      </c>
      <c r="D43" s="15" t="s">
        <v>31</v>
      </c>
      <c r="E43" s="15" t="s">
        <v>28</v>
      </c>
      <c r="F43" s="16" t="n">
        <v>42</v>
      </c>
      <c r="G43" s="2" t="n">
        <v>1</v>
      </c>
      <c r="H43" s="2" t="n">
        <f aca="true">RAND()</f>
        <v>0.767514136802729</v>
      </c>
      <c r="I43" s="2" t="n">
        <v>2</v>
      </c>
      <c r="J43" s="4" t="n">
        <v>3</v>
      </c>
      <c r="K43" s="2" t="s">
        <v>45</v>
      </c>
      <c r="L43" s="2" t="s">
        <v>35</v>
      </c>
      <c r="N43" s="2" t="s">
        <v>23</v>
      </c>
      <c r="O43" s="2" t="n">
        <v>3.95</v>
      </c>
      <c r="P43" s="2" t="n">
        <v>1.56</v>
      </c>
      <c r="Q43" s="2" t="n">
        <v>0.35</v>
      </c>
      <c r="R43" s="2" t="n">
        <v>0.55</v>
      </c>
      <c r="S43" s="2" t="n">
        <v>0.13</v>
      </c>
      <c r="T43" s="5" t="s">
        <v>47</v>
      </c>
    </row>
    <row r="44" customFormat="false" ht="15" hidden="false" customHeight="false" outlineLevel="0" collapsed="false">
      <c r="A44" s="13" t="s">
        <v>44</v>
      </c>
      <c r="B44" s="14" t="n">
        <v>6</v>
      </c>
      <c r="C44" s="14" t="s">
        <v>39</v>
      </c>
      <c r="D44" s="15" t="s">
        <v>31</v>
      </c>
      <c r="E44" s="15" t="s">
        <v>36</v>
      </c>
      <c r="F44" s="3" t="n">
        <v>43</v>
      </c>
      <c r="G44" s="2" t="n">
        <v>1</v>
      </c>
      <c r="H44" s="2" t="n">
        <f aca="true">RAND()</f>
        <v>0.677870419956259</v>
      </c>
      <c r="I44" s="2" t="n">
        <v>3</v>
      </c>
      <c r="J44" s="4" t="n">
        <v>7</v>
      </c>
      <c r="K44" s="2" t="s">
        <v>45</v>
      </c>
      <c r="L44" s="2" t="s">
        <v>35</v>
      </c>
      <c r="N44" s="2" t="s">
        <v>23</v>
      </c>
      <c r="O44" s="2" t="n">
        <v>4.22</v>
      </c>
      <c r="P44" s="2" t="n">
        <v>2.02</v>
      </c>
      <c r="Q44" s="2" t="n">
        <v>0.36</v>
      </c>
      <c r="R44" s="2" t="n">
        <v>0.61</v>
      </c>
      <c r="S44" s="2" t="n">
        <v>0.15</v>
      </c>
      <c r="T44" s="5" t="s">
        <v>47</v>
      </c>
    </row>
    <row r="45" customFormat="false" ht="15" hidden="false" customHeight="false" outlineLevel="0" collapsed="false">
      <c r="A45" s="13" t="s">
        <v>44</v>
      </c>
      <c r="B45" s="14" t="n">
        <v>7</v>
      </c>
      <c r="C45" s="14" t="s">
        <v>40</v>
      </c>
      <c r="D45" s="15" t="s">
        <v>27</v>
      </c>
      <c r="E45" s="15" t="s">
        <v>36</v>
      </c>
      <c r="F45" s="16" t="n">
        <v>44</v>
      </c>
      <c r="G45" s="2" t="n">
        <v>1</v>
      </c>
      <c r="H45" s="2" t="n">
        <f aca="true">RAND()</f>
        <v>0.0721379181902636</v>
      </c>
      <c r="I45" s="2" t="n">
        <v>2</v>
      </c>
      <c r="J45" s="4" t="n">
        <v>12</v>
      </c>
      <c r="K45" s="2" t="s">
        <v>45</v>
      </c>
      <c r="L45" s="2" t="s">
        <v>41</v>
      </c>
      <c r="N45" s="2" t="s">
        <v>23</v>
      </c>
      <c r="O45" s="2" t="n">
        <v>3.32</v>
      </c>
      <c r="P45" s="2" t="n">
        <v>1.82</v>
      </c>
      <c r="Q45" s="2" t="n">
        <v>0.21</v>
      </c>
      <c r="R45" s="2" t="n">
        <v>0.49</v>
      </c>
      <c r="S45" s="2" t="n">
        <v>0.14</v>
      </c>
      <c r="T45" s="5" t="s">
        <v>48</v>
      </c>
    </row>
    <row r="46" customFormat="false" ht="15" hidden="false" customHeight="false" outlineLevel="0" collapsed="false">
      <c r="A46" s="13" t="s">
        <v>44</v>
      </c>
      <c r="B46" s="14" t="n">
        <v>7</v>
      </c>
      <c r="C46" s="14" t="s">
        <v>40</v>
      </c>
      <c r="D46" s="15" t="s">
        <v>31</v>
      </c>
      <c r="E46" s="15" t="s">
        <v>36</v>
      </c>
      <c r="F46" s="3" t="n">
        <v>45</v>
      </c>
      <c r="G46" s="2" t="n">
        <v>1</v>
      </c>
      <c r="H46" s="2" t="n">
        <f aca="true">RAND()</f>
        <v>0.47580088062677</v>
      </c>
      <c r="I46" s="2" t="n">
        <v>2</v>
      </c>
      <c r="J46" s="4" t="n">
        <v>17</v>
      </c>
      <c r="K46" s="2" t="s">
        <v>45</v>
      </c>
      <c r="L46" s="2" t="s">
        <v>41</v>
      </c>
      <c r="N46" s="2" t="s">
        <v>23</v>
      </c>
      <c r="O46" s="2" t="n">
        <v>2.93</v>
      </c>
      <c r="P46" s="2" t="n">
        <v>1.61</v>
      </c>
      <c r="Q46" s="2" t="n">
        <v>0.18</v>
      </c>
      <c r="R46" s="2" t="n">
        <v>0.43</v>
      </c>
      <c r="S46" s="2" t="n">
        <v>0.11</v>
      </c>
      <c r="T46" s="5" t="s">
        <v>48</v>
      </c>
    </row>
    <row r="47" customFormat="false" ht="15" hidden="false" customHeight="false" outlineLevel="0" collapsed="false">
      <c r="A47" s="13" t="s">
        <v>44</v>
      </c>
      <c r="B47" s="14" t="n">
        <v>8</v>
      </c>
      <c r="C47" s="14" t="s">
        <v>42</v>
      </c>
      <c r="D47" s="15" t="s">
        <v>27</v>
      </c>
      <c r="E47" s="15" t="s">
        <v>36</v>
      </c>
      <c r="F47" s="16" t="n">
        <v>46</v>
      </c>
      <c r="G47" s="2" t="n">
        <v>1</v>
      </c>
      <c r="H47" s="2" t="n">
        <f aca="true">RAND()</f>
        <v>0.845126444946767</v>
      </c>
      <c r="I47" s="2" t="n">
        <v>1</v>
      </c>
      <c r="J47" s="4" t="n">
        <v>21</v>
      </c>
      <c r="K47" s="2" t="s">
        <v>45</v>
      </c>
      <c r="L47" s="2" t="s">
        <v>41</v>
      </c>
      <c r="N47" s="2" t="s">
        <v>23</v>
      </c>
      <c r="O47" s="2" t="n">
        <v>3.07</v>
      </c>
      <c r="P47" s="2" t="n">
        <v>1.92</v>
      </c>
      <c r="Q47" s="2" t="n">
        <v>0.32</v>
      </c>
      <c r="R47" s="2" t="n">
        <v>0.48</v>
      </c>
      <c r="S47" s="2" t="n">
        <v>0.15</v>
      </c>
      <c r="T47" s="5" t="s">
        <v>48</v>
      </c>
    </row>
    <row r="48" customFormat="false" ht="15" hidden="false" customHeight="false" outlineLevel="0" collapsed="false">
      <c r="A48" s="13" t="s">
        <v>44</v>
      </c>
      <c r="B48" s="14" t="n">
        <v>8</v>
      </c>
      <c r="C48" s="14" t="s">
        <v>42</v>
      </c>
      <c r="D48" s="15" t="s">
        <v>31</v>
      </c>
      <c r="E48" s="15" t="s">
        <v>36</v>
      </c>
      <c r="F48" s="3" t="n">
        <v>47</v>
      </c>
      <c r="G48" s="2" t="n">
        <v>1</v>
      </c>
      <c r="H48" s="2" t="n">
        <f aca="true">RAND()</f>
        <v>0.796893563516975</v>
      </c>
      <c r="I48" s="2" t="n">
        <v>1</v>
      </c>
      <c r="J48" s="4" t="n">
        <v>4</v>
      </c>
      <c r="K48" s="2" t="s">
        <v>45</v>
      </c>
      <c r="L48" s="2" t="s">
        <v>41</v>
      </c>
      <c r="N48" s="2" t="s">
        <v>23</v>
      </c>
      <c r="O48" s="2" t="n">
        <v>3.61</v>
      </c>
      <c r="P48" s="2" t="n">
        <v>1.08</v>
      </c>
      <c r="Q48" s="2" t="n">
        <v>0.32</v>
      </c>
      <c r="R48" s="2" t="n">
        <v>0.61</v>
      </c>
      <c r="S48" s="2" t="n">
        <v>0.1</v>
      </c>
      <c r="T48" s="5" t="s">
        <v>47</v>
      </c>
    </row>
    <row r="49" customFormat="false" ht="15" hidden="false" customHeight="false" outlineLevel="0" collapsed="false">
      <c r="A49" s="13" t="s">
        <v>44</v>
      </c>
      <c r="B49" s="14" t="n">
        <v>9</v>
      </c>
      <c r="C49" s="14" t="s">
        <v>43</v>
      </c>
      <c r="D49" s="15" t="s">
        <v>27</v>
      </c>
      <c r="E49" s="15" t="s">
        <v>36</v>
      </c>
      <c r="F49" s="16" t="n">
        <v>48</v>
      </c>
      <c r="G49" s="2" t="n">
        <v>1</v>
      </c>
      <c r="H49" s="2" t="n">
        <f aca="true">RAND()</f>
        <v>0.80882647134568</v>
      </c>
      <c r="I49" s="2" t="n">
        <v>1</v>
      </c>
      <c r="J49" s="4" t="n">
        <v>2</v>
      </c>
      <c r="K49" s="2" t="s">
        <v>45</v>
      </c>
      <c r="L49" s="2" t="s">
        <v>41</v>
      </c>
      <c r="N49" s="2" t="s">
        <v>23</v>
      </c>
      <c r="O49" s="2" t="n">
        <v>3.44</v>
      </c>
      <c r="P49" s="2" t="n">
        <v>1.71</v>
      </c>
      <c r="Q49" s="2" t="n">
        <v>0.37</v>
      </c>
      <c r="R49" s="2" t="n">
        <v>0.48</v>
      </c>
      <c r="S49" s="2" t="n">
        <v>0.11</v>
      </c>
      <c r="T49" s="5" t="s">
        <v>47</v>
      </c>
    </row>
    <row r="50" customFormat="false" ht="15" hidden="false" customHeight="false" outlineLevel="0" collapsed="false">
      <c r="A50" s="13" t="s">
        <v>44</v>
      </c>
      <c r="B50" s="14" t="n">
        <v>9</v>
      </c>
      <c r="C50" s="14" t="s">
        <v>43</v>
      </c>
      <c r="D50" s="15" t="s">
        <v>31</v>
      </c>
      <c r="E50" s="15" t="s">
        <v>36</v>
      </c>
      <c r="F50" s="3" t="n">
        <v>49</v>
      </c>
      <c r="G50" s="2" t="n">
        <v>1</v>
      </c>
      <c r="H50" s="2" t="n">
        <f aca="true">RAND()</f>
        <v>0.936567807899845</v>
      </c>
      <c r="I50" s="2" t="n">
        <v>3</v>
      </c>
      <c r="J50" s="4" t="n">
        <v>3</v>
      </c>
      <c r="K50" s="2" t="s">
        <v>45</v>
      </c>
      <c r="L50" s="2" t="s">
        <v>41</v>
      </c>
      <c r="N50" s="2" t="s">
        <v>23</v>
      </c>
      <c r="O50" s="2" t="n">
        <v>2.91</v>
      </c>
      <c r="P50" s="2" t="n">
        <v>1.77</v>
      </c>
      <c r="Q50" s="2" t="n">
        <v>0.45</v>
      </c>
      <c r="R50" s="2" t="n">
        <v>0.44</v>
      </c>
      <c r="S50" s="2" t="n">
        <v>0.08</v>
      </c>
      <c r="T50" s="5" t="s">
        <v>47</v>
      </c>
    </row>
    <row r="51" customFormat="false" ht="15" hidden="false" customHeight="false" outlineLevel="0" collapsed="false">
      <c r="A51" s="13" t="s">
        <v>49</v>
      </c>
      <c r="B51" s="14" t="n">
        <v>10</v>
      </c>
      <c r="C51" s="14" t="s">
        <v>26</v>
      </c>
      <c r="D51" s="15" t="s">
        <v>27</v>
      </c>
      <c r="E51" s="15" t="s">
        <v>28</v>
      </c>
      <c r="F51" s="16" t="n">
        <v>50</v>
      </c>
      <c r="G51" s="2" t="n">
        <v>1</v>
      </c>
      <c r="H51" s="2" t="n">
        <f aca="true">RAND()</f>
        <v>0.877073173645561</v>
      </c>
      <c r="I51" s="2" t="n">
        <v>2</v>
      </c>
      <c r="J51" s="4" t="n">
        <v>9</v>
      </c>
      <c r="K51" s="2" t="s">
        <v>50</v>
      </c>
      <c r="L51" s="2" t="s">
        <v>30</v>
      </c>
      <c r="N51" s="2" t="s">
        <v>23</v>
      </c>
      <c r="O51" s="2" t="n">
        <v>3.58</v>
      </c>
      <c r="P51" s="2" t="n">
        <v>0.82</v>
      </c>
      <c r="Q51" s="2" t="n">
        <v>0.28</v>
      </c>
      <c r="R51" s="2" t="n">
        <v>0.5</v>
      </c>
      <c r="S51" s="2" t="n">
        <v>0.07</v>
      </c>
      <c r="T51" s="5" t="s">
        <v>47</v>
      </c>
    </row>
    <row r="52" customFormat="false" ht="15" hidden="false" customHeight="false" outlineLevel="0" collapsed="false">
      <c r="A52" s="13" t="s">
        <v>49</v>
      </c>
      <c r="B52" s="14" t="n">
        <v>10</v>
      </c>
      <c r="C52" s="14" t="s">
        <v>26</v>
      </c>
      <c r="D52" s="15" t="s">
        <v>31</v>
      </c>
      <c r="E52" s="15" t="s">
        <v>28</v>
      </c>
      <c r="F52" s="3" t="n">
        <v>51</v>
      </c>
      <c r="G52" s="2" t="n">
        <v>1</v>
      </c>
      <c r="H52" s="2" t="n">
        <f aca="true">RAND()</f>
        <v>0.79039498327503</v>
      </c>
      <c r="I52" s="2" t="n">
        <v>2</v>
      </c>
      <c r="J52" s="4" t="n">
        <v>16</v>
      </c>
      <c r="K52" s="2" t="s">
        <v>50</v>
      </c>
      <c r="L52" s="2" t="s">
        <v>30</v>
      </c>
      <c r="N52" s="2" t="s">
        <v>23</v>
      </c>
      <c r="O52" s="2" t="n">
        <v>3.17</v>
      </c>
      <c r="P52" s="2" t="n">
        <v>0.84</v>
      </c>
      <c r="Q52" s="2" t="n">
        <v>0.36</v>
      </c>
      <c r="R52" s="2" t="n">
        <v>0.48</v>
      </c>
      <c r="S52" s="2" t="n">
        <v>0.06</v>
      </c>
      <c r="T52" s="5" t="s">
        <v>47</v>
      </c>
    </row>
    <row r="53" customFormat="false" ht="15" hidden="false" customHeight="false" outlineLevel="0" collapsed="false">
      <c r="A53" s="13" t="s">
        <v>49</v>
      </c>
      <c r="B53" s="14" t="n">
        <v>11</v>
      </c>
      <c r="C53" s="14" t="s">
        <v>32</v>
      </c>
      <c r="D53" s="15" t="s">
        <v>27</v>
      </c>
      <c r="E53" s="15" t="s">
        <v>28</v>
      </c>
      <c r="F53" s="16" t="n">
        <v>52</v>
      </c>
      <c r="G53" s="2" t="n">
        <v>1</v>
      </c>
      <c r="H53" s="2" t="n">
        <f aca="true">RAND()</f>
        <v>0.0971588157895413</v>
      </c>
      <c r="I53" s="2" t="n">
        <v>2</v>
      </c>
      <c r="J53" s="4" t="n">
        <v>18</v>
      </c>
      <c r="K53" s="2" t="s">
        <v>50</v>
      </c>
      <c r="L53" s="2" t="s">
        <v>30</v>
      </c>
      <c r="N53" s="2" t="s">
        <v>23</v>
      </c>
      <c r="O53" s="2" t="n">
        <v>3.74</v>
      </c>
      <c r="P53" s="2" t="n">
        <v>0.76</v>
      </c>
      <c r="Q53" s="2" t="n">
        <v>0.32</v>
      </c>
      <c r="R53" s="2" t="n">
        <v>0.48</v>
      </c>
      <c r="S53" s="2" t="n">
        <v>0.03</v>
      </c>
      <c r="T53" s="5" t="s">
        <v>47</v>
      </c>
    </row>
    <row r="54" customFormat="false" ht="15" hidden="false" customHeight="false" outlineLevel="0" collapsed="false">
      <c r="A54" s="13" t="s">
        <v>49</v>
      </c>
      <c r="B54" s="14" t="n">
        <v>11</v>
      </c>
      <c r="C54" s="14" t="s">
        <v>32</v>
      </c>
      <c r="D54" s="15" t="s">
        <v>31</v>
      </c>
      <c r="E54" s="15" t="s">
        <v>28</v>
      </c>
      <c r="F54" s="3" t="n">
        <v>53</v>
      </c>
      <c r="G54" s="2" t="n">
        <v>1</v>
      </c>
      <c r="H54" s="2" t="n">
        <f aca="true">RAND()</f>
        <v>0.132399163698247</v>
      </c>
      <c r="I54" s="2" t="n">
        <v>2</v>
      </c>
      <c r="J54" s="4" t="n">
        <v>14</v>
      </c>
      <c r="K54" s="2" t="s">
        <v>50</v>
      </c>
      <c r="L54" s="2" t="s">
        <v>30</v>
      </c>
      <c r="N54" s="2" t="s">
        <v>23</v>
      </c>
      <c r="O54" s="2" t="n">
        <v>4.31</v>
      </c>
      <c r="P54" s="2" t="n">
        <v>1.11</v>
      </c>
      <c r="Q54" s="2" t="n">
        <v>0.32</v>
      </c>
      <c r="R54" s="2" t="n">
        <v>0.59</v>
      </c>
      <c r="S54" s="2" t="n">
        <v>0.08</v>
      </c>
      <c r="T54" s="5" t="s">
        <v>47</v>
      </c>
    </row>
    <row r="55" customFormat="false" ht="15" hidden="false" customHeight="false" outlineLevel="0" collapsed="false">
      <c r="A55" s="13" t="s">
        <v>49</v>
      </c>
      <c r="B55" s="14" t="n">
        <v>12</v>
      </c>
      <c r="C55" s="14" t="s">
        <v>33</v>
      </c>
      <c r="D55" s="15" t="s">
        <v>27</v>
      </c>
      <c r="E55" s="15" t="s">
        <v>28</v>
      </c>
      <c r="F55" s="16" t="n">
        <v>54</v>
      </c>
      <c r="G55" s="2" t="n">
        <v>1</v>
      </c>
      <c r="H55" s="2" t="n">
        <f aca="true">RAND()</f>
        <v>0.2157825129745</v>
      </c>
      <c r="I55" s="2" t="n">
        <v>2</v>
      </c>
      <c r="J55" s="4" t="n">
        <v>15</v>
      </c>
      <c r="K55" s="2" t="s">
        <v>50</v>
      </c>
      <c r="L55" s="2" t="s">
        <v>30</v>
      </c>
      <c r="N55" s="2" t="s">
        <v>23</v>
      </c>
      <c r="O55" s="2" t="n">
        <v>4.56</v>
      </c>
      <c r="P55" s="2" t="n">
        <v>1.44</v>
      </c>
      <c r="Q55" s="2" t="n">
        <v>0.38</v>
      </c>
      <c r="R55" s="2" t="n">
        <v>0.68</v>
      </c>
      <c r="S55" s="2" t="n">
        <v>0.11</v>
      </c>
      <c r="T55" s="5" t="s">
        <v>47</v>
      </c>
    </row>
    <row r="56" customFormat="false" ht="15" hidden="false" customHeight="false" outlineLevel="0" collapsed="false">
      <c r="A56" s="13" t="s">
        <v>49</v>
      </c>
      <c r="B56" s="14" t="n">
        <v>12</v>
      </c>
      <c r="C56" s="14" t="s">
        <v>33</v>
      </c>
      <c r="D56" s="15" t="s">
        <v>31</v>
      </c>
      <c r="E56" s="15" t="s">
        <v>28</v>
      </c>
      <c r="F56" s="3" t="n">
        <v>55</v>
      </c>
      <c r="G56" s="2" t="n">
        <v>1</v>
      </c>
      <c r="H56" s="2" t="n">
        <f aca="true">RAND()</f>
        <v>0.600350033948223</v>
      </c>
      <c r="I56" s="2" t="n">
        <v>3</v>
      </c>
      <c r="J56" s="4" t="n">
        <v>2</v>
      </c>
      <c r="K56" s="2" t="s">
        <v>50</v>
      </c>
      <c r="L56" s="2" t="s">
        <v>30</v>
      </c>
      <c r="N56" s="2" t="s">
        <v>23</v>
      </c>
      <c r="O56" s="2" t="n">
        <v>3.14</v>
      </c>
      <c r="P56" s="2" t="n">
        <v>1.22</v>
      </c>
      <c r="Q56" s="2" t="n">
        <v>0.34</v>
      </c>
      <c r="R56" s="2" t="n">
        <v>0.54</v>
      </c>
      <c r="S56" s="2" t="n">
        <v>0.1</v>
      </c>
      <c r="T56" s="5" t="s">
        <v>47</v>
      </c>
    </row>
    <row r="57" customFormat="false" ht="15" hidden="false" customHeight="false" outlineLevel="0" collapsed="false">
      <c r="A57" s="13" t="s">
        <v>49</v>
      </c>
      <c r="B57" s="14" t="n">
        <v>13</v>
      </c>
      <c r="C57" s="14" t="s">
        <v>34</v>
      </c>
      <c r="D57" s="15" t="s">
        <v>27</v>
      </c>
      <c r="E57" s="15" t="s">
        <v>28</v>
      </c>
      <c r="F57" s="16" t="n">
        <v>56</v>
      </c>
      <c r="G57" s="2" t="n">
        <v>1</v>
      </c>
      <c r="H57" s="2" t="n">
        <f aca="true">RAND()</f>
        <v>0.27800256001342</v>
      </c>
      <c r="I57" s="2" t="n">
        <v>2</v>
      </c>
      <c r="J57" s="4" t="n">
        <v>1</v>
      </c>
      <c r="K57" s="2" t="s">
        <v>50</v>
      </c>
      <c r="L57" s="2" t="s">
        <v>35</v>
      </c>
      <c r="N57" s="2" t="s">
        <v>23</v>
      </c>
      <c r="O57" s="2" t="n">
        <v>3.18</v>
      </c>
      <c r="P57" s="2" t="n">
        <v>0.49</v>
      </c>
      <c r="Q57" s="2" t="n">
        <v>0.22</v>
      </c>
      <c r="R57" s="2" t="n">
        <v>0.44</v>
      </c>
      <c r="S57" s="2" t="n">
        <v>0.01</v>
      </c>
      <c r="T57" s="5" t="s">
        <v>47</v>
      </c>
    </row>
    <row r="58" customFormat="false" ht="15" hidden="false" customHeight="false" outlineLevel="0" collapsed="false">
      <c r="A58" s="13" t="s">
        <v>49</v>
      </c>
      <c r="B58" s="14" t="n">
        <v>13</v>
      </c>
      <c r="C58" s="14" t="s">
        <v>34</v>
      </c>
      <c r="D58" s="15" t="s">
        <v>27</v>
      </c>
      <c r="E58" s="15" t="s">
        <v>36</v>
      </c>
      <c r="F58" s="3" t="n">
        <v>57</v>
      </c>
      <c r="G58" s="2" t="n">
        <v>1</v>
      </c>
      <c r="H58" s="2" t="n">
        <f aca="true">RAND()</f>
        <v>0.552043753230957</v>
      </c>
      <c r="I58" s="2" t="n">
        <v>2</v>
      </c>
      <c r="J58" s="4" t="n">
        <v>21</v>
      </c>
      <c r="K58" s="2" t="s">
        <v>50</v>
      </c>
      <c r="L58" s="2" t="s">
        <v>35</v>
      </c>
      <c r="N58" s="2" t="s">
        <v>23</v>
      </c>
      <c r="O58" s="2" t="n">
        <v>3.21</v>
      </c>
      <c r="P58" s="2" t="n">
        <v>0.63</v>
      </c>
      <c r="Q58" s="2" t="n">
        <v>0.25</v>
      </c>
      <c r="R58" s="2" t="n">
        <v>0.61</v>
      </c>
      <c r="S58" s="2" t="n">
        <v>0.03</v>
      </c>
      <c r="T58" s="5" t="s">
        <v>47</v>
      </c>
    </row>
    <row r="59" customFormat="false" ht="15" hidden="false" customHeight="false" outlineLevel="0" collapsed="false">
      <c r="A59" s="13" t="s">
        <v>49</v>
      </c>
      <c r="B59" s="14" t="n">
        <v>13</v>
      </c>
      <c r="C59" s="14" t="s">
        <v>34</v>
      </c>
      <c r="D59" s="15" t="s">
        <v>31</v>
      </c>
      <c r="E59" s="15" t="s">
        <v>28</v>
      </c>
      <c r="F59" s="16" t="n">
        <v>58</v>
      </c>
      <c r="G59" s="2" t="n">
        <v>1</v>
      </c>
      <c r="H59" s="2" t="n">
        <f aca="true">RAND()</f>
        <v>0.130014546520332</v>
      </c>
      <c r="I59" s="2" t="n">
        <v>1</v>
      </c>
      <c r="J59" s="4" t="n">
        <v>10</v>
      </c>
      <c r="K59" s="2" t="s">
        <v>50</v>
      </c>
      <c r="L59" s="2" t="s">
        <v>35</v>
      </c>
      <c r="N59" s="2" t="s">
        <v>23</v>
      </c>
      <c r="O59" s="2" t="n">
        <v>3.9</v>
      </c>
      <c r="P59" s="2" t="n">
        <v>0.4</v>
      </c>
      <c r="Q59" s="2" t="n">
        <v>0.24</v>
      </c>
      <c r="R59" s="2" t="n">
        <v>0.57</v>
      </c>
      <c r="S59" s="2" t="n">
        <v>0</v>
      </c>
      <c r="T59" s="5" t="s">
        <v>51</v>
      </c>
      <c r="U59" s="5" t="s">
        <v>52</v>
      </c>
    </row>
    <row r="60" customFormat="false" ht="15" hidden="false" customHeight="false" outlineLevel="0" collapsed="false">
      <c r="A60" s="13" t="s">
        <v>49</v>
      </c>
      <c r="B60" s="14" t="n">
        <v>13</v>
      </c>
      <c r="C60" s="14" t="s">
        <v>34</v>
      </c>
      <c r="D60" s="15" t="s">
        <v>31</v>
      </c>
      <c r="E60" s="15" t="s">
        <v>36</v>
      </c>
      <c r="F60" s="3" t="n">
        <v>59</v>
      </c>
      <c r="G60" s="2" t="n">
        <v>1</v>
      </c>
      <c r="H60" s="2" t="n">
        <f aca="true">RAND()</f>
        <v>0.684720960025974</v>
      </c>
      <c r="I60" s="2" t="n">
        <v>2</v>
      </c>
      <c r="J60" s="4" t="n">
        <v>27</v>
      </c>
      <c r="K60" s="2" t="s">
        <v>50</v>
      </c>
      <c r="L60" s="2" t="s">
        <v>35</v>
      </c>
      <c r="N60" s="2" t="s">
        <v>23</v>
      </c>
      <c r="O60" s="2" t="n">
        <v>3.71</v>
      </c>
      <c r="P60" s="2" t="n">
        <v>1.07</v>
      </c>
      <c r="Q60" s="2" t="n">
        <v>0.3</v>
      </c>
      <c r="R60" s="2" t="n">
        <v>0.57</v>
      </c>
      <c r="S60" s="2" t="n">
        <v>0.09</v>
      </c>
      <c r="T60" s="5" t="s">
        <v>51</v>
      </c>
    </row>
    <row r="61" customFormat="false" ht="15" hidden="false" customHeight="false" outlineLevel="0" collapsed="false">
      <c r="A61" s="13" t="s">
        <v>49</v>
      </c>
      <c r="B61" s="14" t="n">
        <v>14</v>
      </c>
      <c r="C61" s="14" t="s">
        <v>38</v>
      </c>
      <c r="D61" s="15" t="s">
        <v>27</v>
      </c>
      <c r="E61" s="15" t="s">
        <v>28</v>
      </c>
      <c r="F61" s="16" t="n">
        <v>60</v>
      </c>
      <c r="G61" s="2" t="n">
        <v>1</v>
      </c>
      <c r="H61" s="2" t="n">
        <f aca="true">RAND()</f>
        <v>0.0328814456008876</v>
      </c>
      <c r="I61" s="2" t="n">
        <v>1</v>
      </c>
      <c r="J61" s="4" t="n">
        <v>13</v>
      </c>
      <c r="K61" s="2" t="s">
        <v>50</v>
      </c>
      <c r="L61" s="2" t="s">
        <v>35</v>
      </c>
      <c r="N61" s="2" t="s">
        <v>23</v>
      </c>
      <c r="O61" s="2" t="n">
        <v>3.96</v>
      </c>
      <c r="P61" s="2" t="n">
        <v>0.86</v>
      </c>
      <c r="Q61" s="2" t="n">
        <v>0.35</v>
      </c>
      <c r="R61" s="2" t="n">
        <v>0.66</v>
      </c>
      <c r="S61" s="2" t="n">
        <v>0.02</v>
      </c>
      <c r="T61" s="5" t="s">
        <v>51</v>
      </c>
    </row>
    <row r="62" customFormat="false" ht="15" hidden="false" customHeight="false" outlineLevel="0" collapsed="false">
      <c r="A62" s="13" t="s">
        <v>49</v>
      </c>
      <c r="B62" s="14" t="n">
        <v>14</v>
      </c>
      <c r="C62" s="14" t="s">
        <v>38</v>
      </c>
      <c r="D62" s="15" t="s">
        <v>27</v>
      </c>
      <c r="E62" s="15" t="s">
        <v>36</v>
      </c>
      <c r="F62" s="3" t="n">
        <v>61</v>
      </c>
      <c r="G62" s="2" t="n">
        <v>1</v>
      </c>
      <c r="H62" s="2" t="n">
        <f aca="true">RAND()</f>
        <v>0.114754887711819</v>
      </c>
      <c r="I62" s="2" t="n">
        <v>1</v>
      </c>
      <c r="J62" s="4" t="n">
        <v>20</v>
      </c>
      <c r="K62" s="2" t="s">
        <v>50</v>
      </c>
      <c r="L62" s="2" t="s">
        <v>35</v>
      </c>
      <c r="N62" s="2" t="s">
        <v>23</v>
      </c>
      <c r="O62" s="2" t="n">
        <v>4.13</v>
      </c>
      <c r="P62" s="2" t="n">
        <v>1.26</v>
      </c>
      <c r="Q62" s="2" t="n">
        <v>0.25</v>
      </c>
      <c r="R62" s="2" t="n">
        <v>0.61</v>
      </c>
      <c r="S62" s="2" t="n">
        <v>0.11</v>
      </c>
      <c r="T62" s="5" t="s">
        <v>51</v>
      </c>
    </row>
    <row r="63" customFormat="false" ht="15" hidden="false" customHeight="false" outlineLevel="0" collapsed="false">
      <c r="A63" s="13" t="s">
        <v>49</v>
      </c>
      <c r="B63" s="14" t="n">
        <v>14</v>
      </c>
      <c r="C63" s="14" t="s">
        <v>38</v>
      </c>
      <c r="D63" s="15" t="s">
        <v>31</v>
      </c>
      <c r="E63" s="15" t="s">
        <v>28</v>
      </c>
      <c r="F63" s="16" t="n">
        <v>62</v>
      </c>
      <c r="G63" s="2" t="n">
        <v>1</v>
      </c>
      <c r="H63" s="2" t="n">
        <f aca="true">RAND()</f>
        <v>0.116755656739631</v>
      </c>
      <c r="I63" s="2" t="n">
        <v>1</v>
      </c>
      <c r="J63" s="4" t="n">
        <v>1</v>
      </c>
      <c r="K63" s="2" t="s">
        <v>50</v>
      </c>
      <c r="L63" s="2" t="s">
        <v>35</v>
      </c>
      <c r="N63" s="2" t="s">
        <v>23</v>
      </c>
      <c r="O63" s="2" t="n">
        <v>2.7</v>
      </c>
      <c r="P63" s="2" t="n">
        <v>0.26</v>
      </c>
      <c r="Q63" s="2" t="n">
        <v>0.13</v>
      </c>
      <c r="R63" s="2" t="n">
        <v>0.46</v>
      </c>
      <c r="S63" s="2" t="n">
        <v>0.02</v>
      </c>
      <c r="T63" s="5" t="s">
        <v>51</v>
      </c>
    </row>
    <row r="64" customFormat="false" ht="15" hidden="false" customHeight="false" outlineLevel="0" collapsed="false">
      <c r="A64" s="13" t="s">
        <v>49</v>
      </c>
      <c r="B64" s="14" t="n">
        <v>14</v>
      </c>
      <c r="C64" s="14" t="s">
        <v>38</v>
      </c>
      <c r="D64" s="15" t="s">
        <v>31</v>
      </c>
      <c r="E64" s="15" t="s">
        <v>36</v>
      </c>
      <c r="F64" s="3" t="n">
        <v>63</v>
      </c>
      <c r="G64" s="2" t="n">
        <v>1</v>
      </c>
      <c r="H64" s="2" t="n">
        <f aca="true">RAND()</f>
        <v>0.929341688621818</v>
      </c>
      <c r="I64" s="2" t="n">
        <v>2</v>
      </c>
      <c r="J64" s="4" t="n">
        <v>19</v>
      </c>
      <c r="K64" s="2" t="s">
        <v>50</v>
      </c>
      <c r="L64" s="2" t="s">
        <v>35</v>
      </c>
      <c r="N64" s="2" t="s">
        <v>23</v>
      </c>
      <c r="O64" s="2" t="n">
        <v>4.46</v>
      </c>
      <c r="P64" s="2" t="n">
        <v>0.79</v>
      </c>
      <c r="Q64" s="2" t="n">
        <v>0.24</v>
      </c>
      <c r="R64" s="2" t="n">
        <v>0.62</v>
      </c>
      <c r="S64" s="2" t="n">
        <v>0.07</v>
      </c>
      <c r="T64" s="5" t="s">
        <v>51</v>
      </c>
    </row>
    <row r="65" customFormat="false" ht="15" hidden="false" customHeight="false" outlineLevel="0" collapsed="false">
      <c r="A65" s="13" t="s">
        <v>49</v>
      </c>
      <c r="B65" s="14" t="n">
        <v>15</v>
      </c>
      <c r="C65" s="14" t="s">
        <v>39</v>
      </c>
      <c r="D65" s="15" t="s">
        <v>27</v>
      </c>
      <c r="E65" s="15" t="s">
        <v>28</v>
      </c>
      <c r="F65" s="16" t="n">
        <v>64</v>
      </c>
      <c r="G65" s="2" t="n">
        <v>1</v>
      </c>
      <c r="H65" s="2" t="n">
        <f aca="true">RAND()</f>
        <v>0.178839947556441</v>
      </c>
      <c r="I65" s="2" t="n">
        <v>2</v>
      </c>
      <c r="J65" s="4" t="n">
        <v>8</v>
      </c>
      <c r="K65" s="2" t="s">
        <v>50</v>
      </c>
      <c r="L65" s="2" t="s">
        <v>35</v>
      </c>
      <c r="N65" s="2" t="s">
        <v>23</v>
      </c>
      <c r="O65" s="2" t="n">
        <v>5.03</v>
      </c>
      <c r="P65" s="2" t="n">
        <v>0.92</v>
      </c>
      <c r="Q65" s="2" t="n">
        <v>0.28</v>
      </c>
      <c r="R65" s="2" t="n">
        <v>0.71</v>
      </c>
      <c r="S65" s="2" t="n">
        <v>0.08</v>
      </c>
      <c r="T65" s="5" t="s">
        <v>51</v>
      </c>
    </row>
    <row r="66" customFormat="false" ht="15" hidden="false" customHeight="false" outlineLevel="0" collapsed="false">
      <c r="A66" s="13" t="s">
        <v>49</v>
      </c>
      <c r="B66" s="14" t="n">
        <v>15</v>
      </c>
      <c r="C66" s="14" t="s">
        <v>39</v>
      </c>
      <c r="D66" s="15" t="s">
        <v>27</v>
      </c>
      <c r="E66" s="15" t="s">
        <v>36</v>
      </c>
      <c r="F66" s="3" t="n">
        <v>65</v>
      </c>
      <c r="G66" s="2" t="n">
        <v>1</v>
      </c>
      <c r="H66" s="2" t="n">
        <f aca="true">RAND()</f>
        <v>0.258741767040167</v>
      </c>
      <c r="I66" s="2" t="n">
        <v>2</v>
      </c>
      <c r="J66" s="4" t="n">
        <v>23</v>
      </c>
      <c r="K66" s="2" t="s">
        <v>50</v>
      </c>
      <c r="L66" s="2" t="s">
        <v>35</v>
      </c>
      <c r="N66" s="2" t="s">
        <v>23</v>
      </c>
      <c r="O66" s="2" t="n">
        <v>2.85</v>
      </c>
      <c r="P66" s="2" t="n">
        <v>1.05</v>
      </c>
      <c r="Q66" s="2" t="n">
        <v>0.36</v>
      </c>
      <c r="R66" s="2" t="n">
        <v>0.46</v>
      </c>
      <c r="S66" s="2" t="n">
        <v>0.08</v>
      </c>
      <c r="T66" s="5" t="s">
        <v>51</v>
      </c>
    </row>
    <row r="67" customFormat="false" ht="15" hidden="false" customHeight="false" outlineLevel="0" collapsed="false">
      <c r="A67" s="13" t="s">
        <v>49</v>
      </c>
      <c r="B67" s="14" t="n">
        <v>15</v>
      </c>
      <c r="C67" s="14" t="s">
        <v>39</v>
      </c>
      <c r="D67" s="15" t="s">
        <v>31</v>
      </c>
      <c r="E67" s="15" t="s">
        <v>28</v>
      </c>
      <c r="F67" s="16" t="n">
        <v>66</v>
      </c>
      <c r="G67" s="2" t="n">
        <v>1</v>
      </c>
      <c r="H67" s="2" t="n">
        <f aca="true">RAND()</f>
        <v>0.346918043714634</v>
      </c>
      <c r="I67" s="2" t="n">
        <v>1</v>
      </c>
      <c r="J67" s="4" t="n">
        <v>17</v>
      </c>
      <c r="K67" s="2" t="s">
        <v>50</v>
      </c>
      <c r="L67" s="2" t="s">
        <v>35</v>
      </c>
      <c r="N67" s="2" t="s">
        <v>23</v>
      </c>
      <c r="O67" s="2" t="n">
        <v>4.26</v>
      </c>
      <c r="P67" s="2" t="n">
        <v>0.81</v>
      </c>
      <c r="Q67" s="2" t="n">
        <v>0.36</v>
      </c>
      <c r="R67" s="2" t="n">
        <v>0.61</v>
      </c>
      <c r="S67" s="2" t="n">
        <v>0.05</v>
      </c>
      <c r="T67" s="5" t="s">
        <v>51</v>
      </c>
    </row>
    <row r="68" customFormat="false" ht="15" hidden="false" customHeight="false" outlineLevel="0" collapsed="false">
      <c r="A68" s="13" t="s">
        <v>49</v>
      </c>
      <c r="B68" s="14" t="n">
        <v>15</v>
      </c>
      <c r="C68" s="14" t="s">
        <v>39</v>
      </c>
      <c r="D68" s="15" t="s">
        <v>31</v>
      </c>
      <c r="E68" s="15" t="s">
        <v>36</v>
      </c>
      <c r="F68" s="3" t="n">
        <v>67</v>
      </c>
      <c r="G68" s="2" t="n">
        <v>1</v>
      </c>
      <c r="H68" s="2" t="n">
        <f aca="true">RAND()</f>
        <v>0.313400884476182</v>
      </c>
      <c r="I68" s="2" t="n">
        <v>2</v>
      </c>
      <c r="J68" s="4" t="n">
        <v>13</v>
      </c>
      <c r="K68" s="2" t="s">
        <v>50</v>
      </c>
      <c r="L68" s="2" t="s">
        <v>35</v>
      </c>
      <c r="N68" s="2" t="s">
        <v>23</v>
      </c>
      <c r="O68" s="2" t="n">
        <v>2.7</v>
      </c>
      <c r="P68" s="2" t="n">
        <v>0.4</v>
      </c>
      <c r="Q68" s="2" t="n">
        <v>0.19</v>
      </c>
      <c r="R68" s="2" t="n">
        <v>0.42</v>
      </c>
      <c r="S68" s="2" t="n">
        <v>0.01</v>
      </c>
      <c r="T68" s="5" t="s">
        <v>51</v>
      </c>
    </row>
    <row r="69" customFormat="false" ht="15" hidden="false" customHeight="false" outlineLevel="0" collapsed="false">
      <c r="A69" s="13" t="s">
        <v>49</v>
      </c>
      <c r="B69" s="14" t="n">
        <v>16</v>
      </c>
      <c r="C69" s="14" t="s">
        <v>40</v>
      </c>
      <c r="D69" s="15" t="s">
        <v>27</v>
      </c>
      <c r="E69" s="15" t="s">
        <v>36</v>
      </c>
      <c r="F69" s="16" t="n">
        <v>68</v>
      </c>
      <c r="G69" s="2" t="n">
        <v>1</v>
      </c>
      <c r="H69" s="2" t="n">
        <f aca="true">RAND()</f>
        <v>0.853570256898741</v>
      </c>
      <c r="I69" s="2" t="n">
        <v>1</v>
      </c>
      <c r="J69" s="4" t="n">
        <v>24</v>
      </c>
      <c r="K69" s="2" t="s">
        <v>50</v>
      </c>
      <c r="L69" s="2" t="s">
        <v>41</v>
      </c>
      <c r="N69" s="2" t="s">
        <v>23</v>
      </c>
      <c r="O69" s="2" t="n">
        <v>2.91</v>
      </c>
      <c r="P69" s="2" t="n">
        <v>0.69</v>
      </c>
      <c r="Q69" s="2" t="n">
        <v>0.26</v>
      </c>
      <c r="R69" s="2" t="n">
        <v>0.42</v>
      </c>
      <c r="S69" s="2" t="n">
        <v>0.09</v>
      </c>
      <c r="T69" s="5" t="s">
        <v>51</v>
      </c>
    </row>
    <row r="70" customFormat="false" ht="15" hidden="false" customHeight="false" outlineLevel="0" collapsed="false">
      <c r="A70" s="13" t="s">
        <v>49</v>
      </c>
      <c r="B70" s="14" t="n">
        <v>16</v>
      </c>
      <c r="C70" s="14" t="s">
        <v>40</v>
      </c>
      <c r="D70" s="15" t="s">
        <v>31</v>
      </c>
      <c r="E70" s="15" t="s">
        <v>36</v>
      </c>
      <c r="F70" s="3" t="n">
        <v>69</v>
      </c>
      <c r="G70" s="2" t="n">
        <v>1</v>
      </c>
      <c r="H70" s="2" t="n">
        <f aca="true">RAND()</f>
        <v>0.98957637150465</v>
      </c>
      <c r="I70" s="2" t="n">
        <v>1</v>
      </c>
      <c r="J70" s="4" t="n">
        <v>3</v>
      </c>
      <c r="K70" s="2" t="s">
        <v>50</v>
      </c>
      <c r="L70" s="2" t="s">
        <v>41</v>
      </c>
      <c r="N70" s="2" t="s">
        <v>23</v>
      </c>
      <c r="O70" s="2" t="n">
        <v>0.28</v>
      </c>
      <c r="P70" s="2" t="n">
        <v>0.14</v>
      </c>
      <c r="Q70" s="2" t="n">
        <v>0.1</v>
      </c>
      <c r="R70" s="2" t="n">
        <v>0.19</v>
      </c>
      <c r="S70" s="2" t="n">
        <v>0</v>
      </c>
      <c r="T70" s="5" t="s">
        <v>51</v>
      </c>
      <c r="U70" s="5" t="s">
        <v>53</v>
      </c>
    </row>
    <row r="71" customFormat="false" ht="15" hidden="false" customHeight="false" outlineLevel="0" collapsed="false">
      <c r="A71" s="13" t="s">
        <v>49</v>
      </c>
      <c r="B71" s="14" t="n">
        <v>17</v>
      </c>
      <c r="C71" s="14" t="s">
        <v>42</v>
      </c>
      <c r="D71" s="15" t="s">
        <v>27</v>
      </c>
      <c r="E71" s="15" t="s">
        <v>36</v>
      </c>
      <c r="F71" s="16" t="n">
        <v>70</v>
      </c>
      <c r="G71" s="2" t="n">
        <v>1</v>
      </c>
      <c r="H71" s="2" t="n">
        <f aca="true">RAND()</f>
        <v>0.0717628969432911</v>
      </c>
      <c r="I71" s="2" t="n">
        <v>3</v>
      </c>
      <c r="J71" s="4" t="n">
        <v>11</v>
      </c>
      <c r="K71" s="2" t="s">
        <v>50</v>
      </c>
      <c r="L71" s="2" t="s">
        <v>41</v>
      </c>
      <c r="N71" s="2" t="s">
        <v>23</v>
      </c>
      <c r="O71" s="2" t="n">
        <v>5.24</v>
      </c>
      <c r="P71" s="2" t="n">
        <v>1.09</v>
      </c>
      <c r="Q71" s="2" t="n">
        <v>0.32</v>
      </c>
      <c r="R71" s="2" t="n">
        <v>0.69</v>
      </c>
      <c r="S71" s="2" t="n">
        <v>0.08</v>
      </c>
      <c r="T71" s="5" t="s">
        <v>51</v>
      </c>
    </row>
    <row r="72" customFormat="false" ht="15" hidden="false" customHeight="false" outlineLevel="0" collapsed="false">
      <c r="A72" s="13" t="s">
        <v>49</v>
      </c>
      <c r="B72" s="14" t="n">
        <v>17</v>
      </c>
      <c r="C72" s="14" t="s">
        <v>42</v>
      </c>
      <c r="D72" s="15" t="s">
        <v>31</v>
      </c>
      <c r="E72" s="15" t="s">
        <v>36</v>
      </c>
      <c r="F72" s="3" t="n">
        <v>71</v>
      </c>
      <c r="G72" s="2" t="n">
        <v>1</v>
      </c>
      <c r="H72" s="2" t="n">
        <f aca="true">RAND()</f>
        <v>0.69809082241171</v>
      </c>
      <c r="I72" s="2" t="n">
        <v>3</v>
      </c>
      <c r="J72" s="4" t="n">
        <v>15</v>
      </c>
      <c r="K72" s="2" t="s">
        <v>50</v>
      </c>
      <c r="L72" s="2" t="s">
        <v>41</v>
      </c>
      <c r="N72" s="2" t="s">
        <v>23</v>
      </c>
      <c r="O72" s="2" t="n">
        <v>3.14</v>
      </c>
      <c r="P72" s="2" t="n">
        <v>0.47</v>
      </c>
      <c r="Q72" s="2" t="n">
        <v>0.24</v>
      </c>
      <c r="R72" s="2" t="n">
        <v>0.44</v>
      </c>
      <c r="S72" s="2" t="n">
        <v>0.03</v>
      </c>
      <c r="T72" s="5" t="s">
        <v>51</v>
      </c>
    </row>
    <row r="73" customFormat="false" ht="15" hidden="false" customHeight="false" outlineLevel="0" collapsed="false">
      <c r="A73" s="13" t="s">
        <v>49</v>
      </c>
      <c r="B73" s="14" t="n">
        <v>18</v>
      </c>
      <c r="C73" s="14" t="s">
        <v>43</v>
      </c>
      <c r="D73" s="15" t="s">
        <v>27</v>
      </c>
      <c r="E73" s="15" t="s">
        <v>36</v>
      </c>
      <c r="F73" s="16" t="n">
        <v>72</v>
      </c>
      <c r="G73" s="2" t="n">
        <v>1</v>
      </c>
      <c r="H73" s="2" t="n">
        <f aca="true">RAND()</f>
        <v>0.708535747267971</v>
      </c>
      <c r="I73" s="2" t="n">
        <v>2</v>
      </c>
      <c r="J73" s="4" t="n">
        <v>22</v>
      </c>
      <c r="K73" s="2" t="s">
        <v>50</v>
      </c>
      <c r="L73" s="2" t="s">
        <v>41</v>
      </c>
      <c r="N73" s="2" t="s">
        <v>23</v>
      </c>
      <c r="O73" s="2" t="n">
        <v>4.9</v>
      </c>
      <c r="P73" s="2" t="n">
        <v>0.95</v>
      </c>
      <c r="Q73" s="2" t="n">
        <v>0.32</v>
      </c>
      <c r="R73" s="2" t="n">
        <v>0.64</v>
      </c>
      <c r="S73" s="2" t="n">
        <v>0.08</v>
      </c>
      <c r="T73" s="5" t="s">
        <v>51</v>
      </c>
    </row>
    <row r="74" s="26" customFormat="true" ht="15.75" hidden="false" customHeight="false" outlineLevel="0" collapsed="false">
      <c r="A74" s="20" t="s">
        <v>49</v>
      </c>
      <c r="B74" s="21" t="n">
        <v>18</v>
      </c>
      <c r="C74" s="21" t="s">
        <v>43</v>
      </c>
      <c r="D74" s="22" t="s">
        <v>31</v>
      </c>
      <c r="E74" s="22" t="s">
        <v>36</v>
      </c>
      <c r="F74" s="33" t="n">
        <v>73</v>
      </c>
      <c r="G74" s="24" t="n">
        <v>1</v>
      </c>
      <c r="H74" s="24" t="n">
        <f aca="true">RAND()</f>
        <v>0.795359819680826</v>
      </c>
      <c r="I74" s="24" t="n">
        <v>1</v>
      </c>
      <c r="J74" s="25" t="n">
        <v>23</v>
      </c>
      <c r="K74" s="24" t="s">
        <v>50</v>
      </c>
      <c r="L74" s="24" t="s">
        <v>41</v>
      </c>
      <c r="M74" s="24"/>
      <c r="N74" s="24" t="s">
        <v>23</v>
      </c>
      <c r="O74" s="24" t="n">
        <v>4</v>
      </c>
      <c r="P74" s="24" t="n">
        <v>0.91</v>
      </c>
      <c r="Q74" s="24" t="n">
        <v>0.28</v>
      </c>
      <c r="R74" s="24" t="n">
        <v>0.59</v>
      </c>
      <c r="S74" s="24" t="n">
        <v>0.08</v>
      </c>
      <c r="T74" s="5" t="s">
        <v>51</v>
      </c>
    </row>
    <row r="75" s="32" customFormat="true" ht="15" hidden="false" customHeight="false" outlineLevel="0" collapsed="false">
      <c r="A75" s="34" t="s">
        <v>20</v>
      </c>
      <c r="B75" s="12" t="n">
        <v>28</v>
      </c>
      <c r="C75" s="12" t="s">
        <v>20</v>
      </c>
      <c r="D75" s="12" t="s">
        <v>21</v>
      </c>
      <c r="E75" s="12" t="s">
        <v>21</v>
      </c>
      <c r="F75" s="35" t="n">
        <v>74</v>
      </c>
      <c r="G75" s="12" t="n">
        <v>2</v>
      </c>
      <c r="H75" s="12" t="n">
        <f aca="true">RAND()</f>
        <v>0.25848159606905</v>
      </c>
      <c r="I75" s="12" t="n">
        <v>5</v>
      </c>
      <c r="J75" s="31" t="n">
        <v>15</v>
      </c>
      <c r="K75" s="12" t="s">
        <v>22</v>
      </c>
      <c r="L75" s="12" t="s">
        <v>21</v>
      </c>
      <c r="M75" s="12" t="s">
        <v>54</v>
      </c>
      <c r="N75" s="12" t="s">
        <v>55</v>
      </c>
      <c r="O75" s="2"/>
      <c r="P75" s="12" t="n">
        <v>0.98</v>
      </c>
      <c r="Q75" s="12" t="n">
        <v>0.16</v>
      </c>
      <c r="R75" s="12" t="n">
        <v>0.43</v>
      </c>
      <c r="S75" s="12" t="n">
        <v>0.07</v>
      </c>
      <c r="T75" s="5" t="s">
        <v>24</v>
      </c>
    </row>
    <row r="76" customFormat="false" ht="15" hidden="false" customHeight="false" outlineLevel="0" collapsed="false">
      <c r="A76" s="13" t="s">
        <v>25</v>
      </c>
      <c r="B76" s="14" t="n">
        <v>19</v>
      </c>
      <c r="C76" s="14" t="s">
        <v>26</v>
      </c>
      <c r="D76" s="15" t="s">
        <v>27</v>
      </c>
      <c r="E76" s="15" t="s">
        <v>28</v>
      </c>
      <c r="F76" s="3" t="n">
        <v>75</v>
      </c>
      <c r="G76" s="2" t="n">
        <v>2</v>
      </c>
      <c r="H76" s="2" t="n">
        <f aca="true">RAND()</f>
        <v>0.22094690899367</v>
      </c>
      <c r="I76" s="2" t="n">
        <v>5</v>
      </c>
      <c r="J76" s="4" t="n">
        <v>17</v>
      </c>
      <c r="K76" s="2" t="s">
        <v>29</v>
      </c>
      <c r="L76" s="2" t="s">
        <v>30</v>
      </c>
      <c r="M76" s="12" t="s">
        <v>54</v>
      </c>
      <c r="N76" s="2" t="s">
        <v>55</v>
      </c>
      <c r="P76" s="2" t="n">
        <v>1.31</v>
      </c>
      <c r="Q76" s="2" t="n">
        <v>0.27</v>
      </c>
      <c r="R76" s="2" t="n">
        <v>0.65</v>
      </c>
      <c r="S76" s="2" t="n">
        <v>0.07</v>
      </c>
      <c r="T76" s="5" t="s">
        <v>24</v>
      </c>
    </row>
    <row r="77" customFormat="false" ht="15" hidden="false" customHeight="false" outlineLevel="0" collapsed="false">
      <c r="A77" s="13" t="s">
        <v>25</v>
      </c>
      <c r="B77" s="14" t="n">
        <v>19</v>
      </c>
      <c r="C77" s="14" t="s">
        <v>26</v>
      </c>
      <c r="D77" s="15" t="s">
        <v>31</v>
      </c>
      <c r="E77" s="15" t="s">
        <v>28</v>
      </c>
      <c r="F77" s="16" t="n">
        <v>76</v>
      </c>
      <c r="G77" s="2" t="n">
        <v>2</v>
      </c>
      <c r="H77" s="2" t="n">
        <f aca="true">RAND()</f>
        <v>0.739713131254742</v>
      </c>
      <c r="I77" s="2" t="n">
        <v>5</v>
      </c>
      <c r="J77" s="4" t="n">
        <v>6</v>
      </c>
      <c r="K77" s="2" t="s">
        <v>29</v>
      </c>
      <c r="L77" s="2" t="s">
        <v>30</v>
      </c>
      <c r="M77" s="12" t="s">
        <v>54</v>
      </c>
      <c r="N77" s="2" t="s">
        <v>55</v>
      </c>
      <c r="P77" s="2" t="n">
        <v>1.49</v>
      </c>
      <c r="Q77" s="2" t="n">
        <v>0.36</v>
      </c>
      <c r="R77" s="2" t="n">
        <v>0.67</v>
      </c>
      <c r="S77" s="2" t="n">
        <v>0.1</v>
      </c>
      <c r="T77" s="5" t="s">
        <v>24</v>
      </c>
    </row>
    <row r="78" customFormat="false" ht="15" hidden="false" customHeight="false" outlineLevel="0" collapsed="false">
      <c r="A78" s="13" t="s">
        <v>25</v>
      </c>
      <c r="B78" s="14" t="n">
        <v>20</v>
      </c>
      <c r="C78" s="14" t="s">
        <v>32</v>
      </c>
      <c r="D78" s="15" t="s">
        <v>27</v>
      </c>
      <c r="E78" s="15" t="s">
        <v>28</v>
      </c>
      <c r="F78" s="3" t="n">
        <v>77</v>
      </c>
      <c r="G78" s="2" t="n">
        <v>2</v>
      </c>
      <c r="H78" s="2" t="n">
        <f aca="true">RAND()</f>
        <v>0.0985707564338162</v>
      </c>
      <c r="I78" s="2" t="n">
        <v>4</v>
      </c>
      <c r="J78" s="4" t="n">
        <v>13</v>
      </c>
      <c r="K78" s="2" t="s">
        <v>29</v>
      </c>
      <c r="L78" s="2" t="s">
        <v>30</v>
      </c>
      <c r="M78" s="12" t="s">
        <v>54</v>
      </c>
      <c r="N78" s="2" t="s">
        <v>55</v>
      </c>
      <c r="P78" s="2" t="n">
        <v>1.23</v>
      </c>
      <c r="Q78" s="2" t="n">
        <v>0.3</v>
      </c>
      <c r="R78" s="2" t="n">
        <v>0.59</v>
      </c>
      <c r="S78" s="2" t="n">
        <v>0.08</v>
      </c>
      <c r="T78" s="5" t="s">
        <v>24</v>
      </c>
    </row>
    <row r="79" customFormat="false" ht="15" hidden="false" customHeight="false" outlineLevel="0" collapsed="false">
      <c r="A79" s="13" t="s">
        <v>25</v>
      </c>
      <c r="B79" s="14" t="n">
        <v>20</v>
      </c>
      <c r="C79" s="14" t="s">
        <v>32</v>
      </c>
      <c r="D79" s="15" t="s">
        <v>31</v>
      </c>
      <c r="E79" s="15" t="s">
        <v>28</v>
      </c>
      <c r="F79" s="16" t="n">
        <v>78</v>
      </c>
      <c r="G79" s="2" t="n">
        <v>2</v>
      </c>
      <c r="H79" s="2" t="n">
        <f aca="true">RAND()</f>
        <v>0.880299234984099</v>
      </c>
      <c r="I79" s="2" t="n">
        <v>5</v>
      </c>
      <c r="J79" s="4" t="n">
        <v>11</v>
      </c>
      <c r="K79" s="2" t="s">
        <v>29</v>
      </c>
      <c r="L79" s="2" t="s">
        <v>30</v>
      </c>
      <c r="M79" s="12" t="s">
        <v>54</v>
      </c>
      <c r="N79" s="2" t="s">
        <v>55</v>
      </c>
      <c r="P79" s="2" t="n">
        <v>1.58</v>
      </c>
      <c r="Q79" s="2" t="n">
        <v>0.25</v>
      </c>
      <c r="R79" s="2" t="n">
        <v>0.75</v>
      </c>
      <c r="S79" s="2" t="n">
        <v>0.12</v>
      </c>
      <c r="T79" s="5" t="s">
        <v>24</v>
      </c>
    </row>
    <row r="80" customFormat="false" ht="15" hidden="false" customHeight="false" outlineLevel="0" collapsed="false">
      <c r="A80" s="13" t="s">
        <v>25</v>
      </c>
      <c r="B80" s="14" t="n">
        <v>21</v>
      </c>
      <c r="C80" s="14" t="s">
        <v>33</v>
      </c>
      <c r="D80" s="15" t="s">
        <v>27</v>
      </c>
      <c r="E80" s="15" t="s">
        <v>28</v>
      </c>
      <c r="F80" s="3" t="n">
        <v>79</v>
      </c>
      <c r="G80" s="2" t="n">
        <v>2</v>
      </c>
      <c r="H80" s="2" t="n">
        <f aca="true">RAND()</f>
        <v>0.661248566077507</v>
      </c>
      <c r="I80" s="2" t="n">
        <v>6</v>
      </c>
      <c r="J80" s="4" t="n">
        <v>15</v>
      </c>
      <c r="K80" s="2" t="s">
        <v>29</v>
      </c>
      <c r="L80" s="2" t="s">
        <v>30</v>
      </c>
      <c r="M80" s="12" t="s">
        <v>54</v>
      </c>
      <c r="N80" s="2" t="s">
        <v>55</v>
      </c>
      <c r="P80" s="2" t="n">
        <v>1.54</v>
      </c>
      <c r="Q80" s="2" t="n">
        <v>0.37</v>
      </c>
      <c r="R80" s="2" t="n">
        <v>0.67</v>
      </c>
      <c r="S80" s="2" t="n">
        <v>0.08</v>
      </c>
      <c r="T80" s="5" t="s">
        <v>24</v>
      </c>
    </row>
    <row r="81" customFormat="false" ht="15" hidden="false" customHeight="false" outlineLevel="0" collapsed="false">
      <c r="A81" s="13" t="s">
        <v>25</v>
      </c>
      <c r="B81" s="14" t="n">
        <v>21</v>
      </c>
      <c r="C81" s="14" t="s">
        <v>33</v>
      </c>
      <c r="D81" s="36" t="s">
        <v>31</v>
      </c>
      <c r="E81" s="15" t="s">
        <v>28</v>
      </c>
      <c r="F81" s="16" t="n">
        <v>80</v>
      </c>
      <c r="G81" s="2" t="n">
        <v>2</v>
      </c>
      <c r="H81" s="2" t="n">
        <f aca="true">RAND()</f>
        <v>0.0153250035898564</v>
      </c>
      <c r="I81" s="2" t="n">
        <v>6</v>
      </c>
      <c r="J81" s="4" t="n">
        <v>5</v>
      </c>
      <c r="K81" s="2" t="s">
        <v>29</v>
      </c>
      <c r="L81" s="2" t="s">
        <v>30</v>
      </c>
      <c r="M81" s="12" t="s">
        <v>54</v>
      </c>
      <c r="N81" s="2" t="s">
        <v>55</v>
      </c>
      <c r="P81" s="2" t="n">
        <v>1.22</v>
      </c>
      <c r="Q81" s="2" t="n">
        <v>0.3</v>
      </c>
      <c r="R81" s="2" t="n">
        <v>0.55</v>
      </c>
      <c r="S81" s="2" t="n">
        <v>0.08</v>
      </c>
      <c r="T81" s="5" t="s">
        <v>24</v>
      </c>
    </row>
    <row r="82" customFormat="false" ht="15" hidden="false" customHeight="false" outlineLevel="0" collapsed="false">
      <c r="A82" s="13" t="s">
        <v>25</v>
      </c>
      <c r="B82" s="14" t="n">
        <v>22</v>
      </c>
      <c r="C82" s="14" t="s">
        <v>34</v>
      </c>
      <c r="D82" s="15" t="s">
        <v>27</v>
      </c>
      <c r="E82" s="15" t="s">
        <v>36</v>
      </c>
      <c r="F82" s="3" t="n">
        <v>81</v>
      </c>
      <c r="G82" s="2" t="n">
        <v>2</v>
      </c>
      <c r="H82" s="2" t="n">
        <f aca="true">RAND()</f>
        <v>0.927190482063215</v>
      </c>
      <c r="I82" s="2" t="n">
        <v>4</v>
      </c>
      <c r="J82" s="4" t="n">
        <v>19</v>
      </c>
      <c r="K82" s="2" t="s">
        <v>29</v>
      </c>
      <c r="L82" s="2" t="s">
        <v>35</v>
      </c>
      <c r="M82" s="12" t="s">
        <v>54</v>
      </c>
      <c r="N82" s="2" t="s">
        <v>55</v>
      </c>
      <c r="P82" s="2" t="n">
        <v>1.09</v>
      </c>
      <c r="Q82" s="2" t="n">
        <v>0.33</v>
      </c>
      <c r="R82" s="2" t="n">
        <v>0.75</v>
      </c>
      <c r="S82" s="2" t="n">
        <v>0.09</v>
      </c>
      <c r="T82" s="5" t="s">
        <v>24</v>
      </c>
    </row>
    <row r="83" customFormat="false" ht="15" hidden="false" customHeight="false" outlineLevel="0" collapsed="false">
      <c r="A83" s="13" t="s">
        <v>25</v>
      </c>
      <c r="B83" s="14" t="n">
        <v>22</v>
      </c>
      <c r="C83" s="14" t="s">
        <v>34</v>
      </c>
      <c r="D83" s="15" t="s">
        <v>27</v>
      </c>
      <c r="E83" s="15" t="s">
        <v>28</v>
      </c>
      <c r="F83" s="16" t="n">
        <v>82</v>
      </c>
      <c r="G83" s="2" t="n">
        <v>2</v>
      </c>
      <c r="H83" s="2" t="n">
        <f aca="true">RAND()</f>
        <v>0.900445821301008</v>
      </c>
      <c r="I83" s="2" t="n">
        <v>6</v>
      </c>
      <c r="J83" s="4" t="n">
        <v>13</v>
      </c>
      <c r="K83" s="2" t="s">
        <v>29</v>
      </c>
      <c r="L83" s="2" t="s">
        <v>35</v>
      </c>
      <c r="M83" s="12" t="s">
        <v>54</v>
      </c>
      <c r="N83" s="2" t="s">
        <v>55</v>
      </c>
      <c r="P83" s="2" t="n">
        <v>1.16</v>
      </c>
      <c r="Q83" s="2" t="n">
        <v>0.2</v>
      </c>
      <c r="R83" s="2" t="n">
        <v>0.69</v>
      </c>
      <c r="S83" s="2" t="n">
        <v>0.1</v>
      </c>
      <c r="T83" s="5" t="s">
        <v>24</v>
      </c>
    </row>
    <row r="84" customFormat="false" ht="15" hidden="false" customHeight="false" outlineLevel="0" collapsed="false">
      <c r="A84" s="13" t="s">
        <v>25</v>
      </c>
      <c r="B84" s="14" t="n">
        <v>22</v>
      </c>
      <c r="C84" s="14" t="s">
        <v>34</v>
      </c>
      <c r="D84" s="15" t="s">
        <v>31</v>
      </c>
      <c r="E84" s="15" t="s">
        <v>28</v>
      </c>
      <c r="F84" s="3" t="n">
        <v>83</v>
      </c>
      <c r="G84" s="2" t="n">
        <v>2</v>
      </c>
      <c r="H84" s="2" t="n">
        <f aca="true">RAND()</f>
        <v>0.199075766116802</v>
      </c>
      <c r="I84" s="2" t="n">
        <v>5</v>
      </c>
      <c r="J84" s="4" t="n">
        <v>14</v>
      </c>
      <c r="K84" s="2" t="s">
        <v>29</v>
      </c>
      <c r="L84" s="2" t="s">
        <v>35</v>
      </c>
      <c r="M84" s="12" t="s">
        <v>54</v>
      </c>
      <c r="N84" s="2" t="s">
        <v>55</v>
      </c>
      <c r="P84" s="2" t="n">
        <v>1.57</v>
      </c>
      <c r="Q84" s="2" t="n">
        <v>0.34</v>
      </c>
      <c r="R84" s="2" t="n">
        <v>0.68</v>
      </c>
      <c r="S84" s="2" t="n">
        <v>0.12</v>
      </c>
      <c r="T84" s="5" t="s">
        <v>24</v>
      </c>
    </row>
    <row r="85" customFormat="false" ht="15" hidden="false" customHeight="false" outlineLevel="0" collapsed="false">
      <c r="A85" s="13" t="s">
        <v>25</v>
      </c>
      <c r="B85" s="14" t="n">
        <v>22</v>
      </c>
      <c r="C85" s="14" t="s">
        <v>34</v>
      </c>
      <c r="D85" s="15" t="s">
        <v>31</v>
      </c>
      <c r="E85" s="15" t="s">
        <v>36</v>
      </c>
      <c r="F85" s="16" t="n">
        <v>84</v>
      </c>
      <c r="G85" s="2" t="n">
        <v>2</v>
      </c>
      <c r="H85" s="2" t="n">
        <f aca="true">RAND()</f>
        <v>0.714317651892502</v>
      </c>
      <c r="I85" s="2" t="n">
        <v>5</v>
      </c>
      <c r="J85" s="4" t="n">
        <v>22</v>
      </c>
      <c r="K85" s="2" t="s">
        <v>29</v>
      </c>
      <c r="L85" s="2" t="s">
        <v>35</v>
      </c>
      <c r="M85" s="12" t="s">
        <v>54</v>
      </c>
      <c r="N85" s="2" t="s">
        <v>55</v>
      </c>
      <c r="P85" s="2" t="n">
        <v>1.36</v>
      </c>
      <c r="Q85" s="2" t="n">
        <v>0.3</v>
      </c>
      <c r="R85" s="2" t="n">
        <v>0.55</v>
      </c>
      <c r="S85" s="2" t="n">
        <v>0.1</v>
      </c>
      <c r="T85" s="5" t="s">
        <v>24</v>
      </c>
    </row>
    <row r="86" customFormat="false" ht="15" hidden="false" customHeight="false" outlineLevel="0" collapsed="false">
      <c r="A86" s="13" t="s">
        <v>25</v>
      </c>
      <c r="B86" s="14" t="n">
        <v>23</v>
      </c>
      <c r="C86" s="14" t="s">
        <v>38</v>
      </c>
      <c r="D86" s="15" t="s">
        <v>27</v>
      </c>
      <c r="E86" s="15" t="s">
        <v>28</v>
      </c>
      <c r="F86" s="3" t="n">
        <v>85</v>
      </c>
      <c r="G86" s="2" t="n">
        <v>2</v>
      </c>
      <c r="H86" s="2" t="n">
        <f aca="true">RAND()</f>
        <v>0.246624865395932</v>
      </c>
      <c r="I86" s="2" t="n">
        <v>5</v>
      </c>
      <c r="J86" s="4" t="n">
        <v>4</v>
      </c>
      <c r="K86" s="2" t="s">
        <v>29</v>
      </c>
      <c r="L86" s="2" t="s">
        <v>35</v>
      </c>
      <c r="M86" s="12" t="s">
        <v>54</v>
      </c>
      <c r="N86" s="2" t="s">
        <v>55</v>
      </c>
      <c r="P86" s="2" t="n">
        <v>0.84</v>
      </c>
      <c r="Q86" s="2" t="n">
        <v>0.2</v>
      </c>
      <c r="R86" s="2" t="n">
        <v>0.43</v>
      </c>
      <c r="S86" s="2" t="n">
        <v>0.07</v>
      </c>
      <c r="T86" s="5" t="s">
        <v>24</v>
      </c>
    </row>
    <row r="87" customFormat="false" ht="15" hidden="false" customHeight="false" outlineLevel="0" collapsed="false">
      <c r="A87" s="13" t="s">
        <v>25</v>
      </c>
      <c r="B87" s="14" t="n">
        <v>23</v>
      </c>
      <c r="C87" s="14" t="s">
        <v>38</v>
      </c>
      <c r="D87" s="15" t="s">
        <v>27</v>
      </c>
      <c r="E87" s="15" t="s">
        <v>36</v>
      </c>
      <c r="F87" s="16" t="n">
        <v>86</v>
      </c>
      <c r="G87" s="2" t="n">
        <v>2</v>
      </c>
      <c r="H87" s="2" t="n">
        <f aca="true">RAND()</f>
        <v>0.120621488455061</v>
      </c>
      <c r="I87" s="2" t="n">
        <v>5</v>
      </c>
      <c r="J87" s="4" t="n">
        <v>13</v>
      </c>
      <c r="K87" s="2" t="s">
        <v>29</v>
      </c>
      <c r="L87" s="2" t="s">
        <v>35</v>
      </c>
      <c r="M87" s="12" t="s">
        <v>54</v>
      </c>
      <c r="N87" s="2" t="s">
        <v>55</v>
      </c>
      <c r="P87" s="2" t="n">
        <v>1.26</v>
      </c>
      <c r="Q87" s="2" t="n">
        <v>0.48</v>
      </c>
      <c r="R87" s="2" t="n">
        <v>0.69</v>
      </c>
      <c r="S87" s="2" t="n">
        <v>0.1</v>
      </c>
      <c r="T87" s="5" t="s">
        <v>24</v>
      </c>
    </row>
    <row r="88" customFormat="false" ht="15" hidden="false" customHeight="false" outlineLevel="0" collapsed="false">
      <c r="A88" s="13" t="s">
        <v>25</v>
      </c>
      <c r="B88" s="14" t="n">
        <v>23</v>
      </c>
      <c r="C88" s="14" t="s">
        <v>38</v>
      </c>
      <c r="D88" s="15" t="s">
        <v>31</v>
      </c>
      <c r="E88" s="15" t="s">
        <v>28</v>
      </c>
      <c r="F88" s="3" t="n">
        <v>87</v>
      </c>
      <c r="G88" s="2" t="n">
        <v>2</v>
      </c>
      <c r="H88" s="2" t="n">
        <f aca="true">RAND()</f>
        <v>0.191447907823494</v>
      </c>
      <c r="I88" s="2" t="n">
        <v>4</v>
      </c>
      <c r="J88" s="4" t="n">
        <v>1</v>
      </c>
      <c r="K88" s="2" t="s">
        <v>29</v>
      </c>
      <c r="L88" s="2" t="s">
        <v>35</v>
      </c>
      <c r="M88" s="12" t="s">
        <v>54</v>
      </c>
      <c r="N88" s="2" t="s">
        <v>55</v>
      </c>
      <c r="P88" s="2" t="n">
        <v>1.23</v>
      </c>
      <c r="Q88" s="2" t="n">
        <v>0.4</v>
      </c>
      <c r="R88" s="2" t="n">
        <v>0.61</v>
      </c>
      <c r="S88" s="2" t="n">
        <v>0.09</v>
      </c>
      <c r="T88" s="5" t="s">
        <v>24</v>
      </c>
    </row>
    <row r="89" customFormat="false" ht="15" hidden="false" customHeight="false" outlineLevel="0" collapsed="false">
      <c r="A89" s="13" t="s">
        <v>25</v>
      </c>
      <c r="B89" s="14" t="n">
        <v>23</v>
      </c>
      <c r="C89" s="14" t="s">
        <v>38</v>
      </c>
      <c r="D89" s="15" t="s">
        <v>31</v>
      </c>
      <c r="E89" s="15" t="s">
        <v>36</v>
      </c>
      <c r="F89" s="16" t="n">
        <v>88</v>
      </c>
      <c r="G89" s="2" t="n">
        <v>2</v>
      </c>
      <c r="H89" s="2" t="n">
        <f aca="true">RAND()</f>
        <v>0.476051679085071</v>
      </c>
      <c r="I89" s="2" t="n">
        <v>5</v>
      </c>
      <c r="J89" s="4" t="n">
        <v>9</v>
      </c>
      <c r="K89" s="2" t="s">
        <v>29</v>
      </c>
      <c r="L89" s="2" t="s">
        <v>35</v>
      </c>
      <c r="M89" s="12" t="s">
        <v>54</v>
      </c>
      <c r="N89" s="2" t="s">
        <v>55</v>
      </c>
      <c r="P89" s="2" t="n">
        <v>1.42</v>
      </c>
      <c r="Q89" s="2" t="n">
        <v>0.43</v>
      </c>
      <c r="R89" s="2" t="n">
        <v>0.55</v>
      </c>
      <c r="S89" s="2" t="n">
        <v>0.09</v>
      </c>
      <c r="T89" s="5" t="s">
        <v>24</v>
      </c>
    </row>
    <row r="90" customFormat="false" ht="15" hidden="false" customHeight="false" outlineLevel="0" collapsed="false">
      <c r="A90" s="13" t="s">
        <v>25</v>
      </c>
      <c r="B90" s="14" t="n">
        <v>24</v>
      </c>
      <c r="C90" s="14" t="s">
        <v>39</v>
      </c>
      <c r="D90" s="15" t="s">
        <v>27</v>
      </c>
      <c r="E90" s="15" t="s">
        <v>28</v>
      </c>
      <c r="F90" s="3" t="n">
        <v>89</v>
      </c>
      <c r="G90" s="2" t="n">
        <v>2</v>
      </c>
      <c r="H90" s="2" t="n">
        <f aca="true">RAND()</f>
        <v>0.553632206113012</v>
      </c>
      <c r="I90" s="2" t="n">
        <v>5</v>
      </c>
      <c r="J90" s="4" t="n">
        <v>3</v>
      </c>
      <c r="K90" s="2" t="s">
        <v>29</v>
      </c>
      <c r="L90" s="2" t="s">
        <v>35</v>
      </c>
      <c r="M90" s="12" t="s">
        <v>54</v>
      </c>
      <c r="N90" s="2" t="s">
        <v>55</v>
      </c>
      <c r="P90" s="2" t="n">
        <v>1.42</v>
      </c>
      <c r="Q90" s="2" t="n">
        <v>0.31</v>
      </c>
      <c r="R90" s="2" t="n">
        <v>0.64</v>
      </c>
      <c r="S90" s="2" t="n">
        <v>0.09</v>
      </c>
      <c r="T90" s="5" t="s">
        <v>24</v>
      </c>
    </row>
    <row r="91" customFormat="false" ht="15" hidden="false" customHeight="false" outlineLevel="0" collapsed="false">
      <c r="A91" s="13" t="s">
        <v>25</v>
      </c>
      <c r="B91" s="14" t="n">
        <v>24</v>
      </c>
      <c r="C91" s="14" t="s">
        <v>39</v>
      </c>
      <c r="D91" s="15" t="s">
        <v>27</v>
      </c>
      <c r="E91" s="15" t="s">
        <v>36</v>
      </c>
      <c r="F91" s="16" t="n">
        <v>90</v>
      </c>
      <c r="G91" s="2" t="n">
        <v>2</v>
      </c>
      <c r="H91" s="2" t="n">
        <f aca="true">RAND()</f>
        <v>0.958898723353622</v>
      </c>
      <c r="I91" s="2" t="n">
        <v>5</v>
      </c>
      <c r="J91" s="4" t="n">
        <v>23</v>
      </c>
      <c r="K91" s="2" t="s">
        <v>29</v>
      </c>
      <c r="L91" s="2" t="s">
        <v>35</v>
      </c>
      <c r="M91" s="12" t="s">
        <v>54</v>
      </c>
      <c r="N91" s="2" t="s">
        <v>55</v>
      </c>
      <c r="P91" s="2" t="n">
        <v>0.96</v>
      </c>
      <c r="Q91" s="2" t="n">
        <v>0.24</v>
      </c>
      <c r="R91" s="2" t="n">
        <v>0.41</v>
      </c>
      <c r="S91" s="2" t="n">
        <v>0.07</v>
      </c>
      <c r="T91" s="5" t="s">
        <v>24</v>
      </c>
    </row>
    <row r="92" customFormat="false" ht="15" hidden="false" customHeight="false" outlineLevel="0" collapsed="false">
      <c r="A92" s="13" t="s">
        <v>25</v>
      </c>
      <c r="B92" s="14" t="n">
        <v>24</v>
      </c>
      <c r="C92" s="14" t="s">
        <v>39</v>
      </c>
      <c r="D92" s="15" t="s">
        <v>31</v>
      </c>
      <c r="E92" s="15" t="s">
        <v>28</v>
      </c>
      <c r="F92" s="3" t="n">
        <v>91</v>
      </c>
      <c r="G92" s="2" t="n">
        <v>2</v>
      </c>
      <c r="H92" s="2" t="n">
        <f aca="true">RAND()</f>
        <v>0.54531231274428</v>
      </c>
      <c r="I92" s="2" t="n">
        <v>4</v>
      </c>
      <c r="J92" s="4" t="n">
        <v>21</v>
      </c>
      <c r="K92" s="2" t="s">
        <v>29</v>
      </c>
      <c r="L92" s="2" t="s">
        <v>35</v>
      </c>
      <c r="M92" s="12" t="s">
        <v>54</v>
      </c>
      <c r="N92" s="2" t="s">
        <v>55</v>
      </c>
      <c r="P92" s="2" t="n">
        <v>1.44</v>
      </c>
      <c r="Q92" s="2" t="n">
        <v>0.44</v>
      </c>
      <c r="R92" s="2" t="n">
        <v>0.5</v>
      </c>
      <c r="S92" s="2" t="n">
        <v>0.12</v>
      </c>
      <c r="T92" s="5" t="s">
        <v>24</v>
      </c>
    </row>
    <row r="93" customFormat="false" ht="15" hidden="false" customHeight="false" outlineLevel="0" collapsed="false">
      <c r="A93" s="13" t="s">
        <v>25</v>
      </c>
      <c r="B93" s="14" t="n">
        <v>24</v>
      </c>
      <c r="C93" s="14" t="s">
        <v>39</v>
      </c>
      <c r="D93" s="15" t="s">
        <v>31</v>
      </c>
      <c r="E93" s="15" t="s">
        <v>36</v>
      </c>
      <c r="F93" s="16" t="n">
        <v>92</v>
      </c>
      <c r="G93" s="2" t="n">
        <v>2</v>
      </c>
      <c r="H93" s="2" t="n">
        <f aca="true">RAND()</f>
        <v>0.10297613812753</v>
      </c>
      <c r="I93" s="2" t="n">
        <v>5</v>
      </c>
      <c r="J93" s="4" t="n">
        <v>26</v>
      </c>
      <c r="K93" s="2" t="s">
        <v>29</v>
      </c>
      <c r="L93" s="2" t="s">
        <v>35</v>
      </c>
      <c r="M93" s="12" t="s">
        <v>54</v>
      </c>
      <c r="N93" s="2" t="s">
        <v>55</v>
      </c>
      <c r="P93" s="2" t="n">
        <v>1.22</v>
      </c>
      <c r="Q93" s="2" t="n">
        <v>0.17</v>
      </c>
      <c r="R93" s="2" t="n">
        <v>0.56</v>
      </c>
      <c r="S93" s="2" t="n">
        <v>0.11</v>
      </c>
      <c r="T93" s="5" t="s">
        <v>24</v>
      </c>
    </row>
    <row r="94" customFormat="false" ht="15" hidden="false" customHeight="false" outlineLevel="0" collapsed="false">
      <c r="A94" s="13" t="s">
        <v>25</v>
      </c>
      <c r="B94" s="14" t="n">
        <v>25</v>
      </c>
      <c r="C94" s="14" t="s">
        <v>40</v>
      </c>
      <c r="D94" s="15" t="s">
        <v>27</v>
      </c>
      <c r="E94" s="15" t="s">
        <v>28</v>
      </c>
      <c r="F94" s="3" t="n">
        <v>93</v>
      </c>
      <c r="G94" s="2" t="n">
        <v>2</v>
      </c>
      <c r="H94" s="2" t="n">
        <f aca="true">RAND()</f>
        <v>0.329573175999073</v>
      </c>
      <c r="I94" s="2" t="n">
        <v>6</v>
      </c>
      <c r="J94" s="4" t="n">
        <v>2</v>
      </c>
      <c r="K94" s="2" t="s">
        <v>29</v>
      </c>
      <c r="L94" s="2" t="s">
        <v>41</v>
      </c>
      <c r="M94" s="12" t="s">
        <v>54</v>
      </c>
      <c r="N94" s="2" t="s">
        <v>55</v>
      </c>
      <c r="P94" s="2" t="n">
        <v>0.78</v>
      </c>
      <c r="Q94" s="2" t="n">
        <v>0.36</v>
      </c>
      <c r="R94" s="2" t="n">
        <v>0.54</v>
      </c>
      <c r="S94" s="2" t="n">
        <v>0.05</v>
      </c>
      <c r="T94" s="5" t="s">
        <v>24</v>
      </c>
    </row>
    <row r="95" customFormat="false" ht="15" hidden="false" customHeight="false" outlineLevel="0" collapsed="false">
      <c r="A95" s="13" t="s">
        <v>25</v>
      </c>
      <c r="B95" s="14" t="n">
        <v>25</v>
      </c>
      <c r="C95" s="14" t="s">
        <v>40</v>
      </c>
      <c r="D95" s="15" t="s">
        <v>31</v>
      </c>
      <c r="E95" s="15" t="s">
        <v>36</v>
      </c>
      <c r="F95" s="16" t="n">
        <v>94</v>
      </c>
      <c r="G95" s="2" t="n">
        <v>2</v>
      </c>
      <c r="H95" s="2" t="n">
        <f aca="true">RAND()</f>
        <v>0.307382985457141</v>
      </c>
      <c r="I95" s="2" t="n">
        <v>4</v>
      </c>
      <c r="J95" s="4" t="n">
        <v>7</v>
      </c>
      <c r="K95" s="2" t="s">
        <v>29</v>
      </c>
      <c r="L95" s="2" t="s">
        <v>41</v>
      </c>
      <c r="M95" s="12" t="s">
        <v>54</v>
      </c>
      <c r="N95" s="2" t="s">
        <v>55</v>
      </c>
      <c r="P95" s="2" t="n">
        <v>1.46</v>
      </c>
      <c r="Q95" s="2" t="n">
        <v>0.33</v>
      </c>
      <c r="R95" s="2" t="n">
        <v>0.57</v>
      </c>
      <c r="S95" s="2" t="n">
        <v>0.11</v>
      </c>
      <c r="T95" s="5" t="s">
        <v>24</v>
      </c>
    </row>
    <row r="96" customFormat="false" ht="15" hidden="false" customHeight="false" outlineLevel="0" collapsed="false">
      <c r="A96" s="13" t="s">
        <v>25</v>
      </c>
      <c r="B96" s="14" t="n">
        <v>26</v>
      </c>
      <c r="C96" s="14" t="s">
        <v>42</v>
      </c>
      <c r="D96" s="15" t="s">
        <v>27</v>
      </c>
      <c r="E96" s="15" t="s">
        <v>36</v>
      </c>
      <c r="F96" s="3" t="n">
        <v>95</v>
      </c>
      <c r="G96" s="2" t="n">
        <v>2</v>
      </c>
      <c r="H96" s="2" t="n">
        <f aca="true">RAND()</f>
        <v>0.270503873743386</v>
      </c>
      <c r="I96" s="2" t="n">
        <v>4</v>
      </c>
      <c r="J96" s="4" t="n">
        <v>10</v>
      </c>
      <c r="K96" s="2" t="s">
        <v>29</v>
      </c>
      <c r="L96" s="2" t="s">
        <v>41</v>
      </c>
      <c r="M96" s="12" t="s">
        <v>54</v>
      </c>
      <c r="N96" s="2" t="s">
        <v>55</v>
      </c>
      <c r="P96" s="2" t="n">
        <v>1.11</v>
      </c>
      <c r="Q96" s="2" t="n">
        <v>0.44</v>
      </c>
      <c r="R96" s="2" t="n">
        <v>0.56</v>
      </c>
      <c r="S96" s="2" t="n">
        <v>0.06</v>
      </c>
      <c r="T96" s="5" t="s">
        <v>24</v>
      </c>
    </row>
    <row r="97" customFormat="false" ht="15" hidden="false" customHeight="false" outlineLevel="0" collapsed="false">
      <c r="A97" s="13" t="s">
        <v>25</v>
      </c>
      <c r="B97" s="14" t="n">
        <v>26</v>
      </c>
      <c r="C97" s="14" t="s">
        <v>42</v>
      </c>
      <c r="D97" s="15" t="s">
        <v>31</v>
      </c>
      <c r="E97" s="15" t="s">
        <v>36</v>
      </c>
      <c r="F97" s="16" t="n">
        <v>96</v>
      </c>
      <c r="G97" s="2" t="n">
        <v>2</v>
      </c>
      <c r="H97" s="2" t="n">
        <f aca="true">RAND()</f>
        <v>0.131485642782111</v>
      </c>
      <c r="I97" s="2" t="n">
        <v>5</v>
      </c>
      <c r="J97" s="4" t="n">
        <v>16</v>
      </c>
      <c r="K97" s="2" t="s">
        <v>29</v>
      </c>
      <c r="L97" s="2" t="s">
        <v>41</v>
      </c>
      <c r="M97" s="12" t="s">
        <v>54</v>
      </c>
      <c r="N97" s="2" t="s">
        <v>55</v>
      </c>
      <c r="P97" s="2" t="n">
        <v>1.44</v>
      </c>
      <c r="Q97" s="2" t="n">
        <v>0.36</v>
      </c>
      <c r="R97" s="2" t="n">
        <v>0.54</v>
      </c>
      <c r="S97" s="2" t="n">
        <v>0.11</v>
      </c>
      <c r="T97" s="5" t="s">
        <v>24</v>
      </c>
    </row>
    <row r="98" customFormat="false" ht="15" hidden="false" customHeight="false" outlineLevel="0" collapsed="false">
      <c r="A98" s="13" t="s">
        <v>25</v>
      </c>
      <c r="B98" s="14" t="n">
        <v>27</v>
      </c>
      <c r="C98" s="14" t="s">
        <v>43</v>
      </c>
      <c r="D98" s="15" t="s">
        <v>27</v>
      </c>
      <c r="E98" s="15" t="s">
        <v>36</v>
      </c>
      <c r="F98" s="3" t="n">
        <v>97</v>
      </c>
      <c r="G98" s="2" t="n">
        <v>2</v>
      </c>
      <c r="H98" s="2" t="n">
        <f aca="true">RAND()</f>
        <v>0.0388472328533497</v>
      </c>
      <c r="I98" s="2" t="n">
        <v>4</v>
      </c>
      <c r="J98" s="4" t="n">
        <v>11</v>
      </c>
      <c r="K98" s="2" t="s">
        <v>29</v>
      </c>
      <c r="L98" s="2" t="s">
        <v>41</v>
      </c>
      <c r="M98" s="12" t="s">
        <v>54</v>
      </c>
      <c r="N98" s="2" t="s">
        <v>55</v>
      </c>
      <c r="P98" s="2" t="n">
        <v>1.34</v>
      </c>
      <c r="Q98" s="2" t="n">
        <v>0.26</v>
      </c>
      <c r="R98" s="2" t="n">
        <v>0.6</v>
      </c>
      <c r="S98" s="2" t="n">
        <v>0.97</v>
      </c>
      <c r="T98" s="5" t="s">
        <v>24</v>
      </c>
    </row>
    <row r="99" customFormat="false" ht="15" hidden="false" customHeight="false" outlineLevel="0" collapsed="false">
      <c r="A99" s="13" t="s">
        <v>25</v>
      </c>
      <c r="B99" s="14" t="n">
        <v>27</v>
      </c>
      <c r="C99" s="14" t="s">
        <v>43</v>
      </c>
      <c r="D99" s="15" t="s">
        <v>31</v>
      </c>
      <c r="E99" s="15" t="s">
        <v>36</v>
      </c>
      <c r="F99" s="16" t="n">
        <v>98</v>
      </c>
      <c r="G99" s="2" t="n">
        <v>2</v>
      </c>
      <c r="H99" s="2" t="n">
        <f aca="true">RAND()</f>
        <v>0.426393353892055</v>
      </c>
      <c r="I99" s="2" t="n">
        <v>5</v>
      </c>
      <c r="J99" s="4" t="n">
        <v>10</v>
      </c>
      <c r="K99" s="2" t="s">
        <v>29</v>
      </c>
      <c r="L99" s="2" t="s">
        <v>41</v>
      </c>
      <c r="M99" s="12" t="s">
        <v>54</v>
      </c>
      <c r="N99" s="2" t="s">
        <v>55</v>
      </c>
      <c r="P99" s="2" t="n">
        <v>1.35</v>
      </c>
      <c r="Q99" s="2" t="n">
        <v>0.32</v>
      </c>
      <c r="R99" s="2" t="n">
        <v>0.62</v>
      </c>
      <c r="S99" s="2" t="n">
        <v>0.11</v>
      </c>
      <c r="T99" s="5" t="s">
        <v>24</v>
      </c>
    </row>
    <row r="100" customFormat="false" ht="15" hidden="false" customHeight="false" outlineLevel="0" collapsed="false">
      <c r="A100" s="13" t="s">
        <v>44</v>
      </c>
      <c r="B100" s="14" t="n">
        <v>1</v>
      </c>
      <c r="C100" s="14" t="s">
        <v>26</v>
      </c>
      <c r="D100" s="15" t="s">
        <v>27</v>
      </c>
      <c r="E100" s="15" t="s">
        <v>28</v>
      </c>
      <c r="F100" s="3" t="n">
        <v>99</v>
      </c>
      <c r="G100" s="2" t="n">
        <v>2</v>
      </c>
      <c r="H100" s="2" t="n">
        <f aca="true">RAND()</f>
        <v>0.410567543888637</v>
      </c>
      <c r="I100" s="2" t="n">
        <v>4</v>
      </c>
      <c r="J100" s="4" t="n">
        <v>26</v>
      </c>
      <c r="K100" s="2" t="s">
        <v>45</v>
      </c>
      <c r="L100" s="2" t="s">
        <v>30</v>
      </c>
      <c r="M100" s="2" t="s">
        <v>56</v>
      </c>
      <c r="N100" s="2" t="s">
        <v>55</v>
      </c>
      <c r="P100" s="2" t="n">
        <v>1.28</v>
      </c>
      <c r="Q100" s="2" t="n">
        <v>0.39</v>
      </c>
      <c r="R100" s="2" t="n">
        <v>0.6</v>
      </c>
      <c r="S100" s="2" t="n">
        <v>0.08</v>
      </c>
      <c r="T100" s="5" t="s">
        <v>24</v>
      </c>
    </row>
    <row r="101" customFormat="false" ht="15" hidden="false" customHeight="false" outlineLevel="0" collapsed="false">
      <c r="A101" s="13" t="s">
        <v>44</v>
      </c>
      <c r="B101" s="14" t="n">
        <v>1</v>
      </c>
      <c r="C101" s="14" t="s">
        <v>26</v>
      </c>
      <c r="D101" s="15" t="s">
        <v>31</v>
      </c>
      <c r="E101" s="15" t="s">
        <v>28</v>
      </c>
      <c r="F101" s="16" t="n">
        <v>100</v>
      </c>
      <c r="G101" s="2" t="n">
        <v>2</v>
      </c>
      <c r="H101" s="2" t="n">
        <f aca="true">RAND()</f>
        <v>0.94837438096342</v>
      </c>
      <c r="I101" s="2" t="n">
        <v>6</v>
      </c>
      <c r="J101" s="4" t="n">
        <v>14</v>
      </c>
      <c r="K101" s="2" t="s">
        <v>45</v>
      </c>
      <c r="L101" s="2" t="s">
        <v>30</v>
      </c>
      <c r="M101" s="2" t="s">
        <v>56</v>
      </c>
      <c r="N101" s="2" t="s">
        <v>55</v>
      </c>
      <c r="P101" s="2" t="n">
        <v>0.96</v>
      </c>
      <c r="Q101" s="2" t="n">
        <v>0.22</v>
      </c>
      <c r="R101" s="2" t="n">
        <v>0.43</v>
      </c>
      <c r="S101" s="2" t="n">
        <v>0.07</v>
      </c>
      <c r="T101" s="5" t="s">
        <v>24</v>
      </c>
    </row>
    <row r="102" customFormat="false" ht="15" hidden="false" customHeight="false" outlineLevel="0" collapsed="false">
      <c r="A102" s="13" t="s">
        <v>44</v>
      </c>
      <c r="B102" s="14" t="n">
        <v>2</v>
      </c>
      <c r="C102" s="14" t="s">
        <v>32</v>
      </c>
      <c r="D102" s="15" t="s">
        <v>27</v>
      </c>
      <c r="E102" s="15" t="s">
        <v>28</v>
      </c>
      <c r="F102" s="3" t="n">
        <v>101</v>
      </c>
      <c r="G102" s="2" t="n">
        <v>2</v>
      </c>
      <c r="H102" s="2" t="n">
        <f aca="true">RAND()</f>
        <v>0.0256602473397247</v>
      </c>
      <c r="I102" s="2" t="n">
        <v>4</v>
      </c>
      <c r="J102" s="4" t="n">
        <v>6</v>
      </c>
      <c r="K102" s="2" t="s">
        <v>45</v>
      </c>
      <c r="L102" s="2" t="s">
        <v>30</v>
      </c>
      <c r="M102" s="2" t="s">
        <v>56</v>
      </c>
      <c r="N102" s="2" t="s">
        <v>55</v>
      </c>
      <c r="P102" s="2" t="n">
        <v>1.14</v>
      </c>
      <c r="Q102" s="2" t="n">
        <v>0.34</v>
      </c>
      <c r="R102" s="2" t="n">
        <v>0.62</v>
      </c>
      <c r="S102" s="2" t="n">
        <v>0.09</v>
      </c>
      <c r="T102" s="5" t="s">
        <v>24</v>
      </c>
    </row>
    <row r="103" customFormat="false" ht="15" hidden="false" customHeight="false" outlineLevel="0" collapsed="false">
      <c r="A103" s="13" t="s">
        <v>44</v>
      </c>
      <c r="B103" s="14" t="n">
        <v>2</v>
      </c>
      <c r="C103" s="14" t="s">
        <v>32</v>
      </c>
      <c r="D103" s="15" t="s">
        <v>31</v>
      </c>
      <c r="E103" s="15" t="s">
        <v>28</v>
      </c>
      <c r="F103" s="16" t="n">
        <v>102</v>
      </c>
      <c r="G103" s="2" t="n">
        <v>2</v>
      </c>
      <c r="H103" s="2" t="n">
        <f aca="true">RAND()</f>
        <v>0.418699101946385</v>
      </c>
      <c r="I103" s="2" t="n">
        <v>6</v>
      </c>
      <c r="J103" s="4" t="n">
        <v>7</v>
      </c>
      <c r="K103" s="2" t="s">
        <v>45</v>
      </c>
      <c r="L103" s="2" t="s">
        <v>30</v>
      </c>
      <c r="M103" s="2" t="s">
        <v>56</v>
      </c>
      <c r="N103" s="2" t="s">
        <v>55</v>
      </c>
      <c r="P103" s="2" t="n">
        <v>1.14</v>
      </c>
      <c r="Q103" s="2" t="n">
        <v>0.44</v>
      </c>
      <c r="R103" s="2" t="n">
        <v>0.59</v>
      </c>
      <c r="S103" s="2" t="n">
        <v>0.07</v>
      </c>
      <c r="T103" s="5" t="s">
        <v>24</v>
      </c>
    </row>
    <row r="104" customFormat="false" ht="15" hidden="false" customHeight="false" outlineLevel="0" collapsed="false">
      <c r="A104" s="13" t="s">
        <v>44</v>
      </c>
      <c r="B104" s="14" t="n">
        <v>3</v>
      </c>
      <c r="C104" s="14" t="s">
        <v>33</v>
      </c>
      <c r="D104" s="15" t="s">
        <v>27</v>
      </c>
      <c r="E104" s="15" t="s">
        <v>28</v>
      </c>
      <c r="F104" s="3" t="n">
        <v>103</v>
      </c>
      <c r="G104" s="2" t="n">
        <v>2</v>
      </c>
      <c r="H104" s="2" t="n">
        <f aca="true">RAND()</f>
        <v>0.798613886349323</v>
      </c>
      <c r="I104" s="2" t="n">
        <v>6</v>
      </c>
      <c r="J104" s="4" t="n">
        <v>4</v>
      </c>
      <c r="K104" s="2" t="s">
        <v>45</v>
      </c>
      <c r="L104" s="2" t="s">
        <v>30</v>
      </c>
      <c r="M104" s="2" t="s">
        <v>56</v>
      </c>
      <c r="N104" s="2" t="s">
        <v>55</v>
      </c>
      <c r="P104" s="2" t="n">
        <v>1.15</v>
      </c>
      <c r="Q104" s="2" t="n">
        <v>0.32</v>
      </c>
      <c r="R104" s="2" t="n">
        <v>0.52</v>
      </c>
      <c r="S104" s="2" t="n">
        <v>0.09</v>
      </c>
      <c r="T104" s="5" t="s">
        <v>24</v>
      </c>
    </row>
    <row r="105" customFormat="false" ht="15" hidden="false" customHeight="false" outlineLevel="0" collapsed="false">
      <c r="A105" s="13" t="s">
        <v>44</v>
      </c>
      <c r="B105" s="14" t="n">
        <v>3</v>
      </c>
      <c r="C105" s="14" t="s">
        <v>33</v>
      </c>
      <c r="D105" s="15" t="s">
        <v>31</v>
      </c>
      <c r="E105" s="15" t="s">
        <v>28</v>
      </c>
      <c r="F105" s="16" t="n">
        <v>104</v>
      </c>
      <c r="G105" s="2" t="n">
        <v>2</v>
      </c>
      <c r="H105" s="2" t="n">
        <f aca="true">RAND()</f>
        <v>0.306482780048736</v>
      </c>
      <c r="I105" s="2" t="n">
        <v>6</v>
      </c>
      <c r="J105" s="4" t="n">
        <v>6</v>
      </c>
      <c r="K105" s="2" t="s">
        <v>45</v>
      </c>
      <c r="L105" s="2" t="s">
        <v>30</v>
      </c>
      <c r="M105" s="2" t="s">
        <v>56</v>
      </c>
      <c r="N105" s="2" t="s">
        <v>55</v>
      </c>
      <c r="O105" s="2" t="n">
        <v>2.51</v>
      </c>
      <c r="P105" s="2" t="n">
        <v>0.98</v>
      </c>
      <c r="Q105" s="2" t="n">
        <v>0.39</v>
      </c>
      <c r="R105" s="2" t="n">
        <v>0.45</v>
      </c>
      <c r="S105" s="2" t="n">
        <v>0.06</v>
      </c>
      <c r="T105" s="5" t="s">
        <v>24</v>
      </c>
    </row>
    <row r="106" customFormat="false" ht="15" hidden="false" customHeight="false" outlineLevel="0" collapsed="false">
      <c r="A106" s="13" t="s">
        <v>44</v>
      </c>
      <c r="B106" s="14" t="n">
        <v>4</v>
      </c>
      <c r="C106" s="14" t="s">
        <v>34</v>
      </c>
      <c r="D106" s="15" t="s">
        <v>27</v>
      </c>
      <c r="E106" s="15" t="s">
        <v>28</v>
      </c>
      <c r="F106" s="3" t="n">
        <v>105</v>
      </c>
      <c r="G106" s="2" t="n">
        <v>2</v>
      </c>
      <c r="H106" s="2" t="n">
        <f aca="true">RAND()</f>
        <v>0.914678705205996</v>
      </c>
      <c r="I106" s="2" t="n">
        <v>4</v>
      </c>
      <c r="J106" s="4" t="n">
        <v>12</v>
      </c>
      <c r="K106" s="2" t="s">
        <v>45</v>
      </c>
      <c r="L106" s="2" t="s">
        <v>35</v>
      </c>
      <c r="M106" s="2" t="s">
        <v>56</v>
      </c>
      <c r="N106" s="2" t="s">
        <v>55</v>
      </c>
      <c r="P106" s="2" t="n">
        <v>1.39</v>
      </c>
      <c r="Q106" s="2" t="n">
        <v>0.36</v>
      </c>
      <c r="R106" s="2" t="n">
        <v>0.61</v>
      </c>
      <c r="S106" s="2" t="n">
        <v>0.14</v>
      </c>
      <c r="T106" s="5" t="s">
        <v>24</v>
      </c>
    </row>
    <row r="107" customFormat="false" ht="15" hidden="false" customHeight="false" outlineLevel="0" collapsed="false">
      <c r="A107" s="13" t="s">
        <v>44</v>
      </c>
      <c r="B107" s="14" t="n">
        <v>4</v>
      </c>
      <c r="C107" s="14" t="s">
        <v>34</v>
      </c>
      <c r="D107" s="15" t="s">
        <v>27</v>
      </c>
      <c r="E107" s="15" t="s">
        <v>36</v>
      </c>
      <c r="F107" s="16" t="n">
        <v>106</v>
      </c>
      <c r="G107" s="2" t="n">
        <v>2</v>
      </c>
      <c r="H107" s="2" t="n">
        <f aca="true">RAND()</f>
        <v>0.0477496804604633</v>
      </c>
      <c r="I107" s="2" t="n">
        <v>5</v>
      </c>
      <c r="J107" s="4" t="n">
        <v>7</v>
      </c>
      <c r="K107" s="2" t="s">
        <v>45</v>
      </c>
      <c r="L107" s="2" t="s">
        <v>35</v>
      </c>
      <c r="M107" s="2" t="s">
        <v>56</v>
      </c>
      <c r="N107" s="2" t="s">
        <v>55</v>
      </c>
      <c r="P107" s="2" t="n">
        <v>1.48</v>
      </c>
      <c r="Q107" s="2" t="n">
        <v>0.41</v>
      </c>
      <c r="R107" s="2" t="n">
        <v>0.62</v>
      </c>
      <c r="S107" s="2" t="n">
        <v>0.12</v>
      </c>
      <c r="T107" s="5" t="s">
        <v>24</v>
      </c>
    </row>
    <row r="108" customFormat="false" ht="15" hidden="false" customHeight="false" outlineLevel="0" collapsed="false">
      <c r="A108" s="13" t="s">
        <v>44</v>
      </c>
      <c r="B108" s="14" t="n">
        <v>4</v>
      </c>
      <c r="C108" s="14" t="s">
        <v>34</v>
      </c>
      <c r="D108" s="15" t="s">
        <v>31</v>
      </c>
      <c r="E108" s="15" t="s">
        <v>28</v>
      </c>
      <c r="F108" s="3" t="n">
        <v>107</v>
      </c>
      <c r="G108" s="2" t="n">
        <v>2</v>
      </c>
      <c r="H108" s="2" t="n">
        <f aca="true">RAND()</f>
        <v>0.179508158281118</v>
      </c>
      <c r="I108" s="2" t="n">
        <v>4</v>
      </c>
      <c r="J108" s="4" t="n">
        <v>15</v>
      </c>
      <c r="K108" s="2" t="s">
        <v>45</v>
      </c>
      <c r="L108" s="2" t="s">
        <v>35</v>
      </c>
      <c r="M108" s="2" t="s">
        <v>56</v>
      </c>
      <c r="N108" s="2" t="s">
        <v>55</v>
      </c>
      <c r="P108" s="2" t="n">
        <v>0.95</v>
      </c>
      <c r="Q108" s="2" t="n">
        <v>0.19</v>
      </c>
      <c r="R108" s="2" t="n">
        <v>0.57</v>
      </c>
      <c r="S108" s="2" t="n">
        <v>0.08</v>
      </c>
      <c r="T108" s="5" t="s">
        <v>24</v>
      </c>
    </row>
    <row r="109" customFormat="false" ht="15" hidden="false" customHeight="false" outlineLevel="0" collapsed="false">
      <c r="A109" s="13" t="s">
        <v>44</v>
      </c>
      <c r="B109" s="14" t="n">
        <v>4</v>
      </c>
      <c r="C109" s="14" t="s">
        <v>34</v>
      </c>
      <c r="D109" s="15" t="s">
        <v>31</v>
      </c>
      <c r="E109" s="15" t="s">
        <v>36</v>
      </c>
      <c r="F109" s="16" t="n">
        <v>108</v>
      </c>
      <c r="G109" s="2" t="n">
        <v>2</v>
      </c>
      <c r="H109" s="2" t="n">
        <f aca="true">RAND()</f>
        <v>0.542541116168471</v>
      </c>
      <c r="I109" s="2" t="n">
        <v>6</v>
      </c>
      <c r="J109" s="4" t="n">
        <v>3</v>
      </c>
      <c r="K109" s="2" t="s">
        <v>45</v>
      </c>
      <c r="L109" s="2" t="s">
        <v>35</v>
      </c>
      <c r="M109" s="2" t="s">
        <v>56</v>
      </c>
      <c r="N109" s="2" t="s">
        <v>55</v>
      </c>
      <c r="O109" s="2" t="n">
        <v>2.78</v>
      </c>
      <c r="P109" s="2" t="n">
        <v>0.79</v>
      </c>
      <c r="Q109" s="2" t="n">
        <v>0.32</v>
      </c>
      <c r="R109" s="2" t="n">
        <v>0.56</v>
      </c>
      <c r="S109" s="2" t="n">
        <v>0.04</v>
      </c>
      <c r="T109" s="5" t="s">
        <v>24</v>
      </c>
    </row>
    <row r="110" customFormat="false" ht="15" hidden="false" customHeight="false" outlineLevel="0" collapsed="false">
      <c r="A110" s="13" t="s">
        <v>44</v>
      </c>
      <c r="B110" s="14" t="n">
        <v>5</v>
      </c>
      <c r="C110" s="14" t="s">
        <v>38</v>
      </c>
      <c r="D110" s="15" t="s">
        <v>27</v>
      </c>
      <c r="E110" s="15" t="s">
        <v>28</v>
      </c>
      <c r="F110" s="3" t="n">
        <v>109</v>
      </c>
      <c r="G110" s="2" t="n">
        <v>2</v>
      </c>
      <c r="H110" s="2" t="n">
        <f aca="true">RAND()</f>
        <v>0.559168818889454</v>
      </c>
      <c r="I110" s="2" t="n">
        <v>4</v>
      </c>
      <c r="J110" s="4" t="n">
        <v>22</v>
      </c>
      <c r="K110" s="2" t="s">
        <v>45</v>
      </c>
      <c r="L110" s="2" t="s">
        <v>35</v>
      </c>
      <c r="M110" s="2" t="s">
        <v>56</v>
      </c>
      <c r="N110" s="2" t="s">
        <v>55</v>
      </c>
      <c r="P110" s="2" t="n">
        <v>0.91</v>
      </c>
      <c r="Q110" s="2" t="n">
        <v>0.21</v>
      </c>
      <c r="R110" s="2" t="n">
        <v>0.5</v>
      </c>
      <c r="S110" s="2" t="n">
        <v>0.06</v>
      </c>
      <c r="T110" s="5" t="s">
        <v>24</v>
      </c>
    </row>
    <row r="111" customFormat="false" ht="15" hidden="false" customHeight="false" outlineLevel="0" collapsed="false">
      <c r="A111" s="13" t="s">
        <v>44</v>
      </c>
      <c r="B111" s="14" t="n">
        <v>5</v>
      </c>
      <c r="C111" s="14" t="s">
        <v>38</v>
      </c>
      <c r="D111" s="15" t="s">
        <v>27</v>
      </c>
      <c r="E111" s="15" t="s">
        <v>36</v>
      </c>
      <c r="F111" s="16" t="n">
        <v>110</v>
      </c>
      <c r="G111" s="2" t="n">
        <v>2</v>
      </c>
      <c r="H111" s="2" t="n">
        <f aca="true">RAND()</f>
        <v>0.820065873194578</v>
      </c>
      <c r="I111" s="2" t="n">
        <v>5</v>
      </c>
      <c r="J111" s="4" t="n">
        <v>5</v>
      </c>
      <c r="K111" s="2" t="s">
        <v>45</v>
      </c>
      <c r="L111" s="2" t="s">
        <v>35</v>
      </c>
      <c r="M111" s="2" t="s">
        <v>56</v>
      </c>
      <c r="N111" s="2" t="s">
        <v>55</v>
      </c>
      <c r="P111" s="2" t="n">
        <v>1.43</v>
      </c>
      <c r="Q111" s="2" t="n">
        <v>0.55</v>
      </c>
      <c r="R111" s="2" t="n">
        <v>0.67</v>
      </c>
      <c r="S111" s="2" t="n">
        <v>0.07</v>
      </c>
      <c r="T111" s="32" t="s">
        <v>24</v>
      </c>
    </row>
    <row r="112" customFormat="false" ht="15" hidden="false" customHeight="false" outlineLevel="0" collapsed="false">
      <c r="A112" s="13" t="s">
        <v>44</v>
      </c>
      <c r="B112" s="14" t="n">
        <v>5</v>
      </c>
      <c r="C112" s="14" t="s">
        <v>38</v>
      </c>
      <c r="D112" s="15" t="s">
        <v>31</v>
      </c>
      <c r="E112" s="15" t="s">
        <v>28</v>
      </c>
      <c r="F112" s="3" t="n">
        <v>111</v>
      </c>
      <c r="G112" s="2" t="n">
        <v>2</v>
      </c>
      <c r="H112" s="2" t="n">
        <f aca="true">RAND()</f>
        <v>0.79136786199839</v>
      </c>
      <c r="I112" s="2" t="n">
        <v>4</v>
      </c>
      <c r="J112" s="4" t="n">
        <v>25</v>
      </c>
      <c r="K112" s="2" t="s">
        <v>45</v>
      </c>
      <c r="L112" s="2" t="s">
        <v>35</v>
      </c>
      <c r="M112" s="2" t="s">
        <v>56</v>
      </c>
      <c r="N112" s="2" t="s">
        <v>55</v>
      </c>
      <c r="P112" s="2" t="n">
        <v>0.52</v>
      </c>
      <c r="Q112" s="2" t="n">
        <v>0.24</v>
      </c>
      <c r="R112" s="2" t="n">
        <v>0.49</v>
      </c>
      <c r="S112" s="2" t="n">
        <v>0.03</v>
      </c>
      <c r="T112" s="5" t="s">
        <v>24</v>
      </c>
    </row>
    <row r="113" customFormat="false" ht="15" hidden="false" customHeight="false" outlineLevel="0" collapsed="false">
      <c r="A113" s="13" t="s">
        <v>44</v>
      </c>
      <c r="B113" s="14" t="n">
        <v>5</v>
      </c>
      <c r="C113" s="14" t="s">
        <v>38</v>
      </c>
      <c r="D113" s="15" t="s">
        <v>31</v>
      </c>
      <c r="E113" s="15" t="s">
        <v>36</v>
      </c>
      <c r="F113" s="16" t="n">
        <v>112</v>
      </c>
      <c r="G113" s="2" t="n">
        <v>2</v>
      </c>
      <c r="H113" s="2" t="n">
        <f aca="true">RAND()</f>
        <v>0.0738806570206685</v>
      </c>
      <c r="I113" s="2" t="n">
        <v>6</v>
      </c>
      <c r="J113" s="4" t="n">
        <v>9</v>
      </c>
      <c r="K113" s="2" t="s">
        <v>45</v>
      </c>
      <c r="L113" s="2" t="s">
        <v>35</v>
      </c>
      <c r="M113" s="2" t="s">
        <v>56</v>
      </c>
      <c r="N113" s="2" t="s">
        <v>55</v>
      </c>
      <c r="P113" s="2" t="n">
        <v>0.98</v>
      </c>
      <c r="Q113" s="2" t="n">
        <v>0.27</v>
      </c>
      <c r="R113" s="2" t="n">
        <v>0.43</v>
      </c>
      <c r="S113" s="2" t="n">
        <v>0.09</v>
      </c>
      <c r="T113" s="5" t="s">
        <v>24</v>
      </c>
    </row>
    <row r="114" customFormat="false" ht="15" hidden="false" customHeight="false" outlineLevel="0" collapsed="false">
      <c r="A114" s="13" t="s">
        <v>44</v>
      </c>
      <c r="B114" s="14" t="n">
        <v>6</v>
      </c>
      <c r="C114" s="14" t="s">
        <v>39</v>
      </c>
      <c r="D114" s="15" t="s">
        <v>27</v>
      </c>
      <c r="E114" s="15" t="s">
        <v>28</v>
      </c>
      <c r="F114" s="3" t="n">
        <v>113</v>
      </c>
      <c r="G114" s="2" t="n">
        <v>2</v>
      </c>
      <c r="H114" s="2" t="n">
        <f aca="true">RAND()</f>
        <v>0.772091599193043</v>
      </c>
      <c r="I114" s="2" t="n">
        <v>5</v>
      </c>
      <c r="J114" s="4" t="n">
        <v>18</v>
      </c>
      <c r="K114" s="2" t="s">
        <v>45</v>
      </c>
      <c r="L114" s="2" t="s">
        <v>35</v>
      </c>
      <c r="M114" s="2" t="s">
        <v>56</v>
      </c>
      <c r="N114" s="2" t="s">
        <v>55</v>
      </c>
      <c r="P114" s="2" t="n">
        <v>1.31</v>
      </c>
      <c r="Q114" s="2" t="n">
        <v>0.29</v>
      </c>
      <c r="R114" s="2" t="n">
        <v>0.65</v>
      </c>
      <c r="S114" s="2" t="n">
        <v>0.11</v>
      </c>
      <c r="T114" s="5" t="s">
        <v>24</v>
      </c>
    </row>
    <row r="115" customFormat="false" ht="15" hidden="false" customHeight="false" outlineLevel="0" collapsed="false">
      <c r="A115" s="13" t="s">
        <v>44</v>
      </c>
      <c r="B115" s="14" t="n">
        <v>6</v>
      </c>
      <c r="C115" s="14" t="s">
        <v>39</v>
      </c>
      <c r="D115" s="15" t="s">
        <v>27</v>
      </c>
      <c r="E115" s="15" t="s">
        <v>36</v>
      </c>
      <c r="F115" s="16" t="n">
        <v>114</v>
      </c>
      <c r="G115" s="2" t="n">
        <v>2</v>
      </c>
      <c r="H115" s="2" t="n">
        <f aca="true">RAND()</f>
        <v>0.975925932058106</v>
      </c>
      <c r="I115" s="2" t="n">
        <v>5</v>
      </c>
      <c r="J115" s="4" t="n">
        <v>28</v>
      </c>
      <c r="K115" s="2" t="s">
        <v>45</v>
      </c>
      <c r="L115" s="2" t="s">
        <v>35</v>
      </c>
      <c r="M115" s="2" t="s">
        <v>56</v>
      </c>
      <c r="N115" s="2" t="s">
        <v>55</v>
      </c>
      <c r="P115" s="2" t="n">
        <v>0.89</v>
      </c>
      <c r="Q115" s="2" t="n">
        <v>0.3</v>
      </c>
      <c r="R115" s="2" t="n">
        <v>0.54</v>
      </c>
      <c r="S115" s="2" t="n">
        <v>0.08</v>
      </c>
      <c r="T115" s="5" t="s">
        <v>24</v>
      </c>
    </row>
    <row r="116" customFormat="false" ht="15" hidden="false" customHeight="false" outlineLevel="0" collapsed="false">
      <c r="A116" s="13" t="s">
        <v>44</v>
      </c>
      <c r="B116" s="14" t="n">
        <v>6</v>
      </c>
      <c r="C116" s="14" t="s">
        <v>39</v>
      </c>
      <c r="D116" s="15" t="s">
        <v>31</v>
      </c>
      <c r="E116" s="15" t="s">
        <v>28</v>
      </c>
      <c r="F116" s="3" t="n">
        <v>115</v>
      </c>
      <c r="G116" s="2" t="n">
        <v>2</v>
      </c>
      <c r="H116" s="2" t="n">
        <f aca="true">RAND()</f>
        <v>0.911238052665359</v>
      </c>
      <c r="I116" s="2" t="n">
        <v>5</v>
      </c>
      <c r="J116" s="4" t="n">
        <v>8</v>
      </c>
      <c r="K116" s="2" t="s">
        <v>45</v>
      </c>
      <c r="L116" s="2" t="s">
        <v>35</v>
      </c>
      <c r="M116" s="2" t="s">
        <v>56</v>
      </c>
      <c r="N116" s="2" t="s">
        <v>55</v>
      </c>
      <c r="P116" s="2" t="n">
        <v>1.55</v>
      </c>
      <c r="Q116" s="2" t="n">
        <v>0.35</v>
      </c>
      <c r="R116" s="2" t="n">
        <v>0.58</v>
      </c>
      <c r="S116" s="2" t="n">
        <v>0.09</v>
      </c>
      <c r="T116" s="5" t="s">
        <v>24</v>
      </c>
    </row>
    <row r="117" customFormat="false" ht="15" hidden="false" customHeight="false" outlineLevel="0" collapsed="false">
      <c r="A117" s="13" t="s">
        <v>44</v>
      </c>
      <c r="B117" s="14" t="n">
        <v>6</v>
      </c>
      <c r="C117" s="14" t="s">
        <v>39</v>
      </c>
      <c r="D117" s="15" t="s">
        <v>31</v>
      </c>
      <c r="E117" s="15" t="s">
        <v>36</v>
      </c>
      <c r="F117" s="16" t="n">
        <v>116</v>
      </c>
      <c r="G117" s="2" t="n">
        <v>2</v>
      </c>
      <c r="H117" s="2" t="n">
        <f aca="true">RAND()</f>
        <v>0.0382146462290608</v>
      </c>
      <c r="I117" s="2" t="n">
        <v>5</v>
      </c>
      <c r="J117" s="4" t="n">
        <v>21</v>
      </c>
      <c r="K117" s="2" t="s">
        <v>45</v>
      </c>
      <c r="L117" s="2" t="s">
        <v>35</v>
      </c>
      <c r="M117" s="2" t="s">
        <v>56</v>
      </c>
      <c r="N117" s="2" t="s">
        <v>55</v>
      </c>
      <c r="P117" s="2" t="n">
        <v>0.95</v>
      </c>
      <c r="Q117" s="2" t="n">
        <v>0.27</v>
      </c>
      <c r="R117" s="2" t="n">
        <v>0.55</v>
      </c>
      <c r="S117" s="2" t="n">
        <v>0.07</v>
      </c>
      <c r="T117" s="5" t="s">
        <v>24</v>
      </c>
    </row>
    <row r="118" customFormat="false" ht="15" hidden="false" customHeight="false" outlineLevel="0" collapsed="false">
      <c r="A118" s="13" t="s">
        <v>44</v>
      </c>
      <c r="B118" s="14" t="n">
        <v>7</v>
      </c>
      <c r="C118" s="14" t="s">
        <v>40</v>
      </c>
      <c r="D118" s="15" t="s">
        <v>27</v>
      </c>
      <c r="E118" s="15" t="s">
        <v>36</v>
      </c>
      <c r="F118" s="3" t="n">
        <v>117</v>
      </c>
      <c r="G118" s="2" t="n">
        <v>2</v>
      </c>
      <c r="H118" s="2" t="n">
        <f aca="true">RAND()</f>
        <v>0.252980786779313</v>
      </c>
      <c r="I118" s="2" t="n">
        <v>4</v>
      </c>
      <c r="J118" s="4" t="n">
        <v>24</v>
      </c>
      <c r="K118" s="2" t="s">
        <v>45</v>
      </c>
      <c r="L118" s="2" t="s">
        <v>41</v>
      </c>
      <c r="M118" s="2" t="s">
        <v>56</v>
      </c>
      <c r="N118" s="2" t="s">
        <v>55</v>
      </c>
      <c r="P118" s="2" t="n">
        <v>0.75</v>
      </c>
      <c r="Q118" s="2" t="n">
        <v>0.24</v>
      </c>
      <c r="R118" s="2" t="n">
        <v>0.53</v>
      </c>
      <c r="S118" s="2" t="n">
        <v>0.08</v>
      </c>
      <c r="T118" s="5" t="s">
        <v>24</v>
      </c>
    </row>
    <row r="119" customFormat="false" ht="15" hidden="false" customHeight="false" outlineLevel="0" collapsed="false">
      <c r="A119" s="13" t="s">
        <v>44</v>
      </c>
      <c r="B119" s="14" t="n">
        <v>7</v>
      </c>
      <c r="C119" s="14" t="s">
        <v>40</v>
      </c>
      <c r="D119" s="15" t="s">
        <v>31</v>
      </c>
      <c r="E119" s="15" t="s">
        <v>36</v>
      </c>
      <c r="F119" s="16" t="n">
        <v>118</v>
      </c>
      <c r="G119" s="2" t="n">
        <v>2</v>
      </c>
      <c r="H119" s="2" t="n">
        <f aca="true">RAND()</f>
        <v>0.657669091117548</v>
      </c>
      <c r="I119" s="2" t="n">
        <v>5</v>
      </c>
      <c r="J119" s="4" t="n">
        <v>24</v>
      </c>
      <c r="K119" s="2" t="s">
        <v>45</v>
      </c>
      <c r="L119" s="2" t="s">
        <v>41</v>
      </c>
      <c r="M119" s="2" t="s">
        <v>56</v>
      </c>
      <c r="N119" s="2" t="s">
        <v>55</v>
      </c>
      <c r="O119" s="2" t="n">
        <v>4.41</v>
      </c>
      <c r="P119" s="2" t="n">
        <v>1.42</v>
      </c>
      <c r="Q119" s="2" t="n">
        <v>0.53</v>
      </c>
      <c r="R119" s="2" t="n">
        <v>0.69</v>
      </c>
      <c r="S119" s="2" t="n">
        <v>0.09</v>
      </c>
      <c r="T119" s="5" t="s">
        <v>24</v>
      </c>
    </row>
    <row r="120" customFormat="false" ht="15" hidden="false" customHeight="false" outlineLevel="0" collapsed="false">
      <c r="A120" s="13" t="s">
        <v>44</v>
      </c>
      <c r="B120" s="14" t="n">
        <v>8</v>
      </c>
      <c r="C120" s="14" t="s">
        <v>42</v>
      </c>
      <c r="D120" s="15" t="s">
        <v>27</v>
      </c>
      <c r="E120" s="15" t="s">
        <v>36</v>
      </c>
      <c r="F120" s="3" t="n">
        <v>119</v>
      </c>
      <c r="G120" s="2" t="n">
        <v>2</v>
      </c>
      <c r="H120" s="2" t="n">
        <f aca="true">RAND()</f>
        <v>0.0636443761100666</v>
      </c>
      <c r="I120" s="2" t="n">
        <v>4</v>
      </c>
      <c r="J120" s="4" t="n">
        <v>9</v>
      </c>
      <c r="K120" s="2" t="s">
        <v>45</v>
      </c>
      <c r="L120" s="2" t="s">
        <v>41</v>
      </c>
      <c r="M120" s="2" t="s">
        <v>56</v>
      </c>
      <c r="N120" s="2" t="s">
        <v>55</v>
      </c>
      <c r="O120" s="2" t="n">
        <v>3.91</v>
      </c>
      <c r="P120" s="2" t="n">
        <v>1.1</v>
      </c>
      <c r="Q120" s="2" t="n">
        <v>0.35</v>
      </c>
      <c r="R120" s="2" t="n">
        <v>0.58</v>
      </c>
      <c r="S120" s="2" t="n">
        <v>0.08</v>
      </c>
      <c r="T120" s="5" t="s">
        <v>24</v>
      </c>
    </row>
    <row r="121" customFormat="false" ht="15" hidden="false" customHeight="false" outlineLevel="0" collapsed="false">
      <c r="A121" s="13" t="s">
        <v>44</v>
      </c>
      <c r="B121" s="14" t="n">
        <v>8</v>
      </c>
      <c r="C121" s="14" t="s">
        <v>42</v>
      </c>
      <c r="D121" s="15" t="s">
        <v>31</v>
      </c>
      <c r="E121" s="15" t="s">
        <v>36</v>
      </c>
      <c r="F121" s="16" t="n">
        <v>120</v>
      </c>
      <c r="G121" s="2" t="n">
        <v>2</v>
      </c>
      <c r="H121" s="2" t="n">
        <f aca="true">RAND()</f>
        <v>0.85593315377626</v>
      </c>
      <c r="I121" s="2" t="n">
        <v>4</v>
      </c>
      <c r="J121" s="4" t="n">
        <v>8</v>
      </c>
      <c r="K121" s="2" t="s">
        <v>45</v>
      </c>
      <c r="L121" s="2" t="s">
        <v>41</v>
      </c>
      <c r="M121" s="2" t="s">
        <v>56</v>
      </c>
      <c r="N121" s="2" t="s">
        <v>55</v>
      </c>
      <c r="O121" s="2" t="n">
        <v>3.83</v>
      </c>
      <c r="P121" s="2" t="n">
        <v>0.7</v>
      </c>
      <c r="Q121" s="2" t="n">
        <v>0.17</v>
      </c>
      <c r="R121" s="2" t="n">
        <v>0.58</v>
      </c>
      <c r="S121" s="2" t="n">
        <v>0.08</v>
      </c>
      <c r="T121" s="5" t="s">
        <v>24</v>
      </c>
    </row>
    <row r="122" customFormat="false" ht="15" hidden="false" customHeight="false" outlineLevel="0" collapsed="false">
      <c r="A122" s="13" t="s">
        <v>44</v>
      </c>
      <c r="B122" s="14" t="n">
        <v>9</v>
      </c>
      <c r="C122" s="14" t="s">
        <v>43</v>
      </c>
      <c r="D122" s="15" t="s">
        <v>27</v>
      </c>
      <c r="E122" s="15" t="s">
        <v>36</v>
      </c>
      <c r="F122" s="3" t="n">
        <v>121</v>
      </c>
      <c r="G122" s="2" t="n">
        <v>2</v>
      </c>
      <c r="H122" s="2" t="n">
        <f aca="true">RAND()</f>
        <v>0.67614922999391</v>
      </c>
      <c r="I122" s="2" t="n">
        <v>4</v>
      </c>
      <c r="J122" s="4" t="n">
        <v>16</v>
      </c>
      <c r="K122" s="2" t="s">
        <v>45</v>
      </c>
      <c r="L122" s="2" t="s">
        <v>41</v>
      </c>
      <c r="M122" s="2" t="s">
        <v>56</v>
      </c>
      <c r="N122" s="2" t="s">
        <v>55</v>
      </c>
      <c r="P122" s="2" t="n">
        <v>0.99</v>
      </c>
      <c r="Q122" s="2" t="n">
        <v>0.26</v>
      </c>
      <c r="R122" s="2" t="n">
        <v>0.61</v>
      </c>
      <c r="S122" s="2" t="n">
        <v>0.08</v>
      </c>
      <c r="T122" s="5" t="s">
        <v>24</v>
      </c>
    </row>
    <row r="123" customFormat="false" ht="15" hidden="false" customHeight="false" outlineLevel="0" collapsed="false">
      <c r="A123" s="13" t="s">
        <v>44</v>
      </c>
      <c r="B123" s="14" t="n">
        <v>9</v>
      </c>
      <c r="C123" s="14" t="s">
        <v>43</v>
      </c>
      <c r="D123" s="15" t="s">
        <v>31</v>
      </c>
      <c r="E123" s="15" t="s">
        <v>36</v>
      </c>
      <c r="F123" s="16" t="n">
        <v>122</v>
      </c>
      <c r="G123" s="2" t="n">
        <v>2</v>
      </c>
      <c r="H123" s="2" t="n">
        <f aca="true">RAND()</f>
        <v>0.231675752213234</v>
      </c>
      <c r="I123" s="2" t="n">
        <v>4</v>
      </c>
      <c r="J123" s="4" t="n">
        <v>17</v>
      </c>
      <c r="K123" s="2" t="s">
        <v>45</v>
      </c>
      <c r="L123" s="2" t="s">
        <v>41</v>
      </c>
      <c r="M123" s="2" t="s">
        <v>56</v>
      </c>
      <c r="N123" s="2" t="s">
        <v>55</v>
      </c>
      <c r="P123" s="2" t="n">
        <v>1.01</v>
      </c>
      <c r="Q123" s="2" t="n">
        <v>0.36</v>
      </c>
      <c r="R123" s="2" t="n">
        <v>0.67</v>
      </c>
      <c r="S123" s="2" t="n">
        <v>0.06</v>
      </c>
      <c r="T123" s="5" t="s">
        <v>24</v>
      </c>
    </row>
    <row r="124" customFormat="false" ht="15" hidden="false" customHeight="false" outlineLevel="0" collapsed="false">
      <c r="A124" s="13" t="s">
        <v>49</v>
      </c>
      <c r="B124" s="14" t="n">
        <v>10</v>
      </c>
      <c r="C124" s="14" t="s">
        <v>26</v>
      </c>
      <c r="D124" s="15" t="s">
        <v>27</v>
      </c>
      <c r="E124" s="15" t="s">
        <v>28</v>
      </c>
      <c r="F124" s="3" t="n">
        <v>123</v>
      </c>
      <c r="G124" s="2" t="n">
        <v>2</v>
      </c>
      <c r="H124" s="2" t="n">
        <f aca="true">RAND()</f>
        <v>0.43327214962052</v>
      </c>
      <c r="I124" s="2" t="n">
        <v>4</v>
      </c>
      <c r="J124" s="4" t="n">
        <v>23</v>
      </c>
      <c r="K124" s="2" t="s">
        <v>50</v>
      </c>
      <c r="L124" s="2" t="s">
        <v>30</v>
      </c>
      <c r="M124" s="2" t="s">
        <v>56</v>
      </c>
      <c r="N124" s="2" t="s">
        <v>55</v>
      </c>
      <c r="P124" s="2" t="n">
        <v>0.91</v>
      </c>
      <c r="Q124" s="2" t="n">
        <v>0.32</v>
      </c>
      <c r="R124" s="2" t="n">
        <v>0.52</v>
      </c>
      <c r="S124" s="2" t="n">
        <v>0.06</v>
      </c>
      <c r="T124" s="5" t="s">
        <v>24</v>
      </c>
    </row>
    <row r="125" customFormat="false" ht="15" hidden="false" customHeight="false" outlineLevel="0" collapsed="false">
      <c r="A125" s="13" t="s">
        <v>49</v>
      </c>
      <c r="B125" s="14" t="n">
        <v>10</v>
      </c>
      <c r="C125" s="14" t="s">
        <v>26</v>
      </c>
      <c r="D125" s="15" t="s">
        <v>31</v>
      </c>
      <c r="E125" s="15" t="s">
        <v>28</v>
      </c>
      <c r="F125" s="16" t="n">
        <v>124</v>
      </c>
      <c r="G125" s="2" t="n">
        <v>2</v>
      </c>
      <c r="H125" s="2" t="n">
        <f aca="true">RAND()</f>
        <v>0.786535934516788</v>
      </c>
      <c r="I125" s="2" t="n">
        <v>6</v>
      </c>
      <c r="J125" s="4" t="n">
        <v>8</v>
      </c>
      <c r="K125" s="2" t="s">
        <v>50</v>
      </c>
      <c r="L125" s="2" t="s">
        <v>30</v>
      </c>
      <c r="M125" s="2" t="s">
        <v>56</v>
      </c>
      <c r="N125" s="2" t="s">
        <v>55</v>
      </c>
      <c r="P125" s="2" t="n">
        <v>1.03</v>
      </c>
      <c r="Q125" s="2" t="n">
        <v>0.31</v>
      </c>
      <c r="R125" s="2" t="n">
        <v>0.54</v>
      </c>
      <c r="S125" s="2" t="n">
        <v>0.08</v>
      </c>
      <c r="T125" s="5" t="s">
        <v>24</v>
      </c>
    </row>
    <row r="126" customFormat="false" ht="15" hidden="false" customHeight="false" outlineLevel="0" collapsed="false">
      <c r="A126" s="13" t="s">
        <v>49</v>
      </c>
      <c r="B126" s="14" t="n">
        <v>11</v>
      </c>
      <c r="C126" s="14" t="s">
        <v>32</v>
      </c>
      <c r="D126" s="15" t="s">
        <v>27</v>
      </c>
      <c r="E126" s="15" t="s">
        <v>28</v>
      </c>
      <c r="F126" s="3" t="n">
        <v>125</v>
      </c>
      <c r="G126" s="2" t="n">
        <v>2</v>
      </c>
      <c r="H126" s="2" t="n">
        <f aca="true">RAND()</f>
        <v>0.449218620373274</v>
      </c>
      <c r="I126" s="2" t="n">
        <v>5</v>
      </c>
      <c r="J126" s="4" t="n">
        <v>20</v>
      </c>
      <c r="K126" s="2" t="s">
        <v>50</v>
      </c>
      <c r="L126" s="2" t="s">
        <v>30</v>
      </c>
      <c r="M126" s="2" t="s">
        <v>56</v>
      </c>
      <c r="N126" s="2" t="s">
        <v>55</v>
      </c>
      <c r="P126" s="2" t="n">
        <v>1.19</v>
      </c>
      <c r="Q126" s="2" t="n">
        <v>0.45</v>
      </c>
      <c r="R126" s="2" t="n">
        <v>0.56</v>
      </c>
      <c r="S126" s="2" t="n">
        <v>0.07</v>
      </c>
      <c r="T126" s="5" t="s">
        <v>24</v>
      </c>
    </row>
    <row r="127" customFormat="false" ht="15" hidden="false" customHeight="false" outlineLevel="0" collapsed="false">
      <c r="A127" s="13" t="s">
        <v>49</v>
      </c>
      <c r="B127" s="14" t="n">
        <v>11</v>
      </c>
      <c r="C127" s="14" t="s">
        <v>32</v>
      </c>
      <c r="D127" s="15" t="s">
        <v>31</v>
      </c>
      <c r="E127" s="15" t="s">
        <v>28</v>
      </c>
      <c r="F127" s="16" t="n">
        <v>126</v>
      </c>
      <c r="G127" s="2" t="n">
        <v>2</v>
      </c>
      <c r="H127" s="2" t="n">
        <f aca="true">RAND()</f>
        <v>0.587533753826698</v>
      </c>
      <c r="I127" s="2" t="n">
        <v>4</v>
      </c>
      <c r="J127" s="4" t="n">
        <v>3</v>
      </c>
      <c r="K127" s="2" t="s">
        <v>50</v>
      </c>
      <c r="L127" s="2" t="s">
        <v>30</v>
      </c>
      <c r="M127" s="2" t="s">
        <v>56</v>
      </c>
      <c r="N127" s="2" t="s">
        <v>55</v>
      </c>
      <c r="P127" s="2" t="n">
        <v>1.12</v>
      </c>
      <c r="Q127" s="2" t="n">
        <v>0.32</v>
      </c>
      <c r="R127" s="2" t="n">
        <v>0.55</v>
      </c>
      <c r="S127" s="2" t="n">
        <v>0.08</v>
      </c>
      <c r="T127" s="5" t="s">
        <v>24</v>
      </c>
    </row>
    <row r="128" customFormat="false" ht="15" hidden="false" customHeight="false" outlineLevel="0" collapsed="false">
      <c r="A128" s="13" t="s">
        <v>49</v>
      </c>
      <c r="B128" s="14" t="n">
        <v>12</v>
      </c>
      <c r="C128" s="14" t="s">
        <v>33</v>
      </c>
      <c r="D128" s="15" t="s">
        <v>27</v>
      </c>
      <c r="E128" s="15" t="s">
        <v>28</v>
      </c>
      <c r="F128" s="3" t="n">
        <v>127</v>
      </c>
      <c r="G128" s="2" t="n">
        <v>2</v>
      </c>
      <c r="H128" s="2" t="n">
        <f aca="true">RAND()</f>
        <v>0.237929361135144</v>
      </c>
      <c r="I128" s="2" t="n">
        <v>4</v>
      </c>
      <c r="J128" s="4" t="n">
        <v>2</v>
      </c>
      <c r="K128" s="2" t="s">
        <v>50</v>
      </c>
      <c r="L128" s="2" t="s">
        <v>30</v>
      </c>
      <c r="M128" s="2" t="s">
        <v>56</v>
      </c>
      <c r="N128" s="2" t="s">
        <v>55</v>
      </c>
      <c r="P128" s="2" t="n">
        <v>1.13</v>
      </c>
      <c r="Q128" s="2" t="n">
        <v>0.41</v>
      </c>
      <c r="R128" s="2" t="n">
        <v>0.61</v>
      </c>
      <c r="S128" s="2" t="n">
        <v>0.09</v>
      </c>
      <c r="T128" s="5" t="s">
        <v>24</v>
      </c>
    </row>
    <row r="129" customFormat="false" ht="15" hidden="false" customHeight="false" outlineLevel="0" collapsed="false">
      <c r="A129" s="13" t="s">
        <v>49</v>
      </c>
      <c r="B129" s="14" t="n">
        <v>12</v>
      </c>
      <c r="C129" s="14" t="s">
        <v>33</v>
      </c>
      <c r="D129" s="15" t="s">
        <v>31</v>
      </c>
      <c r="E129" s="15" t="s">
        <v>28</v>
      </c>
      <c r="F129" s="16" t="n">
        <v>128</v>
      </c>
      <c r="G129" s="2" t="n">
        <v>2</v>
      </c>
      <c r="H129" s="2" t="n">
        <f aca="true">RAND()</f>
        <v>0.193873307339805</v>
      </c>
      <c r="I129" s="2" t="n">
        <v>4</v>
      </c>
      <c r="J129" s="4" t="n">
        <v>4</v>
      </c>
      <c r="K129" s="2" t="s">
        <v>50</v>
      </c>
      <c r="L129" s="2" t="s">
        <v>30</v>
      </c>
      <c r="M129" s="2" t="s">
        <v>56</v>
      </c>
      <c r="N129" s="2" t="s">
        <v>55</v>
      </c>
      <c r="O129" s="2" t="n">
        <v>4.02</v>
      </c>
      <c r="P129" s="2" t="n">
        <v>0.72</v>
      </c>
      <c r="Q129" s="2" t="n">
        <v>0.23</v>
      </c>
      <c r="R129" s="2" t="n">
        <v>0.53</v>
      </c>
      <c r="S129" s="2" t="n">
        <v>0.05</v>
      </c>
      <c r="T129" s="5" t="s">
        <v>24</v>
      </c>
    </row>
    <row r="130" customFormat="false" ht="15" hidden="false" customHeight="false" outlineLevel="0" collapsed="false">
      <c r="A130" s="13" t="s">
        <v>49</v>
      </c>
      <c r="B130" s="14" t="n">
        <v>13</v>
      </c>
      <c r="C130" s="14" t="s">
        <v>34</v>
      </c>
      <c r="D130" s="15" t="s">
        <v>27</v>
      </c>
      <c r="E130" s="15" t="s">
        <v>28</v>
      </c>
      <c r="F130" s="3" t="n">
        <v>129</v>
      </c>
      <c r="G130" s="2" t="n">
        <v>2</v>
      </c>
      <c r="H130" s="2" t="n">
        <f aca="true">RAND()</f>
        <v>0.140427220308436</v>
      </c>
      <c r="I130" s="2" t="n">
        <v>4</v>
      </c>
      <c r="J130" s="4" t="n">
        <v>28</v>
      </c>
      <c r="K130" s="2" t="s">
        <v>50</v>
      </c>
      <c r="L130" s="2" t="s">
        <v>35</v>
      </c>
      <c r="M130" s="2" t="s">
        <v>56</v>
      </c>
      <c r="N130" s="2" t="s">
        <v>55</v>
      </c>
      <c r="O130" s="2" t="n">
        <v>5.08</v>
      </c>
      <c r="P130" s="2" t="n">
        <v>0.94</v>
      </c>
      <c r="Q130" s="2" t="n">
        <v>0.27</v>
      </c>
      <c r="R130" s="2" t="n">
        <v>0.65</v>
      </c>
      <c r="S130" s="2" t="n">
        <v>0.09</v>
      </c>
      <c r="T130" s="5" t="s">
        <v>24</v>
      </c>
    </row>
    <row r="131" customFormat="false" ht="15" hidden="false" customHeight="false" outlineLevel="0" collapsed="false">
      <c r="A131" s="13" t="s">
        <v>49</v>
      </c>
      <c r="B131" s="14" t="n">
        <v>13</v>
      </c>
      <c r="C131" s="14" t="s">
        <v>34</v>
      </c>
      <c r="D131" s="15" t="s">
        <v>27</v>
      </c>
      <c r="E131" s="15" t="s">
        <v>36</v>
      </c>
      <c r="F131" s="16" t="n">
        <v>130</v>
      </c>
      <c r="G131" s="2" t="n">
        <v>2</v>
      </c>
      <c r="H131" s="2" t="n">
        <f aca="true">RAND()</f>
        <v>0.0292026250905017</v>
      </c>
      <c r="I131" s="2" t="n">
        <v>6</v>
      </c>
      <c r="J131" s="4" t="n">
        <v>11</v>
      </c>
      <c r="K131" s="2" t="s">
        <v>50</v>
      </c>
      <c r="L131" s="2" t="s">
        <v>35</v>
      </c>
      <c r="M131" s="2" t="s">
        <v>56</v>
      </c>
      <c r="N131" s="2" t="s">
        <v>55</v>
      </c>
      <c r="O131" s="2" t="n">
        <v>5.07</v>
      </c>
      <c r="P131" s="2" t="n">
        <v>0.81</v>
      </c>
      <c r="Q131" s="2" t="n">
        <v>0.36</v>
      </c>
      <c r="R131" s="2" t="n">
        <v>0.59</v>
      </c>
      <c r="S131" s="2" t="n">
        <v>0.07</v>
      </c>
      <c r="T131" s="5" t="s">
        <v>24</v>
      </c>
    </row>
    <row r="132" customFormat="false" ht="15" hidden="false" customHeight="false" outlineLevel="0" collapsed="false">
      <c r="A132" s="13" t="s">
        <v>49</v>
      </c>
      <c r="B132" s="14" t="n">
        <v>13</v>
      </c>
      <c r="C132" s="14" t="s">
        <v>34</v>
      </c>
      <c r="D132" s="15" t="s">
        <v>31</v>
      </c>
      <c r="E132" s="15" t="s">
        <v>28</v>
      </c>
      <c r="F132" s="3" t="n">
        <v>131</v>
      </c>
      <c r="G132" s="2" t="n">
        <v>2</v>
      </c>
      <c r="H132" s="2" t="n">
        <f aca="true">RAND()</f>
        <v>0.627426765531634</v>
      </c>
      <c r="I132" s="2" t="n">
        <v>4</v>
      </c>
      <c r="J132" s="4" t="n">
        <v>20</v>
      </c>
      <c r="K132" s="2" t="s">
        <v>50</v>
      </c>
      <c r="L132" s="2" t="s">
        <v>35</v>
      </c>
      <c r="M132" s="2" t="s">
        <v>56</v>
      </c>
      <c r="N132" s="2" t="s">
        <v>55</v>
      </c>
      <c r="O132" s="2" t="n">
        <v>5.82</v>
      </c>
      <c r="P132" s="2" t="n">
        <v>1.41</v>
      </c>
      <c r="Q132" s="2" t="n">
        <v>0.31</v>
      </c>
      <c r="R132" s="2" t="n">
        <v>0.71</v>
      </c>
      <c r="S132" s="2" t="n">
        <v>0.13</v>
      </c>
      <c r="T132" s="5" t="s">
        <v>24</v>
      </c>
    </row>
    <row r="133" customFormat="false" ht="15" hidden="false" customHeight="false" outlineLevel="0" collapsed="false">
      <c r="A133" s="13" t="s">
        <v>49</v>
      </c>
      <c r="B133" s="14" t="n">
        <v>13</v>
      </c>
      <c r="C133" s="14" t="s">
        <v>34</v>
      </c>
      <c r="D133" s="15" t="s">
        <v>31</v>
      </c>
      <c r="E133" s="15" t="s">
        <v>36</v>
      </c>
      <c r="F133" s="16" t="n">
        <v>132</v>
      </c>
      <c r="G133" s="2" t="n">
        <v>2</v>
      </c>
      <c r="H133" s="2" t="n">
        <f aca="true">RAND()</f>
        <v>0.173280124150268</v>
      </c>
      <c r="I133" s="2" t="n">
        <v>6</v>
      </c>
      <c r="J133" s="4" t="n">
        <v>16</v>
      </c>
      <c r="K133" s="2" t="s">
        <v>50</v>
      </c>
      <c r="L133" s="2" t="s">
        <v>35</v>
      </c>
      <c r="M133" s="2" t="s">
        <v>56</v>
      </c>
      <c r="N133" s="2" t="s">
        <v>55</v>
      </c>
      <c r="P133" s="2" t="n">
        <v>1.08</v>
      </c>
      <c r="Q133" s="2" t="n">
        <v>0.25</v>
      </c>
      <c r="R133" s="2" t="n">
        <v>0.7</v>
      </c>
      <c r="S133" s="2" t="n">
        <v>0.09</v>
      </c>
      <c r="T133" s="5" t="s">
        <v>24</v>
      </c>
    </row>
    <row r="134" customFormat="false" ht="15" hidden="false" customHeight="false" outlineLevel="0" collapsed="false">
      <c r="A134" s="13" t="s">
        <v>49</v>
      </c>
      <c r="B134" s="14" t="n">
        <v>14</v>
      </c>
      <c r="C134" s="14" t="s">
        <v>38</v>
      </c>
      <c r="D134" s="15" t="s">
        <v>27</v>
      </c>
      <c r="E134" s="15" t="s">
        <v>28</v>
      </c>
      <c r="F134" s="3" t="n">
        <v>133</v>
      </c>
      <c r="G134" s="2" t="n">
        <v>2</v>
      </c>
      <c r="H134" s="2" t="n">
        <f aca="true">RAND()</f>
        <v>0.432621320963836</v>
      </c>
      <c r="I134" s="2" t="n">
        <v>4</v>
      </c>
      <c r="J134" s="4" t="n">
        <v>14</v>
      </c>
      <c r="K134" s="2" t="s">
        <v>50</v>
      </c>
      <c r="L134" s="2" t="s">
        <v>35</v>
      </c>
      <c r="M134" s="2" t="s">
        <v>56</v>
      </c>
      <c r="N134" s="2" t="s">
        <v>55</v>
      </c>
      <c r="P134" s="2" t="n">
        <v>0.83</v>
      </c>
      <c r="Q134" s="2" t="n">
        <v>0.22</v>
      </c>
      <c r="R134" s="2" t="n">
        <v>0.57</v>
      </c>
      <c r="S134" s="2" t="n">
        <v>0.07</v>
      </c>
      <c r="T134" s="5" t="s">
        <v>24</v>
      </c>
    </row>
    <row r="135" customFormat="false" ht="15" hidden="false" customHeight="false" outlineLevel="0" collapsed="false">
      <c r="A135" s="13" t="s">
        <v>49</v>
      </c>
      <c r="B135" s="14" t="n">
        <v>14</v>
      </c>
      <c r="C135" s="14" t="s">
        <v>38</v>
      </c>
      <c r="D135" s="15" t="s">
        <v>27</v>
      </c>
      <c r="E135" s="15" t="s">
        <v>36</v>
      </c>
      <c r="F135" s="16" t="n">
        <v>134</v>
      </c>
      <c r="G135" s="2" t="n">
        <v>2</v>
      </c>
      <c r="H135" s="2" t="n">
        <f aca="true">RAND()</f>
        <v>0.712996200223824</v>
      </c>
      <c r="I135" s="2" t="n">
        <v>6</v>
      </c>
      <c r="J135" s="4" t="n">
        <v>10</v>
      </c>
      <c r="K135" s="2" t="s">
        <v>50</v>
      </c>
      <c r="L135" s="2" t="s">
        <v>35</v>
      </c>
      <c r="M135" s="2" t="s">
        <v>56</v>
      </c>
      <c r="N135" s="2" t="s">
        <v>55</v>
      </c>
      <c r="P135" s="2" t="n">
        <v>0.97</v>
      </c>
      <c r="Q135" s="2" t="n">
        <v>0.27</v>
      </c>
      <c r="R135" s="2" t="n">
        <v>0.54</v>
      </c>
      <c r="S135" s="2" t="n">
        <v>0.08</v>
      </c>
      <c r="T135" s="5" t="s">
        <v>24</v>
      </c>
    </row>
    <row r="136" customFormat="false" ht="15" hidden="false" customHeight="false" outlineLevel="0" collapsed="false">
      <c r="A136" s="13" t="s">
        <v>49</v>
      </c>
      <c r="B136" s="14" t="n">
        <v>14</v>
      </c>
      <c r="C136" s="14" t="s">
        <v>38</v>
      </c>
      <c r="D136" s="15" t="s">
        <v>31</v>
      </c>
      <c r="E136" s="15" t="s">
        <v>28</v>
      </c>
      <c r="F136" s="3" t="n">
        <v>135</v>
      </c>
      <c r="G136" s="2" t="n">
        <v>2</v>
      </c>
      <c r="H136" s="2" t="n">
        <f aca="true">RAND()</f>
        <v>0.472591771421452</v>
      </c>
      <c r="I136" s="2" t="n">
        <v>5</v>
      </c>
      <c r="J136" s="4" t="n">
        <v>1</v>
      </c>
      <c r="K136" s="2" t="s">
        <v>50</v>
      </c>
      <c r="L136" s="2" t="s">
        <v>35</v>
      </c>
      <c r="M136" s="2" t="s">
        <v>56</v>
      </c>
      <c r="N136" s="2" t="s">
        <v>55</v>
      </c>
      <c r="P136" s="2" t="n">
        <v>1.39</v>
      </c>
      <c r="Q136" s="2" t="n">
        <v>0.32</v>
      </c>
      <c r="R136" s="2" t="n">
        <v>0.92</v>
      </c>
      <c r="S136" s="2" t="n">
        <v>0.13</v>
      </c>
      <c r="T136" s="5" t="s">
        <v>24</v>
      </c>
    </row>
    <row r="137" customFormat="false" ht="15" hidden="false" customHeight="false" outlineLevel="0" collapsed="false">
      <c r="A137" s="13" t="s">
        <v>49</v>
      </c>
      <c r="B137" s="14" t="n">
        <v>14</v>
      </c>
      <c r="C137" s="14" t="s">
        <v>38</v>
      </c>
      <c r="D137" s="15" t="s">
        <v>31</v>
      </c>
      <c r="E137" s="15" t="s">
        <v>36</v>
      </c>
      <c r="F137" s="16" t="n">
        <v>136</v>
      </c>
      <c r="G137" s="2" t="n">
        <v>2</v>
      </c>
      <c r="H137" s="2" t="n">
        <f aca="true">RAND()</f>
        <v>0.256059499616438</v>
      </c>
      <c r="I137" s="2" t="n">
        <v>6</v>
      </c>
      <c r="J137" s="4" t="n">
        <v>1</v>
      </c>
      <c r="K137" s="2" t="s">
        <v>50</v>
      </c>
      <c r="L137" s="2" t="s">
        <v>35</v>
      </c>
      <c r="M137" s="2" t="s">
        <v>56</v>
      </c>
      <c r="N137" s="2" t="s">
        <v>55</v>
      </c>
      <c r="P137" s="2" t="n">
        <v>1.4</v>
      </c>
      <c r="Q137" s="2" t="n">
        <v>0.33</v>
      </c>
      <c r="R137" s="2" t="n">
        <v>0.55</v>
      </c>
      <c r="S137" s="2" t="n">
        <v>0.09</v>
      </c>
      <c r="T137" s="5" t="s">
        <v>24</v>
      </c>
    </row>
    <row r="138" customFormat="false" ht="15" hidden="false" customHeight="false" outlineLevel="0" collapsed="false">
      <c r="A138" s="13" t="s">
        <v>49</v>
      </c>
      <c r="B138" s="14" t="n">
        <v>15</v>
      </c>
      <c r="C138" s="14" t="s">
        <v>39</v>
      </c>
      <c r="D138" s="15" t="s">
        <v>27</v>
      </c>
      <c r="E138" s="15" t="s">
        <v>28</v>
      </c>
      <c r="F138" s="3" t="n">
        <v>137</v>
      </c>
      <c r="G138" s="2" t="n">
        <v>2</v>
      </c>
      <c r="H138" s="2" t="n">
        <f aca="true">RAND()</f>
        <v>0.701558416906495</v>
      </c>
      <c r="I138" s="2" t="n">
        <v>5</v>
      </c>
      <c r="J138" s="4" t="n">
        <v>19</v>
      </c>
      <c r="K138" s="2" t="s">
        <v>50</v>
      </c>
      <c r="L138" s="2" t="s">
        <v>35</v>
      </c>
      <c r="M138" s="2" t="s">
        <v>56</v>
      </c>
      <c r="N138" s="2" t="s">
        <v>55</v>
      </c>
      <c r="O138" s="2" t="n">
        <v>5.91</v>
      </c>
      <c r="P138" s="2" t="n">
        <v>1.46</v>
      </c>
      <c r="Q138" s="2" t="n">
        <v>0.29</v>
      </c>
      <c r="R138" s="2" t="n">
        <v>0.66</v>
      </c>
      <c r="S138" s="2" t="n">
        <v>0.12</v>
      </c>
      <c r="T138" s="5" t="s">
        <v>24</v>
      </c>
    </row>
    <row r="139" customFormat="false" ht="15" hidden="false" customHeight="false" outlineLevel="0" collapsed="false">
      <c r="A139" s="13" t="s">
        <v>49</v>
      </c>
      <c r="B139" s="14" t="n">
        <v>15</v>
      </c>
      <c r="C139" s="14" t="s">
        <v>39</v>
      </c>
      <c r="D139" s="15" t="s">
        <v>27</v>
      </c>
      <c r="E139" s="15" t="s">
        <v>36</v>
      </c>
      <c r="F139" s="16" t="n">
        <v>138</v>
      </c>
      <c r="G139" s="2" t="n">
        <v>2</v>
      </c>
      <c r="H139" s="2" t="n">
        <f aca="true">RAND()</f>
        <v>0.996092945821262</v>
      </c>
      <c r="I139" s="2" t="n">
        <v>6</v>
      </c>
      <c r="J139" s="4" t="n">
        <v>12</v>
      </c>
      <c r="K139" s="2" t="s">
        <v>50</v>
      </c>
      <c r="L139" s="2" t="s">
        <v>35</v>
      </c>
      <c r="M139" s="2" t="s">
        <v>56</v>
      </c>
      <c r="N139" s="2" t="s">
        <v>55</v>
      </c>
      <c r="O139" s="2" t="n">
        <v>5.58</v>
      </c>
      <c r="P139" s="2" t="n">
        <v>1.17</v>
      </c>
      <c r="Q139" s="2" t="n">
        <v>0.23</v>
      </c>
      <c r="R139" s="2" t="n">
        <v>0.6</v>
      </c>
      <c r="S139" s="2" t="n">
        <v>0.14</v>
      </c>
      <c r="T139" s="5" t="s">
        <v>24</v>
      </c>
    </row>
    <row r="140" customFormat="false" ht="15" hidden="false" customHeight="false" outlineLevel="0" collapsed="false">
      <c r="A140" s="13" t="s">
        <v>49</v>
      </c>
      <c r="B140" s="14" t="n">
        <v>15</v>
      </c>
      <c r="C140" s="14" t="s">
        <v>39</v>
      </c>
      <c r="D140" s="15" t="s">
        <v>31</v>
      </c>
      <c r="E140" s="15" t="s">
        <v>28</v>
      </c>
      <c r="F140" s="3" t="n">
        <v>139</v>
      </c>
      <c r="G140" s="2" t="n">
        <v>2</v>
      </c>
      <c r="H140" s="2" t="n">
        <f aca="true">RAND()</f>
        <v>0.960142616495024</v>
      </c>
      <c r="I140" s="2" t="n">
        <v>5</v>
      </c>
      <c r="J140" s="4" t="n">
        <v>2</v>
      </c>
      <c r="K140" s="2" t="s">
        <v>50</v>
      </c>
      <c r="L140" s="2" t="s">
        <v>35</v>
      </c>
      <c r="M140" s="2" t="s">
        <v>56</v>
      </c>
      <c r="N140" s="2" t="s">
        <v>55</v>
      </c>
      <c r="P140" s="2" t="n">
        <v>1.51</v>
      </c>
      <c r="Q140" s="2" t="n">
        <v>0.3</v>
      </c>
      <c r="R140" s="2" t="n">
        <v>0.77</v>
      </c>
      <c r="S140" s="2" t="n">
        <v>0.15</v>
      </c>
      <c r="T140" s="5" t="s">
        <v>24</v>
      </c>
    </row>
    <row r="141" customFormat="false" ht="15" hidden="false" customHeight="false" outlineLevel="0" collapsed="false">
      <c r="A141" s="13" t="s">
        <v>49</v>
      </c>
      <c r="B141" s="14" t="n">
        <v>15</v>
      </c>
      <c r="C141" s="14" t="s">
        <v>39</v>
      </c>
      <c r="D141" s="15" t="s">
        <v>31</v>
      </c>
      <c r="E141" s="15" t="s">
        <v>36</v>
      </c>
      <c r="F141" s="16" t="n">
        <v>140</v>
      </c>
      <c r="G141" s="2" t="n">
        <v>2</v>
      </c>
      <c r="H141" s="2" t="n">
        <f aca="true">RAND()</f>
        <v>0.549111490444275</v>
      </c>
      <c r="I141" s="2" t="n">
        <v>5</v>
      </c>
      <c r="J141" s="4" t="n">
        <v>25</v>
      </c>
      <c r="K141" s="2" t="s">
        <v>50</v>
      </c>
      <c r="L141" s="2" t="s">
        <v>35</v>
      </c>
      <c r="M141" s="2" t="s">
        <v>56</v>
      </c>
      <c r="N141" s="2" t="s">
        <v>55</v>
      </c>
      <c r="P141" s="2" t="n">
        <v>1.16</v>
      </c>
      <c r="Q141" s="2" t="n">
        <v>0.16</v>
      </c>
      <c r="R141" s="2" t="n">
        <v>0.55</v>
      </c>
      <c r="S141" s="2" t="n">
        <v>0.15</v>
      </c>
      <c r="T141" s="5" t="s">
        <v>24</v>
      </c>
    </row>
    <row r="142" customFormat="false" ht="15" hidden="false" customHeight="false" outlineLevel="0" collapsed="false">
      <c r="A142" s="13" t="s">
        <v>49</v>
      </c>
      <c r="B142" s="14" t="n">
        <v>16</v>
      </c>
      <c r="C142" s="14" t="s">
        <v>40</v>
      </c>
      <c r="D142" s="15" t="s">
        <v>27</v>
      </c>
      <c r="E142" s="15" t="s">
        <v>36</v>
      </c>
      <c r="F142" s="3" t="n">
        <v>141</v>
      </c>
      <c r="G142" s="2" t="n">
        <v>2</v>
      </c>
      <c r="H142" s="2" t="n">
        <f aca="true">RAND()</f>
        <v>0.0256498044151807</v>
      </c>
      <c r="I142" s="2" t="n">
        <v>5</v>
      </c>
      <c r="J142" s="4" t="n">
        <v>27</v>
      </c>
      <c r="K142" s="2" t="s">
        <v>50</v>
      </c>
      <c r="L142" s="2" t="s">
        <v>41</v>
      </c>
      <c r="M142" s="2" t="s">
        <v>56</v>
      </c>
      <c r="N142" s="2" t="s">
        <v>55</v>
      </c>
      <c r="P142" s="2" t="n">
        <v>1.69</v>
      </c>
      <c r="Q142" s="2" t="n">
        <v>0.38</v>
      </c>
      <c r="R142" s="2" t="n">
        <v>0.53</v>
      </c>
      <c r="S142" s="2" t="n">
        <v>0.11</v>
      </c>
      <c r="T142" s="5" t="s">
        <v>24</v>
      </c>
    </row>
    <row r="143" customFormat="false" ht="15" hidden="false" customHeight="false" outlineLevel="0" collapsed="false">
      <c r="A143" s="13" t="s">
        <v>49</v>
      </c>
      <c r="B143" s="14" t="n">
        <v>16</v>
      </c>
      <c r="C143" s="14" t="s">
        <v>40</v>
      </c>
      <c r="D143" s="15" t="s">
        <v>31</v>
      </c>
      <c r="E143" s="15" t="s">
        <v>36</v>
      </c>
      <c r="F143" s="16" t="n">
        <v>142</v>
      </c>
      <c r="G143" s="2" t="n">
        <v>2</v>
      </c>
      <c r="H143" s="2" t="n">
        <f aca="true">RAND()</f>
        <v>0.986973934275121</v>
      </c>
      <c r="I143" s="2" t="n">
        <v>6</v>
      </c>
      <c r="J143" s="4" t="n">
        <v>17</v>
      </c>
      <c r="K143" s="2" t="s">
        <v>50</v>
      </c>
      <c r="L143" s="2" t="s">
        <v>41</v>
      </c>
      <c r="M143" s="2" t="s">
        <v>56</v>
      </c>
      <c r="N143" s="2" t="s">
        <v>55</v>
      </c>
      <c r="O143" s="2" t="n">
        <v>6</v>
      </c>
      <c r="P143" s="2" t="n">
        <v>1.38</v>
      </c>
      <c r="Q143" s="2" t="n">
        <v>0.3</v>
      </c>
      <c r="R143" s="2" t="n">
        <v>0.66</v>
      </c>
      <c r="S143" s="2" t="n">
        <v>0.09</v>
      </c>
      <c r="T143" s="5" t="s">
        <v>24</v>
      </c>
    </row>
    <row r="144" customFormat="false" ht="15" hidden="false" customHeight="false" outlineLevel="0" collapsed="false">
      <c r="A144" s="13" t="s">
        <v>49</v>
      </c>
      <c r="B144" s="14" t="n">
        <v>17</v>
      </c>
      <c r="C144" s="14" t="s">
        <v>42</v>
      </c>
      <c r="D144" s="15" t="s">
        <v>27</v>
      </c>
      <c r="E144" s="15" t="s">
        <v>36</v>
      </c>
      <c r="F144" s="3" t="n">
        <v>143</v>
      </c>
      <c r="G144" s="2" t="n">
        <v>2</v>
      </c>
      <c r="H144" s="2" t="n">
        <f aca="true">RAND()</f>
        <v>0.489140204021105</v>
      </c>
      <c r="I144" s="2" t="n">
        <v>4</v>
      </c>
      <c r="J144" s="4" t="n">
        <v>18</v>
      </c>
      <c r="K144" s="2" t="s">
        <v>50</v>
      </c>
      <c r="L144" s="2" t="s">
        <v>41</v>
      </c>
      <c r="M144" s="2" t="s">
        <v>56</v>
      </c>
      <c r="N144" s="2" t="s">
        <v>55</v>
      </c>
      <c r="O144" s="2" t="n">
        <v>6.07</v>
      </c>
      <c r="P144" s="2" t="n">
        <v>1.06</v>
      </c>
      <c r="Q144" s="2" t="n">
        <v>0.21</v>
      </c>
      <c r="R144" s="2" t="n">
        <v>0.68</v>
      </c>
      <c r="S144" s="2" t="n">
        <v>0.09</v>
      </c>
      <c r="T144" s="5" t="s">
        <v>24</v>
      </c>
    </row>
    <row r="145" customFormat="false" ht="15" hidden="false" customHeight="false" outlineLevel="0" collapsed="false">
      <c r="A145" s="13" t="s">
        <v>49</v>
      </c>
      <c r="B145" s="14" t="n">
        <v>17</v>
      </c>
      <c r="C145" s="14" t="s">
        <v>42</v>
      </c>
      <c r="D145" s="15" t="s">
        <v>31</v>
      </c>
      <c r="E145" s="15" t="s">
        <v>36</v>
      </c>
      <c r="F145" s="16" t="n">
        <v>144</v>
      </c>
      <c r="G145" s="2" t="n">
        <v>2</v>
      </c>
      <c r="H145" s="2" t="n">
        <f aca="true">RAND()</f>
        <v>0.792440851837112</v>
      </c>
      <c r="I145" s="2" t="n">
        <v>5</v>
      </c>
      <c r="J145" s="4" t="n">
        <v>12</v>
      </c>
      <c r="K145" s="2" t="s">
        <v>50</v>
      </c>
      <c r="L145" s="2" t="s">
        <v>41</v>
      </c>
      <c r="M145" s="2" t="s">
        <v>56</v>
      </c>
      <c r="N145" s="2" t="s">
        <v>55</v>
      </c>
      <c r="P145" s="2" t="n">
        <v>1.2</v>
      </c>
      <c r="Q145" s="2" t="n">
        <v>0.29</v>
      </c>
      <c r="R145" s="2" t="n">
        <v>0.64</v>
      </c>
      <c r="S145" s="2" t="n">
        <v>0.09</v>
      </c>
      <c r="T145" s="5" t="s">
        <v>24</v>
      </c>
    </row>
    <row r="146" customFormat="false" ht="15" hidden="false" customHeight="false" outlineLevel="0" collapsed="false">
      <c r="A146" s="13" t="s">
        <v>49</v>
      </c>
      <c r="B146" s="14" t="n">
        <v>18</v>
      </c>
      <c r="C146" s="14" t="s">
        <v>43</v>
      </c>
      <c r="D146" s="15" t="s">
        <v>27</v>
      </c>
      <c r="E146" s="15" t="s">
        <v>36</v>
      </c>
      <c r="F146" s="3" t="n">
        <v>145</v>
      </c>
      <c r="G146" s="2" t="n">
        <v>2</v>
      </c>
      <c r="H146" s="2" t="n">
        <f aca="true">RAND()</f>
        <v>0.0498911005950739</v>
      </c>
      <c r="I146" s="2" t="n">
        <v>4</v>
      </c>
      <c r="J146" s="4" t="n">
        <v>27</v>
      </c>
      <c r="K146" s="2" t="s">
        <v>50</v>
      </c>
      <c r="L146" s="2" t="s">
        <v>41</v>
      </c>
      <c r="M146" s="2" t="s">
        <v>56</v>
      </c>
      <c r="N146" s="2" t="s">
        <v>55</v>
      </c>
      <c r="P146" s="2" t="n">
        <v>0.81</v>
      </c>
      <c r="Q146" s="2" t="n">
        <v>0.17</v>
      </c>
      <c r="R146" s="2" t="n">
        <v>0.55</v>
      </c>
      <c r="S146" s="2" t="n">
        <v>0.1</v>
      </c>
      <c r="T146" s="5" t="s">
        <v>24</v>
      </c>
    </row>
    <row r="147" s="26" customFormat="true" ht="15.75" hidden="false" customHeight="false" outlineLevel="0" collapsed="false">
      <c r="A147" s="20" t="s">
        <v>49</v>
      </c>
      <c r="B147" s="21" t="n">
        <v>18</v>
      </c>
      <c r="C147" s="21" t="s">
        <v>43</v>
      </c>
      <c r="D147" s="22" t="s">
        <v>31</v>
      </c>
      <c r="E147" s="22" t="s">
        <v>36</v>
      </c>
      <c r="F147" s="23" t="n">
        <v>146</v>
      </c>
      <c r="G147" s="24" t="n">
        <v>2</v>
      </c>
      <c r="H147" s="24" t="n">
        <f aca="true">RAND()</f>
        <v>0.01905049557272</v>
      </c>
      <c r="I147" s="24" t="n">
        <v>4</v>
      </c>
      <c r="J147" s="25" t="n">
        <v>5</v>
      </c>
      <c r="K147" s="24" t="s">
        <v>50</v>
      </c>
      <c r="L147" s="24" t="s">
        <v>41</v>
      </c>
      <c r="M147" s="2" t="s">
        <v>56</v>
      </c>
      <c r="N147" s="24" t="s">
        <v>55</v>
      </c>
      <c r="O147" s="24"/>
      <c r="P147" s="24" t="n">
        <v>0.99</v>
      </c>
      <c r="Q147" s="24" t="n">
        <v>0.38</v>
      </c>
      <c r="R147" s="24" t="n">
        <v>0.67</v>
      </c>
      <c r="S147" s="24" t="n">
        <v>0.07</v>
      </c>
      <c r="T147" s="5" t="s">
        <v>24</v>
      </c>
    </row>
    <row r="148" s="32" customFormat="true" ht="15" hidden="false" customHeight="false" outlineLevel="0" collapsed="false">
      <c r="A148" s="34" t="s">
        <v>20</v>
      </c>
      <c r="B148" s="12" t="n">
        <v>28</v>
      </c>
      <c r="C148" s="12" t="s">
        <v>20</v>
      </c>
      <c r="D148" s="12" t="s">
        <v>21</v>
      </c>
      <c r="E148" s="12" t="s">
        <v>21</v>
      </c>
      <c r="F148" s="30" t="n">
        <v>147</v>
      </c>
      <c r="G148" s="12" t="n">
        <v>3</v>
      </c>
      <c r="H148" s="12" t="n">
        <f aca="true">RAND()</f>
        <v>0.731616847149249</v>
      </c>
      <c r="I148" s="12" t="n">
        <v>7</v>
      </c>
      <c r="J148" s="31" t="n">
        <v>11</v>
      </c>
      <c r="K148" s="12" t="s">
        <v>22</v>
      </c>
      <c r="L148" s="12" t="s">
        <v>21</v>
      </c>
      <c r="M148" s="12" t="s">
        <v>57</v>
      </c>
      <c r="N148" s="12" t="s">
        <v>58</v>
      </c>
      <c r="O148" s="12"/>
      <c r="P148" s="12" t="n">
        <v>1.16</v>
      </c>
      <c r="Q148" s="12" t="n">
        <v>0.28</v>
      </c>
      <c r="R148" s="12" t="n">
        <v>0.63</v>
      </c>
      <c r="S148" s="12" t="n">
        <v>0.1</v>
      </c>
      <c r="T148" s="5"/>
    </row>
    <row r="149" customFormat="false" ht="15" hidden="false" customHeight="false" outlineLevel="0" collapsed="false">
      <c r="A149" s="13" t="s">
        <v>25</v>
      </c>
      <c r="B149" s="14" t="n">
        <v>19</v>
      </c>
      <c r="C149" s="14" t="s">
        <v>26</v>
      </c>
      <c r="D149" s="36" t="s">
        <v>27</v>
      </c>
      <c r="E149" s="15" t="s">
        <v>28</v>
      </c>
      <c r="F149" s="16" t="n">
        <v>148</v>
      </c>
      <c r="G149" s="2" t="n">
        <v>3</v>
      </c>
      <c r="H149" s="2" t="n">
        <f aca="true">RAND()</f>
        <v>0.563058878397091</v>
      </c>
      <c r="I149" s="2" t="n">
        <v>7</v>
      </c>
      <c r="J149" s="4" t="n">
        <v>25</v>
      </c>
      <c r="K149" s="2" t="s">
        <v>29</v>
      </c>
      <c r="L149" s="2" t="s">
        <v>30</v>
      </c>
      <c r="N149" s="2" t="s">
        <v>58</v>
      </c>
      <c r="P149" s="2" t="n">
        <v>0.73</v>
      </c>
      <c r="Q149" s="2" t="n">
        <v>0.11</v>
      </c>
      <c r="R149" s="2" t="n">
        <v>0.37</v>
      </c>
      <c r="S149" s="2" t="n">
        <v>0.05</v>
      </c>
    </row>
    <row r="150" customFormat="false" ht="15" hidden="false" customHeight="false" outlineLevel="0" collapsed="false">
      <c r="A150" s="13" t="s">
        <v>25</v>
      </c>
      <c r="B150" s="14" t="n">
        <v>19</v>
      </c>
      <c r="C150" s="14" t="s">
        <v>26</v>
      </c>
      <c r="D150" s="15" t="s">
        <v>31</v>
      </c>
      <c r="E150" s="15" t="s">
        <v>28</v>
      </c>
      <c r="F150" s="3" t="n">
        <v>149</v>
      </c>
      <c r="G150" s="2" t="n">
        <v>3</v>
      </c>
      <c r="H150" s="2" t="n">
        <f aca="true">RAND()</f>
        <v>0.270014286088455</v>
      </c>
      <c r="I150" s="2" t="n">
        <v>7</v>
      </c>
      <c r="J150" s="4" t="n">
        <v>10</v>
      </c>
      <c r="K150" s="2" t="s">
        <v>29</v>
      </c>
      <c r="L150" s="2" t="s">
        <v>30</v>
      </c>
      <c r="N150" s="2" t="s">
        <v>58</v>
      </c>
      <c r="P150" s="2" t="n">
        <v>1.01</v>
      </c>
      <c r="Q150" s="2" t="n">
        <v>0.34</v>
      </c>
      <c r="R150" s="2" t="n">
        <v>0.45</v>
      </c>
      <c r="S150" s="2" t="n">
        <v>0.05</v>
      </c>
      <c r="T150" s="32"/>
    </row>
    <row r="151" customFormat="false" ht="15" hidden="false" customHeight="false" outlineLevel="0" collapsed="false">
      <c r="A151" s="13" t="s">
        <v>25</v>
      </c>
      <c r="B151" s="14" t="n">
        <v>20</v>
      </c>
      <c r="C151" s="14" t="s">
        <v>32</v>
      </c>
      <c r="D151" s="15" t="s">
        <v>27</v>
      </c>
      <c r="E151" s="15" t="s">
        <v>28</v>
      </c>
      <c r="F151" s="16" t="n">
        <v>150</v>
      </c>
      <c r="G151" s="2" t="n">
        <v>3</v>
      </c>
      <c r="H151" s="2" t="n">
        <f aca="true">RAND()</f>
        <v>0.958518582936376</v>
      </c>
      <c r="I151" s="2" t="n">
        <v>8</v>
      </c>
      <c r="J151" s="4" t="n">
        <v>21</v>
      </c>
      <c r="K151" s="2" t="s">
        <v>29</v>
      </c>
      <c r="L151" s="2" t="s">
        <v>30</v>
      </c>
      <c r="N151" s="2" t="s">
        <v>58</v>
      </c>
      <c r="P151" s="2" t="n">
        <v>1.54</v>
      </c>
      <c r="Q151" s="2" t="n">
        <v>0.22</v>
      </c>
      <c r="R151" s="2" t="n">
        <v>0.74</v>
      </c>
      <c r="S151" s="2" t="n">
        <v>0.12</v>
      </c>
    </row>
    <row r="152" customFormat="false" ht="15" hidden="false" customHeight="false" outlineLevel="0" collapsed="false">
      <c r="A152" s="13" t="s">
        <v>25</v>
      </c>
      <c r="B152" s="14" t="n">
        <v>20</v>
      </c>
      <c r="C152" s="14" t="s">
        <v>32</v>
      </c>
      <c r="D152" s="15" t="s">
        <v>31</v>
      </c>
      <c r="E152" s="15" t="s">
        <v>28</v>
      </c>
      <c r="F152" s="3" t="n">
        <v>151</v>
      </c>
      <c r="G152" s="2" t="n">
        <v>3</v>
      </c>
      <c r="H152" s="2" t="n">
        <f aca="true">RAND()</f>
        <v>0.73016614535213</v>
      </c>
      <c r="I152" s="2" t="n">
        <v>7</v>
      </c>
      <c r="J152" s="4" t="n">
        <v>24</v>
      </c>
      <c r="K152" s="2" t="s">
        <v>29</v>
      </c>
      <c r="L152" s="2" t="s">
        <v>30</v>
      </c>
      <c r="N152" s="2" t="s">
        <v>58</v>
      </c>
      <c r="P152" s="2" t="n">
        <v>0.09</v>
      </c>
      <c r="Q152" s="2" t="n">
        <v>0.03</v>
      </c>
      <c r="R152" s="2" t="n">
        <v>0.22</v>
      </c>
      <c r="S152" s="2" t="n">
        <v>0</v>
      </c>
      <c r="T152" s="5" t="s">
        <v>59</v>
      </c>
    </row>
    <row r="153" customFormat="false" ht="15" hidden="false" customHeight="false" outlineLevel="0" collapsed="false">
      <c r="A153" s="13" t="s">
        <v>25</v>
      </c>
      <c r="B153" s="14" t="n">
        <v>21</v>
      </c>
      <c r="C153" s="14" t="s">
        <v>33</v>
      </c>
      <c r="D153" s="15" t="s">
        <v>27</v>
      </c>
      <c r="E153" s="15" t="s">
        <v>28</v>
      </c>
      <c r="F153" s="16" t="n">
        <v>152</v>
      </c>
      <c r="G153" s="2" t="n">
        <v>3</v>
      </c>
      <c r="H153" s="2" t="n">
        <f aca="true">RAND()</f>
        <v>0.364889038888015</v>
      </c>
      <c r="I153" s="2" t="n">
        <v>7</v>
      </c>
      <c r="J153" s="4" t="n">
        <v>1</v>
      </c>
      <c r="K153" s="2" t="s">
        <v>29</v>
      </c>
      <c r="L153" s="2" t="s">
        <v>30</v>
      </c>
      <c r="N153" s="2" t="s">
        <v>58</v>
      </c>
      <c r="P153" s="2" t="n">
        <v>0.98</v>
      </c>
      <c r="Q153" s="2" t="n">
        <v>0.25</v>
      </c>
      <c r="R153" s="2" t="n">
        <v>0.55</v>
      </c>
      <c r="S153" s="2" t="n">
        <v>0.09</v>
      </c>
    </row>
    <row r="154" customFormat="false" ht="15" hidden="false" customHeight="false" outlineLevel="0" collapsed="false">
      <c r="A154" s="13" t="s">
        <v>25</v>
      </c>
      <c r="B154" s="14" t="n">
        <v>21</v>
      </c>
      <c r="C154" s="14" t="s">
        <v>33</v>
      </c>
      <c r="D154" s="15" t="s">
        <v>31</v>
      </c>
      <c r="E154" s="15" t="s">
        <v>28</v>
      </c>
      <c r="F154" s="3" t="n">
        <v>153</v>
      </c>
      <c r="G154" s="2" t="n">
        <v>3</v>
      </c>
      <c r="H154" s="2" t="n">
        <f aca="true">RAND()</f>
        <v>0.505332836621904</v>
      </c>
      <c r="I154" s="2" t="n">
        <v>9</v>
      </c>
      <c r="J154" s="4" t="n">
        <v>10</v>
      </c>
      <c r="K154" s="2" t="s">
        <v>29</v>
      </c>
      <c r="L154" s="2" t="s">
        <v>30</v>
      </c>
      <c r="N154" s="2" t="s">
        <v>58</v>
      </c>
      <c r="P154" s="2" t="n">
        <v>1</v>
      </c>
      <c r="Q154" s="2" t="n">
        <v>0.2</v>
      </c>
      <c r="R154" s="2" t="n">
        <v>0.56</v>
      </c>
      <c r="S154" s="2" t="n">
        <v>0.06</v>
      </c>
    </row>
    <row r="155" customFormat="false" ht="15" hidden="false" customHeight="false" outlineLevel="0" collapsed="false">
      <c r="A155" s="13" t="s">
        <v>25</v>
      </c>
      <c r="B155" s="14" t="n">
        <v>22</v>
      </c>
      <c r="C155" s="14" t="s">
        <v>34</v>
      </c>
      <c r="D155" s="15" t="s">
        <v>27</v>
      </c>
      <c r="E155" s="15" t="s">
        <v>28</v>
      </c>
      <c r="F155" s="16" t="n">
        <v>154</v>
      </c>
      <c r="G155" s="2" t="n">
        <v>3</v>
      </c>
      <c r="H155" s="2" t="n">
        <f aca="true">RAND()</f>
        <v>0.631326248173319</v>
      </c>
      <c r="I155" s="2" t="n">
        <v>7</v>
      </c>
      <c r="J155" s="4" t="n">
        <v>2</v>
      </c>
      <c r="K155" s="2" t="s">
        <v>29</v>
      </c>
      <c r="L155" s="2" t="s">
        <v>35</v>
      </c>
      <c r="N155" s="2" t="s">
        <v>58</v>
      </c>
      <c r="P155" s="2" t="n">
        <v>0.69</v>
      </c>
      <c r="Q155" s="2" t="n">
        <v>0.16</v>
      </c>
      <c r="R155" s="2" t="n">
        <v>0.5</v>
      </c>
      <c r="S155" s="2" t="n">
        <v>0.05</v>
      </c>
    </row>
    <row r="156" customFormat="false" ht="15" hidden="false" customHeight="false" outlineLevel="0" collapsed="false">
      <c r="A156" s="13" t="s">
        <v>25</v>
      </c>
      <c r="B156" s="14" t="n">
        <v>22</v>
      </c>
      <c r="C156" s="14" t="s">
        <v>34</v>
      </c>
      <c r="D156" s="15" t="s">
        <v>27</v>
      </c>
      <c r="E156" s="15" t="s">
        <v>36</v>
      </c>
      <c r="F156" s="3" t="n">
        <v>155</v>
      </c>
      <c r="G156" s="2" t="n">
        <v>3</v>
      </c>
      <c r="H156" s="2" t="n">
        <f aca="true">RAND()</f>
        <v>0.0113969904391366</v>
      </c>
      <c r="I156" s="2" t="n">
        <v>8</v>
      </c>
      <c r="J156" s="4" t="n">
        <v>26</v>
      </c>
      <c r="K156" s="2" t="s">
        <v>29</v>
      </c>
      <c r="L156" s="2" t="s">
        <v>35</v>
      </c>
      <c r="N156" s="2" t="s">
        <v>58</v>
      </c>
      <c r="P156" s="2" t="n">
        <v>0.86</v>
      </c>
      <c r="Q156" s="2" t="n">
        <v>0.14</v>
      </c>
      <c r="R156" s="2" t="n">
        <v>0.51</v>
      </c>
      <c r="S156" s="2" t="n">
        <v>0.08</v>
      </c>
    </row>
    <row r="157" customFormat="false" ht="15" hidden="false" customHeight="false" outlineLevel="0" collapsed="false">
      <c r="A157" s="13" t="s">
        <v>25</v>
      </c>
      <c r="B157" s="14" t="n">
        <v>22</v>
      </c>
      <c r="C157" s="14" t="s">
        <v>34</v>
      </c>
      <c r="D157" s="15" t="s">
        <v>31</v>
      </c>
      <c r="E157" s="15" t="s">
        <v>28</v>
      </c>
      <c r="F157" s="16" t="n">
        <v>156</v>
      </c>
      <c r="G157" s="2" t="n">
        <v>3</v>
      </c>
      <c r="H157" s="2" t="n">
        <f aca="true">RAND()</f>
        <v>0.198199095281248</v>
      </c>
      <c r="I157" s="2" t="n">
        <v>8</v>
      </c>
      <c r="J157" s="4" t="n">
        <v>13</v>
      </c>
      <c r="K157" s="2" t="s">
        <v>29</v>
      </c>
      <c r="L157" s="2" t="s">
        <v>35</v>
      </c>
      <c r="N157" s="2" t="s">
        <v>58</v>
      </c>
      <c r="P157" s="2" t="n">
        <v>1.21</v>
      </c>
      <c r="Q157" s="2" t="n">
        <v>0.16</v>
      </c>
      <c r="R157" s="2" t="n">
        <v>0.71</v>
      </c>
      <c r="S157" s="2" t="n">
        <v>0.09</v>
      </c>
    </row>
    <row r="158" customFormat="false" ht="15" hidden="false" customHeight="false" outlineLevel="0" collapsed="false">
      <c r="A158" s="13" t="s">
        <v>25</v>
      </c>
      <c r="B158" s="14" t="n">
        <v>22</v>
      </c>
      <c r="C158" s="14" t="s">
        <v>34</v>
      </c>
      <c r="D158" s="15" t="s">
        <v>31</v>
      </c>
      <c r="E158" s="15" t="s">
        <v>36</v>
      </c>
      <c r="F158" s="3" t="n">
        <v>157</v>
      </c>
      <c r="G158" s="2" t="n">
        <v>3</v>
      </c>
      <c r="H158" s="2" t="n">
        <f aca="true">RAND()</f>
        <v>0.480276605106234</v>
      </c>
      <c r="I158" s="2" t="n">
        <v>9</v>
      </c>
      <c r="J158" s="4" t="n">
        <v>6</v>
      </c>
      <c r="K158" s="2" t="s">
        <v>29</v>
      </c>
      <c r="L158" s="2" t="s">
        <v>35</v>
      </c>
      <c r="N158" s="2" t="s">
        <v>58</v>
      </c>
      <c r="P158" s="2" t="n">
        <v>1.03</v>
      </c>
      <c r="Q158" s="2" t="n">
        <v>0.32</v>
      </c>
      <c r="R158" s="2" t="n">
        <v>0.57</v>
      </c>
      <c r="S158" s="2" t="n">
        <v>0.08</v>
      </c>
    </row>
    <row r="159" customFormat="false" ht="15" hidden="false" customHeight="false" outlineLevel="0" collapsed="false">
      <c r="A159" s="13" t="s">
        <v>25</v>
      </c>
      <c r="B159" s="14" t="n">
        <v>23</v>
      </c>
      <c r="C159" s="14" t="s">
        <v>38</v>
      </c>
      <c r="D159" s="15" t="s">
        <v>27</v>
      </c>
      <c r="E159" s="15" t="s">
        <v>28</v>
      </c>
      <c r="F159" s="16" t="n">
        <v>158</v>
      </c>
      <c r="G159" s="2" t="n">
        <v>3</v>
      </c>
      <c r="H159" s="2" t="n">
        <f aca="true">RAND()</f>
        <v>0.0352031704902167</v>
      </c>
      <c r="I159" s="2" t="n">
        <v>7</v>
      </c>
      <c r="J159" s="4" t="n">
        <v>15</v>
      </c>
      <c r="K159" s="2" t="s">
        <v>29</v>
      </c>
      <c r="L159" s="2" t="s">
        <v>35</v>
      </c>
      <c r="N159" s="2" t="s">
        <v>58</v>
      </c>
      <c r="P159" s="2" t="n">
        <v>1.12</v>
      </c>
      <c r="Q159" s="2" t="n">
        <v>0.12</v>
      </c>
      <c r="R159" s="2" t="n">
        <v>0.59</v>
      </c>
      <c r="S159" s="2" t="n">
        <v>0.1</v>
      </c>
    </row>
    <row r="160" customFormat="false" ht="15" hidden="false" customHeight="false" outlineLevel="0" collapsed="false">
      <c r="A160" s="13" t="s">
        <v>25</v>
      </c>
      <c r="B160" s="14" t="n">
        <v>23</v>
      </c>
      <c r="C160" s="14" t="s">
        <v>38</v>
      </c>
      <c r="D160" s="15" t="s">
        <v>27</v>
      </c>
      <c r="E160" s="15" t="s">
        <v>36</v>
      </c>
      <c r="F160" s="3" t="n">
        <v>159</v>
      </c>
      <c r="G160" s="2" t="n">
        <v>3</v>
      </c>
      <c r="H160" s="2" t="n">
        <f aca="true">RAND()</f>
        <v>0.419781434813132</v>
      </c>
      <c r="I160" s="2" t="n">
        <v>8</v>
      </c>
      <c r="J160" s="4" t="n">
        <v>22</v>
      </c>
      <c r="K160" s="2" t="s">
        <v>29</v>
      </c>
      <c r="L160" s="2" t="s">
        <v>35</v>
      </c>
      <c r="N160" s="2" t="s">
        <v>58</v>
      </c>
      <c r="P160" s="2" t="n">
        <v>0.72</v>
      </c>
      <c r="Q160" s="2" t="n">
        <v>0.12</v>
      </c>
      <c r="R160" s="2" t="n">
        <v>0.46</v>
      </c>
      <c r="S160" s="2" t="n">
        <v>0.07</v>
      </c>
    </row>
    <row r="161" customFormat="false" ht="15" hidden="false" customHeight="false" outlineLevel="0" collapsed="false">
      <c r="A161" s="13" t="s">
        <v>25</v>
      </c>
      <c r="B161" s="14" t="n">
        <v>23</v>
      </c>
      <c r="C161" s="14" t="s">
        <v>38</v>
      </c>
      <c r="D161" s="15" t="s">
        <v>31</v>
      </c>
      <c r="E161" s="15" t="s">
        <v>28</v>
      </c>
      <c r="F161" s="16" t="n">
        <v>160</v>
      </c>
      <c r="G161" s="2" t="n">
        <v>3</v>
      </c>
      <c r="H161" s="2" t="n">
        <f aca="true">RAND()</f>
        <v>0.615686924680587</v>
      </c>
      <c r="I161" s="2" t="n">
        <v>7</v>
      </c>
      <c r="J161" s="4" t="n">
        <v>9</v>
      </c>
      <c r="K161" s="2" t="s">
        <v>29</v>
      </c>
      <c r="L161" s="2" t="s">
        <v>35</v>
      </c>
      <c r="N161" s="2" t="s">
        <v>58</v>
      </c>
      <c r="P161" s="2" t="n">
        <v>1.03</v>
      </c>
      <c r="Q161" s="2" t="n">
        <v>0.38</v>
      </c>
      <c r="R161" s="2" t="n">
        <v>0.5</v>
      </c>
      <c r="S161" s="2" t="n">
        <v>0.06</v>
      </c>
    </row>
    <row r="162" customFormat="false" ht="15" hidden="false" customHeight="false" outlineLevel="0" collapsed="false">
      <c r="A162" s="13" t="s">
        <v>25</v>
      </c>
      <c r="B162" s="14" t="n">
        <v>23</v>
      </c>
      <c r="C162" s="14" t="s">
        <v>38</v>
      </c>
      <c r="D162" s="15" t="s">
        <v>31</v>
      </c>
      <c r="E162" s="15" t="s">
        <v>36</v>
      </c>
      <c r="F162" s="3" t="n">
        <v>161</v>
      </c>
      <c r="G162" s="2" t="n">
        <v>3</v>
      </c>
      <c r="H162" s="2" t="n">
        <f aca="true">RAND()</f>
        <v>0.544811042607579</v>
      </c>
      <c r="I162" s="2" t="n">
        <v>8</v>
      </c>
      <c r="J162" s="4" t="n">
        <v>18</v>
      </c>
      <c r="K162" s="2" t="s">
        <v>29</v>
      </c>
      <c r="L162" s="2" t="s">
        <v>35</v>
      </c>
      <c r="N162" s="2" t="s">
        <v>58</v>
      </c>
      <c r="P162" s="2" t="n">
        <v>1.02</v>
      </c>
      <c r="Q162" s="2" t="n">
        <v>0.29</v>
      </c>
      <c r="R162" s="2" t="n">
        <v>0.52</v>
      </c>
      <c r="S162" s="2" t="n">
        <v>0.07</v>
      </c>
    </row>
    <row r="163" customFormat="false" ht="15" hidden="false" customHeight="false" outlineLevel="0" collapsed="false">
      <c r="A163" s="13" t="s">
        <v>25</v>
      </c>
      <c r="B163" s="14" t="n">
        <v>24</v>
      </c>
      <c r="C163" s="14" t="s">
        <v>39</v>
      </c>
      <c r="D163" s="15" t="s">
        <v>27</v>
      </c>
      <c r="E163" s="15" t="s">
        <v>28</v>
      </c>
      <c r="F163" s="16" t="n">
        <v>162</v>
      </c>
      <c r="G163" s="2" t="n">
        <v>3</v>
      </c>
      <c r="H163" s="2" t="n">
        <f aca="true">RAND()</f>
        <v>0.304282578638588</v>
      </c>
      <c r="I163" s="2" t="n">
        <v>7</v>
      </c>
      <c r="J163" s="4" t="n">
        <v>13</v>
      </c>
      <c r="K163" s="2" t="s">
        <v>29</v>
      </c>
      <c r="L163" s="2" t="s">
        <v>35</v>
      </c>
      <c r="N163" s="2" t="s">
        <v>58</v>
      </c>
      <c r="P163" s="2" t="n">
        <v>1.2</v>
      </c>
      <c r="Q163" s="2" t="n">
        <v>0.35</v>
      </c>
      <c r="R163" s="2" t="n">
        <v>0.57</v>
      </c>
      <c r="S163" s="2" t="n">
        <v>0.07</v>
      </c>
    </row>
    <row r="164" customFormat="false" ht="15" hidden="false" customHeight="false" outlineLevel="0" collapsed="false">
      <c r="A164" s="13" t="s">
        <v>25</v>
      </c>
      <c r="B164" s="14" t="n">
        <v>24</v>
      </c>
      <c r="C164" s="14" t="s">
        <v>39</v>
      </c>
      <c r="D164" s="15" t="s">
        <v>27</v>
      </c>
      <c r="E164" s="15" t="s">
        <v>36</v>
      </c>
      <c r="F164" s="3" t="n">
        <v>163</v>
      </c>
      <c r="G164" s="2" t="n">
        <v>3</v>
      </c>
      <c r="H164" s="2" t="n">
        <f aca="true">RAND()</f>
        <v>0.174134223084216</v>
      </c>
      <c r="I164" s="2" t="n">
        <v>8</v>
      </c>
      <c r="J164" s="4" t="n">
        <v>10</v>
      </c>
      <c r="K164" s="2" t="s">
        <v>29</v>
      </c>
      <c r="L164" s="2" t="s">
        <v>35</v>
      </c>
      <c r="N164" s="2" t="s">
        <v>58</v>
      </c>
      <c r="P164" s="2" t="n">
        <v>1.03</v>
      </c>
      <c r="Q164" s="2" t="n">
        <v>0.38</v>
      </c>
      <c r="R164" s="2" t="n">
        <v>0.46</v>
      </c>
      <c r="S164" s="2" t="n">
        <v>0.05</v>
      </c>
    </row>
    <row r="165" customFormat="false" ht="15" hidden="false" customHeight="false" outlineLevel="0" collapsed="false">
      <c r="A165" s="13" t="s">
        <v>25</v>
      </c>
      <c r="B165" s="14" t="n">
        <v>24</v>
      </c>
      <c r="C165" s="14" t="s">
        <v>39</v>
      </c>
      <c r="D165" s="15" t="s">
        <v>31</v>
      </c>
      <c r="E165" s="15" t="s">
        <v>28</v>
      </c>
      <c r="F165" s="16" t="n">
        <v>164</v>
      </c>
      <c r="G165" s="2" t="n">
        <v>3</v>
      </c>
      <c r="H165" s="2" t="n">
        <f aca="true">RAND()</f>
        <v>0.194905120505343</v>
      </c>
      <c r="I165" s="2" t="n">
        <v>8</v>
      </c>
      <c r="J165" s="4" t="n">
        <v>1</v>
      </c>
      <c r="K165" s="2" t="s">
        <v>29</v>
      </c>
      <c r="L165" s="2" t="s">
        <v>35</v>
      </c>
      <c r="N165" s="2" t="s">
        <v>58</v>
      </c>
      <c r="P165" s="2" t="n">
        <v>1.12</v>
      </c>
      <c r="Q165" s="2" t="n">
        <v>0.25</v>
      </c>
      <c r="R165" s="2" t="n">
        <v>0.53</v>
      </c>
      <c r="S165" s="2" t="n">
        <v>0.12</v>
      </c>
    </row>
    <row r="166" customFormat="false" ht="15" hidden="false" customHeight="false" outlineLevel="0" collapsed="false">
      <c r="A166" s="13" t="s">
        <v>25</v>
      </c>
      <c r="B166" s="14" t="n">
        <v>24</v>
      </c>
      <c r="C166" s="14" t="s">
        <v>39</v>
      </c>
      <c r="D166" s="15" t="s">
        <v>31</v>
      </c>
      <c r="E166" s="15" t="s">
        <v>36</v>
      </c>
      <c r="F166" s="3" t="n">
        <v>165</v>
      </c>
      <c r="G166" s="2" t="n">
        <v>3</v>
      </c>
      <c r="H166" s="2" t="n">
        <f aca="true">RAND()</f>
        <v>0.419781388001515</v>
      </c>
      <c r="I166" s="2" t="n">
        <v>8</v>
      </c>
      <c r="J166" s="4" t="n">
        <v>7</v>
      </c>
      <c r="K166" s="2" t="s">
        <v>29</v>
      </c>
      <c r="L166" s="2" t="s">
        <v>35</v>
      </c>
      <c r="N166" s="2" t="s">
        <v>58</v>
      </c>
      <c r="P166" s="2" t="n">
        <v>1.25</v>
      </c>
      <c r="Q166" s="2" t="n">
        <v>0.4</v>
      </c>
      <c r="R166" s="2" t="n">
        <v>0.31</v>
      </c>
      <c r="S166" s="2" t="n">
        <v>0.07</v>
      </c>
    </row>
    <row r="167" customFormat="false" ht="15" hidden="false" customHeight="false" outlineLevel="0" collapsed="false">
      <c r="A167" s="13" t="s">
        <v>25</v>
      </c>
      <c r="B167" s="14" t="n">
        <v>25</v>
      </c>
      <c r="C167" s="14" t="s">
        <v>40</v>
      </c>
      <c r="D167" s="15" t="s">
        <v>27</v>
      </c>
      <c r="E167" s="15" t="s">
        <v>36</v>
      </c>
      <c r="F167" s="16" t="n">
        <v>166</v>
      </c>
      <c r="G167" s="2" t="n">
        <v>3</v>
      </c>
      <c r="H167" s="2" t="n">
        <f aca="true">RAND()</f>
        <v>0.969377965863938</v>
      </c>
      <c r="I167" s="2" t="n">
        <v>8</v>
      </c>
      <c r="J167" s="4" t="n">
        <v>5</v>
      </c>
      <c r="K167" s="2" t="s">
        <v>29</v>
      </c>
      <c r="L167" s="2" t="s">
        <v>41</v>
      </c>
      <c r="N167" s="2" t="s">
        <v>58</v>
      </c>
      <c r="P167" s="2" t="n">
        <v>1.24</v>
      </c>
      <c r="Q167" s="2" t="n">
        <v>0.34</v>
      </c>
      <c r="R167" s="2" t="n">
        <v>0.37</v>
      </c>
      <c r="S167" s="2" t="n">
        <v>0.05</v>
      </c>
    </row>
    <row r="168" customFormat="false" ht="15" hidden="false" customHeight="false" outlineLevel="0" collapsed="false">
      <c r="A168" s="13" t="s">
        <v>25</v>
      </c>
      <c r="B168" s="14" t="n">
        <v>25</v>
      </c>
      <c r="C168" s="14" t="s">
        <v>40</v>
      </c>
      <c r="D168" s="15" t="s">
        <v>31</v>
      </c>
      <c r="E168" s="15" t="s">
        <v>36</v>
      </c>
      <c r="F168" s="3" t="n">
        <v>167</v>
      </c>
      <c r="G168" s="2" t="n">
        <v>3</v>
      </c>
      <c r="H168" s="2" t="n">
        <f aca="true">RAND()</f>
        <v>0.754041366242861</v>
      </c>
      <c r="I168" s="2" t="n">
        <v>8</v>
      </c>
      <c r="J168" s="4" t="n">
        <v>14</v>
      </c>
      <c r="K168" s="2" t="s">
        <v>29</v>
      </c>
      <c r="L168" s="2" t="s">
        <v>41</v>
      </c>
      <c r="N168" s="2" t="s">
        <v>58</v>
      </c>
      <c r="P168" s="2" t="n">
        <v>1.53</v>
      </c>
      <c r="Q168" s="2" t="n">
        <v>0.58</v>
      </c>
      <c r="R168" s="2" t="n">
        <v>0.71</v>
      </c>
      <c r="S168" s="2" t="n">
        <v>0.1</v>
      </c>
    </row>
    <row r="169" customFormat="false" ht="15" hidden="false" customHeight="false" outlineLevel="0" collapsed="false">
      <c r="A169" s="13" t="s">
        <v>25</v>
      </c>
      <c r="B169" s="14" t="n">
        <v>26</v>
      </c>
      <c r="C169" s="14" t="s">
        <v>42</v>
      </c>
      <c r="D169" s="15" t="s">
        <v>27</v>
      </c>
      <c r="E169" s="15" t="s">
        <v>36</v>
      </c>
      <c r="F169" s="16" t="n">
        <v>168</v>
      </c>
      <c r="G169" s="2" t="n">
        <v>3</v>
      </c>
      <c r="H169" s="2" t="n">
        <f aca="true">RAND()</f>
        <v>0.417992330046846</v>
      </c>
      <c r="I169" s="2" t="n">
        <v>7</v>
      </c>
      <c r="J169" s="4" t="n">
        <v>26</v>
      </c>
      <c r="K169" s="2" t="s">
        <v>29</v>
      </c>
      <c r="L169" s="2" t="s">
        <v>41</v>
      </c>
      <c r="N169" s="2" t="s">
        <v>58</v>
      </c>
      <c r="P169" s="2" t="n">
        <v>1.75</v>
      </c>
      <c r="Q169" s="2" t="n">
        <v>0.47</v>
      </c>
      <c r="R169" s="2" t="n">
        <v>0.46</v>
      </c>
      <c r="S169" s="2" t="n">
        <v>0.11</v>
      </c>
    </row>
    <row r="170" customFormat="false" ht="15" hidden="false" customHeight="false" outlineLevel="0" collapsed="false">
      <c r="A170" s="13" t="s">
        <v>25</v>
      </c>
      <c r="B170" s="14" t="n">
        <v>26</v>
      </c>
      <c r="C170" s="14" t="s">
        <v>42</v>
      </c>
      <c r="D170" s="15" t="s">
        <v>31</v>
      </c>
      <c r="E170" s="15" t="s">
        <v>36</v>
      </c>
      <c r="F170" s="3" t="n">
        <v>169</v>
      </c>
      <c r="G170" s="2" t="n">
        <v>3</v>
      </c>
      <c r="H170" s="2" t="n">
        <f aca="true">RAND()</f>
        <v>0.687373582861641</v>
      </c>
      <c r="I170" s="2" t="n">
        <v>8</v>
      </c>
      <c r="J170" s="4" t="n">
        <v>20</v>
      </c>
      <c r="K170" s="2" t="s">
        <v>29</v>
      </c>
      <c r="L170" s="2" t="s">
        <v>41</v>
      </c>
      <c r="N170" s="2" t="s">
        <v>58</v>
      </c>
      <c r="P170" s="2" t="n">
        <v>1.85</v>
      </c>
      <c r="Q170" s="2" t="n">
        <v>0.47</v>
      </c>
      <c r="R170" s="2" t="n">
        <v>0.51</v>
      </c>
      <c r="S170" s="2" t="n">
        <v>0.08</v>
      </c>
    </row>
    <row r="171" customFormat="false" ht="15" hidden="false" customHeight="false" outlineLevel="0" collapsed="false">
      <c r="A171" s="13" t="s">
        <v>25</v>
      </c>
      <c r="B171" s="14" t="n">
        <v>27</v>
      </c>
      <c r="C171" s="14" t="s">
        <v>43</v>
      </c>
      <c r="D171" s="15" t="s">
        <v>27</v>
      </c>
      <c r="E171" s="15" t="s">
        <v>36</v>
      </c>
      <c r="F171" s="16" t="n">
        <v>170</v>
      </c>
      <c r="G171" s="2" t="n">
        <v>3</v>
      </c>
      <c r="H171" s="2" t="n">
        <f aca="true">RAND()</f>
        <v>0.739143794560092</v>
      </c>
      <c r="I171" s="2" t="n">
        <v>8</v>
      </c>
      <c r="J171" s="4" t="n">
        <v>11</v>
      </c>
      <c r="K171" s="2" t="s">
        <v>29</v>
      </c>
      <c r="L171" s="2" t="s">
        <v>41</v>
      </c>
      <c r="N171" s="2" t="s">
        <v>58</v>
      </c>
      <c r="P171" s="2" t="n">
        <v>1.62</v>
      </c>
      <c r="Q171" s="2" t="n">
        <v>0.6</v>
      </c>
      <c r="R171" s="2" t="n">
        <v>0.51</v>
      </c>
      <c r="S171" s="2" t="n">
        <v>0.07</v>
      </c>
    </row>
    <row r="172" customFormat="false" ht="15" hidden="false" customHeight="false" outlineLevel="0" collapsed="false">
      <c r="A172" s="13" t="s">
        <v>25</v>
      </c>
      <c r="B172" s="14" t="n">
        <v>27</v>
      </c>
      <c r="C172" s="14" t="s">
        <v>43</v>
      </c>
      <c r="D172" s="15" t="s">
        <v>31</v>
      </c>
      <c r="E172" s="15" t="s">
        <v>36</v>
      </c>
      <c r="F172" s="3" t="n">
        <v>171</v>
      </c>
      <c r="G172" s="2" t="n">
        <v>3</v>
      </c>
      <c r="H172" s="2" t="n">
        <f aca="true">RAND()</f>
        <v>0.984858634238949</v>
      </c>
      <c r="I172" s="2" t="n">
        <v>7</v>
      </c>
      <c r="J172" s="4" t="n">
        <v>23</v>
      </c>
      <c r="K172" s="2" t="s">
        <v>29</v>
      </c>
      <c r="L172" s="2" t="s">
        <v>41</v>
      </c>
      <c r="N172" s="2" t="s">
        <v>58</v>
      </c>
      <c r="P172" s="2" t="n">
        <v>1.11</v>
      </c>
      <c r="Q172" s="2" t="n">
        <v>0.33</v>
      </c>
      <c r="R172" s="2" t="n">
        <v>0.33</v>
      </c>
      <c r="S172" s="2" t="n">
        <v>0.07</v>
      </c>
    </row>
    <row r="173" customFormat="false" ht="15" hidden="false" customHeight="false" outlineLevel="0" collapsed="false">
      <c r="A173" s="13" t="s">
        <v>44</v>
      </c>
      <c r="B173" s="14" t="n">
        <v>1</v>
      </c>
      <c r="C173" s="14" t="s">
        <v>26</v>
      </c>
      <c r="D173" s="15" t="s">
        <v>27</v>
      </c>
      <c r="E173" s="15" t="s">
        <v>28</v>
      </c>
      <c r="F173" s="16" t="n">
        <v>172</v>
      </c>
      <c r="G173" s="2" t="n">
        <v>3</v>
      </c>
      <c r="H173" s="2" t="n">
        <f aca="true">RAND()</f>
        <v>0.265456176382594</v>
      </c>
      <c r="I173" s="2" t="n">
        <v>8</v>
      </c>
      <c r="J173" s="4" t="n">
        <v>4</v>
      </c>
      <c r="K173" s="2" t="s">
        <v>45</v>
      </c>
      <c r="L173" s="2" t="s">
        <v>30</v>
      </c>
      <c r="N173" s="2" t="s">
        <v>58</v>
      </c>
      <c r="P173" s="2" t="n">
        <v>1.37</v>
      </c>
      <c r="Q173" s="2" t="n">
        <v>0.6</v>
      </c>
      <c r="R173" s="2" t="n">
        <v>0.44</v>
      </c>
      <c r="S173" s="2" t="n">
        <v>0.07</v>
      </c>
    </row>
    <row r="174" customFormat="false" ht="15" hidden="false" customHeight="false" outlineLevel="0" collapsed="false">
      <c r="A174" s="13" t="s">
        <v>44</v>
      </c>
      <c r="B174" s="14" t="n">
        <v>1</v>
      </c>
      <c r="C174" s="14" t="s">
        <v>26</v>
      </c>
      <c r="D174" s="15" t="s">
        <v>31</v>
      </c>
      <c r="E174" s="15" t="s">
        <v>28</v>
      </c>
      <c r="F174" s="3" t="n">
        <v>173</v>
      </c>
      <c r="G174" s="2" t="n">
        <v>3</v>
      </c>
      <c r="H174" s="2" t="n">
        <f aca="true">RAND()</f>
        <v>0.532821559412093</v>
      </c>
      <c r="I174" s="2" t="n">
        <v>7</v>
      </c>
      <c r="J174" s="4" t="n">
        <v>16</v>
      </c>
      <c r="K174" s="2" t="s">
        <v>45</v>
      </c>
      <c r="L174" s="2" t="s">
        <v>30</v>
      </c>
      <c r="N174" s="2" t="s">
        <v>58</v>
      </c>
      <c r="P174" s="2" t="n">
        <v>1.81</v>
      </c>
      <c r="Q174" s="2" t="n">
        <v>0.51</v>
      </c>
      <c r="R174" s="2" t="n">
        <v>0.55</v>
      </c>
      <c r="S174" s="2" t="n">
        <v>0.09</v>
      </c>
    </row>
    <row r="175" customFormat="false" ht="15" hidden="false" customHeight="false" outlineLevel="0" collapsed="false">
      <c r="A175" s="13" t="s">
        <v>44</v>
      </c>
      <c r="B175" s="14" t="n">
        <v>2</v>
      </c>
      <c r="C175" s="14" t="s">
        <v>32</v>
      </c>
      <c r="D175" s="15" t="s">
        <v>27</v>
      </c>
      <c r="E175" s="15" t="s">
        <v>28</v>
      </c>
      <c r="F175" s="16" t="n">
        <v>174</v>
      </c>
      <c r="G175" s="2" t="n">
        <v>3</v>
      </c>
      <c r="H175" s="2" t="n">
        <f aca="true">RAND()</f>
        <v>0.951861656334132</v>
      </c>
      <c r="I175" s="2" t="n">
        <v>7</v>
      </c>
      <c r="J175" s="4" t="n">
        <v>4</v>
      </c>
      <c r="K175" s="2" t="s">
        <v>45</v>
      </c>
      <c r="L175" s="2" t="s">
        <v>30</v>
      </c>
      <c r="N175" s="2" t="s">
        <v>58</v>
      </c>
      <c r="P175" s="2" t="n">
        <v>1.54</v>
      </c>
      <c r="Q175" s="2" t="n">
        <v>0.48</v>
      </c>
      <c r="R175" s="2" t="n">
        <v>0.59</v>
      </c>
      <c r="S175" s="2" t="n">
        <v>0.1</v>
      </c>
    </row>
    <row r="176" customFormat="false" ht="15" hidden="false" customHeight="false" outlineLevel="0" collapsed="false">
      <c r="A176" s="13" t="s">
        <v>44</v>
      </c>
      <c r="B176" s="14" t="n">
        <v>2</v>
      </c>
      <c r="C176" s="14" t="s">
        <v>32</v>
      </c>
      <c r="D176" s="15" t="s">
        <v>31</v>
      </c>
      <c r="E176" s="15" t="s">
        <v>28</v>
      </c>
      <c r="F176" s="3" t="n">
        <v>175</v>
      </c>
      <c r="G176" s="2" t="n">
        <v>3</v>
      </c>
      <c r="H176" s="2" t="n">
        <f aca="true">RAND()</f>
        <v>0.313886117024091</v>
      </c>
      <c r="I176" s="2" t="n">
        <v>9</v>
      </c>
      <c r="J176" s="4" t="n">
        <v>17</v>
      </c>
      <c r="K176" s="2" t="s">
        <v>45</v>
      </c>
      <c r="L176" s="2" t="s">
        <v>30</v>
      </c>
      <c r="N176" s="2" t="s">
        <v>58</v>
      </c>
      <c r="P176" s="2" t="n">
        <v>1.09</v>
      </c>
      <c r="Q176" s="2" t="n">
        <v>0.41</v>
      </c>
      <c r="R176" s="2" t="n">
        <v>0.42</v>
      </c>
      <c r="S176" s="2" t="n">
        <v>0.06</v>
      </c>
    </row>
    <row r="177" customFormat="false" ht="15" hidden="false" customHeight="false" outlineLevel="0" collapsed="false">
      <c r="A177" s="13" t="s">
        <v>44</v>
      </c>
      <c r="B177" s="14" t="n">
        <v>3</v>
      </c>
      <c r="C177" s="14" t="s">
        <v>33</v>
      </c>
      <c r="D177" s="15" t="s">
        <v>27</v>
      </c>
      <c r="E177" s="15" t="s">
        <v>28</v>
      </c>
      <c r="F177" s="16" t="n">
        <v>176</v>
      </c>
      <c r="G177" s="2" t="n">
        <v>3</v>
      </c>
      <c r="H177" s="2" t="n">
        <f aca="true">RAND()</f>
        <v>0.0516652809293918</v>
      </c>
      <c r="I177" s="2" t="n">
        <v>8</v>
      </c>
      <c r="J177" s="4" t="n">
        <v>17</v>
      </c>
      <c r="K177" s="2" t="s">
        <v>45</v>
      </c>
      <c r="L177" s="2" t="s">
        <v>30</v>
      </c>
      <c r="N177" s="2" t="s">
        <v>58</v>
      </c>
      <c r="P177" s="2" t="n">
        <v>1.39</v>
      </c>
      <c r="Q177" s="2" t="n">
        <v>0.44</v>
      </c>
      <c r="R177" s="2" t="n">
        <v>0.56</v>
      </c>
      <c r="S177" s="2" t="n">
        <v>0.08</v>
      </c>
    </row>
    <row r="178" customFormat="false" ht="15" hidden="false" customHeight="false" outlineLevel="0" collapsed="false">
      <c r="A178" s="13" t="s">
        <v>44</v>
      </c>
      <c r="B178" s="14" t="n">
        <v>3</v>
      </c>
      <c r="C178" s="14" t="s">
        <v>33</v>
      </c>
      <c r="D178" s="15" t="s">
        <v>31</v>
      </c>
      <c r="E178" s="15" t="s">
        <v>28</v>
      </c>
      <c r="F178" s="3" t="n">
        <v>177</v>
      </c>
      <c r="G178" s="2" t="n">
        <v>3</v>
      </c>
      <c r="H178" s="2" t="n">
        <f aca="true">RAND()</f>
        <v>0.0435187391579733</v>
      </c>
      <c r="I178" s="2" t="n">
        <v>9</v>
      </c>
      <c r="J178" s="4" t="n">
        <v>5</v>
      </c>
      <c r="K178" s="2" t="s">
        <v>45</v>
      </c>
      <c r="L178" s="2" t="s">
        <v>30</v>
      </c>
      <c r="N178" s="2" t="s">
        <v>58</v>
      </c>
      <c r="P178" s="2" t="n">
        <v>1.58</v>
      </c>
      <c r="Q178" s="2" t="n">
        <v>0.51</v>
      </c>
      <c r="R178" s="2" t="n">
        <v>0.55</v>
      </c>
      <c r="S178" s="2" t="n">
        <v>0.11</v>
      </c>
    </row>
    <row r="179" customFormat="false" ht="15" hidden="false" customHeight="false" outlineLevel="0" collapsed="false">
      <c r="A179" s="13" t="s">
        <v>44</v>
      </c>
      <c r="B179" s="14" t="n">
        <v>4</v>
      </c>
      <c r="C179" s="14" t="s">
        <v>34</v>
      </c>
      <c r="D179" s="15" t="s">
        <v>27</v>
      </c>
      <c r="E179" s="15" t="s">
        <v>28</v>
      </c>
      <c r="F179" s="16" t="n">
        <v>178</v>
      </c>
      <c r="G179" s="2" t="n">
        <v>3</v>
      </c>
      <c r="H179" s="2" t="n">
        <f aca="true">RAND()</f>
        <v>0.293208509552417</v>
      </c>
      <c r="I179" s="2" t="n">
        <v>7</v>
      </c>
      <c r="J179" s="4" t="n">
        <v>18</v>
      </c>
      <c r="K179" s="2" t="s">
        <v>45</v>
      </c>
      <c r="L179" s="2" t="s">
        <v>35</v>
      </c>
      <c r="N179" s="2" t="s">
        <v>58</v>
      </c>
      <c r="P179" s="2" t="n">
        <v>1.15</v>
      </c>
      <c r="Q179" s="2" t="n">
        <v>0.28</v>
      </c>
      <c r="R179" s="2" t="n">
        <v>0.49</v>
      </c>
      <c r="S179" s="2" t="n">
        <v>0.08</v>
      </c>
    </row>
    <row r="180" customFormat="false" ht="15" hidden="false" customHeight="false" outlineLevel="0" collapsed="false">
      <c r="A180" s="13" t="s">
        <v>44</v>
      </c>
      <c r="B180" s="14" t="n">
        <v>4</v>
      </c>
      <c r="C180" s="14" t="s">
        <v>34</v>
      </c>
      <c r="D180" s="15" t="s">
        <v>27</v>
      </c>
      <c r="E180" s="15" t="s">
        <v>36</v>
      </c>
      <c r="F180" s="3" t="n">
        <v>179</v>
      </c>
      <c r="G180" s="2" t="n">
        <v>3</v>
      </c>
      <c r="H180" s="2" t="n">
        <f aca="true">RAND()</f>
        <v>0.943123141568993</v>
      </c>
      <c r="I180" s="2" t="n">
        <v>8</v>
      </c>
      <c r="J180" s="4" t="n">
        <v>9</v>
      </c>
      <c r="K180" s="2" t="s">
        <v>45</v>
      </c>
      <c r="L180" s="2" t="s">
        <v>35</v>
      </c>
      <c r="N180" s="2" t="s">
        <v>58</v>
      </c>
      <c r="P180" s="2" t="n">
        <v>1.4</v>
      </c>
      <c r="Q180" s="2" t="n">
        <v>0.43</v>
      </c>
      <c r="R180" s="2" t="n">
        <v>0.48</v>
      </c>
      <c r="S180" s="2" t="n">
        <v>0.08</v>
      </c>
    </row>
    <row r="181" customFormat="false" ht="15" hidden="false" customHeight="false" outlineLevel="0" collapsed="false">
      <c r="A181" s="13" t="s">
        <v>44</v>
      </c>
      <c r="B181" s="14" t="n">
        <v>4</v>
      </c>
      <c r="C181" s="14" t="s">
        <v>34</v>
      </c>
      <c r="D181" s="15" t="s">
        <v>31</v>
      </c>
      <c r="E181" s="15" t="s">
        <v>28</v>
      </c>
      <c r="F181" s="16" t="n">
        <v>180</v>
      </c>
      <c r="G181" s="2" t="n">
        <v>3</v>
      </c>
      <c r="H181" s="2" t="n">
        <f aca="true">RAND()</f>
        <v>0.825060489223745</v>
      </c>
      <c r="I181" s="2" t="n">
        <v>7</v>
      </c>
      <c r="J181" s="4" t="n">
        <v>19</v>
      </c>
      <c r="K181" s="2" t="s">
        <v>45</v>
      </c>
      <c r="L181" s="2" t="s">
        <v>35</v>
      </c>
      <c r="N181" s="2" t="s">
        <v>58</v>
      </c>
      <c r="P181" s="2" t="n">
        <v>1.88</v>
      </c>
      <c r="Q181" s="2" t="n">
        <v>0.53</v>
      </c>
      <c r="R181" s="2" t="n">
        <v>0.42</v>
      </c>
      <c r="S181" s="2" t="n">
        <v>0.12</v>
      </c>
    </row>
    <row r="182" customFormat="false" ht="15" hidden="false" customHeight="false" outlineLevel="0" collapsed="false">
      <c r="A182" s="13" t="s">
        <v>44</v>
      </c>
      <c r="B182" s="14" t="n">
        <v>4</v>
      </c>
      <c r="C182" s="14" t="s">
        <v>34</v>
      </c>
      <c r="D182" s="15" t="s">
        <v>31</v>
      </c>
      <c r="E182" s="15" t="s">
        <v>36</v>
      </c>
      <c r="F182" s="3" t="n">
        <v>181</v>
      </c>
      <c r="G182" s="2" t="n">
        <v>3</v>
      </c>
      <c r="H182" s="2" t="n">
        <f aca="true">RAND()</f>
        <v>0.319766704064038</v>
      </c>
      <c r="I182" s="2" t="n">
        <v>8</v>
      </c>
      <c r="J182" s="4" t="n">
        <v>3</v>
      </c>
      <c r="K182" s="2" t="s">
        <v>45</v>
      </c>
      <c r="L182" s="2" t="s">
        <v>35</v>
      </c>
      <c r="N182" s="2" t="s">
        <v>58</v>
      </c>
      <c r="P182" s="2" t="n">
        <v>1.49</v>
      </c>
      <c r="Q182" s="2" t="n">
        <v>0.51</v>
      </c>
      <c r="R182" s="2" t="n">
        <v>0.49</v>
      </c>
      <c r="S182" s="2" t="n">
        <v>0.11</v>
      </c>
    </row>
    <row r="183" customFormat="false" ht="15" hidden="false" customHeight="false" outlineLevel="0" collapsed="false">
      <c r="A183" s="13" t="s">
        <v>44</v>
      </c>
      <c r="B183" s="14" t="n">
        <v>5</v>
      </c>
      <c r="C183" s="14" t="s">
        <v>38</v>
      </c>
      <c r="D183" s="15" t="s">
        <v>27</v>
      </c>
      <c r="E183" s="15" t="s">
        <v>28</v>
      </c>
      <c r="F183" s="16" t="n">
        <v>182</v>
      </c>
      <c r="G183" s="2" t="n">
        <v>3</v>
      </c>
      <c r="H183" s="2" t="n">
        <f aca="true">RAND()</f>
        <v>0.201172163813484</v>
      </c>
      <c r="I183" s="2" t="n">
        <v>8</v>
      </c>
      <c r="J183" s="4" t="n">
        <v>8</v>
      </c>
      <c r="K183" s="2" t="s">
        <v>45</v>
      </c>
      <c r="L183" s="2" t="s">
        <v>35</v>
      </c>
      <c r="N183" s="2" t="s">
        <v>58</v>
      </c>
      <c r="P183" s="2" t="n">
        <v>1.43</v>
      </c>
      <c r="Q183" s="2" t="n">
        <v>0.53</v>
      </c>
      <c r="R183" s="2" t="n">
        <v>0.47</v>
      </c>
      <c r="S183" s="2" t="n">
        <v>0.1</v>
      </c>
    </row>
    <row r="184" customFormat="false" ht="15" hidden="false" customHeight="false" outlineLevel="0" collapsed="false">
      <c r="A184" s="13" t="s">
        <v>44</v>
      </c>
      <c r="B184" s="14" t="n">
        <v>5</v>
      </c>
      <c r="C184" s="14" t="s">
        <v>38</v>
      </c>
      <c r="D184" s="15" t="s">
        <v>27</v>
      </c>
      <c r="E184" s="15" t="s">
        <v>36</v>
      </c>
      <c r="F184" s="3" t="n">
        <v>183</v>
      </c>
      <c r="G184" s="2" t="n">
        <v>3</v>
      </c>
      <c r="H184" s="2" t="n">
        <f aca="true">RAND()</f>
        <v>0.226108613240953</v>
      </c>
      <c r="I184" s="2" t="n">
        <v>8</v>
      </c>
      <c r="J184" s="4" t="n">
        <v>19</v>
      </c>
      <c r="K184" s="2" t="s">
        <v>45</v>
      </c>
      <c r="L184" s="2" t="s">
        <v>35</v>
      </c>
      <c r="N184" s="2" t="s">
        <v>58</v>
      </c>
      <c r="P184" s="2" t="n">
        <v>1.58</v>
      </c>
      <c r="Q184" s="2" t="n">
        <v>0.46</v>
      </c>
      <c r="R184" s="2" t="n">
        <v>0.55</v>
      </c>
      <c r="S184" s="2" t="n">
        <v>0.11</v>
      </c>
    </row>
    <row r="185" customFormat="false" ht="15" hidden="false" customHeight="false" outlineLevel="0" collapsed="false">
      <c r="A185" s="13" t="s">
        <v>44</v>
      </c>
      <c r="B185" s="14" t="n">
        <v>5</v>
      </c>
      <c r="C185" s="14" t="s">
        <v>38</v>
      </c>
      <c r="D185" s="15" t="s">
        <v>31</v>
      </c>
      <c r="E185" s="15" t="s">
        <v>28</v>
      </c>
      <c r="F185" s="16" t="n">
        <v>184</v>
      </c>
      <c r="G185" s="2" t="n">
        <v>3</v>
      </c>
      <c r="H185" s="2" t="n">
        <f aca="true">RAND()</f>
        <v>0.121424556764508</v>
      </c>
      <c r="I185" s="2" t="n">
        <v>8</v>
      </c>
      <c r="J185" s="4" t="n">
        <v>27</v>
      </c>
      <c r="K185" s="2" t="s">
        <v>45</v>
      </c>
      <c r="L185" s="2" t="s">
        <v>35</v>
      </c>
      <c r="N185" s="2" t="s">
        <v>58</v>
      </c>
      <c r="P185" s="2" t="n">
        <v>1.33</v>
      </c>
      <c r="Q185" s="2" t="n">
        <v>0.28</v>
      </c>
      <c r="R185" s="2" t="n">
        <v>0.62</v>
      </c>
      <c r="S185" s="2" t="n">
        <v>0.08</v>
      </c>
    </row>
    <row r="186" customFormat="false" ht="15" hidden="false" customHeight="false" outlineLevel="0" collapsed="false">
      <c r="A186" s="13" t="s">
        <v>44</v>
      </c>
      <c r="B186" s="14" t="n">
        <v>5</v>
      </c>
      <c r="C186" s="14" t="s">
        <v>38</v>
      </c>
      <c r="D186" s="15" t="s">
        <v>31</v>
      </c>
      <c r="E186" s="15" t="s">
        <v>36</v>
      </c>
      <c r="F186" s="3" t="n">
        <v>185</v>
      </c>
      <c r="G186" s="2" t="n">
        <v>3</v>
      </c>
      <c r="H186" s="2" t="n">
        <f aca="true">RAND()</f>
        <v>0.244232639373017</v>
      </c>
      <c r="I186" s="2" t="n">
        <v>9</v>
      </c>
      <c r="J186" s="4" t="n">
        <v>14</v>
      </c>
      <c r="K186" s="2" t="s">
        <v>45</v>
      </c>
      <c r="L186" s="2" t="s">
        <v>35</v>
      </c>
      <c r="N186" s="2" t="s">
        <v>58</v>
      </c>
      <c r="P186" s="2" t="n">
        <v>1.55</v>
      </c>
      <c r="Q186" s="2" t="n">
        <v>0.26</v>
      </c>
      <c r="R186" s="2" t="n">
        <v>0.49</v>
      </c>
      <c r="S186" s="2" t="n">
        <v>0.11</v>
      </c>
    </row>
    <row r="187" customFormat="false" ht="15" hidden="false" customHeight="false" outlineLevel="0" collapsed="false">
      <c r="A187" s="13" t="s">
        <v>44</v>
      </c>
      <c r="B187" s="14" t="n">
        <v>6</v>
      </c>
      <c r="C187" s="14" t="s">
        <v>39</v>
      </c>
      <c r="D187" s="15" t="s">
        <v>27</v>
      </c>
      <c r="E187" s="15" t="s">
        <v>28</v>
      </c>
      <c r="F187" s="16" t="n">
        <v>186</v>
      </c>
      <c r="G187" s="2" t="n">
        <v>3</v>
      </c>
      <c r="H187" s="2" t="n">
        <f aca="true">RAND()</f>
        <v>0.022287339310072</v>
      </c>
      <c r="I187" s="2" t="n">
        <v>9</v>
      </c>
      <c r="J187" s="4" t="n">
        <v>13</v>
      </c>
      <c r="K187" s="2" t="s">
        <v>45</v>
      </c>
      <c r="L187" s="2" t="s">
        <v>35</v>
      </c>
      <c r="N187" s="2" t="s">
        <v>58</v>
      </c>
      <c r="P187" s="2" t="n">
        <v>1.14</v>
      </c>
      <c r="Q187" s="2" t="n">
        <v>0.31</v>
      </c>
      <c r="R187" s="2" t="n">
        <v>0.47</v>
      </c>
      <c r="S187" s="2" t="n">
        <v>0.09</v>
      </c>
    </row>
    <row r="188" customFormat="false" ht="15" hidden="false" customHeight="false" outlineLevel="0" collapsed="false">
      <c r="A188" s="13" t="s">
        <v>44</v>
      </c>
      <c r="B188" s="14" t="n">
        <v>6</v>
      </c>
      <c r="C188" s="14" t="s">
        <v>39</v>
      </c>
      <c r="D188" s="15" t="s">
        <v>27</v>
      </c>
      <c r="E188" s="15" t="s">
        <v>36</v>
      </c>
      <c r="F188" s="3" t="n">
        <v>187</v>
      </c>
      <c r="G188" s="2" t="n">
        <v>3</v>
      </c>
      <c r="H188" s="2" t="n">
        <f aca="true">RAND()</f>
        <v>0.417366365879818</v>
      </c>
      <c r="I188" s="2" t="n">
        <v>9</v>
      </c>
      <c r="J188" s="4" t="n">
        <v>16</v>
      </c>
      <c r="K188" s="2" t="s">
        <v>45</v>
      </c>
      <c r="L188" s="2" t="s">
        <v>35</v>
      </c>
      <c r="N188" s="2" t="s">
        <v>58</v>
      </c>
      <c r="P188" s="2" t="n">
        <v>1.67</v>
      </c>
      <c r="Q188" s="2" t="n">
        <v>0.39</v>
      </c>
      <c r="R188" s="2" t="n">
        <v>0.61</v>
      </c>
      <c r="S188" s="2" t="n">
        <v>0.12</v>
      </c>
    </row>
    <row r="189" customFormat="false" ht="15" hidden="false" customHeight="false" outlineLevel="0" collapsed="false">
      <c r="A189" s="13" t="s">
        <v>44</v>
      </c>
      <c r="B189" s="14" t="n">
        <v>6</v>
      </c>
      <c r="C189" s="14" t="s">
        <v>39</v>
      </c>
      <c r="D189" s="15" t="s">
        <v>31</v>
      </c>
      <c r="E189" s="15" t="s">
        <v>28</v>
      </c>
      <c r="F189" s="16" t="n">
        <v>188</v>
      </c>
      <c r="G189" s="2" t="n">
        <v>3</v>
      </c>
      <c r="H189" s="2" t="n">
        <f aca="true">RAND()</f>
        <v>0.568804577225681</v>
      </c>
      <c r="I189" s="2" t="n">
        <v>7</v>
      </c>
      <c r="J189" s="4" t="n">
        <v>20</v>
      </c>
      <c r="K189" s="2" t="s">
        <v>45</v>
      </c>
      <c r="L189" s="2" t="s">
        <v>35</v>
      </c>
      <c r="N189" s="2" t="s">
        <v>58</v>
      </c>
      <c r="P189" s="2" t="n">
        <v>0.83</v>
      </c>
      <c r="Q189" s="2" t="n">
        <v>0.32</v>
      </c>
      <c r="R189" s="2" t="n">
        <v>0.52</v>
      </c>
      <c r="S189" s="2" t="n">
        <v>0.04</v>
      </c>
    </row>
    <row r="190" customFormat="false" ht="15" hidden="false" customHeight="false" outlineLevel="0" collapsed="false">
      <c r="A190" s="13" t="s">
        <v>44</v>
      </c>
      <c r="B190" s="14" t="n">
        <v>6</v>
      </c>
      <c r="C190" s="14" t="s">
        <v>39</v>
      </c>
      <c r="D190" s="15" t="s">
        <v>31</v>
      </c>
      <c r="E190" s="15" t="s">
        <v>36</v>
      </c>
      <c r="F190" s="3" t="n">
        <v>189</v>
      </c>
      <c r="G190" s="2" t="n">
        <v>3</v>
      </c>
      <c r="H190" s="2" t="n">
        <f aca="true">RAND()</f>
        <v>0.0783505833065149</v>
      </c>
      <c r="I190" s="2" t="n">
        <v>7</v>
      </c>
      <c r="J190" s="4" t="n">
        <v>27</v>
      </c>
      <c r="K190" s="2" t="s">
        <v>45</v>
      </c>
      <c r="L190" s="2" t="s">
        <v>35</v>
      </c>
      <c r="N190" s="2" t="s">
        <v>58</v>
      </c>
      <c r="P190" s="2" t="n">
        <v>0.78</v>
      </c>
      <c r="Q190" s="2" t="n">
        <v>0.28</v>
      </c>
      <c r="R190" s="2" t="n">
        <v>0.37</v>
      </c>
      <c r="S190" s="2" t="n">
        <v>0.04</v>
      </c>
    </row>
    <row r="191" customFormat="false" ht="15" hidden="false" customHeight="false" outlineLevel="0" collapsed="false">
      <c r="A191" s="13" t="s">
        <v>44</v>
      </c>
      <c r="B191" s="14" t="n">
        <v>7</v>
      </c>
      <c r="C191" s="14" t="s">
        <v>40</v>
      </c>
      <c r="D191" s="15" t="s">
        <v>27</v>
      </c>
      <c r="E191" s="15" t="s">
        <v>36</v>
      </c>
      <c r="F191" s="16" t="n">
        <v>190</v>
      </c>
      <c r="G191" s="2" t="n">
        <v>3</v>
      </c>
      <c r="H191" s="2" t="n">
        <f aca="true">RAND()</f>
        <v>0.962792714734114</v>
      </c>
      <c r="I191" s="2" t="n">
        <v>7</v>
      </c>
      <c r="J191" s="4" t="n">
        <v>21</v>
      </c>
      <c r="K191" s="2" t="s">
        <v>45</v>
      </c>
      <c r="L191" s="2" t="s">
        <v>41</v>
      </c>
      <c r="N191" s="2" t="s">
        <v>58</v>
      </c>
      <c r="P191" s="2" t="n">
        <v>1.03</v>
      </c>
      <c r="Q191" s="2" t="n">
        <v>0.25</v>
      </c>
      <c r="R191" s="2" t="n">
        <v>0.58</v>
      </c>
      <c r="S191" s="2" t="n">
        <v>0.11</v>
      </c>
    </row>
    <row r="192" customFormat="false" ht="15" hidden="false" customHeight="false" outlineLevel="0" collapsed="false">
      <c r="A192" s="13" t="s">
        <v>44</v>
      </c>
      <c r="B192" s="14" t="n">
        <v>7</v>
      </c>
      <c r="C192" s="14" t="s">
        <v>40</v>
      </c>
      <c r="D192" s="15" t="s">
        <v>31</v>
      </c>
      <c r="E192" s="15" t="s">
        <v>36</v>
      </c>
      <c r="F192" s="3" t="n">
        <v>191</v>
      </c>
      <c r="G192" s="2" t="n">
        <v>3</v>
      </c>
      <c r="H192" s="2" t="n">
        <f aca="true">RAND()</f>
        <v>0.30377812949203</v>
      </c>
      <c r="I192" s="2" t="n">
        <v>7</v>
      </c>
      <c r="J192" s="4" t="n">
        <v>17</v>
      </c>
      <c r="K192" s="2" t="s">
        <v>45</v>
      </c>
      <c r="L192" s="2" t="s">
        <v>41</v>
      </c>
      <c r="N192" s="2" t="s">
        <v>58</v>
      </c>
      <c r="P192" s="2" t="n">
        <v>0.79</v>
      </c>
      <c r="Q192" s="2" t="n">
        <v>0.32</v>
      </c>
      <c r="R192" s="2" t="n">
        <v>0.47</v>
      </c>
      <c r="S192" s="2" t="n">
        <v>0.05</v>
      </c>
    </row>
    <row r="193" customFormat="false" ht="15" hidden="false" customHeight="false" outlineLevel="0" collapsed="false">
      <c r="A193" s="13" t="s">
        <v>44</v>
      </c>
      <c r="B193" s="14" t="n">
        <v>8</v>
      </c>
      <c r="C193" s="14" t="s">
        <v>42</v>
      </c>
      <c r="D193" s="15" t="s">
        <v>27</v>
      </c>
      <c r="E193" s="15" t="s">
        <v>36</v>
      </c>
      <c r="F193" s="16" t="n">
        <v>192</v>
      </c>
      <c r="G193" s="2" t="n">
        <v>3</v>
      </c>
      <c r="H193" s="2" t="n">
        <f aca="true">RAND()</f>
        <v>0.505221715266195</v>
      </c>
      <c r="I193" s="2" t="n">
        <v>9</v>
      </c>
      <c r="J193" s="4" t="n">
        <v>1</v>
      </c>
      <c r="K193" s="2" t="s">
        <v>45</v>
      </c>
      <c r="L193" s="2" t="s">
        <v>41</v>
      </c>
      <c r="N193" s="2" t="s">
        <v>58</v>
      </c>
      <c r="P193" s="2" t="n">
        <v>1.05</v>
      </c>
      <c r="Q193" s="2" t="n">
        <v>0.46</v>
      </c>
      <c r="R193" s="2" t="n">
        <v>0.55</v>
      </c>
      <c r="S193" s="2" t="n">
        <v>0.06</v>
      </c>
    </row>
    <row r="194" customFormat="false" ht="15" hidden="false" customHeight="false" outlineLevel="0" collapsed="false">
      <c r="A194" s="13" t="s">
        <v>44</v>
      </c>
      <c r="B194" s="14" t="n">
        <v>8</v>
      </c>
      <c r="C194" s="14" t="s">
        <v>42</v>
      </c>
      <c r="D194" s="15" t="s">
        <v>31</v>
      </c>
      <c r="E194" s="15" t="s">
        <v>36</v>
      </c>
      <c r="F194" s="3" t="n">
        <v>193</v>
      </c>
      <c r="G194" s="2" t="n">
        <v>3</v>
      </c>
      <c r="H194" s="2" t="n">
        <f aca="true">RAND()</f>
        <v>0.605678738974005</v>
      </c>
      <c r="I194" s="2" t="n">
        <v>8</v>
      </c>
      <c r="J194" s="4" t="n">
        <v>16</v>
      </c>
      <c r="K194" s="2" t="s">
        <v>45</v>
      </c>
      <c r="L194" s="2" t="s">
        <v>41</v>
      </c>
      <c r="N194" s="2" t="s">
        <v>58</v>
      </c>
      <c r="P194" s="2" t="n">
        <v>0.69</v>
      </c>
      <c r="Q194" s="2" t="n">
        <v>0.35</v>
      </c>
      <c r="R194" s="2" t="n">
        <v>0.56</v>
      </c>
      <c r="S194" s="2" t="n">
        <v>0.04</v>
      </c>
    </row>
    <row r="195" customFormat="false" ht="15" hidden="false" customHeight="false" outlineLevel="0" collapsed="false">
      <c r="A195" s="13" t="s">
        <v>44</v>
      </c>
      <c r="B195" s="14" t="n">
        <v>9</v>
      </c>
      <c r="C195" s="14" t="s">
        <v>43</v>
      </c>
      <c r="D195" s="15" t="s">
        <v>27</v>
      </c>
      <c r="E195" s="15" t="s">
        <v>36</v>
      </c>
      <c r="F195" s="16" t="n">
        <v>194</v>
      </c>
      <c r="G195" s="2" t="n">
        <v>3</v>
      </c>
      <c r="H195" s="2" t="n">
        <f aca="true">RAND()</f>
        <v>0.936371342733439</v>
      </c>
      <c r="I195" s="2" t="n">
        <v>7</v>
      </c>
      <c r="J195" s="4" t="n">
        <v>6</v>
      </c>
      <c r="K195" s="2" t="s">
        <v>45</v>
      </c>
      <c r="L195" s="2" t="s">
        <v>41</v>
      </c>
      <c r="N195" s="2" t="s">
        <v>58</v>
      </c>
      <c r="P195" s="2" t="n">
        <v>1.53</v>
      </c>
      <c r="Q195" s="2" t="n">
        <v>0.55</v>
      </c>
      <c r="R195" s="2" t="n">
        <v>0.55</v>
      </c>
      <c r="S195" s="2" t="n">
        <v>0.08</v>
      </c>
    </row>
    <row r="196" customFormat="false" ht="15" hidden="false" customHeight="false" outlineLevel="0" collapsed="false">
      <c r="A196" s="13" t="s">
        <v>44</v>
      </c>
      <c r="B196" s="14" t="n">
        <v>9</v>
      </c>
      <c r="C196" s="14" t="s">
        <v>43</v>
      </c>
      <c r="D196" s="15" t="s">
        <v>31</v>
      </c>
      <c r="E196" s="15" t="s">
        <v>36</v>
      </c>
      <c r="F196" s="3" t="n">
        <v>195</v>
      </c>
      <c r="G196" s="2" t="n">
        <v>3</v>
      </c>
      <c r="H196" s="2" t="n">
        <f aca="true">RAND()</f>
        <v>0.969758565103763</v>
      </c>
      <c r="I196" s="2" t="n">
        <v>7</v>
      </c>
      <c r="J196" s="4" t="n">
        <v>12</v>
      </c>
      <c r="K196" s="2" t="s">
        <v>45</v>
      </c>
      <c r="L196" s="2" t="s">
        <v>41</v>
      </c>
      <c r="N196" s="2" t="s">
        <v>58</v>
      </c>
      <c r="P196" s="2" t="n">
        <v>1.14</v>
      </c>
      <c r="Q196" s="2" t="n">
        <v>0.33</v>
      </c>
      <c r="R196" s="2" t="n">
        <v>0.54</v>
      </c>
      <c r="S196" s="2" t="n">
        <v>0.09</v>
      </c>
    </row>
    <row r="197" customFormat="false" ht="15" hidden="false" customHeight="false" outlineLevel="0" collapsed="false">
      <c r="A197" s="13" t="s">
        <v>49</v>
      </c>
      <c r="B197" s="14" t="n">
        <v>10</v>
      </c>
      <c r="C197" s="14" t="s">
        <v>26</v>
      </c>
      <c r="D197" s="15" t="s">
        <v>27</v>
      </c>
      <c r="E197" s="15" t="s">
        <v>28</v>
      </c>
      <c r="F197" s="16" t="n">
        <v>196</v>
      </c>
      <c r="G197" s="2" t="n">
        <v>3</v>
      </c>
      <c r="H197" s="2" t="n">
        <f aca="true">RAND()</f>
        <v>0.382307805849083</v>
      </c>
      <c r="I197" s="2" t="n">
        <v>9</v>
      </c>
      <c r="J197" s="4" t="n">
        <v>8</v>
      </c>
      <c r="K197" s="2" t="s">
        <v>50</v>
      </c>
      <c r="L197" s="2" t="s">
        <v>30</v>
      </c>
      <c r="N197" s="2" t="s">
        <v>58</v>
      </c>
      <c r="P197" s="2" t="n">
        <v>0.96</v>
      </c>
      <c r="Q197" s="2" t="n">
        <v>0.36</v>
      </c>
      <c r="R197" s="2" t="n">
        <v>0.47</v>
      </c>
      <c r="S197" s="2" t="n">
        <v>0.05</v>
      </c>
      <c r="T197" s="5" t="n">
        <v>0.6</v>
      </c>
    </row>
    <row r="198" customFormat="false" ht="15" hidden="false" customHeight="false" outlineLevel="0" collapsed="false">
      <c r="A198" s="13" t="s">
        <v>49</v>
      </c>
      <c r="B198" s="14" t="n">
        <v>10</v>
      </c>
      <c r="C198" s="14" t="s">
        <v>26</v>
      </c>
      <c r="D198" s="15" t="s">
        <v>31</v>
      </c>
      <c r="E198" s="15" t="s">
        <v>28</v>
      </c>
      <c r="F198" s="3" t="n">
        <v>197</v>
      </c>
      <c r="G198" s="2" t="n">
        <v>3</v>
      </c>
      <c r="H198" s="2" t="n">
        <f aca="true">RAND()</f>
        <v>0.712260667685262</v>
      </c>
      <c r="I198" s="2" t="n">
        <v>9</v>
      </c>
      <c r="J198" s="4" t="n">
        <v>9</v>
      </c>
      <c r="K198" s="2" t="s">
        <v>50</v>
      </c>
      <c r="L198" s="2" t="s">
        <v>30</v>
      </c>
      <c r="N198" s="2" t="s">
        <v>58</v>
      </c>
      <c r="P198" s="2" t="n">
        <v>0.98</v>
      </c>
      <c r="Q198" s="2" t="n">
        <v>0.5</v>
      </c>
      <c r="R198" s="2" t="n">
        <v>0.6</v>
      </c>
      <c r="S198" s="2" t="n">
        <v>0.06</v>
      </c>
    </row>
    <row r="199" customFormat="false" ht="15" hidden="false" customHeight="false" outlineLevel="0" collapsed="false">
      <c r="A199" s="13" t="s">
        <v>49</v>
      </c>
      <c r="B199" s="14" t="n">
        <v>11</v>
      </c>
      <c r="C199" s="14" t="s">
        <v>32</v>
      </c>
      <c r="D199" s="15" t="s">
        <v>27</v>
      </c>
      <c r="E199" s="15" t="s">
        <v>28</v>
      </c>
      <c r="F199" s="16" t="n">
        <v>198</v>
      </c>
      <c r="G199" s="2" t="n">
        <v>3</v>
      </c>
      <c r="H199" s="2" t="n">
        <f aca="true">RAND()</f>
        <v>0.159804514699284</v>
      </c>
      <c r="I199" s="2" t="n">
        <v>8</v>
      </c>
      <c r="J199" s="4" t="n">
        <v>28</v>
      </c>
      <c r="K199" s="2" t="s">
        <v>50</v>
      </c>
      <c r="L199" s="2" t="s">
        <v>30</v>
      </c>
      <c r="N199" s="2" t="s">
        <v>58</v>
      </c>
      <c r="P199" s="2" t="n">
        <v>0.92</v>
      </c>
      <c r="Q199" s="2" t="n">
        <v>0.42</v>
      </c>
      <c r="R199" s="2" t="n">
        <v>0.57</v>
      </c>
      <c r="S199" s="2" t="n">
        <v>0.05</v>
      </c>
    </row>
    <row r="200" customFormat="false" ht="15" hidden="false" customHeight="false" outlineLevel="0" collapsed="false">
      <c r="A200" s="13" t="s">
        <v>49</v>
      </c>
      <c r="B200" s="14" t="n">
        <v>11</v>
      </c>
      <c r="C200" s="14" t="s">
        <v>32</v>
      </c>
      <c r="D200" s="15" t="s">
        <v>31</v>
      </c>
      <c r="E200" s="15" t="s">
        <v>28</v>
      </c>
      <c r="F200" s="3" t="n">
        <v>199</v>
      </c>
      <c r="G200" s="2" t="n">
        <v>3</v>
      </c>
      <c r="H200" s="2" t="n">
        <f aca="true">RAND()</f>
        <v>0.19465636271848</v>
      </c>
      <c r="I200" s="2" t="n">
        <v>9</v>
      </c>
      <c r="J200" s="4" t="n">
        <v>2</v>
      </c>
      <c r="K200" s="2" t="s">
        <v>50</v>
      </c>
      <c r="L200" s="2" t="s">
        <v>30</v>
      </c>
      <c r="N200" s="2" t="s">
        <v>58</v>
      </c>
      <c r="P200" s="2" t="n">
        <v>1.21</v>
      </c>
      <c r="Q200" s="2" t="n">
        <v>0.37</v>
      </c>
      <c r="R200" s="2" t="n">
        <v>0.65</v>
      </c>
      <c r="S200" s="2" t="n">
        <v>0.07</v>
      </c>
    </row>
    <row r="201" customFormat="false" ht="15" hidden="false" customHeight="false" outlineLevel="0" collapsed="false">
      <c r="A201" s="13" t="s">
        <v>49</v>
      </c>
      <c r="B201" s="14" t="n">
        <v>12</v>
      </c>
      <c r="C201" s="14" t="s">
        <v>33</v>
      </c>
      <c r="D201" s="15" t="s">
        <v>27</v>
      </c>
      <c r="E201" s="15" t="s">
        <v>28</v>
      </c>
      <c r="F201" s="16" t="n">
        <v>200</v>
      </c>
      <c r="G201" s="2" t="n">
        <v>3</v>
      </c>
      <c r="H201" s="2" t="n">
        <f aca="true">RAND()</f>
        <v>0.0735303139356947</v>
      </c>
      <c r="I201" s="2" t="n">
        <v>8</v>
      </c>
      <c r="J201" s="4" t="n">
        <v>12</v>
      </c>
      <c r="K201" s="2" t="s">
        <v>50</v>
      </c>
      <c r="L201" s="2" t="s">
        <v>30</v>
      </c>
      <c r="N201" s="2" t="s">
        <v>58</v>
      </c>
      <c r="P201" s="2" t="n">
        <v>1.34</v>
      </c>
      <c r="Q201" s="2" t="n">
        <v>0.5</v>
      </c>
      <c r="R201" s="2" t="n">
        <v>0.57</v>
      </c>
      <c r="S201" s="2" t="n">
        <v>0.08</v>
      </c>
    </row>
    <row r="202" customFormat="false" ht="15" hidden="false" customHeight="false" outlineLevel="0" collapsed="false">
      <c r="A202" s="13" t="s">
        <v>49</v>
      </c>
      <c r="B202" s="14" t="n">
        <v>12</v>
      </c>
      <c r="C202" s="14" t="s">
        <v>33</v>
      </c>
      <c r="D202" s="15" t="s">
        <v>31</v>
      </c>
      <c r="E202" s="15" t="s">
        <v>28</v>
      </c>
      <c r="F202" s="3" t="n">
        <v>201</v>
      </c>
      <c r="G202" s="2" t="n">
        <v>3</v>
      </c>
      <c r="H202" s="2" t="n">
        <f aca="true">RAND()</f>
        <v>0.308785808381465</v>
      </c>
      <c r="I202" s="2" t="n">
        <v>8</v>
      </c>
      <c r="J202" s="4" t="n">
        <v>15</v>
      </c>
      <c r="K202" s="2" t="s">
        <v>50</v>
      </c>
      <c r="L202" s="2" t="s">
        <v>30</v>
      </c>
      <c r="N202" s="2" t="s">
        <v>58</v>
      </c>
      <c r="P202" s="2" t="n">
        <v>0.66</v>
      </c>
      <c r="Q202" s="2" t="n">
        <v>0.23</v>
      </c>
      <c r="R202" s="2" t="n">
        <v>0.46</v>
      </c>
      <c r="S202" s="2" t="n">
        <v>0.04</v>
      </c>
    </row>
    <row r="203" customFormat="false" ht="15" hidden="false" customHeight="false" outlineLevel="0" collapsed="false">
      <c r="A203" s="13" t="s">
        <v>49</v>
      </c>
      <c r="B203" s="14" t="n">
        <v>13</v>
      </c>
      <c r="C203" s="14" t="s">
        <v>34</v>
      </c>
      <c r="D203" s="15" t="s">
        <v>27</v>
      </c>
      <c r="E203" s="15" t="s">
        <v>28</v>
      </c>
      <c r="F203" s="16" t="n">
        <v>202</v>
      </c>
      <c r="G203" s="2" t="n">
        <v>3</v>
      </c>
      <c r="H203" s="2" t="n">
        <f aca="true">RAND()</f>
        <v>0.387095329769447</v>
      </c>
      <c r="I203" s="2" t="n">
        <v>8</v>
      </c>
      <c r="J203" s="4" t="n">
        <v>2</v>
      </c>
      <c r="K203" s="2" t="s">
        <v>50</v>
      </c>
      <c r="L203" s="2" t="s">
        <v>35</v>
      </c>
      <c r="N203" s="2" t="s">
        <v>58</v>
      </c>
      <c r="P203" s="2" t="n">
        <v>0.9</v>
      </c>
      <c r="Q203" s="2" t="n">
        <v>0.32</v>
      </c>
      <c r="R203" s="2" t="n">
        <v>0.5</v>
      </c>
      <c r="S203" s="2" t="n">
        <v>0.07</v>
      </c>
    </row>
    <row r="204" customFormat="false" ht="15" hidden="false" customHeight="false" outlineLevel="0" collapsed="false">
      <c r="A204" s="13" t="s">
        <v>49</v>
      </c>
      <c r="B204" s="14" t="n">
        <v>13</v>
      </c>
      <c r="C204" s="14" t="s">
        <v>34</v>
      </c>
      <c r="D204" s="15" t="s">
        <v>27</v>
      </c>
      <c r="E204" s="15" t="s">
        <v>36</v>
      </c>
      <c r="F204" s="3" t="n">
        <v>203</v>
      </c>
      <c r="G204" s="2" t="n">
        <v>3</v>
      </c>
      <c r="H204" s="2" t="n">
        <f aca="true">RAND()</f>
        <v>0.967469802528643</v>
      </c>
      <c r="I204" s="2" t="n">
        <v>9</v>
      </c>
      <c r="J204" s="4" t="n">
        <v>15</v>
      </c>
      <c r="K204" s="2" t="s">
        <v>50</v>
      </c>
      <c r="L204" s="2" t="s">
        <v>35</v>
      </c>
      <c r="N204" s="2" t="s">
        <v>58</v>
      </c>
      <c r="P204" s="2" t="n">
        <v>1.42</v>
      </c>
      <c r="Q204" s="2" t="n">
        <v>0.33</v>
      </c>
      <c r="R204" s="2" t="n">
        <v>0.46</v>
      </c>
      <c r="S204" s="2" t="n">
        <v>0.09</v>
      </c>
    </row>
    <row r="205" customFormat="false" ht="15" hidden="false" customHeight="false" outlineLevel="0" collapsed="false">
      <c r="A205" s="13" t="s">
        <v>49</v>
      </c>
      <c r="B205" s="14" t="n">
        <v>13</v>
      </c>
      <c r="C205" s="14" t="s">
        <v>34</v>
      </c>
      <c r="D205" s="15" t="s">
        <v>31</v>
      </c>
      <c r="E205" s="15" t="s">
        <v>28</v>
      </c>
      <c r="F205" s="16" t="n">
        <v>204</v>
      </c>
      <c r="G205" s="2" t="n">
        <v>3</v>
      </c>
      <c r="H205" s="2" t="n">
        <f aca="true">RAND()</f>
        <v>0.563284353426258</v>
      </c>
      <c r="I205" s="2" t="n">
        <v>9</v>
      </c>
      <c r="J205" s="4" t="n">
        <v>3</v>
      </c>
      <c r="K205" s="2" t="s">
        <v>50</v>
      </c>
      <c r="L205" s="2" t="s">
        <v>35</v>
      </c>
      <c r="N205" s="2" t="s">
        <v>58</v>
      </c>
      <c r="P205" s="2" t="n">
        <v>1.64</v>
      </c>
      <c r="Q205" s="2" t="n">
        <v>0.43</v>
      </c>
      <c r="R205" s="2" t="n">
        <v>0.56</v>
      </c>
      <c r="S205" s="2" t="n">
        <v>0.1</v>
      </c>
    </row>
    <row r="206" customFormat="false" ht="15" hidden="false" customHeight="false" outlineLevel="0" collapsed="false">
      <c r="A206" s="13" t="s">
        <v>49</v>
      </c>
      <c r="B206" s="14" t="n">
        <v>13</v>
      </c>
      <c r="C206" s="14" t="s">
        <v>34</v>
      </c>
      <c r="D206" s="15" t="s">
        <v>31</v>
      </c>
      <c r="E206" s="15" t="s">
        <v>36</v>
      </c>
      <c r="F206" s="3" t="n">
        <v>205</v>
      </c>
      <c r="G206" s="2" t="n">
        <v>3</v>
      </c>
      <c r="H206" s="2" t="n">
        <f aca="true">RAND()</f>
        <v>0.00710859188506838</v>
      </c>
      <c r="I206" s="2" t="n">
        <v>9</v>
      </c>
      <c r="J206" s="4" t="n">
        <v>7</v>
      </c>
      <c r="K206" s="2" t="s">
        <v>50</v>
      </c>
      <c r="L206" s="2" t="s">
        <v>35</v>
      </c>
      <c r="N206" s="2" t="s">
        <v>58</v>
      </c>
      <c r="P206" s="2" t="n">
        <v>1.43</v>
      </c>
      <c r="Q206" s="2" t="n">
        <v>0.5</v>
      </c>
      <c r="R206" s="2" t="n">
        <v>0.54</v>
      </c>
      <c r="S206" s="2" t="n">
        <v>0.08</v>
      </c>
    </row>
    <row r="207" customFormat="false" ht="15" hidden="false" customHeight="false" outlineLevel="0" collapsed="false">
      <c r="A207" s="13" t="s">
        <v>49</v>
      </c>
      <c r="B207" s="14" t="n">
        <v>14</v>
      </c>
      <c r="C207" s="14" t="s">
        <v>38</v>
      </c>
      <c r="D207" s="15" t="s">
        <v>27</v>
      </c>
      <c r="E207" s="15" t="s">
        <v>28</v>
      </c>
      <c r="F207" s="16" t="n">
        <v>206</v>
      </c>
      <c r="G207" s="2" t="n">
        <v>3</v>
      </c>
      <c r="H207" s="2" t="n">
        <f aca="true">RAND()</f>
        <v>0.0382490067579604</v>
      </c>
      <c r="I207" s="2" t="n">
        <v>8</v>
      </c>
      <c r="J207" s="4" t="n">
        <v>25</v>
      </c>
      <c r="K207" s="2" t="s">
        <v>50</v>
      </c>
      <c r="L207" s="2" t="s">
        <v>35</v>
      </c>
      <c r="N207" s="2" t="s">
        <v>58</v>
      </c>
      <c r="P207" s="2" t="n">
        <v>1.48</v>
      </c>
      <c r="Q207" s="2" t="n">
        <v>0.6</v>
      </c>
      <c r="R207" s="2" t="n">
        <v>0.6</v>
      </c>
      <c r="S207" s="2" t="n">
        <v>0.07</v>
      </c>
    </row>
    <row r="208" customFormat="false" ht="15" hidden="false" customHeight="false" outlineLevel="0" collapsed="false">
      <c r="A208" s="13" t="s">
        <v>49</v>
      </c>
      <c r="B208" s="14" t="n">
        <v>14</v>
      </c>
      <c r="C208" s="14" t="s">
        <v>38</v>
      </c>
      <c r="D208" s="15" t="s">
        <v>27</v>
      </c>
      <c r="E208" s="15" t="s">
        <v>36</v>
      </c>
      <c r="F208" s="3" t="n">
        <v>207</v>
      </c>
      <c r="G208" s="2" t="n">
        <v>3</v>
      </c>
      <c r="H208" s="2" t="n">
        <f aca="true">RAND()</f>
        <v>0.448692134470991</v>
      </c>
      <c r="I208" s="2" t="n">
        <v>9</v>
      </c>
      <c r="J208" s="4" t="n">
        <v>12</v>
      </c>
      <c r="K208" s="2" t="s">
        <v>50</v>
      </c>
      <c r="L208" s="2" t="s">
        <v>35</v>
      </c>
      <c r="N208" s="2" t="s">
        <v>58</v>
      </c>
      <c r="P208" s="2" t="n">
        <v>0.5</v>
      </c>
      <c r="Q208" s="2" t="n">
        <v>0.3</v>
      </c>
      <c r="R208" s="2" t="n">
        <v>0.16</v>
      </c>
      <c r="S208" s="2" t="n">
        <v>0.02</v>
      </c>
    </row>
    <row r="209" customFormat="false" ht="15" hidden="false" customHeight="false" outlineLevel="0" collapsed="false">
      <c r="A209" s="13" t="s">
        <v>49</v>
      </c>
      <c r="B209" s="14" t="n">
        <v>14</v>
      </c>
      <c r="C209" s="14" t="s">
        <v>38</v>
      </c>
      <c r="D209" s="15" t="s">
        <v>31</v>
      </c>
      <c r="E209" s="15" t="s">
        <v>28</v>
      </c>
      <c r="F209" s="16" t="n">
        <v>208</v>
      </c>
      <c r="G209" s="2" t="n">
        <v>3</v>
      </c>
      <c r="H209" s="2" t="n">
        <f aca="true">RAND()</f>
        <v>0.751583084326203</v>
      </c>
      <c r="I209" s="2" t="n">
        <v>7</v>
      </c>
      <c r="J209" s="4" t="n">
        <v>28</v>
      </c>
      <c r="K209" s="2" t="s">
        <v>50</v>
      </c>
      <c r="L209" s="2" t="s">
        <v>35</v>
      </c>
      <c r="N209" s="2" t="s">
        <v>58</v>
      </c>
      <c r="P209" s="2" t="n">
        <v>1.67</v>
      </c>
      <c r="Q209" s="2" t="n">
        <v>0.79</v>
      </c>
      <c r="R209" s="2" t="n">
        <v>0.5</v>
      </c>
      <c r="S209" s="2" t="n">
        <v>0.07</v>
      </c>
    </row>
    <row r="210" customFormat="false" ht="15" hidden="false" customHeight="false" outlineLevel="0" collapsed="false">
      <c r="A210" s="13" t="s">
        <v>49</v>
      </c>
      <c r="B210" s="14" t="n">
        <v>14</v>
      </c>
      <c r="C210" s="14" t="s">
        <v>38</v>
      </c>
      <c r="D210" s="15" t="s">
        <v>31</v>
      </c>
      <c r="E210" s="15" t="s">
        <v>36</v>
      </c>
      <c r="F210" s="3" t="n">
        <v>209</v>
      </c>
      <c r="G210" s="2" t="n">
        <v>3</v>
      </c>
      <c r="H210" s="2" t="n">
        <f aca="true">RAND()</f>
        <v>0.922423070247593</v>
      </c>
      <c r="I210" s="2" t="n">
        <v>8</v>
      </c>
      <c r="J210" s="4" t="n">
        <v>24</v>
      </c>
      <c r="K210" s="2" t="s">
        <v>50</v>
      </c>
      <c r="L210" s="2" t="s">
        <v>35</v>
      </c>
      <c r="N210" s="2" t="s">
        <v>58</v>
      </c>
      <c r="P210" s="2" t="n">
        <v>1.46</v>
      </c>
      <c r="Q210" s="2" t="n">
        <v>0.56</v>
      </c>
      <c r="R210" s="2" t="n">
        <v>0.62</v>
      </c>
      <c r="S210" s="2" t="n">
        <v>0.11</v>
      </c>
    </row>
    <row r="211" customFormat="false" ht="15" hidden="false" customHeight="false" outlineLevel="0" collapsed="false">
      <c r="A211" s="13" t="s">
        <v>49</v>
      </c>
      <c r="B211" s="14" t="n">
        <v>15</v>
      </c>
      <c r="C211" s="14" t="s">
        <v>39</v>
      </c>
      <c r="D211" s="15" t="s">
        <v>27</v>
      </c>
      <c r="E211" s="15" t="s">
        <v>28</v>
      </c>
      <c r="F211" s="16" t="n">
        <v>210</v>
      </c>
      <c r="G211" s="2" t="n">
        <v>3</v>
      </c>
      <c r="H211" s="2" t="n">
        <f aca="true">RAND()</f>
        <v>0.7537969616826</v>
      </c>
      <c r="I211" s="2" t="n">
        <v>7</v>
      </c>
      <c r="J211" s="4" t="n">
        <v>7</v>
      </c>
      <c r="K211" s="2" t="s">
        <v>50</v>
      </c>
      <c r="L211" s="2" t="s">
        <v>35</v>
      </c>
      <c r="N211" s="2" t="s">
        <v>58</v>
      </c>
      <c r="P211" s="2" t="n">
        <v>0.88</v>
      </c>
      <c r="Q211" s="2" t="n">
        <v>0.36</v>
      </c>
      <c r="R211" s="2" t="n">
        <v>0.53</v>
      </c>
      <c r="S211" s="2" t="n">
        <v>0.04</v>
      </c>
    </row>
    <row r="212" customFormat="false" ht="15" hidden="false" customHeight="false" outlineLevel="0" collapsed="false">
      <c r="A212" s="13" t="s">
        <v>49</v>
      </c>
      <c r="B212" s="14" t="n">
        <v>15</v>
      </c>
      <c r="C212" s="14" t="s">
        <v>39</v>
      </c>
      <c r="D212" s="15" t="s">
        <v>27</v>
      </c>
      <c r="E212" s="15" t="s">
        <v>36</v>
      </c>
      <c r="F212" s="3" t="n">
        <v>211</v>
      </c>
      <c r="G212" s="2" t="n">
        <v>3</v>
      </c>
      <c r="H212" s="2" t="n">
        <f aca="true">RAND()</f>
        <v>0.68004783171194</v>
      </c>
      <c r="I212" s="2" t="n">
        <v>9</v>
      </c>
      <c r="J212" s="4" t="n">
        <v>11</v>
      </c>
      <c r="K212" s="2" t="s">
        <v>50</v>
      </c>
      <c r="L212" s="2" t="s">
        <v>35</v>
      </c>
      <c r="N212" s="2" t="s">
        <v>58</v>
      </c>
      <c r="P212" s="2" t="n">
        <v>0.92</v>
      </c>
      <c r="Q212" s="2" t="n">
        <v>0.31</v>
      </c>
      <c r="R212" s="2" t="n">
        <v>0.47</v>
      </c>
      <c r="S212" s="2" t="n">
        <v>0.05</v>
      </c>
    </row>
    <row r="213" customFormat="false" ht="15" hidden="false" customHeight="false" outlineLevel="0" collapsed="false">
      <c r="A213" s="13" t="s">
        <v>49</v>
      </c>
      <c r="B213" s="14" t="n">
        <v>15</v>
      </c>
      <c r="C213" s="14" t="s">
        <v>39</v>
      </c>
      <c r="D213" s="15" t="s">
        <v>31</v>
      </c>
      <c r="E213" s="15" t="s">
        <v>28</v>
      </c>
      <c r="F213" s="16" t="n">
        <v>212</v>
      </c>
      <c r="G213" s="2" t="n">
        <v>3</v>
      </c>
      <c r="H213" s="2" t="n">
        <f aca="true">RAND()</f>
        <v>0.249178704700652</v>
      </c>
      <c r="I213" s="2" t="n">
        <v>7</v>
      </c>
      <c r="J213" s="4" t="n">
        <v>22</v>
      </c>
      <c r="K213" s="2" t="s">
        <v>50</v>
      </c>
      <c r="L213" s="2" t="s">
        <v>35</v>
      </c>
      <c r="N213" s="2" t="s">
        <v>58</v>
      </c>
      <c r="P213" s="2" t="n">
        <v>0.88</v>
      </c>
      <c r="Q213" s="2" t="n">
        <v>0.17</v>
      </c>
      <c r="R213" s="2" t="n">
        <v>0.43</v>
      </c>
      <c r="S213" s="2" t="n">
        <v>0.07</v>
      </c>
    </row>
    <row r="214" customFormat="false" ht="15" hidden="false" customHeight="false" outlineLevel="0" collapsed="false">
      <c r="A214" s="13" t="s">
        <v>49</v>
      </c>
      <c r="B214" s="14" t="n">
        <v>15</v>
      </c>
      <c r="C214" s="14" t="s">
        <v>39</v>
      </c>
      <c r="D214" s="15" t="s">
        <v>31</v>
      </c>
      <c r="E214" s="15" t="s">
        <v>36</v>
      </c>
      <c r="F214" s="3" t="n">
        <v>213</v>
      </c>
      <c r="G214" s="2" t="n">
        <v>3</v>
      </c>
      <c r="H214" s="2" t="n">
        <f aca="true">RAND()</f>
        <v>0.483636714966619</v>
      </c>
      <c r="I214" s="2" t="n">
        <v>9</v>
      </c>
      <c r="J214" s="4" t="n">
        <v>4</v>
      </c>
      <c r="K214" s="2" t="s">
        <v>50</v>
      </c>
      <c r="L214" s="2" t="s">
        <v>35</v>
      </c>
      <c r="N214" s="2" t="s">
        <v>58</v>
      </c>
      <c r="P214" s="2" t="n">
        <v>1.02</v>
      </c>
      <c r="Q214" s="2" t="n">
        <v>0.19</v>
      </c>
      <c r="R214" s="2" t="n">
        <v>0.61</v>
      </c>
      <c r="S214" s="2" t="n">
        <v>0.08</v>
      </c>
    </row>
    <row r="215" customFormat="false" ht="15" hidden="false" customHeight="false" outlineLevel="0" collapsed="false">
      <c r="A215" s="13" t="s">
        <v>49</v>
      </c>
      <c r="B215" s="14" t="n">
        <v>16</v>
      </c>
      <c r="C215" s="14" t="s">
        <v>40</v>
      </c>
      <c r="D215" s="15" t="s">
        <v>27</v>
      </c>
      <c r="E215" s="15" t="s">
        <v>36</v>
      </c>
      <c r="F215" s="16" t="n">
        <v>214</v>
      </c>
      <c r="G215" s="2" t="n">
        <v>3</v>
      </c>
      <c r="H215" s="2" t="n">
        <f aca="true">RAND()</f>
        <v>0.226302358745285</v>
      </c>
      <c r="I215" s="2" t="n">
        <v>8</v>
      </c>
      <c r="J215" s="4" t="n">
        <v>6</v>
      </c>
      <c r="K215" s="2" t="s">
        <v>50</v>
      </c>
      <c r="L215" s="2" t="s">
        <v>41</v>
      </c>
      <c r="N215" s="2" t="s">
        <v>58</v>
      </c>
      <c r="P215" s="2" t="n">
        <v>1.24</v>
      </c>
      <c r="Q215" s="2" t="n">
        <v>0.22</v>
      </c>
      <c r="R215" s="2" t="n">
        <v>0.57</v>
      </c>
      <c r="S215" s="2" t="n">
        <v>0.1</v>
      </c>
    </row>
    <row r="216" customFormat="false" ht="15" hidden="false" customHeight="false" outlineLevel="0" collapsed="false">
      <c r="A216" s="13" t="s">
        <v>49</v>
      </c>
      <c r="B216" s="14" t="n">
        <v>16</v>
      </c>
      <c r="C216" s="14" t="s">
        <v>40</v>
      </c>
      <c r="D216" s="15" t="s">
        <v>31</v>
      </c>
      <c r="E216" s="15" t="s">
        <v>36</v>
      </c>
      <c r="F216" s="3" t="n">
        <v>215</v>
      </c>
      <c r="G216" s="2" t="n">
        <v>3</v>
      </c>
      <c r="H216" s="2" t="n">
        <f aca="true">RAND()</f>
        <v>0.20987058912324</v>
      </c>
      <c r="I216" s="2" t="n">
        <v>7</v>
      </c>
      <c r="J216" s="4" t="n">
        <v>8</v>
      </c>
      <c r="K216" s="2" t="s">
        <v>50</v>
      </c>
      <c r="L216" s="2" t="s">
        <v>41</v>
      </c>
      <c r="N216" s="2" t="s">
        <v>58</v>
      </c>
      <c r="P216" s="2" t="n">
        <v>0.96</v>
      </c>
      <c r="Q216" s="2" t="n">
        <v>0.27</v>
      </c>
      <c r="R216" s="2" t="n">
        <v>0.48</v>
      </c>
      <c r="S216" s="2" t="n">
        <v>0.13</v>
      </c>
    </row>
    <row r="217" customFormat="false" ht="15" hidden="false" customHeight="false" outlineLevel="0" collapsed="false">
      <c r="A217" s="13" t="s">
        <v>49</v>
      </c>
      <c r="B217" s="14" t="n">
        <v>17</v>
      </c>
      <c r="C217" s="14" t="s">
        <v>42</v>
      </c>
      <c r="D217" s="15" t="s">
        <v>27</v>
      </c>
      <c r="E217" s="15" t="s">
        <v>36</v>
      </c>
      <c r="F217" s="16" t="n">
        <v>216</v>
      </c>
      <c r="G217" s="2" t="n">
        <v>3</v>
      </c>
      <c r="H217" s="2" t="n">
        <f aca="true">RAND()</f>
        <v>0.284386397796744</v>
      </c>
      <c r="I217" s="2" t="n">
        <v>7</v>
      </c>
      <c r="J217" s="4" t="n">
        <v>5</v>
      </c>
      <c r="K217" s="2" t="s">
        <v>50</v>
      </c>
      <c r="L217" s="2" t="s">
        <v>41</v>
      </c>
      <c r="N217" s="2" t="s">
        <v>58</v>
      </c>
      <c r="P217" s="2" t="n">
        <v>0.8</v>
      </c>
      <c r="Q217" s="2" t="n">
        <v>0.17</v>
      </c>
      <c r="R217" s="2" t="n">
        <v>0.47</v>
      </c>
      <c r="S217" s="2" t="n">
        <v>0.05</v>
      </c>
    </row>
    <row r="218" customFormat="false" ht="15" hidden="false" customHeight="false" outlineLevel="0" collapsed="false">
      <c r="A218" s="13" t="s">
        <v>49</v>
      </c>
      <c r="B218" s="14" t="n">
        <v>17</v>
      </c>
      <c r="C218" s="14" t="s">
        <v>42</v>
      </c>
      <c r="D218" s="15" t="s">
        <v>31</v>
      </c>
      <c r="E218" s="15" t="s">
        <v>36</v>
      </c>
      <c r="F218" s="3" t="n">
        <v>217</v>
      </c>
      <c r="G218" s="2" t="n">
        <v>3</v>
      </c>
      <c r="H218" s="2" t="n">
        <f aca="true">RAND()</f>
        <v>0.856563395609472</v>
      </c>
      <c r="I218" s="2" t="n">
        <v>7</v>
      </c>
      <c r="J218" s="4" t="n">
        <v>14</v>
      </c>
      <c r="K218" s="2" t="s">
        <v>50</v>
      </c>
      <c r="L218" s="2" t="s">
        <v>41</v>
      </c>
      <c r="N218" s="2" t="s">
        <v>58</v>
      </c>
      <c r="P218" s="2" t="n">
        <v>1.14</v>
      </c>
      <c r="Q218" s="2" t="n">
        <v>0.39</v>
      </c>
      <c r="R218" s="2" t="n">
        <v>0.59</v>
      </c>
      <c r="S218" s="2" t="n">
        <v>0.06</v>
      </c>
    </row>
    <row r="219" customFormat="false" ht="15" hidden="false" customHeight="false" outlineLevel="0" collapsed="false">
      <c r="A219" s="13" t="s">
        <v>49</v>
      </c>
      <c r="B219" s="14" t="n">
        <v>18</v>
      </c>
      <c r="C219" s="14" t="s">
        <v>43</v>
      </c>
      <c r="D219" s="15" t="s">
        <v>27</v>
      </c>
      <c r="E219" s="15" t="s">
        <v>36</v>
      </c>
      <c r="F219" s="16" t="n">
        <v>218</v>
      </c>
      <c r="G219" s="2" t="n">
        <v>3</v>
      </c>
      <c r="H219" s="2" t="n">
        <f aca="true">RAND()</f>
        <v>0.496190750316857</v>
      </c>
      <c r="I219" s="2" t="n">
        <v>8</v>
      </c>
      <c r="J219" s="4" t="n">
        <v>23</v>
      </c>
      <c r="K219" s="2" t="s">
        <v>50</v>
      </c>
      <c r="L219" s="2" t="s">
        <v>41</v>
      </c>
      <c r="N219" s="2" t="s">
        <v>58</v>
      </c>
      <c r="P219" s="2" t="n">
        <v>0.66</v>
      </c>
      <c r="Q219" s="2" t="n">
        <v>0.15</v>
      </c>
      <c r="R219" s="2" t="n">
        <v>0.63</v>
      </c>
      <c r="S219" s="2" t="n">
        <v>0.04</v>
      </c>
    </row>
    <row r="220" s="26" customFormat="true" ht="15.75" hidden="false" customHeight="false" outlineLevel="0" collapsed="false">
      <c r="A220" s="20" t="s">
        <v>49</v>
      </c>
      <c r="B220" s="21" t="n">
        <v>18</v>
      </c>
      <c r="C220" s="21" t="s">
        <v>43</v>
      </c>
      <c r="D220" s="22" t="s">
        <v>31</v>
      </c>
      <c r="E220" s="22" t="s">
        <v>36</v>
      </c>
      <c r="F220" s="33" t="n">
        <v>219</v>
      </c>
      <c r="G220" s="24" t="n">
        <v>3</v>
      </c>
      <c r="H220" s="24" t="n">
        <f aca="true">RAND()</f>
        <v>0.0156559074410579</v>
      </c>
      <c r="I220" s="24" t="n">
        <v>7</v>
      </c>
      <c r="J220" s="25" t="n">
        <v>3</v>
      </c>
      <c r="K220" s="24" t="s">
        <v>50</v>
      </c>
      <c r="L220" s="24" t="s">
        <v>41</v>
      </c>
      <c r="M220" s="24"/>
      <c r="N220" s="24" t="s">
        <v>58</v>
      </c>
      <c r="O220" s="24"/>
      <c r="P220" s="24" t="n">
        <v>1.26</v>
      </c>
      <c r="Q220" s="24" t="n">
        <v>0.47</v>
      </c>
      <c r="R220" s="24" t="n">
        <v>0.64</v>
      </c>
      <c r="S220" s="24" t="n">
        <v>0.05</v>
      </c>
    </row>
    <row r="221" s="32" customFormat="true" ht="15" hidden="false" customHeight="false" outlineLevel="0" collapsed="false">
      <c r="A221" s="34" t="s">
        <v>20</v>
      </c>
      <c r="B221" s="12" t="n">
        <v>28</v>
      </c>
      <c r="C221" s="12" t="s">
        <v>20</v>
      </c>
      <c r="D221" s="12" t="s">
        <v>21</v>
      </c>
      <c r="E221" s="12" t="s">
        <v>21</v>
      </c>
      <c r="F221" s="35" t="n">
        <v>220</v>
      </c>
      <c r="G221" s="12" t="n">
        <v>4</v>
      </c>
      <c r="H221" s="12" t="n">
        <f aca="true">RAND()</f>
        <v>0.703376491965023</v>
      </c>
      <c r="I221" s="12" t="n">
        <v>12</v>
      </c>
      <c r="J221" s="31" t="n">
        <v>16</v>
      </c>
      <c r="K221" s="12" t="s">
        <v>22</v>
      </c>
      <c r="L221" s="12" t="s">
        <v>21</v>
      </c>
      <c r="M221" s="12" t="s">
        <v>60</v>
      </c>
      <c r="N221" s="12" t="s">
        <v>61</v>
      </c>
      <c r="O221" s="12"/>
      <c r="P221" s="12" t="n">
        <v>0.83</v>
      </c>
      <c r="Q221" s="12" t="n">
        <v>0.39</v>
      </c>
      <c r="R221" s="12" t="n">
        <v>0.33</v>
      </c>
      <c r="S221" s="12" t="n">
        <v>0.06</v>
      </c>
    </row>
    <row r="222" customFormat="false" ht="15" hidden="false" customHeight="false" outlineLevel="0" collapsed="false">
      <c r="A222" s="13" t="s">
        <v>25</v>
      </c>
      <c r="B222" s="14" t="n">
        <v>19</v>
      </c>
      <c r="C222" s="14" t="s">
        <v>26</v>
      </c>
      <c r="D222" s="36" t="s">
        <v>27</v>
      </c>
      <c r="E222" s="15" t="s">
        <v>28</v>
      </c>
      <c r="F222" s="3" t="n">
        <v>221</v>
      </c>
      <c r="G222" s="2" t="n">
        <v>4</v>
      </c>
      <c r="H222" s="2" t="n">
        <f aca="true">RAND()</f>
        <v>0.0888275056961224</v>
      </c>
      <c r="I222" s="2" t="n">
        <v>10</v>
      </c>
      <c r="J222" s="4" t="n">
        <v>10</v>
      </c>
      <c r="K222" s="2" t="s">
        <v>29</v>
      </c>
      <c r="L222" s="2" t="s">
        <v>30</v>
      </c>
      <c r="M222" s="12" t="s">
        <v>60</v>
      </c>
      <c r="N222" s="2" t="s">
        <v>61</v>
      </c>
      <c r="P222" s="2" t="n">
        <v>1.18</v>
      </c>
      <c r="Q222" s="2" t="n">
        <v>0.35</v>
      </c>
      <c r="R222" s="2" t="n">
        <v>0.52</v>
      </c>
      <c r="S222" s="2" t="n">
        <v>0.09</v>
      </c>
    </row>
    <row r="223" customFormat="false" ht="15" hidden="false" customHeight="false" outlineLevel="0" collapsed="false">
      <c r="A223" s="13" t="s">
        <v>25</v>
      </c>
      <c r="B223" s="14" t="n">
        <v>19</v>
      </c>
      <c r="C223" s="14" t="s">
        <v>26</v>
      </c>
      <c r="D223" s="15" t="s">
        <v>31</v>
      </c>
      <c r="E223" s="15" t="s">
        <v>28</v>
      </c>
      <c r="F223" s="16" t="n">
        <v>222</v>
      </c>
      <c r="G223" s="2" t="n">
        <v>4</v>
      </c>
      <c r="H223" s="2" t="n">
        <f aca="true">RAND()</f>
        <v>0.588434663243356</v>
      </c>
      <c r="I223" s="2" t="n">
        <v>10</v>
      </c>
      <c r="J223" s="4" t="n">
        <v>20</v>
      </c>
      <c r="K223" s="2" t="s">
        <v>29</v>
      </c>
      <c r="L223" s="2" t="s">
        <v>30</v>
      </c>
      <c r="M223" s="12" t="s">
        <v>60</v>
      </c>
      <c r="N223" s="2" t="s">
        <v>61</v>
      </c>
      <c r="P223" s="2" t="n">
        <v>1.09</v>
      </c>
      <c r="Q223" s="2" t="n">
        <v>0.34</v>
      </c>
      <c r="R223" s="2" t="n">
        <v>0.6</v>
      </c>
      <c r="S223" s="2" t="n">
        <v>0.07</v>
      </c>
    </row>
    <row r="224" customFormat="false" ht="15" hidden="false" customHeight="false" outlineLevel="0" collapsed="false">
      <c r="A224" s="13" t="s">
        <v>25</v>
      </c>
      <c r="B224" s="14" t="n">
        <v>20</v>
      </c>
      <c r="C224" s="14" t="s">
        <v>32</v>
      </c>
      <c r="D224" s="15" t="s">
        <v>27</v>
      </c>
      <c r="E224" s="15" t="s">
        <v>28</v>
      </c>
      <c r="F224" s="3" t="n">
        <v>223</v>
      </c>
      <c r="G224" s="2" t="n">
        <v>4</v>
      </c>
      <c r="H224" s="2" t="n">
        <f aca="true">RAND()</f>
        <v>0.670338457206531</v>
      </c>
      <c r="I224" s="2" t="n">
        <v>10</v>
      </c>
      <c r="J224" s="4" t="n">
        <v>17</v>
      </c>
      <c r="K224" s="2" t="s">
        <v>29</v>
      </c>
      <c r="L224" s="2" t="s">
        <v>30</v>
      </c>
      <c r="M224" s="12" t="s">
        <v>60</v>
      </c>
      <c r="N224" s="2" t="s">
        <v>61</v>
      </c>
      <c r="P224" s="2" t="n">
        <v>1.62</v>
      </c>
      <c r="Q224" s="2" t="n">
        <v>0.34</v>
      </c>
      <c r="R224" s="2" t="n">
        <v>0.64</v>
      </c>
      <c r="S224" s="2" t="n">
        <v>0.1</v>
      </c>
      <c r="U224" s="5" t="n">
        <v>0.75</v>
      </c>
    </row>
    <row r="225" customFormat="false" ht="15" hidden="false" customHeight="false" outlineLevel="0" collapsed="false">
      <c r="A225" s="13" t="s">
        <v>25</v>
      </c>
      <c r="B225" s="14" t="n">
        <v>20</v>
      </c>
      <c r="C225" s="14" t="s">
        <v>32</v>
      </c>
      <c r="D225" s="15" t="s">
        <v>31</v>
      </c>
      <c r="E225" s="15" t="s">
        <v>28</v>
      </c>
      <c r="F225" s="16" t="n">
        <v>224</v>
      </c>
      <c r="G225" s="2" t="n">
        <v>4</v>
      </c>
      <c r="H225" s="2" t="n">
        <f aca="true">RAND()</f>
        <v>0.42356109469365</v>
      </c>
      <c r="I225" s="2" t="n">
        <v>11</v>
      </c>
      <c r="J225" s="4" t="n">
        <v>4</v>
      </c>
      <c r="K225" s="2" t="s">
        <v>29</v>
      </c>
      <c r="L225" s="2" t="s">
        <v>30</v>
      </c>
      <c r="M225" s="12" t="s">
        <v>60</v>
      </c>
      <c r="N225" s="2" t="s">
        <v>61</v>
      </c>
      <c r="P225" s="2" t="n">
        <v>1.87</v>
      </c>
      <c r="Q225" s="2" t="n">
        <v>0.39</v>
      </c>
      <c r="R225" s="2" t="n">
        <v>0.65</v>
      </c>
      <c r="S225" s="2" t="n">
        <v>0.13</v>
      </c>
    </row>
    <row r="226" customFormat="false" ht="15" hidden="false" customHeight="false" outlineLevel="0" collapsed="false">
      <c r="A226" s="13" t="s">
        <v>25</v>
      </c>
      <c r="B226" s="14" t="n">
        <v>21</v>
      </c>
      <c r="C226" s="14" t="s">
        <v>33</v>
      </c>
      <c r="D226" s="15" t="s">
        <v>27</v>
      </c>
      <c r="E226" s="15" t="s">
        <v>28</v>
      </c>
      <c r="F226" s="3" t="n">
        <v>225</v>
      </c>
      <c r="G226" s="2" t="n">
        <v>4</v>
      </c>
      <c r="H226" s="2" t="n">
        <f aca="true">RAND()</f>
        <v>0.279412444917919</v>
      </c>
      <c r="I226" s="2" t="n">
        <v>11</v>
      </c>
      <c r="J226" s="4" t="n">
        <v>26</v>
      </c>
      <c r="K226" s="2" t="s">
        <v>29</v>
      </c>
      <c r="L226" s="2" t="s">
        <v>30</v>
      </c>
      <c r="M226" s="12" t="s">
        <v>60</v>
      </c>
      <c r="N226" s="2" t="s">
        <v>61</v>
      </c>
      <c r="P226" s="2" t="n">
        <v>1.12</v>
      </c>
      <c r="Q226" s="2" t="n">
        <v>0.42</v>
      </c>
      <c r="R226" s="2" t="n">
        <v>0.35</v>
      </c>
      <c r="S226" s="2" t="n">
        <v>0.06</v>
      </c>
    </row>
    <row r="227" customFormat="false" ht="15" hidden="false" customHeight="false" outlineLevel="0" collapsed="false">
      <c r="A227" s="13" t="s">
        <v>25</v>
      </c>
      <c r="B227" s="14" t="n">
        <v>21</v>
      </c>
      <c r="C227" s="14" t="s">
        <v>33</v>
      </c>
      <c r="D227" s="15" t="s">
        <v>31</v>
      </c>
      <c r="E227" s="15" t="s">
        <v>28</v>
      </c>
      <c r="F227" s="16" t="n">
        <v>226</v>
      </c>
      <c r="G227" s="2" t="n">
        <v>4</v>
      </c>
      <c r="H227" s="2" t="n">
        <f aca="true">RAND()</f>
        <v>0.581208387271424</v>
      </c>
      <c r="I227" s="2" t="n">
        <v>10</v>
      </c>
      <c r="J227" s="4" t="n">
        <v>6</v>
      </c>
      <c r="K227" s="2" t="s">
        <v>29</v>
      </c>
      <c r="L227" s="2" t="s">
        <v>30</v>
      </c>
      <c r="M227" s="12" t="s">
        <v>60</v>
      </c>
      <c r="N227" s="2" t="s">
        <v>61</v>
      </c>
      <c r="P227" s="2" t="n">
        <v>1.51</v>
      </c>
      <c r="Q227" s="2" t="n">
        <v>0.34</v>
      </c>
      <c r="R227" s="2" t="n">
        <v>0.54</v>
      </c>
      <c r="S227" s="2" t="n">
        <v>0.13</v>
      </c>
    </row>
    <row r="228" customFormat="false" ht="15" hidden="false" customHeight="false" outlineLevel="0" collapsed="false">
      <c r="A228" s="13" t="s">
        <v>25</v>
      </c>
      <c r="B228" s="14" t="n">
        <v>22</v>
      </c>
      <c r="C228" s="14" t="s">
        <v>34</v>
      </c>
      <c r="D228" s="15" t="s">
        <v>27</v>
      </c>
      <c r="E228" s="15" t="s">
        <v>28</v>
      </c>
      <c r="F228" s="3" t="n">
        <v>227</v>
      </c>
      <c r="G228" s="2" t="n">
        <v>4</v>
      </c>
      <c r="H228" s="2" t="n">
        <f aca="true">RAND()</f>
        <v>0.587538209083855</v>
      </c>
      <c r="I228" s="2" t="n">
        <v>11</v>
      </c>
      <c r="J228" s="4" t="n">
        <v>12</v>
      </c>
      <c r="K228" s="2" t="s">
        <v>29</v>
      </c>
      <c r="L228" s="2" t="s">
        <v>35</v>
      </c>
      <c r="M228" s="12" t="s">
        <v>60</v>
      </c>
      <c r="N228" s="2" t="s">
        <v>61</v>
      </c>
      <c r="P228" s="2" t="n">
        <v>1.65</v>
      </c>
      <c r="Q228" s="2" t="n">
        <v>0.49</v>
      </c>
      <c r="R228" s="2" t="n">
        <v>0.49</v>
      </c>
      <c r="S228" s="2" t="n">
        <v>0.11</v>
      </c>
    </row>
    <row r="229" customFormat="false" ht="15" hidden="false" customHeight="false" outlineLevel="0" collapsed="false">
      <c r="A229" s="13" t="s">
        <v>25</v>
      </c>
      <c r="B229" s="14" t="n">
        <v>22</v>
      </c>
      <c r="C229" s="14" t="s">
        <v>34</v>
      </c>
      <c r="D229" s="15" t="s">
        <v>27</v>
      </c>
      <c r="E229" s="15" t="s">
        <v>36</v>
      </c>
      <c r="F229" s="16" t="n">
        <v>228</v>
      </c>
      <c r="G229" s="2" t="n">
        <v>4</v>
      </c>
      <c r="H229" s="2" t="n">
        <f aca="true">RAND()</f>
        <v>0.942079811177422</v>
      </c>
      <c r="I229" s="2" t="n">
        <v>12</v>
      </c>
      <c r="J229" s="4" t="n">
        <v>10</v>
      </c>
      <c r="K229" s="2" t="s">
        <v>29</v>
      </c>
      <c r="L229" s="2" t="s">
        <v>35</v>
      </c>
      <c r="M229" s="12" t="s">
        <v>60</v>
      </c>
      <c r="N229" s="2" t="s">
        <v>61</v>
      </c>
      <c r="P229" s="2" t="n">
        <v>1.16</v>
      </c>
      <c r="Q229" s="2" t="n">
        <v>0.43</v>
      </c>
      <c r="R229" s="2" t="n">
        <v>0.39</v>
      </c>
      <c r="S229" s="2" t="n">
        <v>0.04</v>
      </c>
    </row>
    <row r="230" customFormat="false" ht="15" hidden="false" customHeight="false" outlineLevel="0" collapsed="false">
      <c r="A230" s="13" t="s">
        <v>25</v>
      </c>
      <c r="B230" s="14" t="n">
        <v>22</v>
      </c>
      <c r="C230" s="14" t="s">
        <v>34</v>
      </c>
      <c r="D230" s="15" t="s">
        <v>31</v>
      </c>
      <c r="E230" s="15" t="s">
        <v>28</v>
      </c>
      <c r="F230" s="3" t="n">
        <v>229</v>
      </c>
      <c r="G230" s="2" t="n">
        <v>4</v>
      </c>
      <c r="H230" s="2" t="n">
        <f aca="true">RAND()</f>
        <v>0.999475427166144</v>
      </c>
      <c r="I230" s="2" t="n">
        <v>10</v>
      </c>
      <c r="J230" s="4" t="n">
        <v>18</v>
      </c>
      <c r="K230" s="2" t="s">
        <v>29</v>
      </c>
      <c r="L230" s="2" t="s">
        <v>35</v>
      </c>
      <c r="M230" s="12" t="s">
        <v>60</v>
      </c>
      <c r="N230" s="2" t="s">
        <v>61</v>
      </c>
      <c r="P230" s="2" t="n">
        <v>1.52</v>
      </c>
      <c r="Q230" s="2" t="n">
        <v>0.43</v>
      </c>
      <c r="R230" s="2" t="n">
        <v>0.6</v>
      </c>
      <c r="S230" s="2" t="n">
        <v>0.12</v>
      </c>
    </row>
    <row r="231" customFormat="false" ht="15" hidden="false" customHeight="false" outlineLevel="0" collapsed="false">
      <c r="A231" s="13" t="s">
        <v>25</v>
      </c>
      <c r="B231" s="14" t="n">
        <v>22</v>
      </c>
      <c r="C231" s="14" t="s">
        <v>34</v>
      </c>
      <c r="D231" s="15" t="s">
        <v>31</v>
      </c>
      <c r="E231" s="15" t="s">
        <v>36</v>
      </c>
      <c r="F231" s="16" t="n">
        <v>230</v>
      </c>
      <c r="G231" s="2" t="n">
        <v>4</v>
      </c>
      <c r="H231" s="2" t="n">
        <f aca="true">RAND()</f>
        <v>0.0889396203286038</v>
      </c>
      <c r="I231" s="2" t="n">
        <v>11</v>
      </c>
      <c r="J231" s="4" t="n">
        <v>13</v>
      </c>
      <c r="K231" s="2" t="s">
        <v>29</v>
      </c>
      <c r="L231" s="2" t="s">
        <v>35</v>
      </c>
      <c r="M231" s="12" t="s">
        <v>60</v>
      </c>
      <c r="N231" s="2" t="s">
        <v>61</v>
      </c>
      <c r="P231" s="2" t="n">
        <v>1.63</v>
      </c>
      <c r="Q231" s="2" t="n">
        <v>0.5</v>
      </c>
      <c r="R231" s="2" t="n">
        <v>0.46</v>
      </c>
      <c r="S231" s="2" t="n">
        <v>0.1</v>
      </c>
    </row>
    <row r="232" customFormat="false" ht="15" hidden="false" customHeight="false" outlineLevel="0" collapsed="false">
      <c r="A232" s="13" t="s">
        <v>25</v>
      </c>
      <c r="B232" s="14" t="n">
        <v>23</v>
      </c>
      <c r="C232" s="14" t="s">
        <v>38</v>
      </c>
      <c r="D232" s="15" t="s">
        <v>27</v>
      </c>
      <c r="E232" s="15" t="s">
        <v>28</v>
      </c>
      <c r="F232" s="3" t="n">
        <v>231</v>
      </c>
      <c r="G232" s="2" t="n">
        <v>4</v>
      </c>
      <c r="H232" s="2" t="n">
        <f aca="true">RAND()</f>
        <v>0.128610965156124</v>
      </c>
      <c r="I232" s="2" t="n">
        <v>10</v>
      </c>
      <c r="J232" s="4" t="n">
        <v>25</v>
      </c>
      <c r="K232" s="2" t="s">
        <v>29</v>
      </c>
      <c r="L232" s="2" t="s">
        <v>35</v>
      </c>
      <c r="M232" s="12" t="s">
        <v>60</v>
      </c>
      <c r="N232" s="2" t="s">
        <v>61</v>
      </c>
      <c r="P232" s="2" t="n">
        <v>1.24</v>
      </c>
      <c r="Q232" s="2" t="n">
        <v>0.39</v>
      </c>
      <c r="R232" s="2" t="n">
        <v>0.71</v>
      </c>
      <c r="S232" s="2" t="n">
        <v>0.08</v>
      </c>
    </row>
    <row r="233" customFormat="false" ht="15" hidden="false" customHeight="false" outlineLevel="0" collapsed="false">
      <c r="A233" s="13" t="s">
        <v>25</v>
      </c>
      <c r="B233" s="14" t="n">
        <v>23</v>
      </c>
      <c r="C233" s="14" t="s">
        <v>38</v>
      </c>
      <c r="D233" s="15" t="s">
        <v>27</v>
      </c>
      <c r="E233" s="15" t="s">
        <v>36</v>
      </c>
      <c r="F233" s="16" t="n">
        <v>232</v>
      </c>
      <c r="G233" s="2" t="n">
        <v>4</v>
      </c>
      <c r="H233" s="2" t="n">
        <f aca="true">RAND()</f>
        <v>0.808848334580495</v>
      </c>
      <c r="I233" s="2" t="n">
        <v>11</v>
      </c>
      <c r="J233" s="4" t="n">
        <v>16</v>
      </c>
      <c r="K233" s="2" t="s">
        <v>29</v>
      </c>
      <c r="L233" s="2" t="s">
        <v>35</v>
      </c>
      <c r="M233" s="12" t="s">
        <v>60</v>
      </c>
      <c r="N233" s="2" t="s">
        <v>61</v>
      </c>
      <c r="P233" s="2" t="n">
        <v>1.25</v>
      </c>
      <c r="Q233" s="2" t="n">
        <v>0.41</v>
      </c>
      <c r="R233" s="2" t="n">
        <v>0.43</v>
      </c>
      <c r="S233" s="2" t="n">
        <v>0.07</v>
      </c>
    </row>
    <row r="234" customFormat="false" ht="15" hidden="false" customHeight="false" outlineLevel="0" collapsed="false">
      <c r="A234" s="13" t="s">
        <v>25</v>
      </c>
      <c r="B234" s="14" t="n">
        <v>23</v>
      </c>
      <c r="C234" s="14" t="s">
        <v>38</v>
      </c>
      <c r="D234" s="15" t="s">
        <v>31</v>
      </c>
      <c r="E234" s="15" t="s">
        <v>28</v>
      </c>
      <c r="F234" s="3" t="n">
        <v>233</v>
      </c>
      <c r="G234" s="2" t="n">
        <v>4</v>
      </c>
      <c r="H234" s="2" t="n">
        <f aca="true">RAND()</f>
        <v>0.407469007048352</v>
      </c>
      <c r="I234" s="2" t="n">
        <v>11</v>
      </c>
      <c r="J234" s="4" t="n">
        <v>7</v>
      </c>
      <c r="K234" s="2" t="s">
        <v>29</v>
      </c>
      <c r="L234" s="2" t="s">
        <v>35</v>
      </c>
      <c r="M234" s="12" t="s">
        <v>60</v>
      </c>
      <c r="N234" s="2" t="s">
        <v>61</v>
      </c>
      <c r="P234" s="2" t="n">
        <v>1.23</v>
      </c>
      <c r="Q234" s="2" t="n">
        <v>0.45</v>
      </c>
      <c r="R234" s="2" t="n">
        <v>0.47</v>
      </c>
      <c r="S234" s="2" t="n">
        <v>0.07</v>
      </c>
    </row>
    <row r="235" customFormat="false" ht="15" hidden="false" customHeight="false" outlineLevel="0" collapsed="false">
      <c r="A235" s="13" t="s">
        <v>25</v>
      </c>
      <c r="B235" s="14" t="n">
        <v>23</v>
      </c>
      <c r="C235" s="14" t="s">
        <v>38</v>
      </c>
      <c r="D235" s="15" t="s">
        <v>31</v>
      </c>
      <c r="E235" s="15" t="s">
        <v>36</v>
      </c>
      <c r="F235" s="16" t="n">
        <v>234</v>
      </c>
      <c r="G235" s="2" t="n">
        <v>4</v>
      </c>
      <c r="H235" s="2" t="n">
        <f aca="true">RAND()</f>
        <v>0.46145944447643</v>
      </c>
      <c r="I235" s="2" t="n">
        <v>11</v>
      </c>
      <c r="J235" s="4" t="n">
        <v>24</v>
      </c>
      <c r="K235" s="2" t="s">
        <v>29</v>
      </c>
      <c r="L235" s="2" t="s">
        <v>35</v>
      </c>
      <c r="M235" s="12" t="s">
        <v>60</v>
      </c>
      <c r="N235" s="2" t="s">
        <v>61</v>
      </c>
      <c r="P235" s="2" t="n">
        <v>0.94</v>
      </c>
      <c r="Q235" s="2" t="n">
        <v>0.43</v>
      </c>
      <c r="R235" s="2" t="n">
        <v>0.41</v>
      </c>
      <c r="S235" s="2" t="n">
        <v>0.04</v>
      </c>
    </row>
    <row r="236" customFormat="false" ht="15" hidden="false" customHeight="false" outlineLevel="0" collapsed="false">
      <c r="A236" s="13" t="s">
        <v>25</v>
      </c>
      <c r="B236" s="14" t="n">
        <v>24</v>
      </c>
      <c r="C236" s="14" t="s">
        <v>39</v>
      </c>
      <c r="D236" s="15" t="s">
        <v>27</v>
      </c>
      <c r="E236" s="15" t="s">
        <v>28</v>
      </c>
      <c r="F236" s="3" t="n">
        <v>235</v>
      </c>
      <c r="G236" s="2" t="n">
        <v>4</v>
      </c>
      <c r="H236" s="2" t="n">
        <f aca="true">RAND()</f>
        <v>0.627156861588736</v>
      </c>
      <c r="I236" s="2" t="n">
        <v>10</v>
      </c>
      <c r="J236" s="4" t="n">
        <v>1</v>
      </c>
      <c r="K236" s="2" t="s">
        <v>29</v>
      </c>
      <c r="L236" s="2" t="s">
        <v>35</v>
      </c>
      <c r="M236" s="12" t="s">
        <v>60</v>
      </c>
      <c r="N236" s="2" t="s">
        <v>61</v>
      </c>
      <c r="P236" s="2" t="n">
        <v>1.23</v>
      </c>
      <c r="Q236" s="2" t="n">
        <v>0.47</v>
      </c>
      <c r="R236" s="2" t="n">
        <v>0.43</v>
      </c>
      <c r="S236" s="2" t="n">
        <v>0.07</v>
      </c>
    </row>
    <row r="237" customFormat="false" ht="15" hidden="false" customHeight="false" outlineLevel="0" collapsed="false">
      <c r="A237" s="13" t="s">
        <v>25</v>
      </c>
      <c r="B237" s="14" t="n">
        <v>24</v>
      </c>
      <c r="C237" s="14" t="s">
        <v>39</v>
      </c>
      <c r="D237" s="15" t="s">
        <v>27</v>
      </c>
      <c r="E237" s="15" t="s">
        <v>36</v>
      </c>
      <c r="F237" s="16" t="n">
        <v>236</v>
      </c>
      <c r="G237" s="2" t="n">
        <v>4</v>
      </c>
      <c r="H237" s="2" t="n">
        <f aca="true">RAND()</f>
        <v>0.991884495796781</v>
      </c>
      <c r="I237" s="2" t="n">
        <v>10</v>
      </c>
      <c r="J237" s="4" t="n">
        <v>5</v>
      </c>
      <c r="K237" s="2" t="s">
        <v>29</v>
      </c>
      <c r="L237" s="2" t="s">
        <v>35</v>
      </c>
      <c r="M237" s="12" t="s">
        <v>60</v>
      </c>
      <c r="N237" s="2" t="s">
        <v>61</v>
      </c>
      <c r="P237" s="2" t="n">
        <v>0.79</v>
      </c>
      <c r="Q237" s="2" t="n">
        <v>0.44</v>
      </c>
      <c r="R237" s="2" t="n">
        <v>0.35</v>
      </c>
      <c r="S237" s="2" t="n">
        <v>0.03</v>
      </c>
    </row>
    <row r="238" customFormat="false" ht="15" hidden="false" customHeight="false" outlineLevel="0" collapsed="false">
      <c r="A238" s="13" t="s">
        <v>25</v>
      </c>
      <c r="B238" s="14" t="n">
        <v>24</v>
      </c>
      <c r="C238" s="14" t="s">
        <v>39</v>
      </c>
      <c r="D238" s="15" t="s">
        <v>31</v>
      </c>
      <c r="E238" s="15" t="s">
        <v>28</v>
      </c>
      <c r="F238" s="3" t="n">
        <v>237</v>
      </c>
      <c r="G238" s="2" t="n">
        <v>4</v>
      </c>
      <c r="H238" s="2" t="n">
        <f aca="true">RAND()</f>
        <v>0.992999401717391</v>
      </c>
      <c r="I238" s="2" t="n">
        <v>11</v>
      </c>
      <c r="J238" s="4" t="n">
        <v>5</v>
      </c>
      <c r="K238" s="2" t="s">
        <v>29</v>
      </c>
      <c r="L238" s="2" t="s">
        <v>35</v>
      </c>
      <c r="M238" s="12" t="s">
        <v>60</v>
      </c>
      <c r="N238" s="2" t="s">
        <v>61</v>
      </c>
      <c r="P238" s="2" t="n">
        <v>1.44</v>
      </c>
      <c r="Q238" s="2" t="n">
        <v>0.47</v>
      </c>
      <c r="R238" s="2" t="n">
        <v>0.54</v>
      </c>
      <c r="S238" s="2" t="n">
        <v>0.09</v>
      </c>
    </row>
    <row r="239" customFormat="false" ht="15" hidden="false" customHeight="false" outlineLevel="0" collapsed="false">
      <c r="A239" s="13" t="s">
        <v>25</v>
      </c>
      <c r="B239" s="14" t="n">
        <v>24</v>
      </c>
      <c r="C239" s="14" t="s">
        <v>39</v>
      </c>
      <c r="D239" s="15" t="s">
        <v>31</v>
      </c>
      <c r="E239" s="15" t="s">
        <v>36</v>
      </c>
      <c r="F239" s="16" t="n">
        <v>238</v>
      </c>
      <c r="G239" s="2" t="n">
        <v>4</v>
      </c>
      <c r="H239" s="2" t="n">
        <f aca="true">RAND()</f>
        <v>0.206751445925928</v>
      </c>
      <c r="I239" s="2" t="n">
        <v>11</v>
      </c>
      <c r="J239" s="4" t="n">
        <v>23</v>
      </c>
      <c r="K239" s="2" t="s">
        <v>29</v>
      </c>
      <c r="L239" s="2" t="s">
        <v>35</v>
      </c>
      <c r="M239" s="12" t="s">
        <v>60</v>
      </c>
      <c r="N239" s="2" t="s">
        <v>61</v>
      </c>
      <c r="P239" s="2" t="n">
        <v>0.8</v>
      </c>
      <c r="Q239" s="2" t="n">
        <v>0.37</v>
      </c>
      <c r="R239" s="2" t="n">
        <v>0.4</v>
      </c>
      <c r="S239" s="2" t="n">
        <v>0.05</v>
      </c>
    </row>
    <row r="240" customFormat="false" ht="15" hidden="false" customHeight="false" outlineLevel="0" collapsed="false">
      <c r="A240" s="13" t="s">
        <v>25</v>
      </c>
      <c r="B240" s="14" t="n">
        <v>25</v>
      </c>
      <c r="C240" s="14" t="s">
        <v>40</v>
      </c>
      <c r="D240" s="15" t="s">
        <v>27</v>
      </c>
      <c r="E240" s="15" t="s">
        <v>36</v>
      </c>
      <c r="F240" s="3" t="n">
        <v>239</v>
      </c>
      <c r="G240" s="2" t="n">
        <v>4</v>
      </c>
      <c r="H240" s="2" t="n">
        <f aca="true">RAND()</f>
        <v>0.996689318380458</v>
      </c>
      <c r="I240" s="2" t="n">
        <v>12</v>
      </c>
      <c r="J240" s="4" t="n">
        <v>14</v>
      </c>
      <c r="K240" s="2" t="s">
        <v>29</v>
      </c>
      <c r="L240" s="2" t="s">
        <v>41</v>
      </c>
      <c r="M240" s="12" t="s">
        <v>60</v>
      </c>
      <c r="N240" s="2" t="s">
        <v>61</v>
      </c>
      <c r="P240" s="2" t="n">
        <v>0.85</v>
      </c>
      <c r="Q240" s="2" t="n">
        <v>0.4</v>
      </c>
      <c r="R240" s="2" t="n">
        <v>0.45</v>
      </c>
      <c r="S240" s="2" t="n">
        <v>0.05</v>
      </c>
    </row>
    <row r="241" customFormat="false" ht="15" hidden="false" customHeight="false" outlineLevel="0" collapsed="false">
      <c r="A241" s="13" t="s">
        <v>25</v>
      </c>
      <c r="B241" s="14" t="n">
        <v>25</v>
      </c>
      <c r="C241" s="14" t="s">
        <v>40</v>
      </c>
      <c r="D241" s="15" t="s">
        <v>31</v>
      </c>
      <c r="E241" s="15" t="s">
        <v>36</v>
      </c>
      <c r="F241" s="16" t="n">
        <v>240</v>
      </c>
      <c r="G241" s="2" t="n">
        <v>4</v>
      </c>
      <c r="H241" s="2" t="n">
        <f aca="true">RAND()</f>
        <v>0.749705889205664</v>
      </c>
      <c r="I241" s="2" t="n">
        <v>11</v>
      </c>
      <c r="J241" s="4" t="n">
        <v>21</v>
      </c>
      <c r="K241" s="2" t="s">
        <v>29</v>
      </c>
      <c r="L241" s="2" t="s">
        <v>41</v>
      </c>
      <c r="M241" s="12" t="s">
        <v>60</v>
      </c>
      <c r="N241" s="2" t="s">
        <v>61</v>
      </c>
      <c r="P241" s="2" t="n">
        <v>0.94</v>
      </c>
      <c r="Q241" s="2" t="n">
        <v>0.36</v>
      </c>
      <c r="R241" s="2" t="n">
        <v>0.41</v>
      </c>
      <c r="S241" s="2" t="n">
        <v>0.07</v>
      </c>
    </row>
    <row r="242" customFormat="false" ht="15" hidden="false" customHeight="false" outlineLevel="0" collapsed="false">
      <c r="A242" s="13" t="s">
        <v>25</v>
      </c>
      <c r="B242" s="14" t="n">
        <v>26</v>
      </c>
      <c r="C242" s="14" t="s">
        <v>42</v>
      </c>
      <c r="D242" s="15" t="s">
        <v>27</v>
      </c>
      <c r="E242" s="15" t="s">
        <v>36</v>
      </c>
      <c r="F242" s="3" t="n">
        <v>241</v>
      </c>
      <c r="G242" s="2" t="n">
        <v>4</v>
      </c>
      <c r="H242" s="2" t="n">
        <f aca="true">RAND()</f>
        <v>0.621966692741273</v>
      </c>
      <c r="I242" s="2" t="n">
        <v>10</v>
      </c>
      <c r="J242" s="4" t="n">
        <v>24</v>
      </c>
      <c r="K242" s="2" t="s">
        <v>29</v>
      </c>
      <c r="L242" s="2" t="s">
        <v>41</v>
      </c>
      <c r="M242" s="12" t="s">
        <v>60</v>
      </c>
      <c r="N242" s="2" t="s">
        <v>61</v>
      </c>
      <c r="P242" s="2" t="n">
        <v>1.24</v>
      </c>
      <c r="Q242" s="2" t="n">
        <v>0.46</v>
      </c>
      <c r="R242" s="2" t="n">
        <v>0.55</v>
      </c>
      <c r="S242" s="2" t="n">
        <v>0.07</v>
      </c>
    </row>
    <row r="243" customFormat="false" ht="15" hidden="false" customHeight="false" outlineLevel="0" collapsed="false">
      <c r="A243" s="13" t="s">
        <v>25</v>
      </c>
      <c r="B243" s="14" t="n">
        <v>26</v>
      </c>
      <c r="C243" s="14" t="s">
        <v>42</v>
      </c>
      <c r="D243" s="15" t="s">
        <v>31</v>
      </c>
      <c r="E243" s="15" t="s">
        <v>36</v>
      </c>
      <c r="F243" s="16" t="n">
        <v>242</v>
      </c>
      <c r="G243" s="2" t="n">
        <v>4</v>
      </c>
      <c r="H243" s="2" t="n">
        <f aca="true">RAND()</f>
        <v>0.332039831540161</v>
      </c>
      <c r="I243" s="2" t="n">
        <v>10</v>
      </c>
      <c r="J243" s="4" t="n">
        <v>19</v>
      </c>
      <c r="K243" s="2" t="s">
        <v>29</v>
      </c>
      <c r="L243" s="2" t="s">
        <v>41</v>
      </c>
      <c r="M243" s="12" t="s">
        <v>60</v>
      </c>
      <c r="N243" s="2" t="s">
        <v>61</v>
      </c>
      <c r="P243" s="2" t="n">
        <v>1.05</v>
      </c>
      <c r="Q243" s="2" t="n">
        <v>0.43</v>
      </c>
      <c r="R243" s="2" t="n">
        <v>0.52</v>
      </c>
      <c r="S243" s="2" t="n">
        <v>0.06</v>
      </c>
    </row>
    <row r="244" customFormat="false" ht="15" hidden="false" customHeight="false" outlineLevel="0" collapsed="false">
      <c r="A244" s="13" t="s">
        <v>25</v>
      </c>
      <c r="B244" s="14" t="n">
        <v>27</v>
      </c>
      <c r="C244" s="14" t="s">
        <v>43</v>
      </c>
      <c r="D244" s="15" t="s">
        <v>27</v>
      </c>
      <c r="E244" s="15" t="s">
        <v>36</v>
      </c>
      <c r="F244" s="3" t="n">
        <v>243</v>
      </c>
      <c r="G244" s="2" t="n">
        <v>4</v>
      </c>
      <c r="H244" s="2" t="n">
        <f aca="true">RAND()</f>
        <v>0.852725356053325</v>
      </c>
      <c r="I244" s="2" t="n">
        <v>11</v>
      </c>
      <c r="J244" s="4" t="n">
        <v>8</v>
      </c>
      <c r="K244" s="2" t="s">
        <v>29</v>
      </c>
      <c r="L244" s="2" t="s">
        <v>41</v>
      </c>
      <c r="M244" s="12" t="s">
        <v>60</v>
      </c>
      <c r="N244" s="2" t="s">
        <v>61</v>
      </c>
      <c r="P244" s="2" t="n">
        <v>1.73</v>
      </c>
      <c r="Q244" s="2" t="n">
        <v>0.47</v>
      </c>
      <c r="R244" s="2" t="n">
        <v>0.6</v>
      </c>
      <c r="S244" s="2" t="n">
        <v>0.11</v>
      </c>
    </row>
    <row r="245" customFormat="false" ht="15" hidden="false" customHeight="false" outlineLevel="0" collapsed="false">
      <c r="A245" s="13" t="s">
        <v>25</v>
      </c>
      <c r="B245" s="14" t="n">
        <v>27</v>
      </c>
      <c r="C245" s="14" t="s">
        <v>43</v>
      </c>
      <c r="D245" s="15" t="s">
        <v>31</v>
      </c>
      <c r="E245" s="15" t="s">
        <v>36</v>
      </c>
      <c r="F245" s="16" t="n">
        <v>244</v>
      </c>
      <c r="G245" s="2" t="n">
        <v>4</v>
      </c>
      <c r="H245" s="2" t="n">
        <f aca="true">RAND()</f>
        <v>0.212112491477108</v>
      </c>
      <c r="I245" s="2" t="n">
        <v>12</v>
      </c>
      <c r="J245" s="4" t="n">
        <v>2</v>
      </c>
      <c r="K245" s="2" t="s">
        <v>29</v>
      </c>
      <c r="L245" s="2" t="s">
        <v>41</v>
      </c>
      <c r="M245" s="12" t="s">
        <v>60</v>
      </c>
      <c r="N245" s="2" t="s">
        <v>61</v>
      </c>
      <c r="P245" s="2" t="n">
        <v>1.68</v>
      </c>
      <c r="Q245" s="2" t="n">
        <v>0.45</v>
      </c>
      <c r="R245" s="2" t="n">
        <v>0.51</v>
      </c>
      <c r="S245" s="2" t="n">
        <v>0.09</v>
      </c>
    </row>
    <row r="246" customFormat="false" ht="15" hidden="false" customHeight="false" outlineLevel="0" collapsed="false">
      <c r="A246" s="13" t="s">
        <v>44</v>
      </c>
      <c r="B246" s="14" t="n">
        <v>1</v>
      </c>
      <c r="C246" s="14" t="s">
        <v>26</v>
      </c>
      <c r="D246" s="15" t="s">
        <v>27</v>
      </c>
      <c r="E246" s="15" t="s">
        <v>28</v>
      </c>
      <c r="F246" s="3" t="n">
        <v>245</v>
      </c>
      <c r="G246" s="2" t="n">
        <v>4</v>
      </c>
      <c r="H246" s="2" t="n">
        <f aca="true">RAND()</f>
        <v>0.890723556712737</v>
      </c>
      <c r="I246" s="2" t="n">
        <v>11</v>
      </c>
      <c r="J246" s="4" t="n">
        <v>25</v>
      </c>
      <c r="K246" s="2" t="s">
        <v>45</v>
      </c>
      <c r="L246" s="2" t="s">
        <v>30</v>
      </c>
      <c r="M246" s="12" t="s">
        <v>60</v>
      </c>
      <c r="N246" s="2" t="s">
        <v>61</v>
      </c>
      <c r="P246" s="2" t="n">
        <v>1.25</v>
      </c>
      <c r="Q246" s="2" t="n">
        <v>0.45</v>
      </c>
      <c r="R246" s="2" t="n">
        <v>0.45</v>
      </c>
      <c r="S246" s="2" t="n">
        <v>0.07</v>
      </c>
    </row>
    <row r="247" customFormat="false" ht="15" hidden="false" customHeight="false" outlineLevel="0" collapsed="false">
      <c r="A247" s="13" t="s">
        <v>44</v>
      </c>
      <c r="B247" s="14" t="n">
        <v>1</v>
      </c>
      <c r="C247" s="14" t="s">
        <v>26</v>
      </c>
      <c r="D247" s="15" t="s">
        <v>31</v>
      </c>
      <c r="E247" s="15" t="s">
        <v>28</v>
      </c>
      <c r="F247" s="16" t="n">
        <v>246</v>
      </c>
      <c r="G247" s="2" t="n">
        <v>4</v>
      </c>
      <c r="H247" s="2" t="n">
        <f aca="true">RAND()</f>
        <v>0.913711169283686</v>
      </c>
      <c r="I247" s="2" t="n">
        <v>11</v>
      </c>
      <c r="J247" s="4" t="n">
        <v>2</v>
      </c>
      <c r="K247" s="2" t="s">
        <v>45</v>
      </c>
      <c r="L247" s="2" t="s">
        <v>30</v>
      </c>
      <c r="M247" s="12" t="s">
        <v>60</v>
      </c>
      <c r="N247" s="2" t="s">
        <v>61</v>
      </c>
      <c r="P247" s="2" t="n">
        <v>2.01</v>
      </c>
      <c r="Q247" s="2" t="n">
        <v>0.49</v>
      </c>
      <c r="R247" s="2" t="n">
        <v>0.67</v>
      </c>
      <c r="S247" s="2" t="n">
        <v>0.13</v>
      </c>
    </row>
    <row r="248" customFormat="false" ht="15" hidden="false" customHeight="false" outlineLevel="0" collapsed="false">
      <c r="A248" s="13" t="s">
        <v>44</v>
      </c>
      <c r="B248" s="14" t="n">
        <v>2</v>
      </c>
      <c r="C248" s="14" t="s">
        <v>32</v>
      </c>
      <c r="D248" s="15" t="s">
        <v>27</v>
      </c>
      <c r="E248" s="15" t="s">
        <v>28</v>
      </c>
      <c r="F248" s="3" t="n">
        <v>247</v>
      </c>
      <c r="G248" s="2" t="n">
        <v>4</v>
      </c>
      <c r="H248" s="2" t="n">
        <f aca="true">RAND()</f>
        <v>0.765557188172775</v>
      </c>
      <c r="I248" s="2" t="n">
        <v>10</v>
      </c>
      <c r="J248" s="4" t="n">
        <v>12</v>
      </c>
      <c r="K248" s="2" t="s">
        <v>45</v>
      </c>
      <c r="L248" s="2" t="s">
        <v>30</v>
      </c>
      <c r="M248" s="12" t="s">
        <v>60</v>
      </c>
      <c r="N248" s="2" t="s">
        <v>61</v>
      </c>
      <c r="P248" s="2" t="n">
        <v>1.43</v>
      </c>
      <c r="Q248" s="2" t="n">
        <v>0.44</v>
      </c>
      <c r="R248" s="2" t="n">
        <v>0.49</v>
      </c>
      <c r="S248" s="2" t="n">
        <v>0.11</v>
      </c>
    </row>
    <row r="249" customFormat="false" ht="15" hidden="false" customHeight="false" outlineLevel="0" collapsed="false">
      <c r="A249" s="13" t="s">
        <v>44</v>
      </c>
      <c r="B249" s="14" t="n">
        <v>2</v>
      </c>
      <c r="C249" s="14" t="s">
        <v>32</v>
      </c>
      <c r="D249" s="15" t="s">
        <v>31</v>
      </c>
      <c r="E249" s="15" t="s">
        <v>28</v>
      </c>
      <c r="F249" s="16" t="n">
        <v>248</v>
      </c>
      <c r="G249" s="2" t="n">
        <v>4</v>
      </c>
      <c r="H249" s="2" t="n">
        <f aca="true">RAND()</f>
        <v>0.36591097028378</v>
      </c>
      <c r="I249" s="2" t="n">
        <v>10</v>
      </c>
      <c r="J249" s="4" t="n">
        <v>4</v>
      </c>
      <c r="K249" s="2" t="s">
        <v>45</v>
      </c>
      <c r="L249" s="2" t="s">
        <v>30</v>
      </c>
      <c r="M249" s="12" t="s">
        <v>60</v>
      </c>
      <c r="N249" s="2" t="s">
        <v>61</v>
      </c>
      <c r="P249" s="2" t="n">
        <v>0.93</v>
      </c>
      <c r="Q249" s="2" t="n">
        <v>0.43</v>
      </c>
      <c r="R249" s="2" t="n">
        <v>0.4</v>
      </c>
      <c r="S249" s="2" t="n">
        <v>0.06</v>
      </c>
    </row>
    <row r="250" customFormat="false" ht="15" hidden="false" customHeight="false" outlineLevel="0" collapsed="false">
      <c r="A250" s="13" t="s">
        <v>44</v>
      </c>
      <c r="B250" s="14" t="n">
        <v>3</v>
      </c>
      <c r="C250" s="14" t="s">
        <v>33</v>
      </c>
      <c r="D250" s="15" t="s">
        <v>27</v>
      </c>
      <c r="E250" s="15" t="s">
        <v>28</v>
      </c>
      <c r="F250" s="3" t="n">
        <v>249</v>
      </c>
      <c r="G250" s="2" t="n">
        <v>4</v>
      </c>
      <c r="H250" s="2" t="n">
        <f aca="true">RAND()</f>
        <v>0.531457640107331</v>
      </c>
      <c r="I250" s="2" t="n">
        <v>11</v>
      </c>
      <c r="J250" s="4" t="n">
        <v>17</v>
      </c>
      <c r="K250" s="2" t="s">
        <v>45</v>
      </c>
      <c r="L250" s="2" t="s">
        <v>30</v>
      </c>
      <c r="M250" s="12" t="s">
        <v>60</v>
      </c>
      <c r="N250" s="2" t="s">
        <v>61</v>
      </c>
      <c r="P250" s="2" t="n">
        <v>1.28</v>
      </c>
      <c r="Q250" s="2" t="n">
        <v>0.4</v>
      </c>
      <c r="R250" s="2" t="n">
        <v>0.31</v>
      </c>
      <c r="S250" s="2" t="n">
        <v>0.09</v>
      </c>
    </row>
    <row r="251" customFormat="false" ht="15" hidden="false" customHeight="false" outlineLevel="0" collapsed="false">
      <c r="A251" s="13" t="s">
        <v>44</v>
      </c>
      <c r="B251" s="14" t="n">
        <v>3</v>
      </c>
      <c r="C251" s="14" t="s">
        <v>33</v>
      </c>
      <c r="D251" s="15" t="s">
        <v>31</v>
      </c>
      <c r="E251" s="15" t="s">
        <v>28</v>
      </c>
      <c r="F251" s="16" t="n">
        <v>250</v>
      </c>
      <c r="G251" s="2" t="n">
        <v>4</v>
      </c>
      <c r="H251" s="2" t="n">
        <f aca="true">RAND()</f>
        <v>0.852214459418776</v>
      </c>
      <c r="I251" s="2" t="n">
        <v>12</v>
      </c>
      <c r="J251" s="4" t="n">
        <v>8</v>
      </c>
      <c r="K251" s="2" t="s">
        <v>45</v>
      </c>
      <c r="L251" s="2" t="s">
        <v>30</v>
      </c>
      <c r="M251" s="12" t="s">
        <v>60</v>
      </c>
      <c r="N251" s="2" t="s">
        <v>61</v>
      </c>
      <c r="P251" s="2" t="n">
        <v>1.26</v>
      </c>
      <c r="Q251" s="2" t="n">
        <v>0.5</v>
      </c>
      <c r="R251" s="2" t="n">
        <v>0.48</v>
      </c>
      <c r="S251" s="2" t="n">
        <v>0.09</v>
      </c>
    </row>
    <row r="252" customFormat="false" ht="15" hidden="false" customHeight="false" outlineLevel="0" collapsed="false">
      <c r="A252" s="13" t="s">
        <v>44</v>
      </c>
      <c r="B252" s="14" t="n">
        <v>4</v>
      </c>
      <c r="C252" s="14" t="s">
        <v>34</v>
      </c>
      <c r="D252" s="15" t="s">
        <v>27</v>
      </c>
      <c r="E252" s="15" t="s">
        <v>28</v>
      </c>
      <c r="F252" s="3" t="n">
        <v>251</v>
      </c>
      <c r="G252" s="2" t="n">
        <v>4</v>
      </c>
      <c r="H252" s="2" t="n">
        <f aca="true">RAND()</f>
        <v>0.499226033861883</v>
      </c>
      <c r="I252" s="2" t="n">
        <v>10</v>
      </c>
      <c r="J252" s="4" t="n">
        <v>7</v>
      </c>
      <c r="K252" s="2" t="s">
        <v>45</v>
      </c>
      <c r="L252" s="2" t="s">
        <v>35</v>
      </c>
      <c r="M252" s="12" t="s">
        <v>60</v>
      </c>
      <c r="N252" s="2" t="s">
        <v>61</v>
      </c>
      <c r="P252" s="2" t="n">
        <v>0.86</v>
      </c>
      <c r="Q252" s="2" t="n">
        <v>0.38</v>
      </c>
      <c r="R252" s="2" t="n">
        <v>0.44</v>
      </c>
      <c r="S252" s="2" t="n">
        <v>0.07</v>
      </c>
    </row>
    <row r="253" customFormat="false" ht="15" hidden="false" customHeight="false" outlineLevel="0" collapsed="false">
      <c r="A253" s="13" t="s">
        <v>44</v>
      </c>
      <c r="B253" s="14" t="n">
        <v>4</v>
      </c>
      <c r="C253" s="14" t="s">
        <v>34</v>
      </c>
      <c r="D253" s="15" t="s">
        <v>27</v>
      </c>
      <c r="E253" s="15" t="s">
        <v>36</v>
      </c>
      <c r="F253" s="16" t="n">
        <v>252</v>
      </c>
      <c r="G253" s="2" t="n">
        <v>4</v>
      </c>
      <c r="H253" s="2" t="n">
        <f aca="true">RAND()</f>
        <v>0.613945545164972</v>
      </c>
      <c r="I253" s="2" t="n">
        <v>10</v>
      </c>
      <c r="J253" s="4" t="n">
        <v>13</v>
      </c>
      <c r="K253" s="2" t="s">
        <v>45</v>
      </c>
      <c r="L253" s="2" t="s">
        <v>35</v>
      </c>
      <c r="M253" s="12" t="s">
        <v>60</v>
      </c>
      <c r="N253" s="2" t="s">
        <v>61</v>
      </c>
      <c r="P253" s="2" t="n">
        <v>0.95</v>
      </c>
      <c r="Q253" s="2" t="n">
        <v>0.46</v>
      </c>
      <c r="R253" s="2" t="n">
        <v>0.41</v>
      </c>
      <c r="S253" s="2" t="n">
        <v>0.04</v>
      </c>
    </row>
    <row r="254" customFormat="false" ht="15" hidden="false" customHeight="false" outlineLevel="0" collapsed="false">
      <c r="A254" s="13" t="s">
        <v>44</v>
      </c>
      <c r="B254" s="14" t="n">
        <v>4</v>
      </c>
      <c r="C254" s="14" t="s">
        <v>34</v>
      </c>
      <c r="D254" s="15" t="s">
        <v>31</v>
      </c>
      <c r="E254" s="15" t="s">
        <v>28</v>
      </c>
      <c r="F254" s="3" t="n">
        <v>253</v>
      </c>
      <c r="G254" s="2" t="n">
        <v>4</v>
      </c>
      <c r="H254" s="2" t="n">
        <f aca="true">RAND()</f>
        <v>0.914521862930771</v>
      </c>
      <c r="I254" s="2" t="n">
        <v>11</v>
      </c>
      <c r="J254" s="4" t="n">
        <v>27</v>
      </c>
      <c r="K254" s="2" t="s">
        <v>45</v>
      </c>
      <c r="L254" s="2" t="s">
        <v>35</v>
      </c>
      <c r="M254" s="12" t="s">
        <v>60</v>
      </c>
      <c r="N254" s="2" t="s">
        <v>61</v>
      </c>
      <c r="P254" s="2" t="n">
        <v>1.26</v>
      </c>
      <c r="Q254" s="2" t="n">
        <v>0.47</v>
      </c>
      <c r="R254" s="2" t="n">
        <v>0.4</v>
      </c>
      <c r="S254" s="2" t="n">
        <v>0.09</v>
      </c>
    </row>
    <row r="255" customFormat="false" ht="15" hidden="false" customHeight="false" outlineLevel="0" collapsed="false">
      <c r="A255" s="13" t="s">
        <v>44</v>
      </c>
      <c r="B255" s="14" t="n">
        <v>4</v>
      </c>
      <c r="C255" s="14" t="s">
        <v>34</v>
      </c>
      <c r="D255" s="15" t="s">
        <v>31</v>
      </c>
      <c r="E255" s="15" t="s">
        <v>36</v>
      </c>
      <c r="F255" s="16" t="n">
        <v>254</v>
      </c>
      <c r="G255" s="2" t="n">
        <v>4</v>
      </c>
      <c r="H255" s="2" t="n">
        <f aca="true">RAND()</f>
        <v>0.90264900559362</v>
      </c>
      <c r="I255" s="2" t="n">
        <v>11</v>
      </c>
      <c r="J255" s="4" t="n">
        <v>28</v>
      </c>
      <c r="K255" s="2" t="s">
        <v>45</v>
      </c>
      <c r="L255" s="2" t="s">
        <v>35</v>
      </c>
      <c r="M255" s="2" t="s">
        <v>62</v>
      </c>
      <c r="N255" s="2" t="s">
        <v>61</v>
      </c>
      <c r="P255" s="2" t="n">
        <v>0.95</v>
      </c>
      <c r="Q255" s="2" t="n">
        <v>0.17</v>
      </c>
      <c r="R255" s="2" t="n">
        <v>0.39</v>
      </c>
      <c r="S255" s="2" t="n">
        <v>0.09</v>
      </c>
    </row>
    <row r="256" customFormat="false" ht="15" hidden="false" customHeight="false" outlineLevel="0" collapsed="false">
      <c r="A256" s="13" t="s">
        <v>44</v>
      </c>
      <c r="B256" s="14" t="n">
        <v>5</v>
      </c>
      <c r="C256" s="14" t="s">
        <v>38</v>
      </c>
      <c r="D256" s="15" t="s">
        <v>27</v>
      </c>
      <c r="E256" s="15" t="s">
        <v>28</v>
      </c>
      <c r="F256" s="3" t="n">
        <v>255</v>
      </c>
      <c r="G256" s="2" t="n">
        <v>4</v>
      </c>
      <c r="H256" s="2" t="n">
        <f aca="true">RAND()</f>
        <v>0.380199565401642</v>
      </c>
      <c r="I256" s="2" t="n">
        <v>12</v>
      </c>
      <c r="J256" s="4" t="n">
        <v>1</v>
      </c>
      <c r="K256" s="2" t="s">
        <v>45</v>
      </c>
      <c r="L256" s="2" t="s">
        <v>35</v>
      </c>
      <c r="M256" s="2" t="s">
        <v>62</v>
      </c>
      <c r="N256" s="2" t="s">
        <v>61</v>
      </c>
      <c r="P256" s="2" t="n">
        <v>1.28</v>
      </c>
      <c r="Q256" s="2" t="n">
        <v>0.4</v>
      </c>
      <c r="R256" s="2" t="n">
        <v>0.42</v>
      </c>
      <c r="S256" s="2" t="n">
        <v>0.15</v>
      </c>
    </row>
    <row r="257" customFormat="false" ht="15" hidden="false" customHeight="false" outlineLevel="0" collapsed="false">
      <c r="A257" s="13" t="s">
        <v>44</v>
      </c>
      <c r="B257" s="14" t="n">
        <v>5</v>
      </c>
      <c r="C257" s="14" t="s">
        <v>38</v>
      </c>
      <c r="D257" s="15" t="s">
        <v>27</v>
      </c>
      <c r="E257" s="15" t="s">
        <v>36</v>
      </c>
      <c r="F257" s="16" t="n">
        <v>256</v>
      </c>
      <c r="G257" s="2" t="n">
        <v>4</v>
      </c>
      <c r="H257" s="2" t="n">
        <f aca="true">RAND()</f>
        <v>0.134321166911114</v>
      </c>
      <c r="I257" s="2" t="n">
        <v>12</v>
      </c>
      <c r="J257" s="4" t="n">
        <v>4</v>
      </c>
      <c r="K257" s="2" t="s">
        <v>45</v>
      </c>
      <c r="L257" s="2" t="s">
        <v>35</v>
      </c>
      <c r="M257" s="2" t="s">
        <v>62</v>
      </c>
      <c r="N257" s="2" t="s">
        <v>61</v>
      </c>
      <c r="P257" s="2" t="n">
        <v>1.2</v>
      </c>
      <c r="Q257" s="2" t="n">
        <v>0.61</v>
      </c>
      <c r="R257" s="2" t="n">
        <v>0.44</v>
      </c>
      <c r="S257" s="2" t="n">
        <v>0.05</v>
      </c>
    </row>
    <row r="258" customFormat="false" ht="15" hidden="false" customHeight="false" outlineLevel="0" collapsed="false">
      <c r="A258" s="13" t="s">
        <v>44</v>
      </c>
      <c r="B258" s="14" t="n">
        <v>5</v>
      </c>
      <c r="C258" s="14" t="s">
        <v>38</v>
      </c>
      <c r="D258" s="15" t="s">
        <v>31</v>
      </c>
      <c r="E258" s="15" t="s">
        <v>28</v>
      </c>
      <c r="F258" s="3" t="n">
        <v>257</v>
      </c>
      <c r="G258" s="2" t="n">
        <v>4</v>
      </c>
      <c r="H258" s="2" t="n">
        <f aca="true">RAND()</f>
        <v>0.4824477335647</v>
      </c>
      <c r="I258" s="2" t="n">
        <v>10</v>
      </c>
      <c r="J258" s="4" t="n">
        <v>22</v>
      </c>
      <c r="K258" s="2" t="s">
        <v>45</v>
      </c>
      <c r="L258" s="2" t="s">
        <v>35</v>
      </c>
      <c r="M258" s="2" t="s">
        <v>62</v>
      </c>
      <c r="N258" s="2" t="s">
        <v>61</v>
      </c>
      <c r="P258" s="2" t="n">
        <v>1.12</v>
      </c>
      <c r="Q258" s="2" t="n">
        <v>0.49</v>
      </c>
      <c r="R258" s="2" t="n">
        <v>0.53</v>
      </c>
      <c r="S258" s="2" t="n">
        <v>0.04</v>
      </c>
    </row>
    <row r="259" customFormat="false" ht="15" hidden="false" customHeight="false" outlineLevel="0" collapsed="false">
      <c r="A259" s="13" t="s">
        <v>44</v>
      </c>
      <c r="B259" s="14" t="n">
        <v>5</v>
      </c>
      <c r="C259" s="14" t="s">
        <v>38</v>
      </c>
      <c r="D259" s="15" t="s">
        <v>31</v>
      </c>
      <c r="E259" s="15" t="s">
        <v>36</v>
      </c>
      <c r="F259" s="16" t="n">
        <v>258</v>
      </c>
      <c r="G259" s="2" t="n">
        <v>4</v>
      </c>
      <c r="H259" s="2" t="n">
        <f aca="true">RAND()</f>
        <v>0.135072698380026</v>
      </c>
      <c r="I259" s="2" t="n">
        <v>11</v>
      </c>
      <c r="J259" s="4" t="n">
        <v>18</v>
      </c>
      <c r="K259" s="2" t="s">
        <v>45</v>
      </c>
      <c r="L259" s="2" t="s">
        <v>35</v>
      </c>
      <c r="M259" s="2" t="s">
        <v>62</v>
      </c>
      <c r="N259" s="2" t="s">
        <v>61</v>
      </c>
      <c r="P259" s="2" t="n">
        <v>1.23</v>
      </c>
      <c r="Q259" s="2" t="n">
        <v>0.28</v>
      </c>
      <c r="R259" s="2" t="n">
        <v>0.49</v>
      </c>
      <c r="S259" s="2" t="n">
        <v>0.08</v>
      </c>
    </row>
    <row r="260" customFormat="false" ht="15" hidden="false" customHeight="false" outlineLevel="0" collapsed="false">
      <c r="A260" s="13" t="s">
        <v>44</v>
      </c>
      <c r="B260" s="14" t="n">
        <v>6</v>
      </c>
      <c r="C260" s="14" t="s">
        <v>39</v>
      </c>
      <c r="D260" s="15" t="s">
        <v>27</v>
      </c>
      <c r="E260" s="15" t="s">
        <v>28</v>
      </c>
      <c r="F260" s="3" t="n">
        <v>259</v>
      </c>
      <c r="G260" s="2" t="n">
        <v>4</v>
      </c>
      <c r="H260" s="2" t="n">
        <f aca="true">RAND()</f>
        <v>0.474261767675</v>
      </c>
      <c r="I260" s="2" t="n">
        <v>10</v>
      </c>
      <c r="J260" s="4" t="n">
        <v>15</v>
      </c>
      <c r="K260" s="2" t="s">
        <v>45</v>
      </c>
      <c r="L260" s="2" t="s">
        <v>35</v>
      </c>
      <c r="M260" s="2" t="s">
        <v>62</v>
      </c>
      <c r="N260" s="2" t="s">
        <v>61</v>
      </c>
      <c r="P260" s="2" t="n">
        <v>1.75</v>
      </c>
      <c r="Q260" s="2" t="n">
        <v>0.5</v>
      </c>
      <c r="R260" s="2" t="n">
        <v>0.69</v>
      </c>
      <c r="S260" s="2" t="n">
        <v>0.12</v>
      </c>
    </row>
    <row r="261" customFormat="false" ht="15" hidden="false" customHeight="false" outlineLevel="0" collapsed="false">
      <c r="A261" s="13" t="s">
        <v>44</v>
      </c>
      <c r="B261" s="14" t="n">
        <v>6</v>
      </c>
      <c r="C261" s="14" t="s">
        <v>39</v>
      </c>
      <c r="D261" s="15" t="s">
        <v>27</v>
      </c>
      <c r="E261" s="15" t="s">
        <v>36</v>
      </c>
      <c r="F261" s="16" t="n">
        <v>260</v>
      </c>
      <c r="G261" s="2" t="n">
        <v>4</v>
      </c>
      <c r="H261" s="2" t="n">
        <f aca="true">RAND()</f>
        <v>0.882349079615298</v>
      </c>
      <c r="I261" s="2" t="n">
        <v>11</v>
      </c>
      <c r="J261" s="4" t="n">
        <v>10</v>
      </c>
      <c r="K261" s="2" t="s">
        <v>45</v>
      </c>
      <c r="L261" s="2" t="s">
        <v>35</v>
      </c>
      <c r="M261" s="2" t="s">
        <v>62</v>
      </c>
      <c r="N261" s="2" t="s">
        <v>61</v>
      </c>
      <c r="P261" s="2" t="n">
        <v>1.73</v>
      </c>
      <c r="Q261" s="2" t="n">
        <v>0.79</v>
      </c>
      <c r="R261" s="2" t="n">
        <v>0.65</v>
      </c>
      <c r="S261" s="2" t="n">
        <v>0.09</v>
      </c>
    </row>
    <row r="262" customFormat="false" ht="15" hidden="false" customHeight="false" outlineLevel="0" collapsed="false">
      <c r="A262" s="13" t="s">
        <v>44</v>
      </c>
      <c r="B262" s="14" t="n">
        <v>6</v>
      </c>
      <c r="C262" s="14" t="s">
        <v>39</v>
      </c>
      <c r="D262" s="15" t="s">
        <v>31</v>
      </c>
      <c r="E262" s="15" t="s">
        <v>28</v>
      </c>
      <c r="F262" s="3" t="n">
        <v>261</v>
      </c>
      <c r="G262" s="2" t="n">
        <v>4</v>
      </c>
      <c r="H262" s="2" t="n">
        <f aca="true">RAND()</f>
        <v>0.934827864037184</v>
      </c>
      <c r="I262" s="2" t="n">
        <v>10</v>
      </c>
      <c r="J262" s="4" t="n">
        <v>21</v>
      </c>
      <c r="K262" s="2" t="s">
        <v>45</v>
      </c>
      <c r="L262" s="2" t="s">
        <v>35</v>
      </c>
      <c r="M262" s="2" t="s">
        <v>62</v>
      </c>
      <c r="N262" s="2" t="s">
        <v>61</v>
      </c>
      <c r="P262" s="2" t="n">
        <v>0.78</v>
      </c>
      <c r="Q262" s="2" t="n">
        <v>0.29</v>
      </c>
      <c r="R262" s="2" t="n">
        <v>0.43</v>
      </c>
      <c r="S262" s="2" t="n">
        <v>0.06</v>
      </c>
    </row>
    <row r="263" customFormat="false" ht="15" hidden="false" customHeight="false" outlineLevel="0" collapsed="false">
      <c r="A263" s="13" t="s">
        <v>44</v>
      </c>
      <c r="B263" s="14" t="n">
        <v>6</v>
      </c>
      <c r="C263" s="14" t="s">
        <v>39</v>
      </c>
      <c r="D263" s="15" t="s">
        <v>31</v>
      </c>
      <c r="E263" s="15" t="s">
        <v>36</v>
      </c>
      <c r="F263" s="16" t="n">
        <v>262</v>
      </c>
      <c r="G263" s="2" t="n">
        <v>4</v>
      </c>
      <c r="H263" s="2" t="n">
        <f aca="true">RAND()</f>
        <v>0.158132403773253</v>
      </c>
      <c r="I263" s="2" t="n">
        <v>11</v>
      </c>
      <c r="J263" s="4" t="n">
        <v>11</v>
      </c>
      <c r="K263" s="2" t="s">
        <v>45</v>
      </c>
      <c r="L263" s="2" t="s">
        <v>35</v>
      </c>
      <c r="M263" s="2" t="s">
        <v>62</v>
      </c>
      <c r="N263" s="2" t="s">
        <v>61</v>
      </c>
      <c r="P263" s="2" t="n">
        <v>1.51</v>
      </c>
      <c r="Q263" s="2" t="n">
        <v>0.8</v>
      </c>
      <c r="R263" s="2" t="n">
        <v>0.57</v>
      </c>
      <c r="S263" s="2" t="n">
        <v>0.08</v>
      </c>
    </row>
    <row r="264" customFormat="false" ht="15" hidden="false" customHeight="false" outlineLevel="0" collapsed="false">
      <c r="A264" s="13" t="s">
        <v>44</v>
      </c>
      <c r="B264" s="14" t="n">
        <v>7</v>
      </c>
      <c r="C264" s="14" t="s">
        <v>40</v>
      </c>
      <c r="D264" s="15" t="s">
        <v>27</v>
      </c>
      <c r="E264" s="15" t="s">
        <v>36</v>
      </c>
      <c r="F264" s="3" t="n">
        <v>263</v>
      </c>
      <c r="G264" s="2" t="n">
        <v>4</v>
      </c>
      <c r="H264" s="2" t="n">
        <f aca="true">RAND()</f>
        <v>0.524019041274952</v>
      </c>
      <c r="I264" s="2" t="n">
        <v>12</v>
      </c>
      <c r="J264" s="4" t="n">
        <v>7</v>
      </c>
      <c r="K264" s="2" t="s">
        <v>45</v>
      </c>
      <c r="L264" s="2" t="s">
        <v>41</v>
      </c>
      <c r="M264" s="2" t="s">
        <v>62</v>
      </c>
      <c r="N264" s="2" t="s">
        <v>61</v>
      </c>
      <c r="P264" s="2" t="n">
        <v>1.74</v>
      </c>
      <c r="Q264" s="2" t="n">
        <v>0.93</v>
      </c>
      <c r="R264" s="2" t="n">
        <v>0.53</v>
      </c>
      <c r="S264" s="2" t="n">
        <v>0.07</v>
      </c>
    </row>
    <row r="265" customFormat="false" ht="15" hidden="false" customHeight="false" outlineLevel="0" collapsed="false">
      <c r="A265" s="13" t="s">
        <v>44</v>
      </c>
      <c r="B265" s="14" t="n">
        <v>7</v>
      </c>
      <c r="C265" s="14" t="s">
        <v>40</v>
      </c>
      <c r="D265" s="15" t="s">
        <v>31</v>
      </c>
      <c r="E265" s="15" t="s">
        <v>36</v>
      </c>
      <c r="F265" s="16" t="n">
        <v>264</v>
      </c>
      <c r="G265" s="2" t="n">
        <v>4</v>
      </c>
      <c r="H265" s="2" t="n">
        <f aca="true">RAND()</f>
        <v>0.356136519165246</v>
      </c>
      <c r="I265" s="2" t="n">
        <v>10</v>
      </c>
      <c r="J265" s="4" t="n">
        <v>2</v>
      </c>
      <c r="K265" s="2" t="s">
        <v>45</v>
      </c>
      <c r="L265" s="2" t="s">
        <v>41</v>
      </c>
      <c r="M265" s="2" t="s">
        <v>62</v>
      </c>
      <c r="N265" s="2" t="s">
        <v>61</v>
      </c>
      <c r="P265" s="2" t="n">
        <v>1.34</v>
      </c>
      <c r="Q265" s="2" t="n">
        <v>0.68</v>
      </c>
      <c r="R265" s="2" t="n">
        <v>0.49</v>
      </c>
      <c r="S265" s="2" t="n">
        <v>0.07</v>
      </c>
    </row>
    <row r="266" customFormat="false" ht="15" hidden="false" customHeight="false" outlineLevel="0" collapsed="false">
      <c r="A266" s="13" t="s">
        <v>44</v>
      </c>
      <c r="B266" s="14" t="n">
        <v>8</v>
      </c>
      <c r="C266" s="14" t="s">
        <v>42</v>
      </c>
      <c r="D266" s="15" t="s">
        <v>27</v>
      </c>
      <c r="E266" s="15" t="s">
        <v>36</v>
      </c>
      <c r="F266" s="3" t="n">
        <v>265</v>
      </c>
      <c r="G266" s="2" t="n">
        <v>4</v>
      </c>
      <c r="H266" s="2" t="n">
        <f aca="true">RAND()</f>
        <v>0.293274344633515</v>
      </c>
      <c r="I266" s="2" t="n">
        <v>10</v>
      </c>
      <c r="J266" s="4" t="n">
        <v>28</v>
      </c>
      <c r="K266" s="2" t="s">
        <v>45</v>
      </c>
      <c r="L266" s="2" t="s">
        <v>41</v>
      </c>
      <c r="M266" s="2" t="s">
        <v>62</v>
      </c>
      <c r="N266" s="2" t="s">
        <v>61</v>
      </c>
      <c r="P266" s="2" t="n">
        <v>1.34</v>
      </c>
      <c r="Q266" s="2" t="n">
        <v>0.72</v>
      </c>
      <c r="R266" s="2" t="n">
        <v>0.49</v>
      </c>
      <c r="S266" s="2" t="n">
        <v>0.08</v>
      </c>
    </row>
    <row r="267" customFormat="false" ht="15" hidden="false" customHeight="false" outlineLevel="0" collapsed="false">
      <c r="A267" s="13" t="s">
        <v>44</v>
      </c>
      <c r="B267" s="14" t="n">
        <v>8</v>
      </c>
      <c r="C267" s="14" t="s">
        <v>42</v>
      </c>
      <c r="D267" s="15" t="s">
        <v>31</v>
      </c>
      <c r="E267" s="15" t="s">
        <v>36</v>
      </c>
      <c r="F267" s="16" t="n">
        <v>266</v>
      </c>
      <c r="G267" s="2" t="n">
        <v>4</v>
      </c>
      <c r="H267" s="2" t="n">
        <f aca="true">RAND()</f>
        <v>0.122072119520398</v>
      </c>
      <c r="I267" s="2" t="n">
        <v>11</v>
      </c>
      <c r="J267" s="4" t="n">
        <v>9</v>
      </c>
      <c r="K267" s="2" t="s">
        <v>45</v>
      </c>
      <c r="L267" s="2" t="s">
        <v>41</v>
      </c>
      <c r="M267" s="2" t="s">
        <v>62</v>
      </c>
      <c r="N267" s="2" t="s">
        <v>61</v>
      </c>
      <c r="P267" s="2" t="n">
        <v>1.02</v>
      </c>
      <c r="Q267" s="2" t="n">
        <v>0.73</v>
      </c>
      <c r="R267" s="2" t="n">
        <v>0.35</v>
      </c>
      <c r="S267" s="2" t="n">
        <v>0.02</v>
      </c>
    </row>
    <row r="268" customFormat="false" ht="15" hidden="false" customHeight="false" outlineLevel="0" collapsed="false">
      <c r="A268" s="13" t="s">
        <v>44</v>
      </c>
      <c r="B268" s="14" t="n">
        <v>9</v>
      </c>
      <c r="C268" s="14" t="s">
        <v>43</v>
      </c>
      <c r="D268" s="15" t="s">
        <v>27</v>
      </c>
      <c r="E268" s="15" t="s">
        <v>36</v>
      </c>
      <c r="F268" s="3" t="n">
        <v>267</v>
      </c>
      <c r="G268" s="2" t="n">
        <v>4</v>
      </c>
      <c r="H268" s="2" t="n">
        <f aca="true">RAND()</f>
        <v>0.821403118411313</v>
      </c>
      <c r="I268" s="2" t="n">
        <v>10</v>
      </c>
      <c r="J268" s="4" t="n">
        <v>3</v>
      </c>
      <c r="K268" s="2" t="s">
        <v>45</v>
      </c>
      <c r="L268" s="2" t="s">
        <v>41</v>
      </c>
      <c r="M268" s="2" t="s">
        <v>62</v>
      </c>
      <c r="N268" s="2" t="s">
        <v>61</v>
      </c>
      <c r="P268" s="2" t="n">
        <v>1.23</v>
      </c>
      <c r="Q268" s="2" t="n">
        <v>0.49</v>
      </c>
      <c r="R268" s="2" t="n">
        <v>0.48</v>
      </c>
      <c r="S268" s="2" t="n">
        <v>0.06</v>
      </c>
    </row>
    <row r="269" customFormat="false" ht="15" hidden="false" customHeight="false" outlineLevel="0" collapsed="false">
      <c r="A269" s="13" t="s">
        <v>44</v>
      </c>
      <c r="B269" s="14" t="n">
        <v>9</v>
      </c>
      <c r="C269" s="14" t="s">
        <v>43</v>
      </c>
      <c r="D269" s="15" t="s">
        <v>31</v>
      </c>
      <c r="E269" s="15" t="s">
        <v>36</v>
      </c>
      <c r="F269" s="16" t="n">
        <v>268</v>
      </c>
      <c r="G269" s="2" t="n">
        <v>4</v>
      </c>
      <c r="H269" s="2" t="n">
        <f aca="true">RAND()</f>
        <v>0.934170815256907</v>
      </c>
      <c r="I269" s="2" t="n">
        <v>11</v>
      </c>
      <c r="J269" s="4" t="n">
        <v>6</v>
      </c>
      <c r="K269" s="2" t="s">
        <v>45</v>
      </c>
      <c r="L269" s="2" t="s">
        <v>41</v>
      </c>
      <c r="M269" s="2" t="s">
        <v>62</v>
      </c>
      <c r="N269" s="2" t="s">
        <v>61</v>
      </c>
      <c r="P269" s="2" t="n">
        <v>1.49</v>
      </c>
      <c r="Q269" s="2" t="n">
        <v>0.6</v>
      </c>
      <c r="R269" s="2" t="n">
        <v>0.5</v>
      </c>
      <c r="S269" s="2" t="n">
        <v>0.08</v>
      </c>
    </row>
    <row r="270" customFormat="false" ht="15" hidden="false" customHeight="false" outlineLevel="0" collapsed="false">
      <c r="A270" s="13" t="s">
        <v>49</v>
      </c>
      <c r="B270" s="14" t="n">
        <v>10</v>
      </c>
      <c r="C270" s="14" t="s">
        <v>26</v>
      </c>
      <c r="D270" s="15" t="s">
        <v>27</v>
      </c>
      <c r="E270" s="15" t="s">
        <v>28</v>
      </c>
      <c r="F270" s="3" t="n">
        <v>269</v>
      </c>
      <c r="G270" s="2" t="n">
        <v>4</v>
      </c>
      <c r="H270" s="2" t="n">
        <f aca="true">RAND()</f>
        <v>0.108282667654876</v>
      </c>
      <c r="I270" s="2" t="n">
        <v>10</v>
      </c>
      <c r="J270" s="4" t="n">
        <v>8</v>
      </c>
      <c r="K270" s="2" t="s">
        <v>50</v>
      </c>
      <c r="L270" s="2" t="s">
        <v>30</v>
      </c>
      <c r="M270" s="2" t="s">
        <v>62</v>
      </c>
      <c r="N270" s="2" t="s">
        <v>61</v>
      </c>
      <c r="P270" s="2" t="n">
        <v>1.99</v>
      </c>
      <c r="Q270" s="2" t="n">
        <v>0.48</v>
      </c>
      <c r="R270" s="2" t="n">
        <v>0.55</v>
      </c>
      <c r="S270" s="2" t="n">
        <v>0.11</v>
      </c>
    </row>
    <row r="271" customFormat="false" ht="15" hidden="false" customHeight="false" outlineLevel="0" collapsed="false">
      <c r="A271" s="13" t="s">
        <v>49</v>
      </c>
      <c r="B271" s="14" t="n">
        <v>10</v>
      </c>
      <c r="C271" s="14" t="s">
        <v>26</v>
      </c>
      <c r="D271" s="15" t="s">
        <v>31</v>
      </c>
      <c r="E271" s="15" t="s">
        <v>28</v>
      </c>
      <c r="F271" s="16" t="n">
        <v>270</v>
      </c>
      <c r="G271" s="2" t="n">
        <v>4</v>
      </c>
      <c r="H271" s="2" t="n">
        <f aca="true">RAND()</f>
        <v>0.930484489436374</v>
      </c>
      <c r="I271" s="2" t="n">
        <v>12</v>
      </c>
      <c r="J271" s="4" t="n">
        <v>5</v>
      </c>
      <c r="K271" s="2" t="s">
        <v>50</v>
      </c>
      <c r="L271" s="2" t="s">
        <v>30</v>
      </c>
      <c r="M271" s="2" t="s">
        <v>62</v>
      </c>
      <c r="N271" s="2" t="s">
        <v>61</v>
      </c>
      <c r="P271" s="2" t="n">
        <v>1.93</v>
      </c>
      <c r="Q271" s="2" t="n">
        <v>0.7</v>
      </c>
      <c r="R271" s="2" t="n">
        <v>0.43</v>
      </c>
      <c r="S271" s="2" t="n">
        <v>0.08</v>
      </c>
    </row>
    <row r="272" customFormat="false" ht="15" hidden="false" customHeight="false" outlineLevel="0" collapsed="false">
      <c r="A272" s="13" t="s">
        <v>49</v>
      </c>
      <c r="B272" s="14" t="n">
        <v>11</v>
      </c>
      <c r="C272" s="14" t="s">
        <v>32</v>
      </c>
      <c r="D272" s="15" t="s">
        <v>27</v>
      </c>
      <c r="E272" s="15" t="s">
        <v>28</v>
      </c>
      <c r="F272" s="3" t="n">
        <v>271</v>
      </c>
      <c r="G272" s="2" t="n">
        <v>4</v>
      </c>
      <c r="H272" s="2" t="n">
        <f aca="true">RAND()</f>
        <v>0.201328612315431</v>
      </c>
      <c r="I272" s="2" t="n">
        <v>12</v>
      </c>
      <c r="J272" s="4" t="n">
        <v>11</v>
      </c>
      <c r="K272" s="2" t="s">
        <v>50</v>
      </c>
      <c r="L272" s="2" t="s">
        <v>30</v>
      </c>
      <c r="M272" s="2" t="s">
        <v>62</v>
      </c>
      <c r="N272" s="2" t="s">
        <v>61</v>
      </c>
      <c r="P272" s="2" t="n">
        <v>2.14</v>
      </c>
      <c r="Q272" s="2" t="n">
        <v>0.65</v>
      </c>
      <c r="R272" s="2" t="n">
        <v>0.52</v>
      </c>
      <c r="S272" s="2" t="n">
        <v>0.1</v>
      </c>
    </row>
    <row r="273" customFormat="false" ht="15" hidden="false" customHeight="false" outlineLevel="0" collapsed="false">
      <c r="A273" s="13" t="s">
        <v>49</v>
      </c>
      <c r="B273" s="14" t="n">
        <v>11</v>
      </c>
      <c r="C273" s="14" t="s">
        <v>32</v>
      </c>
      <c r="D273" s="15" t="s">
        <v>31</v>
      </c>
      <c r="E273" s="15" t="s">
        <v>28</v>
      </c>
      <c r="F273" s="16" t="n">
        <v>272</v>
      </c>
      <c r="G273" s="2" t="n">
        <v>4</v>
      </c>
      <c r="H273" s="2" t="n">
        <f aca="true">RAND()</f>
        <v>0.437390412069796</v>
      </c>
      <c r="I273" s="2" t="n">
        <v>10</v>
      </c>
      <c r="J273" s="4" t="n">
        <v>11</v>
      </c>
      <c r="K273" s="2" t="s">
        <v>50</v>
      </c>
      <c r="L273" s="2" t="s">
        <v>30</v>
      </c>
      <c r="M273" s="2" t="s">
        <v>62</v>
      </c>
      <c r="N273" s="2" t="s">
        <v>61</v>
      </c>
      <c r="P273" s="2" t="n">
        <v>1.89</v>
      </c>
      <c r="Q273" s="2" t="n">
        <v>0.73</v>
      </c>
      <c r="R273" s="2" t="n">
        <v>0.6</v>
      </c>
      <c r="S273" s="2" t="n">
        <v>0.1</v>
      </c>
    </row>
    <row r="274" customFormat="false" ht="15" hidden="false" customHeight="false" outlineLevel="0" collapsed="false">
      <c r="A274" s="13" t="s">
        <v>49</v>
      </c>
      <c r="B274" s="14" t="n">
        <v>12</v>
      </c>
      <c r="C274" s="14" t="s">
        <v>33</v>
      </c>
      <c r="D274" s="15" t="s">
        <v>27</v>
      </c>
      <c r="E274" s="15" t="s">
        <v>28</v>
      </c>
      <c r="F274" s="3" t="n">
        <v>273</v>
      </c>
      <c r="G274" s="2" t="n">
        <v>4</v>
      </c>
      <c r="H274" s="2" t="n">
        <f aca="true">RAND()</f>
        <v>0.418055293499564</v>
      </c>
      <c r="I274" s="2" t="n">
        <v>11</v>
      </c>
      <c r="J274" s="4" t="n">
        <v>1</v>
      </c>
      <c r="K274" s="2" t="s">
        <v>50</v>
      </c>
      <c r="L274" s="2" t="s">
        <v>30</v>
      </c>
      <c r="M274" s="2" t="s">
        <v>62</v>
      </c>
      <c r="N274" s="2" t="s">
        <v>61</v>
      </c>
      <c r="P274" s="2" t="n">
        <v>2.68</v>
      </c>
      <c r="Q274" s="2" t="n">
        <v>0.48</v>
      </c>
      <c r="R274" s="2" t="n">
        <v>0.74</v>
      </c>
      <c r="S274" s="2" t="n">
        <v>0.17</v>
      </c>
    </row>
    <row r="275" customFormat="false" ht="15" hidden="false" customHeight="false" outlineLevel="0" collapsed="false">
      <c r="A275" s="13" t="s">
        <v>49</v>
      </c>
      <c r="B275" s="14" t="n">
        <v>12</v>
      </c>
      <c r="C275" s="14" t="s">
        <v>33</v>
      </c>
      <c r="D275" s="15" t="s">
        <v>31</v>
      </c>
      <c r="E275" s="15" t="s">
        <v>28</v>
      </c>
      <c r="F275" s="16" t="n">
        <v>274</v>
      </c>
      <c r="G275" s="2" t="n">
        <v>4</v>
      </c>
      <c r="H275" s="2" t="n">
        <f aca="true">RAND()</f>
        <v>0.30525530545279</v>
      </c>
      <c r="I275" s="2" t="n">
        <v>12</v>
      </c>
      <c r="J275" s="4" t="n">
        <v>6</v>
      </c>
      <c r="K275" s="2" t="s">
        <v>50</v>
      </c>
      <c r="L275" s="2" t="s">
        <v>30</v>
      </c>
      <c r="M275" s="2" t="s">
        <v>62</v>
      </c>
      <c r="N275" s="2" t="s">
        <v>61</v>
      </c>
      <c r="P275" s="2" t="n">
        <v>1.73</v>
      </c>
      <c r="Q275" s="2" t="n">
        <v>0.55</v>
      </c>
      <c r="R275" s="2" t="n">
        <v>0.43</v>
      </c>
      <c r="S275" s="2" t="n">
        <v>0.07</v>
      </c>
      <c r="T275" s="5" t="n">
        <v>0.04</v>
      </c>
    </row>
    <row r="276" customFormat="false" ht="15" hidden="false" customHeight="false" outlineLevel="0" collapsed="false">
      <c r="A276" s="13" t="s">
        <v>49</v>
      </c>
      <c r="B276" s="14" t="n">
        <v>13</v>
      </c>
      <c r="C276" s="14" t="s">
        <v>34</v>
      </c>
      <c r="D276" s="15" t="s">
        <v>27</v>
      </c>
      <c r="E276" s="15" t="s">
        <v>28</v>
      </c>
      <c r="F276" s="3" t="n">
        <v>275</v>
      </c>
      <c r="G276" s="2" t="n">
        <v>4</v>
      </c>
      <c r="H276" s="2" t="n">
        <f aca="true">RAND()</f>
        <v>0.222783339318143</v>
      </c>
      <c r="I276" s="2" t="n">
        <v>10</v>
      </c>
      <c r="J276" s="4" t="n">
        <v>16</v>
      </c>
      <c r="K276" s="2" t="s">
        <v>50</v>
      </c>
      <c r="L276" s="2" t="s">
        <v>35</v>
      </c>
      <c r="M276" s="2" t="s">
        <v>62</v>
      </c>
      <c r="N276" s="2" t="s">
        <v>61</v>
      </c>
      <c r="P276" s="2" t="n">
        <v>1.68</v>
      </c>
      <c r="Q276" s="2" t="n">
        <v>0.61</v>
      </c>
      <c r="R276" s="2" t="n">
        <v>0.56</v>
      </c>
      <c r="S276" s="2" t="n">
        <v>0.08</v>
      </c>
    </row>
    <row r="277" customFormat="false" ht="15" hidden="false" customHeight="false" outlineLevel="0" collapsed="false">
      <c r="A277" s="13" t="s">
        <v>49</v>
      </c>
      <c r="B277" s="14" t="n">
        <v>13</v>
      </c>
      <c r="C277" s="14" t="s">
        <v>34</v>
      </c>
      <c r="D277" s="15" t="s">
        <v>27</v>
      </c>
      <c r="E277" s="15" t="s">
        <v>36</v>
      </c>
      <c r="F277" s="16" t="n">
        <v>276</v>
      </c>
      <c r="G277" s="2" t="n">
        <v>4</v>
      </c>
      <c r="H277" s="2" t="n">
        <f aca="true">RAND()</f>
        <v>0.302896732046623</v>
      </c>
      <c r="I277" s="2" t="n">
        <v>11</v>
      </c>
      <c r="J277" s="4" t="n">
        <v>22</v>
      </c>
      <c r="K277" s="2" t="s">
        <v>50</v>
      </c>
      <c r="L277" s="2" t="s">
        <v>35</v>
      </c>
      <c r="M277" s="2" t="s">
        <v>62</v>
      </c>
      <c r="N277" s="2" t="s">
        <v>61</v>
      </c>
      <c r="P277" s="2" t="n">
        <v>1.2</v>
      </c>
      <c r="Q277" s="2" t="n">
        <v>0.67</v>
      </c>
      <c r="R277" s="2" t="n">
        <v>0.41</v>
      </c>
      <c r="S277" s="2" t="n">
        <v>0.04</v>
      </c>
    </row>
    <row r="278" customFormat="false" ht="15" hidden="false" customHeight="false" outlineLevel="0" collapsed="false">
      <c r="A278" s="13" t="s">
        <v>49</v>
      </c>
      <c r="B278" s="14" t="n">
        <v>13</v>
      </c>
      <c r="C278" s="14" t="s">
        <v>34</v>
      </c>
      <c r="D278" s="15" t="s">
        <v>31</v>
      </c>
      <c r="E278" s="15" t="s">
        <v>28</v>
      </c>
      <c r="F278" s="3" t="n">
        <v>277</v>
      </c>
      <c r="G278" s="2" t="n">
        <v>4</v>
      </c>
      <c r="H278" s="2" t="n">
        <f aca="true">RAND()</f>
        <v>0.878216342742537</v>
      </c>
      <c r="I278" s="2" t="n">
        <v>10</v>
      </c>
      <c r="J278" s="4" t="n">
        <v>14</v>
      </c>
      <c r="K278" s="2" t="s">
        <v>50</v>
      </c>
      <c r="L278" s="2" t="s">
        <v>35</v>
      </c>
      <c r="M278" s="2" t="s">
        <v>62</v>
      </c>
      <c r="N278" s="2" t="s">
        <v>61</v>
      </c>
      <c r="P278" s="2" t="n">
        <v>2</v>
      </c>
      <c r="Q278" s="2" t="n">
        <v>0.86</v>
      </c>
      <c r="R278" s="2" t="n">
        <v>0.56</v>
      </c>
      <c r="S278" s="2" t="n">
        <v>0.11</v>
      </c>
    </row>
    <row r="279" customFormat="false" ht="15" hidden="false" customHeight="false" outlineLevel="0" collapsed="false">
      <c r="A279" s="13" t="s">
        <v>49</v>
      </c>
      <c r="B279" s="14" t="n">
        <v>13</v>
      </c>
      <c r="C279" s="14" t="s">
        <v>34</v>
      </c>
      <c r="D279" s="15" t="s">
        <v>31</v>
      </c>
      <c r="E279" s="15" t="s">
        <v>36</v>
      </c>
      <c r="F279" s="16" t="n">
        <v>278</v>
      </c>
      <c r="G279" s="2" t="n">
        <v>4</v>
      </c>
      <c r="H279" s="2" t="n">
        <f aca="true">RAND()</f>
        <v>0.27434814134349</v>
      </c>
      <c r="I279" s="2" t="n">
        <v>12</v>
      </c>
      <c r="J279" s="4" t="n">
        <v>13</v>
      </c>
      <c r="K279" s="2" t="s">
        <v>50</v>
      </c>
      <c r="L279" s="2" t="s">
        <v>35</v>
      </c>
      <c r="N279" s="2" t="s">
        <v>61</v>
      </c>
      <c r="P279" s="2" t="n">
        <v>0.5</v>
      </c>
      <c r="Q279" s="2" t="n">
        <v>0.33</v>
      </c>
      <c r="R279" s="2" t="n">
        <v>0.5</v>
      </c>
      <c r="S279" s="2" t="n">
        <v>0.02</v>
      </c>
    </row>
    <row r="280" customFormat="false" ht="15" hidden="false" customHeight="false" outlineLevel="0" collapsed="false">
      <c r="A280" s="13" t="s">
        <v>49</v>
      </c>
      <c r="B280" s="14" t="n">
        <v>14</v>
      </c>
      <c r="C280" s="14" t="s">
        <v>38</v>
      </c>
      <c r="D280" s="15" t="s">
        <v>27</v>
      </c>
      <c r="E280" s="15" t="s">
        <v>28</v>
      </c>
      <c r="F280" s="3" t="n">
        <v>279</v>
      </c>
      <c r="G280" s="2" t="n">
        <v>4</v>
      </c>
      <c r="H280" s="2" t="n">
        <f aca="true">RAND()</f>
        <v>0.0892204088359592</v>
      </c>
      <c r="I280" s="2" t="n">
        <v>10</v>
      </c>
      <c r="J280" s="4" t="n">
        <v>23</v>
      </c>
      <c r="K280" s="2" t="s">
        <v>50</v>
      </c>
      <c r="L280" s="2" t="s">
        <v>35</v>
      </c>
      <c r="N280" s="2" t="s">
        <v>61</v>
      </c>
      <c r="P280" s="2" t="n">
        <v>0.66</v>
      </c>
      <c r="Q280" s="2" t="n">
        <v>0.36</v>
      </c>
      <c r="R280" s="2" t="n">
        <v>0.57</v>
      </c>
      <c r="S280" s="2" t="n">
        <v>0.02</v>
      </c>
    </row>
    <row r="281" customFormat="false" ht="15" hidden="false" customHeight="false" outlineLevel="0" collapsed="false">
      <c r="A281" s="13" t="s">
        <v>49</v>
      </c>
      <c r="B281" s="14" t="n">
        <v>14</v>
      </c>
      <c r="C281" s="14" t="s">
        <v>38</v>
      </c>
      <c r="D281" s="15" t="s">
        <v>27</v>
      </c>
      <c r="E281" s="15" t="s">
        <v>36</v>
      </c>
      <c r="F281" s="16" t="n">
        <v>280</v>
      </c>
      <c r="G281" s="2" t="n">
        <v>4</v>
      </c>
      <c r="H281" s="2" t="n">
        <f aca="true">RAND()</f>
        <v>0.42902830721493</v>
      </c>
      <c r="I281" s="2" t="n">
        <v>10</v>
      </c>
      <c r="J281" s="4" t="n">
        <v>26</v>
      </c>
      <c r="K281" s="2" t="s">
        <v>50</v>
      </c>
      <c r="L281" s="2" t="s">
        <v>35</v>
      </c>
      <c r="N281" s="2" t="s">
        <v>61</v>
      </c>
      <c r="P281" s="2" t="n">
        <v>1.8</v>
      </c>
      <c r="Q281" s="2" t="n">
        <v>0.49</v>
      </c>
      <c r="R281" s="2" t="n">
        <v>0.62</v>
      </c>
      <c r="S281" s="2" t="n">
        <v>0.09</v>
      </c>
    </row>
    <row r="282" customFormat="false" ht="15" hidden="false" customHeight="false" outlineLevel="0" collapsed="false">
      <c r="A282" s="13" t="s">
        <v>49</v>
      </c>
      <c r="B282" s="14" t="n">
        <v>14</v>
      </c>
      <c r="C282" s="14" t="s">
        <v>38</v>
      </c>
      <c r="D282" s="15" t="s">
        <v>31</v>
      </c>
      <c r="E282" s="15" t="s">
        <v>28</v>
      </c>
      <c r="F282" s="3" t="n">
        <v>281</v>
      </c>
      <c r="G282" s="2" t="n">
        <v>4</v>
      </c>
      <c r="H282" s="2" t="n">
        <f aca="true">RAND()</f>
        <v>0.654582749745144</v>
      </c>
      <c r="I282" s="2" t="n">
        <v>11</v>
      </c>
      <c r="J282" s="4" t="n">
        <v>14</v>
      </c>
      <c r="K282" s="2" t="s">
        <v>50</v>
      </c>
      <c r="L282" s="2" t="s">
        <v>35</v>
      </c>
      <c r="N282" s="2" t="s">
        <v>61</v>
      </c>
      <c r="P282" s="2" t="n">
        <v>1.37</v>
      </c>
      <c r="Q282" s="2" t="n">
        <v>0.54</v>
      </c>
      <c r="R282" s="2" t="n">
        <v>0.49</v>
      </c>
      <c r="S282" s="2" t="n">
        <v>0.07</v>
      </c>
    </row>
    <row r="283" customFormat="false" ht="15" hidden="false" customHeight="false" outlineLevel="0" collapsed="false">
      <c r="A283" s="13" t="s">
        <v>49</v>
      </c>
      <c r="B283" s="14" t="n">
        <v>14</v>
      </c>
      <c r="C283" s="14" t="s">
        <v>38</v>
      </c>
      <c r="D283" s="15" t="s">
        <v>31</v>
      </c>
      <c r="E283" s="15" t="s">
        <v>36</v>
      </c>
      <c r="F283" s="16" t="n">
        <v>282</v>
      </c>
      <c r="G283" s="2" t="n">
        <v>4</v>
      </c>
      <c r="H283" s="2" t="n">
        <f aca="true">RAND()</f>
        <v>0.600692436035517</v>
      </c>
      <c r="I283" s="2" t="n">
        <v>11</v>
      </c>
      <c r="J283" s="4" t="n">
        <v>15</v>
      </c>
      <c r="K283" s="2" t="s">
        <v>50</v>
      </c>
      <c r="L283" s="2" t="s">
        <v>35</v>
      </c>
      <c r="N283" s="2" t="s">
        <v>61</v>
      </c>
      <c r="P283" s="2" t="n">
        <v>1.11</v>
      </c>
      <c r="Q283" s="2" t="n">
        <v>0.47</v>
      </c>
      <c r="R283" s="2" t="n">
        <v>0.46</v>
      </c>
      <c r="S283" s="2" t="n">
        <v>0.05</v>
      </c>
    </row>
    <row r="284" customFormat="false" ht="15" hidden="false" customHeight="false" outlineLevel="0" collapsed="false">
      <c r="A284" s="13" t="s">
        <v>49</v>
      </c>
      <c r="B284" s="14" t="n">
        <v>15</v>
      </c>
      <c r="C284" s="14" t="s">
        <v>39</v>
      </c>
      <c r="D284" s="15" t="s">
        <v>27</v>
      </c>
      <c r="E284" s="15" t="s">
        <v>28</v>
      </c>
      <c r="F284" s="3" t="n">
        <v>283</v>
      </c>
      <c r="G284" s="2" t="n">
        <v>4</v>
      </c>
      <c r="H284" s="2" t="n">
        <f aca="true">RAND()</f>
        <v>0.6640921519707</v>
      </c>
      <c r="I284" s="2" t="n">
        <v>11</v>
      </c>
      <c r="J284" s="4" t="n">
        <v>19</v>
      </c>
      <c r="K284" s="2" t="s">
        <v>50</v>
      </c>
      <c r="L284" s="2" t="s">
        <v>35</v>
      </c>
      <c r="N284" s="2" t="s">
        <v>61</v>
      </c>
      <c r="P284" s="2" t="n">
        <v>0.98</v>
      </c>
      <c r="Q284" s="2" t="n">
        <v>0.46</v>
      </c>
      <c r="R284" s="2" t="n">
        <v>0.44</v>
      </c>
      <c r="S284" s="2" t="n">
        <v>0.05</v>
      </c>
    </row>
    <row r="285" customFormat="false" ht="15" hidden="false" customHeight="false" outlineLevel="0" collapsed="false">
      <c r="A285" s="13" t="s">
        <v>49</v>
      </c>
      <c r="B285" s="14" t="n">
        <v>15</v>
      </c>
      <c r="C285" s="14" t="s">
        <v>39</v>
      </c>
      <c r="D285" s="15" t="s">
        <v>27</v>
      </c>
      <c r="E285" s="15" t="s">
        <v>36</v>
      </c>
      <c r="F285" s="16" t="n">
        <v>284</v>
      </c>
      <c r="G285" s="2" t="n">
        <v>4</v>
      </c>
      <c r="H285" s="2" t="n">
        <f aca="true">RAND()</f>
        <v>0.143618830371886</v>
      </c>
      <c r="I285" s="2" t="n">
        <v>12</v>
      </c>
      <c r="J285" s="4" t="n">
        <v>3</v>
      </c>
      <c r="K285" s="2" t="s">
        <v>50</v>
      </c>
      <c r="L285" s="2" t="s">
        <v>35</v>
      </c>
      <c r="N285" s="2" t="s">
        <v>61</v>
      </c>
      <c r="P285" s="2" t="n">
        <v>0.85</v>
      </c>
      <c r="Q285" s="2" t="n">
        <v>0.18</v>
      </c>
      <c r="R285" s="2" t="n">
        <v>0.48</v>
      </c>
      <c r="S285" s="2" t="n">
        <v>0.07</v>
      </c>
    </row>
    <row r="286" customFormat="false" ht="15" hidden="false" customHeight="false" outlineLevel="0" collapsed="false">
      <c r="A286" s="13" t="s">
        <v>49</v>
      </c>
      <c r="B286" s="14" t="n">
        <v>15</v>
      </c>
      <c r="C286" s="14" t="s">
        <v>39</v>
      </c>
      <c r="D286" s="15" t="s">
        <v>31</v>
      </c>
      <c r="E286" s="15" t="s">
        <v>28</v>
      </c>
      <c r="F286" s="3" t="n">
        <v>285</v>
      </c>
      <c r="G286" s="2" t="n">
        <v>4</v>
      </c>
      <c r="H286" s="2" t="n">
        <f aca="true">RAND()</f>
        <v>0.359866566917165</v>
      </c>
      <c r="I286" s="2" t="n">
        <v>10</v>
      </c>
      <c r="J286" s="4" t="n">
        <v>27</v>
      </c>
      <c r="K286" s="2" t="s">
        <v>50</v>
      </c>
      <c r="L286" s="2" t="s">
        <v>35</v>
      </c>
      <c r="N286" s="2" t="s">
        <v>61</v>
      </c>
      <c r="P286" s="2" t="n">
        <v>0.7</v>
      </c>
      <c r="Q286" s="2" t="n">
        <v>0.23</v>
      </c>
      <c r="R286" s="2" t="n">
        <v>0.69</v>
      </c>
      <c r="S286" s="2" t="n">
        <v>0.05</v>
      </c>
    </row>
    <row r="287" customFormat="false" ht="15" hidden="false" customHeight="false" outlineLevel="0" collapsed="false">
      <c r="A287" s="13" t="s">
        <v>49</v>
      </c>
      <c r="B287" s="14" t="n">
        <v>15</v>
      </c>
      <c r="C287" s="14" t="s">
        <v>39</v>
      </c>
      <c r="D287" s="15" t="s">
        <v>31</v>
      </c>
      <c r="E287" s="15" t="s">
        <v>36</v>
      </c>
      <c r="F287" s="16" t="n">
        <v>286</v>
      </c>
      <c r="G287" s="2" t="n">
        <v>4</v>
      </c>
      <c r="H287" s="2" t="n">
        <f aca="true">RAND()</f>
        <v>0.760947655716646</v>
      </c>
      <c r="I287" s="2" t="n">
        <v>11</v>
      </c>
      <c r="J287" s="4" t="n">
        <v>20</v>
      </c>
      <c r="K287" s="2" t="s">
        <v>50</v>
      </c>
      <c r="L287" s="2" t="s">
        <v>35</v>
      </c>
      <c r="N287" s="2" t="s">
        <v>61</v>
      </c>
      <c r="P287" s="2" t="n">
        <v>1.9</v>
      </c>
      <c r="Q287" s="2" t="n">
        <v>0.61</v>
      </c>
      <c r="R287" s="2" t="n">
        <v>0.56</v>
      </c>
      <c r="S287" s="2" t="n">
        <v>0.06</v>
      </c>
    </row>
    <row r="288" customFormat="false" ht="15" hidden="false" customHeight="false" outlineLevel="0" collapsed="false">
      <c r="A288" s="13" t="s">
        <v>49</v>
      </c>
      <c r="B288" s="14" t="n">
        <v>16</v>
      </c>
      <c r="C288" s="14" t="s">
        <v>40</v>
      </c>
      <c r="D288" s="15" t="s">
        <v>27</v>
      </c>
      <c r="E288" s="15" t="s">
        <v>36</v>
      </c>
      <c r="F288" s="3" t="n">
        <v>287</v>
      </c>
      <c r="G288" s="2" t="n">
        <v>4</v>
      </c>
      <c r="H288" s="2" t="n">
        <f aca="true">RAND()</f>
        <v>0.993158354985251</v>
      </c>
      <c r="I288" s="2" t="n">
        <v>10</v>
      </c>
      <c r="J288" s="4" t="n">
        <v>9</v>
      </c>
      <c r="K288" s="2" t="s">
        <v>50</v>
      </c>
      <c r="L288" s="2" t="s">
        <v>41</v>
      </c>
      <c r="N288" s="2" t="s">
        <v>61</v>
      </c>
      <c r="P288" s="2" t="n">
        <v>0.78</v>
      </c>
      <c r="Q288" s="2" t="n">
        <v>0.34</v>
      </c>
      <c r="R288" s="2" t="n">
        <v>0.52</v>
      </c>
      <c r="S288" s="2" t="n">
        <v>0.04</v>
      </c>
    </row>
    <row r="289" customFormat="false" ht="15" hidden="false" customHeight="false" outlineLevel="0" collapsed="false">
      <c r="A289" s="13" t="s">
        <v>49</v>
      </c>
      <c r="B289" s="14" t="n">
        <v>16</v>
      </c>
      <c r="C289" s="14" t="s">
        <v>40</v>
      </c>
      <c r="D289" s="15" t="s">
        <v>31</v>
      </c>
      <c r="E289" s="15" t="s">
        <v>36</v>
      </c>
      <c r="F289" s="16" t="n">
        <v>288</v>
      </c>
      <c r="G289" s="2" t="n">
        <v>4</v>
      </c>
      <c r="H289" s="2" t="n">
        <f aca="true">RAND()</f>
        <v>0.184064692109865</v>
      </c>
      <c r="I289" s="2" t="n">
        <v>11</v>
      </c>
      <c r="J289" s="4" t="n">
        <v>3</v>
      </c>
      <c r="K289" s="2" t="s">
        <v>50</v>
      </c>
      <c r="L289" s="2" t="s">
        <v>41</v>
      </c>
      <c r="N289" s="2" t="s">
        <v>61</v>
      </c>
      <c r="P289" s="2" t="n">
        <v>2.09</v>
      </c>
      <c r="Q289" s="2" t="n">
        <v>0.51</v>
      </c>
      <c r="R289" s="2" t="n">
        <v>0.7</v>
      </c>
      <c r="S289" s="2" t="n">
        <v>0.13</v>
      </c>
    </row>
    <row r="290" customFormat="false" ht="15" hidden="false" customHeight="false" outlineLevel="0" collapsed="false">
      <c r="A290" s="13" t="s">
        <v>49</v>
      </c>
      <c r="B290" s="14" t="n">
        <v>17</v>
      </c>
      <c r="C290" s="14" t="s">
        <v>42</v>
      </c>
      <c r="D290" s="15" t="s">
        <v>27</v>
      </c>
      <c r="E290" s="15" t="s">
        <v>36</v>
      </c>
      <c r="F290" s="3" t="n">
        <v>289</v>
      </c>
      <c r="G290" s="2" t="n">
        <v>4</v>
      </c>
      <c r="H290" s="2" t="n">
        <f aca="true">RAND()</f>
        <v>0.203849337786889</v>
      </c>
      <c r="I290" s="2" t="n">
        <v>12</v>
      </c>
      <c r="J290" s="4" t="n">
        <v>15</v>
      </c>
      <c r="K290" s="2" t="s">
        <v>50</v>
      </c>
      <c r="L290" s="2" t="s">
        <v>41</v>
      </c>
      <c r="N290" s="2" t="s">
        <v>61</v>
      </c>
      <c r="P290" s="2" t="n">
        <v>1.15</v>
      </c>
      <c r="Q290" s="2" t="n">
        <v>0.44</v>
      </c>
      <c r="R290" s="2" t="n">
        <v>0.33</v>
      </c>
      <c r="S290" s="2" t="n">
        <v>0.06</v>
      </c>
    </row>
    <row r="291" customFormat="false" ht="15" hidden="false" customHeight="false" outlineLevel="0" collapsed="false">
      <c r="A291" s="13" t="s">
        <v>49</v>
      </c>
      <c r="B291" s="14" t="n">
        <v>17</v>
      </c>
      <c r="C291" s="14" t="s">
        <v>42</v>
      </c>
      <c r="D291" s="15" t="s">
        <v>31</v>
      </c>
      <c r="E291" s="15" t="s">
        <v>36</v>
      </c>
      <c r="F291" s="16" t="n">
        <v>290</v>
      </c>
      <c r="G291" s="2" t="n">
        <v>4</v>
      </c>
      <c r="H291" s="2" t="n">
        <f aca="true">RAND()</f>
        <v>0.491413370981219</v>
      </c>
      <c r="I291" s="2" t="n">
        <v>12</v>
      </c>
      <c r="J291" s="4" t="n">
        <v>17</v>
      </c>
      <c r="K291" s="2" t="s">
        <v>50</v>
      </c>
      <c r="L291" s="2" t="s">
        <v>41</v>
      </c>
      <c r="N291" s="2" t="s">
        <v>61</v>
      </c>
      <c r="P291" s="2" t="n">
        <v>1.07</v>
      </c>
      <c r="Q291" s="2" t="n">
        <v>0.44</v>
      </c>
      <c r="R291" s="2" t="n">
        <v>0.46</v>
      </c>
      <c r="S291" s="2" t="n">
        <v>0.06</v>
      </c>
    </row>
    <row r="292" customFormat="false" ht="15" hidden="false" customHeight="false" outlineLevel="0" collapsed="false">
      <c r="A292" s="13" t="s">
        <v>49</v>
      </c>
      <c r="B292" s="14" t="n">
        <v>18</v>
      </c>
      <c r="C292" s="14" t="s">
        <v>43</v>
      </c>
      <c r="D292" s="15" t="s">
        <v>27</v>
      </c>
      <c r="E292" s="15" t="s">
        <v>36</v>
      </c>
      <c r="F292" s="3" t="n">
        <v>291</v>
      </c>
      <c r="G292" s="2" t="n">
        <v>4</v>
      </c>
      <c r="H292" s="2" t="n">
        <f aca="true">RAND()</f>
        <v>0.533957540520956</v>
      </c>
      <c r="I292" s="2" t="n">
        <v>12</v>
      </c>
      <c r="J292" s="4" t="n">
        <v>9</v>
      </c>
      <c r="K292" s="2" t="s">
        <v>50</v>
      </c>
      <c r="L292" s="2" t="s">
        <v>41</v>
      </c>
      <c r="N292" s="2" t="s">
        <v>61</v>
      </c>
      <c r="P292" s="2" t="n">
        <v>1.27</v>
      </c>
      <c r="Q292" s="2" t="n">
        <v>0.74</v>
      </c>
      <c r="R292" s="2" t="n">
        <v>0.55</v>
      </c>
      <c r="S292" s="2" t="n">
        <v>0.06</v>
      </c>
    </row>
    <row r="293" s="26" customFormat="true" ht="15.75" hidden="false" customHeight="false" outlineLevel="0" collapsed="false">
      <c r="A293" s="20" t="s">
        <v>49</v>
      </c>
      <c r="B293" s="21" t="n">
        <v>18</v>
      </c>
      <c r="C293" s="21" t="s">
        <v>43</v>
      </c>
      <c r="D293" s="22" t="s">
        <v>31</v>
      </c>
      <c r="E293" s="22" t="s">
        <v>36</v>
      </c>
      <c r="F293" s="23" t="n">
        <v>292</v>
      </c>
      <c r="G293" s="24" t="n">
        <v>4</v>
      </c>
      <c r="H293" s="24" t="n">
        <f aca="true">RAND()</f>
        <v>0.343106244118024</v>
      </c>
      <c r="I293" s="24" t="n">
        <v>12</v>
      </c>
      <c r="J293" s="25" t="n">
        <v>12</v>
      </c>
      <c r="K293" s="24" t="s">
        <v>50</v>
      </c>
      <c r="L293" s="24" t="s">
        <v>41</v>
      </c>
      <c r="M293" s="24"/>
      <c r="N293" s="24" t="s">
        <v>61</v>
      </c>
      <c r="O293" s="24"/>
      <c r="P293" s="24" t="n">
        <v>1.24</v>
      </c>
      <c r="Q293" s="24" t="n">
        <v>0.7</v>
      </c>
      <c r="R293" s="24" t="n">
        <v>0.53</v>
      </c>
      <c r="S293" s="24" t="n">
        <v>0.05</v>
      </c>
    </row>
    <row r="294" s="32" customFormat="true" ht="15" hidden="false" customHeight="false" outlineLevel="0" collapsed="false">
      <c r="A294" s="34" t="s">
        <v>20</v>
      </c>
      <c r="B294" s="12" t="n">
        <v>28</v>
      </c>
      <c r="C294" s="12" t="s">
        <v>20</v>
      </c>
      <c r="D294" s="12" t="s">
        <v>21</v>
      </c>
      <c r="E294" s="12" t="s">
        <v>21</v>
      </c>
      <c r="F294" s="30" t="n">
        <v>293</v>
      </c>
      <c r="G294" s="12" t="n">
        <v>5</v>
      </c>
      <c r="H294" s="12" t="n">
        <f aca="true">RAND()</f>
        <v>0.546390315526407</v>
      </c>
      <c r="I294" s="12" t="n">
        <v>13</v>
      </c>
      <c r="J294" s="31" t="n">
        <v>13</v>
      </c>
      <c r="K294" s="12" t="s">
        <v>22</v>
      </c>
      <c r="L294" s="12" t="s">
        <v>21</v>
      </c>
      <c r="M294" s="12" t="s">
        <v>63</v>
      </c>
      <c r="N294" s="12" t="s">
        <v>64</v>
      </c>
      <c r="O294" s="12"/>
      <c r="P294" s="12" t="n">
        <v>1.34</v>
      </c>
      <c r="Q294" s="12" t="n">
        <v>0.48</v>
      </c>
      <c r="R294" s="12" t="n">
        <v>0.51</v>
      </c>
      <c r="S294" s="12" t="n">
        <v>0.06</v>
      </c>
    </row>
    <row r="295" customFormat="false" ht="15" hidden="false" customHeight="false" outlineLevel="0" collapsed="false">
      <c r="A295" s="13" t="s">
        <v>25</v>
      </c>
      <c r="B295" s="14" t="n">
        <v>19</v>
      </c>
      <c r="C295" s="14" t="s">
        <v>26</v>
      </c>
      <c r="D295" s="36" t="s">
        <v>27</v>
      </c>
      <c r="E295" s="15" t="s">
        <v>28</v>
      </c>
      <c r="F295" s="16" t="n">
        <v>294</v>
      </c>
      <c r="G295" s="2" t="n">
        <v>5</v>
      </c>
      <c r="H295" s="2" t="n">
        <f aca="true">RAND()</f>
        <v>0.478602660890847</v>
      </c>
      <c r="I295" s="2" t="n">
        <v>15</v>
      </c>
      <c r="J295" s="4" t="n">
        <v>3</v>
      </c>
      <c r="K295" s="2" t="s">
        <v>29</v>
      </c>
      <c r="L295" s="2" t="s">
        <v>30</v>
      </c>
      <c r="N295" s="2" t="s">
        <v>64</v>
      </c>
      <c r="P295" s="2" t="n">
        <v>0.68</v>
      </c>
      <c r="Q295" s="2" t="n">
        <v>0.16</v>
      </c>
      <c r="R295" s="2" t="n">
        <v>0.37</v>
      </c>
      <c r="S295" s="2" t="n">
        <v>0.02</v>
      </c>
    </row>
    <row r="296" customFormat="false" ht="15" hidden="false" customHeight="false" outlineLevel="0" collapsed="false">
      <c r="A296" s="13" t="s">
        <v>25</v>
      </c>
      <c r="B296" s="14" t="n">
        <v>19</v>
      </c>
      <c r="C296" s="14" t="s">
        <v>26</v>
      </c>
      <c r="D296" s="15" t="s">
        <v>31</v>
      </c>
      <c r="E296" s="15" t="s">
        <v>28</v>
      </c>
      <c r="F296" s="3" t="n">
        <v>295</v>
      </c>
      <c r="G296" s="2" t="n">
        <v>5</v>
      </c>
      <c r="H296" s="2" t="n">
        <f aca="true">RAND()</f>
        <v>0.524833304064445</v>
      </c>
      <c r="I296" s="2" t="n">
        <v>15</v>
      </c>
      <c r="J296" s="4" t="n">
        <v>23</v>
      </c>
      <c r="K296" s="2" t="s">
        <v>29</v>
      </c>
      <c r="L296" s="2" t="s">
        <v>30</v>
      </c>
      <c r="N296" s="2" t="s">
        <v>64</v>
      </c>
      <c r="P296" s="2" t="n">
        <v>0.63</v>
      </c>
      <c r="Q296" s="2" t="n">
        <v>0.25</v>
      </c>
      <c r="R296" s="2" t="n">
        <v>0.27</v>
      </c>
      <c r="S296" s="2" t="n">
        <v>0.03</v>
      </c>
    </row>
    <row r="297" customFormat="false" ht="15" hidden="false" customHeight="false" outlineLevel="0" collapsed="false">
      <c r="A297" s="13" t="s">
        <v>25</v>
      </c>
      <c r="B297" s="14" t="n">
        <v>20</v>
      </c>
      <c r="C297" s="14" t="s">
        <v>32</v>
      </c>
      <c r="D297" s="15" t="s">
        <v>27</v>
      </c>
      <c r="E297" s="15" t="s">
        <v>28</v>
      </c>
      <c r="F297" s="16" t="n">
        <v>296</v>
      </c>
      <c r="G297" s="2" t="n">
        <v>5</v>
      </c>
      <c r="H297" s="2" t="n">
        <f aca="true">RAND()</f>
        <v>0.293044236968621</v>
      </c>
      <c r="I297" s="2" t="n">
        <v>15</v>
      </c>
      <c r="J297" s="4" t="n">
        <v>4</v>
      </c>
      <c r="K297" s="2" t="s">
        <v>29</v>
      </c>
      <c r="L297" s="2" t="s">
        <v>30</v>
      </c>
      <c r="N297" s="2" t="s">
        <v>64</v>
      </c>
      <c r="P297" s="2" t="n">
        <v>0.77</v>
      </c>
      <c r="Q297" s="2" t="n">
        <v>0.39</v>
      </c>
      <c r="R297" s="2" t="n">
        <v>0.41</v>
      </c>
      <c r="S297" s="2" t="n">
        <v>0.03</v>
      </c>
    </row>
    <row r="298" customFormat="false" ht="15" hidden="false" customHeight="false" outlineLevel="0" collapsed="false">
      <c r="A298" s="13" t="s">
        <v>25</v>
      </c>
      <c r="B298" s="14" t="n">
        <v>20</v>
      </c>
      <c r="C298" s="14" t="s">
        <v>32</v>
      </c>
      <c r="D298" s="15" t="s">
        <v>31</v>
      </c>
      <c r="E298" s="15" t="s">
        <v>28</v>
      </c>
      <c r="F298" s="3" t="n">
        <v>297</v>
      </c>
      <c r="G298" s="2" t="n">
        <v>5</v>
      </c>
      <c r="H298" s="2" t="n">
        <f aca="true">RAND()</f>
        <v>0.0845251620971797</v>
      </c>
      <c r="I298" s="2" t="n">
        <v>15</v>
      </c>
      <c r="J298" s="4" t="n">
        <v>25</v>
      </c>
      <c r="K298" s="2" t="s">
        <v>29</v>
      </c>
      <c r="L298" s="2" t="s">
        <v>30</v>
      </c>
      <c r="N298" s="2" t="s">
        <v>64</v>
      </c>
      <c r="P298" s="2" t="n">
        <v>0.47</v>
      </c>
      <c r="Q298" s="2" t="n">
        <v>0.1</v>
      </c>
      <c r="R298" s="2" t="n">
        <v>0.33</v>
      </c>
      <c r="S298" s="2" t="n">
        <v>0.03</v>
      </c>
    </row>
    <row r="299" customFormat="false" ht="15" hidden="false" customHeight="false" outlineLevel="0" collapsed="false">
      <c r="A299" s="13" t="s">
        <v>25</v>
      </c>
      <c r="B299" s="14" t="n">
        <v>21</v>
      </c>
      <c r="C299" s="14" t="s">
        <v>33</v>
      </c>
      <c r="D299" s="15" t="s">
        <v>27</v>
      </c>
      <c r="E299" s="15" t="s">
        <v>28</v>
      </c>
      <c r="F299" s="16" t="n">
        <v>298</v>
      </c>
      <c r="G299" s="2" t="n">
        <v>5</v>
      </c>
      <c r="H299" s="2" t="n">
        <f aca="true">RAND()</f>
        <v>0.380578986065762</v>
      </c>
      <c r="I299" s="2" t="n">
        <v>15</v>
      </c>
      <c r="J299" s="4" t="n">
        <v>20</v>
      </c>
      <c r="K299" s="2" t="s">
        <v>29</v>
      </c>
      <c r="L299" s="2" t="s">
        <v>30</v>
      </c>
      <c r="N299" s="2" t="s">
        <v>64</v>
      </c>
      <c r="P299" s="2" t="n">
        <v>0.84</v>
      </c>
      <c r="Q299" s="2" t="n">
        <v>0.26</v>
      </c>
      <c r="R299" s="2" t="n">
        <v>0.35</v>
      </c>
      <c r="S299" s="2" t="n">
        <v>0.02</v>
      </c>
    </row>
    <row r="300" customFormat="false" ht="15" hidden="false" customHeight="false" outlineLevel="0" collapsed="false">
      <c r="A300" s="13" t="s">
        <v>25</v>
      </c>
      <c r="B300" s="14" t="n">
        <v>21</v>
      </c>
      <c r="C300" s="14" t="s">
        <v>33</v>
      </c>
      <c r="D300" s="15" t="s">
        <v>31</v>
      </c>
      <c r="E300" s="15" t="s">
        <v>28</v>
      </c>
      <c r="F300" s="3" t="n">
        <v>299</v>
      </c>
      <c r="G300" s="2" t="n">
        <v>5</v>
      </c>
      <c r="H300" s="2" t="n">
        <f aca="true">RAND()</f>
        <v>0.371628373511148</v>
      </c>
      <c r="I300" s="2" t="n">
        <v>15</v>
      </c>
      <c r="J300" s="4" t="n">
        <v>11</v>
      </c>
      <c r="K300" s="2" t="s">
        <v>29</v>
      </c>
      <c r="L300" s="2" t="s">
        <v>30</v>
      </c>
      <c r="N300" s="2" t="s">
        <v>64</v>
      </c>
      <c r="P300" s="2" t="n">
        <v>0.89</v>
      </c>
      <c r="Q300" s="2" t="n">
        <v>0.25</v>
      </c>
      <c r="R300" s="2" t="n">
        <v>0.36</v>
      </c>
      <c r="S300" s="2" t="n">
        <v>0.03</v>
      </c>
    </row>
    <row r="301" customFormat="false" ht="15" hidden="false" customHeight="false" outlineLevel="0" collapsed="false">
      <c r="A301" s="13" t="s">
        <v>25</v>
      </c>
      <c r="B301" s="14" t="n">
        <v>22</v>
      </c>
      <c r="C301" s="14" t="s">
        <v>34</v>
      </c>
      <c r="D301" s="15" t="s">
        <v>27</v>
      </c>
      <c r="E301" s="15" t="s">
        <v>28</v>
      </c>
      <c r="F301" s="16" t="n">
        <v>300</v>
      </c>
      <c r="G301" s="2" t="n">
        <v>5</v>
      </c>
      <c r="H301" s="2" t="n">
        <f aca="true">RAND()</f>
        <v>0.0305042560211339</v>
      </c>
      <c r="I301" s="2" t="n">
        <v>13</v>
      </c>
      <c r="J301" s="4" t="n">
        <v>2</v>
      </c>
      <c r="K301" s="2" t="s">
        <v>29</v>
      </c>
      <c r="L301" s="2" t="s">
        <v>35</v>
      </c>
      <c r="N301" s="2" t="s">
        <v>64</v>
      </c>
      <c r="P301" s="2" t="n">
        <v>0.6</v>
      </c>
      <c r="Q301" s="2" t="n">
        <v>0.3</v>
      </c>
      <c r="R301" s="2" t="n">
        <v>0.47</v>
      </c>
      <c r="S301" s="2" t="n">
        <v>0.06</v>
      </c>
      <c r="T301" s="5" t="n">
        <v>0.01</v>
      </c>
    </row>
    <row r="302" customFormat="false" ht="15" hidden="false" customHeight="false" outlineLevel="0" collapsed="false">
      <c r="A302" s="13" t="s">
        <v>25</v>
      </c>
      <c r="B302" s="14" t="n">
        <v>22</v>
      </c>
      <c r="C302" s="14" t="s">
        <v>34</v>
      </c>
      <c r="D302" s="15" t="s">
        <v>27</v>
      </c>
      <c r="E302" s="15" t="s">
        <v>36</v>
      </c>
      <c r="F302" s="3" t="n">
        <v>301</v>
      </c>
      <c r="G302" s="2" t="n">
        <v>5</v>
      </c>
      <c r="H302" s="2" t="n">
        <f aca="true">RAND()</f>
        <v>0.524140942794512</v>
      </c>
      <c r="I302" s="2" t="n">
        <v>15</v>
      </c>
      <c r="J302" s="4" t="n">
        <v>27</v>
      </c>
      <c r="K302" s="2" t="s">
        <v>29</v>
      </c>
      <c r="L302" s="2" t="s">
        <v>35</v>
      </c>
      <c r="N302" s="2" t="s">
        <v>64</v>
      </c>
      <c r="P302" s="2" t="n">
        <v>0.94</v>
      </c>
      <c r="Q302" s="2" t="n">
        <v>0.37</v>
      </c>
      <c r="R302" s="2" t="n">
        <v>0.54</v>
      </c>
      <c r="S302" s="2" t="n">
        <v>0.03</v>
      </c>
    </row>
    <row r="303" customFormat="false" ht="15" hidden="false" customHeight="false" outlineLevel="0" collapsed="false">
      <c r="A303" s="13" t="s">
        <v>25</v>
      </c>
      <c r="B303" s="14" t="n">
        <v>22</v>
      </c>
      <c r="C303" s="14" t="s">
        <v>34</v>
      </c>
      <c r="D303" s="15" t="s">
        <v>31</v>
      </c>
      <c r="E303" s="15" t="s">
        <v>28</v>
      </c>
      <c r="F303" s="16" t="n">
        <v>302</v>
      </c>
      <c r="G303" s="2" t="n">
        <v>5</v>
      </c>
      <c r="H303" s="2" t="n">
        <f aca="true">RAND()</f>
        <v>0.964419275551535</v>
      </c>
      <c r="I303" s="2" t="n">
        <v>13</v>
      </c>
      <c r="J303" s="4" t="n">
        <v>5</v>
      </c>
      <c r="K303" s="2" t="s">
        <v>29</v>
      </c>
      <c r="L303" s="2" t="s">
        <v>35</v>
      </c>
      <c r="N303" s="2" t="s">
        <v>64</v>
      </c>
      <c r="P303" s="2" t="n">
        <v>0.94</v>
      </c>
      <c r="Q303" s="2" t="n">
        <v>0.43</v>
      </c>
      <c r="R303" s="2" t="n">
        <v>0.43</v>
      </c>
      <c r="S303" s="2" t="n">
        <v>0.04</v>
      </c>
    </row>
    <row r="304" customFormat="false" ht="15" hidden="false" customHeight="false" outlineLevel="0" collapsed="false">
      <c r="A304" s="13" t="s">
        <v>25</v>
      </c>
      <c r="B304" s="14" t="n">
        <v>22</v>
      </c>
      <c r="C304" s="14" t="s">
        <v>34</v>
      </c>
      <c r="D304" s="15" t="s">
        <v>31</v>
      </c>
      <c r="E304" s="15" t="s">
        <v>36</v>
      </c>
      <c r="F304" s="3" t="n">
        <v>303</v>
      </c>
      <c r="G304" s="2" t="n">
        <v>5</v>
      </c>
      <c r="H304" s="2" t="n">
        <f aca="true">RAND()</f>
        <v>0.299348138740465</v>
      </c>
      <c r="I304" s="2" t="n">
        <v>15</v>
      </c>
      <c r="J304" s="4" t="n">
        <v>14</v>
      </c>
      <c r="K304" s="2" t="s">
        <v>29</v>
      </c>
      <c r="L304" s="2" t="s">
        <v>35</v>
      </c>
      <c r="N304" s="2" t="s">
        <v>64</v>
      </c>
      <c r="P304" s="2" t="n">
        <v>0.44</v>
      </c>
      <c r="Q304" s="2" t="n">
        <v>0.16</v>
      </c>
      <c r="R304" s="2" t="n">
        <v>0.36</v>
      </c>
      <c r="S304" s="2" t="n">
        <v>0.03</v>
      </c>
    </row>
    <row r="305" customFormat="false" ht="15" hidden="false" customHeight="false" outlineLevel="0" collapsed="false">
      <c r="A305" s="13" t="s">
        <v>25</v>
      </c>
      <c r="B305" s="14" t="n">
        <v>23</v>
      </c>
      <c r="C305" s="14" t="s">
        <v>38</v>
      </c>
      <c r="D305" s="15" t="s">
        <v>27</v>
      </c>
      <c r="E305" s="15" t="s">
        <v>28</v>
      </c>
      <c r="F305" s="16" t="n">
        <v>304</v>
      </c>
      <c r="G305" s="2" t="n">
        <v>5</v>
      </c>
      <c r="H305" s="2" t="n">
        <f aca="true">RAND()</f>
        <v>0.607096028954551</v>
      </c>
      <c r="I305" s="2" t="n">
        <v>14</v>
      </c>
      <c r="J305" s="4" t="n">
        <v>19</v>
      </c>
      <c r="K305" s="2" t="s">
        <v>29</v>
      </c>
      <c r="L305" s="2" t="s">
        <v>35</v>
      </c>
      <c r="N305" s="2" t="s">
        <v>64</v>
      </c>
      <c r="P305" s="2" t="n">
        <v>0.78</v>
      </c>
      <c r="Q305" s="2" t="n">
        <v>0.32</v>
      </c>
      <c r="R305" s="2" t="n">
        <v>0.38</v>
      </c>
      <c r="S305" s="2" t="n">
        <v>0.02</v>
      </c>
    </row>
    <row r="306" customFormat="false" ht="15" hidden="false" customHeight="false" outlineLevel="0" collapsed="false">
      <c r="A306" s="13" t="s">
        <v>25</v>
      </c>
      <c r="B306" s="14" t="n">
        <v>23</v>
      </c>
      <c r="C306" s="14" t="s">
        <v>38</v>
      </c>
      <c r="D306" s="15" t="s">
        <v>27</v>
      </c>
      <c r="E306" s="15" t="s">
        <v>36</v>
      </c>
      <c r="F306" s="3" t="n">
        <v>305</v>
      </c>
      <c r="G306" s="2" t="n">
        <v>5</v>
      </c>
      <c r="H306" s="2" t="n">
        <f aca="true">RAND()</f>
        <v>0.800094817618559</v>
      </c>
      <c r="I306" s="2" t="n">
        <v>15</v>
      </c>
      <c r="J306" s="4" t="n">
        <v>2</v>
      </c>
      <c r="K306" s="2" t="s">
        <v>29</v>
      </c>
      <c r="L306" s="2" t="s">
        <v>35</v>
      </c>
      <c r="N306" s="2" t="s">
        <v>64</v>
      </c>
      <c r="P306" s="2" t="n">
        <v>0.51</v>
      </c>
      <c r="Q306" s="2" t="n">
        <v>0.2</v>
      </c>
      <c r="R306" s="2" t="n">
        <v>0.25</v>
      </c>
      <c r="S306" s="2" t="n">
        <v>0.03</v>
      </c>
    </row>
    <row r="307" customFormat="false" ht="15" hidden="false" customHeight="false" outlineLevel="0" collapsed="false">
      <c r="A307" s="13" t="s">
        <v>25</v>
      </c>
      <c r="B307" s="14" t="n">
        <v>23</v>
      </c>
      <c r="C307" s="14" t="s">
        <v>38</v>
      </c>
      <c r="D307" s="15" t="s">
        <v>31</v>
      </c>
      <c r="E307" s="15" t="s">
        <v>28</v>
      </c>
      <c r="F307" s="16" t="n">
        <v>306</v>
      </c>
      <c r="G307" s="2" t="n">
        <v>5</v>
      </c>
      <c r="H307" s="2" t="n">
        <f aca="true">RAND()</f>
        <v>0.761687645138117</v>
      </c>
      <c r="I307" s="2" t="n">
        <v>15</v>
      </c>
      <c r="J307" s="4" t="n">
        <v>24</v>
      </c>
      <c r="K307" s="2" t="s">
        <v>29</v>
      </c>
      <c r="L307" s="2" t="s">
        <v>35</v>
      </c>
      <c r="N307" s="2" t="s">
        <v>64</v>
      </c>
      <c r="P307" s="2" t="n">
        <v>0.73</v>
      </c>
      <c r="Q307" s="2" t="n">
        <v>0.4</v>
      </c>
      <c r="R307" s="2" t="n">
        <v>0.32</v>
      </c>
      <c r="S307" s="2" t="n">
        <v>0.02</v>
      </c>
    </row>
    <row r="308" customFormat="false" ht="15" hidden="false" customHeight="false" outlineLevel="0" collapsed="false">
      <c r="A308" s="13" t="s">
        <v>25</v>
      </c>
      <c r="B308" s="14" t="n">
        <v>23</v>
      </c>
      <c r="C308" s="14" t="s">
        <v>38</v>
      </c>
      <c r="D308" s="15" t="s">
        <v>31</v>
      </c>
      <c r="E308" s="15" t="s">
        <v>36</v>
      </c>
      <c r="F308" s="3" t="n">
        <v>307</v>
      </c>
      <c r="G308" s="2" t="n">
        <v>5</v>
      </c>
      <c r="H308" s="2" t="n">
        <f aca="true">RAND()</f>
        <v>0.446541866915837</v>
      </c>
      <c r="I308" s="2" t="n">
        <v>16</v>
      </c>
      <c r="J308" s="4" t="n">
        <v>13</v>
      </c>
      <c r="K308" s="2" t="s">
        <v>29</v>
      </c>
      <c r="L308" s="2" t="s">
        <v>35</v>
      </c>
      <c r="N308" s="2" t="s">
        <v>64</v>
      </c>
      <c r="P308" s="2" t="n">
        <v>1.07</v>
      </c>
      <c r="Q308" s="2" t="n">
        <v>0.39</v>
      </c>
      <c r="R308" s="2" t="n">
        <v>0.39</v>
      </c>
      <c r="S308" s="2" t="n">
        <v>0.05</v>
      </c>
    </row>
    <row r="309" customFormat="false" ht="15" hidden="false" customHeight="false" outlineLevel="0" collapsed="false">
      <c r="A309" s="13" t="s">
        <v>25</v>
      </c>
      <c r="B309" s="14" t="n">
        <v>24</v>
      </c>
      <c r="C309" s="14" t="s">
        <v>39</v>
      </c>
      <c r="D309" s="15" t="s">
        <v>27</v>
      </c>
      <c r="E309" s="15" t="s">
        <v>28</v>
      </c>
      <c r="F309" s="16" t="n">
        <v>308</v>
      </c>
      <c r="G309" s="2" t="n">
        <v>5</v>
      </c>
      <c r="H309" s="2" t="n">
        <f aca="true">RAND()</f>
        <v>0.55209179938065</v>
      </c>
      <c r="I309" s="2" t="n">
        <v>13</v>
      </c>
      <c r="J309" s="4" t="n">
        <v>10</v>
      </c>
      <c r="K309" s="2" t="s">
        <v>29</v>
      </c>
      <c r="L309" s="2" t="s">
        <v>35</v>
      </c>
      <c r="N309" s="2" t="s">
        <v>64</v>
      </c>
      <c r="P309" s="2" t="n">
        <v>0.4</v>
      </c>
      <c r="Q309" s="2" t="n">
        <v>0.12</v>
      </c>
      <c r="R309" s="2" t="n">
        <v>0.34</v>
      </c>
      <c r="S309" s="2" t="n">
        <v>0.02</v>
      </c>
    </row>
    <row r="310" customFormat="false" ht="15" hidden="false" customHeight="false" outlineLevel="0" collapsed="false">
      <c r="A310" s="13" t="s">
        <v>25</v>
      </c>
      <c r="B310" s="14" t="n">
        <v>24</v>
      </c>
      <c r="C310" s="14" t="s">
        <v>39</v>
      </c>
      <c r="D310" s="15" t="s">
        <v>27</v>
      </c>
      <c r="E310" s="15" t="s">
        <v>36</v>
      </c>
      <c r="F310" s="3" t="n">
        <v>309</v>
      </c>
      <c r="G310" s="2" t="n">
        <v>5</v>
      </c>
      <c r="H310" s="2" t="n">
        <f aca="true">RAND()</f>
        <v>0.167851249583374</v>
      </c>
      <c r="I310" s="2" t="n">
        <v>13</v>
      </c>
      <c r="J310" s="4" t="n">
        <v>12</v>
      </c>
      <c r="K310" s="2" t="s">
        <v>29</v>
      </c>
      <c r="L310" s="2" t="s">
        <v>35</v>
      </c>
      <c r="N310" s="2" t="s">
        <v>64</v>
      </c>
      <c r="P310" s="2" t="n">
        <v>0.78</v>
      </c>
      <c r="Q310" s="2" t="n">
        <v>0.23</v>
      </c>
      <c r="R310" s="2" t="n">
        <v>0.4</v>
      </c>
      <c r="S310" s="2" t="n">
        <v>0.04</v>
      </c>
    </row>
    <row r="311" customFormat="false" ht="15" hidden="false" customHeight="false" outlineLevel="0" collapsed="false">
      <c r="A311" s="13" t="s">
        <v>25</v>
      </c>
      <c r="B311" s="14" t="n">
        <v>24</v>
      </c>
      <c r="C311" s="14" t="s">
        <v>39</v>
      </c>
      <c r="D311" s="15" t="s">
        <v>31</v>
      </c>
      <c r="E311" s="15" t="s">
        <v>28</v>
      </c>
      <c r="F311" s="16" t="n">
        <v>310</v>
      </c>
      <c r="G311" s="2" t="n">
        <v>5</v>
      </c>
      <c r="H311" s="2" t="n">
        <f aca="true">RAND()</f>
        <v>0.553975270252344</v>
      </c>
      <c r="I311" s="2" t="n">
        <v>14</v>
      </c>
      <c r="J311" s="4" t="n">
        <v>25</v>
      </c>
      <c r="K311" s="2" t="s">
        <v>29</v>
      </c>
      <c r="L311" s="2" t="s">
        <v>35</v>
      </c>
      <c r="N311" s="2" t="s">
        <v>64</v>
      </c>
      <c r="P311" s="2" t="n">
        <v>0.75</v>
      </c>
      <c r="Q311" s="2" t="n">
        <v>0.21</v>
      </c>
      <c r="R311" s="2" t="n">
        <v>0.35</v>
      </c>
      <c r="S311" s="2" t="n">
        <v>0.03</v>
      </c>
    </row>
    <row r="312" customFormat="false" ht="15" hidden="false" customHeight="false" outlineLevel="0" collapsed="false">
      <c r="A312" s="13" t="s">
        <v>25</v>
      </c>
      <c r="B312" s="14" t="n">
        <v>24</v>
      </c>
      <c r="C312" s="14" t="s">
        <v>39</v>
      </c>
      <c r="D312" s="15" t="s">
        <v>31</v>
      </c>
      <c r="E312" s="15" t="s">
        <v>36</v>
      </c>
      <c r="F312" s="3" t="n">
        <v>311</v>
      </c>
      <c r="G312" s="2" t="n">
        <v>5</v>
      </c>
      <c r="H312" s="2" t="n">
        <f aca="true">RAND()</f>
        <v>0.360221804406252</v>
      </c>
      <c r="I312" s="2" t="n">
        <v>15</v>
      </c>
      <c r="J312" s="4" t="n">
        <v>17</v>
      </c>
      <c r="K312" s="2" t="s">
        <v>29</v>
      </c>
      <c r="L312" s="2" t="s">
        <v>35</v>
      </c>
      <c r="N312" s="2" t="s">
        <v>64</v>
      </c>
      <c r="P312" s="2" t="n">
        <v>0.63</v>
      </c>
      <c r="Q312" s="2" t="n">
        <v>0.26</v>
      </c>
      <c r="R312" s="2" t="n">
        <v>0.38</v>
      </c>
      <c r="S312" s="2" t="n">
        <v>0.02</v>
      </c>
    </row>
    <row r="313" customFormat="false" ht="15" hidden="false" customHeight="false" outlineLevel="0" collapsed="false">
      <c r="A313" s="13" t="s">
        <v>25</v>
      </c>
      <c r="B313" s="14" t="n">
        <v>25</v>
      </c>
      <c r="C313" s="14" t="s">
        <v>40</v>
      </c>
      <c r="D313" s="15" t="s">
        <v>27</v>
      </c>
      <c r="E313" s="15" t="s">
        <v>36</v>
      </c>
      <c r="F313" s="16" t="n">
        <v>312</v>
      </c>
      <c r="G313" s="2" t="n">
        <v>5</v>
      </c>
      <c r="H313" s="2" t="n">
        <f aca="true">RAND()</f>
        <v>0.0872973770880784</v>
      </c>
      <c r="I313" s="2" t="n">
        <v>15</v>
      </c>
      <c r="J313" s="4" t="n">
        <v>16</v>
      </c>
      <c r="K313" s="2" t="s">
        <v>29</v>
      </c>
      <c r="L313" s="2" t="s">
        <v>41</v>
      </c>
      <c r="N313" s="2" t="s">
        <v>64</v>
      </c>
      <c r="P313" s="2" t="n">
        <v>0.64</v>
      </c>
      <c r="Q313" s="2" t="n">
        <v>0.32</v>
      </c>
      <c r="R313" s="2" t="n">
        <v>0.42</v>
      </c>
      <c r="S313" s="2" t="n">
        <v>0.04</v>
      </c>
    </row>
    <row r="314" customFormat="false" ht="15" hidden="false" customHeight="false" outlineLevel="0" collapsed="false">
      <c r="A314" s="13" t="s">
        <v>25</v>
      </c>
      <c r="B314" s="14" t="n">
        <v>25</v>
      </c>
      <c r="C314" s="14" t="s">
        <v>40</v>
      </c>
      <c r="D314" s="15" t="s">
        <v>31</v>
      </c>
      <c r="E314" s="15" t="s">
        <v>36</v>
      </c>
      <c r="F314" s="3" t="n">
        <v>313</v>
      </c>
      <c r="G314" s="2" t="n">
        <v>5</v>
      </c>
      <c r="H314" s="2" t="n">
        <f aca="true">RAND()</f>
        <v>0.497733263210213</v>
      </c>
      <c r="I314" s="2" t="n">
        <v>15</v>
      </c>
      <c r="J314" s="4" t="n">
        <v>15</v>
      </c>
      <c r="K314" s="2" t="s">
        <v>29</v>
      </c>
      <c r="L314" s="2" t="s">
        <v>41</v>
      </c>
      <c r="N314" s="2" t="s">
        <v>64</v>
      </c>
      <c r="P314" s="2" t="n">
        <v>0.52</v>
      </c>
      <c r="Q314" s="2" t="n">
        <v>0.3</v>
      </c>
      <c r="R314" s="2" t="n">
        <v>0.37</v>
      </c>
      <c r="S314" s="2" t="n">
        <v>0.01</v>
      </c>
    </row>
    <row r="315" customFormat="false" ht="15" hidden="false" customHeight="false" outlineLevel="0" collapsed="false">
      <c r="A315" s="13" t="s">
        <v>25</v>
      </c>
      <c r="B315" s="14" t="n">
        <v>26</v>
      </c>
      <c r="C315" s="14" t="s">
        <v>42</v>
      </c>
      <c r="D315" s="15" t="s">
        <v>27</v>
      </c>
      <c r="E315" s="15" t="s">
        <v>36</v>
      </c>
      <c r="F315" s="16" t="n">
        <v>314</v>
      </c>
      <c r="G315" s="2" t="n">
        <v>5</v>
      </c>
      <c r="H315" s="2" t="n">
        <f aca="true">RAND()</f>
        <v>0.611407429523542</v>
      </c>
      <c r="I315" s="2" t="n">
        <v>15</v>
      </c>
      <c r="J315" s="4" t="n">
        <v>19</v>
      </c>
      <c r="K315" s="2" t="s">
        <v>29</v>
      </c>
      <c r="L315" s="2" t="s">
        <v>41</v>
      </c>
      <c r="N315" s="2" t="s">
        <v>64</v>
      </c>
      <c r="P315" s="2" t="n">
        <v>0.9</v>
      </c>
      <c r="Q315" s="2" t="n">
        <v>0.38</v>
      </c>
      <c r="R315" s="2" t="n">
        <v>0.44</v>
      </c>
      <c r="S315" s="2" t="n">
        <v>0.05</v>
      </c>
    </row>
    <row r="316" customFormat="false" ht="15" hidden="false" customHeight="false" outlineLevel="0" collapsed="false">
      <c r="A316" s="13" t="s">
        <v>25</v>
      </c>
      <c r="B316" s="14" t="n">
        <v>26</v>
      </c>
      <c r="C316" s="14" t="s">
        <v>42</v>
      </c>
      <c r="D316" s="15" t="s">
        <v>31</v>
      </c>
      <c r="E316" s="15" t="s">
        <v>36</v>
      </c>
      <c r="F316" s="3" t="n">
        <v>315</v>
      </c>
      <c r="G316" s="2" t="n">
        <v>5</v>
      </c>
      <c r="H316" s="2" t="n">
        <f aca="true">RAND()</f>
        <v>0.158384642262612</v>
      </c>
      <c r="I316" s="2" t="n">
        <v>16</v>
      </c>
      <c r="J316" s="4" t="n">
        <v>16</v>
      </c>
      <c r="K316" s="2" t="s">
        <v>29</v>
      </c>
      <c r="L316" s="2" t="s">
        <v>41</v>
      </c>
      <c r="N316" s="2" t="s">
        <v>64</v>
      </c>
      <c r="P316" s="2" t="n">
        <v>0.57</v>
      </c>
      <c r="Q316" s="2" t="n">
        <v>0.24</v>
      </c>
      <c r="R316" s="2" t="n">
        <v>0.36</v>
      </c>
      <c r="S316" s="2" t="n">
        <v>0.02</v>
      </c>
    </row>
    <row r="317" customFormat="false" ht="15" hidden="false" customHeight="false" outlineLevel="0" collapsed="false">
      <c r="A317" s="13" t="s">
        <v>25</v>
      </c>
      <c r="B317" s="14" t="n">
        <v>27</v>
      </c>
      <c r="C317" s="14" t="s">
        <v>43</v>
      </c>
      <c r="D317" s="15" t="s">
        <v>27</v>
      </c>
      <c r="E317" s="15" t="s">
        <v>36</v>
      </c>
      <c r="F317" s="16" t="n">
        <v>316</v>
      </c>
      <c r="G317" s="2" t="n">
        <v>5</v>
      </c>
      <c r="H317" s="2" t="n">
        <f aca="true">RAND()</f>
        <v>0.302332730240288</v>
      </c>
      <c r="I317" s="2" t="n">
        <v>15</v>
      </c>
      <c r="J317" s="4" t="n">
        <v>10</v>
      </c>
      <c r="K317" s="2" t="s">
        <v>29</v>
      </c>
      <c r="L317" s="2" t="s">
        <v>41</v>
      </c>
      <c r="N317" s="2" t="s">
        <v>64</v>
      </c>
      <c r="P317" s="2" t="n">
        <v>0.22</v>
      </c>
      <c r="Q317" s="2" t="n">
        <v>0.05</v>
      </c>
      <c r="R317" s="2" t="n">
        <v>0.33</v>
      </c>
      <c r="S317" s="2" t="n">
        <v>0.02</v>
      </c>
    </row>
    <row r="318" customFormat="false" ht="15" hidden="false" customHeight="false" outlineLevel="0" collapsed="false">
      <c r="A318" s="13" t="s">
        <v>25</v>
      </c>
      <c r="B318" s="14" t="n">
        <v>27</v>
      </c>
      <c r="C318" s="14" t="s">
        <v>43</v>
      </c>
      <c r="D318" s="15" t="s">
        <v>31</v>
      </c>
      <c r="E318" s="15" t="s">
        <v>36</v>
      </c>
      <c r="F318" s="3" t="n">
        <v>317</v>
      </c>
      <c r="G318" s="2" t="n">
        <v>5</v>
      </c>
      <c r="H318" s="2" t="n">
        <f aca="true">RAND()</f>
        <v>0.412410458830027</v>
      </c>
      <c r="I318" s="2" t="n">
        <v>15</v>
      </c>
      <c r="J318" s="4" t="n">
        <v>22</v>
      </c>
      <c r="K318" s="2" t="s">
        <v>29</v>
      </c>
      <c r="L318" s="2" t="s">
        <v>41</v>
      </c>
      <c r="N318" s="2" t="s">
        <v>64</v>
      </c>
      <c r="P318" s="2" t="n">
        <v>0.8</v>
      </c>
      <c r="Q318" s="2" t="n">
        <v>0.24</v>
      </c>
      <c r="R318" s="2" t="n">
        <v>0.36</v>
      </c>
      <c r="S318" s="2" t="n">
        <v>0.05</v>
      </c>
    </row>
    <row r="319" customFormat="false" ht="15" hidden="false" customHeight="false" outlineLevel="0" collapsed="false">
      <c r="A319" s="13" t="s">
        <v>44</v>
      </c>
      <c r="B319" s="14" t="n">
        <v>1</v>
      </c>
      <c r="C319" s="14" t="s">
        <v>26</v>
      </c>
      <c r="D319" s="15" t="s">
        <v>27</v>
      </c>
      <c r="E319" s="15" t="s">
        <v>28</v>
      </c>
      <c r="F319" s="16" t="n">
        <v>318</v>
      </c>
      <c r="G319" s="2" t="n">
        <v>5</v>
      </c>
      <c r="H319" s="2" t="n">
        <f aca="true">RAND()</f>
        <v>0.425244109209728</v>
      </c>
      <c r="I319" s="2" t="n">
        <v>13</v>
      </c>
      <c r="J319" s="4" t="n">
        <v>4</v>
      </c>
      <c r="K319" s="2" t="s">
        <v>45</v>
      </c>
      <c r="L319" s="2" t="s">
        <v>30</v>
      </c>
      <c r="N319" s="2" t="s">
        <v>64</v>
      </c>
      <c r="P319" s="2" t="n">
        <v>0.71</v>
      </c>
      <c r="Q319" s="2" t="n">
        <v>0.25</v>
      </c>
      <c r="R319" s="2" t="n">
        <v>0.44</v>
      </c>
      <c r="S319" s="2" t="n">
        <v>0.04</v>
      </c>
    </row>
    <row r="320" customFormat="false" ht="15" hidden="false" customHeight="false" outlineLevel="0" collapsed="false">
      <c r="A320" s="13" t="s">
        <v>44</v>
      </c>
      <c r="B320" s="14" t="n">
        <v>1</v>
      </c>
      <c r="C320" s="14" t="s">
        <v>26</v>
      </c>
      <c r="D320" s="15" t="s">
        <v>31</v>
      </c>
      <c r="E320" s="15" t="s">
        <v>28</v>
      </c>
      <c r="F320" s="3" t="n">
        <v>319</v>
      </c>
      <c r="G320" s="2" t="n">
        <v>5</v>
      </c>
      <c r="H320" s="2" t="n">
        <f aca="true">RAND()</f>
        <v>0.0208208084779948</v>
      </c>
      <c r="I320" s="2" t="n">
        <v>13</v>
      </c>
      <c r="J320" s="4" t="n">
        <v>17</v>
      </c>
      <c r="K320" s="2" t="s">
        <v>45</v>
      </c>
      <c r="L320" s="2" t="s">
        <v>30</v>
      </c>
      <c r="N320" s="2" t="s">
        <v>64</v>
      </c>
      <c r="P320" s="2" t="n">
        <v>0.66</v>
      </c>
      <c r="Q320" s="2" t="n">
        <v>0.22</v>
      </c>
      <c r="R320" s="2" t="n">
        <v>0.37</v>
      </c>
      <c r="S320" s="2" t="n">
        <v>0.04</v>
      </c>
    </row>
    <row r="321" customFormat="false" ht="15" hidden="false" customHeight="false" outlineLevel="0" collapsed="false">
      <c r="A321" s="13" t="s">
        <v>44</v>
      </c>
      <c r="B321" s="14" t="n">
        <v>2</v>
      </c>
      <c r="C321" s="14" t="s">
        <v>32</v>
      </c>
      <c r="D321" s="15" t="s">
        <v>27</v>
      </c>
      <c r="E321" s="15" t="s">
        <v>28</v>
      </c>
      <c r="F321" s="16" t="n">
        <v>320</v>
      </c>
      <c r="G321" s="2" t="n">
        <v>5</v>
      </c>
      <c r="H321" s="2" t="n">
        <f aca="true">RAND()</f>
        <v>0.437592115686296</v>
      </c>
      <c r="I321" s="2" t="n">
        <v>16</v>
      </c>
      <c r="J321" s="4" t="n">
        <v>14</v>
      </c>
      <c r="K321" s="2" t="s">
        <v>45</v>
      </c>
      <c r="L321" s="2" t="s">
        <v>30</v>
      </c>
      <c r="N321" s="2" t="s">
        <v>64</v>
      </c>
      <c r="P321" s="2" t="n">
        <v>1.56</v>
      </c>
      <c r="Q321" s="2" t="n">
        <v>0.45</v>
      </c>
      <c r="R321" s="2" t="n">
        <v>0.42</v>
      </c>
      <c r="S321" s="2" t="n">
        <v>0.05</v>
      </c>
    </row>
    <row r="322" customFormat="false" ht="15" hidden="false" customHeight="false" outlineLevel="0" collapsed="false">
      <c r="A322" s="13" t="s">
        <v>44</v>
      </c>
      <c r="B322" s="14" t="n">
        <v>2</v>
      </c>
      <c r="C322" s="14" t="s">
        <v>32</v>
      </c>
      <c r="D322" s="15" t="s">
        <v>31</v>
      </c>
      <c r="E322" s="15" t="s">
        <v>28</v>
      </c>
      <c r="F322" s="3" t="n">
        <v>321</v>
      </c>
      <c r="G322" s="2" t="n">
        <v>5</v>
      </c>
      <c r="H322" s="2" t="n">
        <f aca="true">RAND()</f>
        <v>0.888511663794141</v>
      </c>
      <c r="I322" s="2" t="n">
        <v>14</v>
      </c>
      <c r="J322" s="4" t="n">
        <v>28</v>
      </c>
      <c r="K322" s="2" t="s">
        <v>45</v>
      </c>
      <c r="L322" s="2" t="s">
        <v>30</v>
      </c>
      <c r="N322" s="2" t="s">
        <v>64</v>
      </c>
      <c r="P322" s="2" t="n">
        <v>0.33</v>
      </c>
      <c r="Q322" s="2" t="n">
        <v>0.18</v>
      </c>
      <c r="R322" s="2" t="n">
        <v>0.27</v>
      </c>
      <c r="S322" s="2" t="n">
        <v>0</v>
      </c>
    </row>
    <row r="323" customFormat="false" ht="15" hidden="false" customHeight="false" outlineLevel="0" collapsed="false">
      <c r="A323" s="13" t="s">
        <v>44</v>
      </c>
      <c r="B323" s="14" t="n">
        <v>3</v>
      </c>
      <c r="C323" s="14" t="s">
        <v>33</v>
      </c>
      <c r="D323" s="15" t="s">
        <v>27</v>
      </c>
      <c r="E323" s="15" t="s">
        <v>28</v>
      </c>
      <c r="F323" s="16" t="n">
        <v>322</v>
      </c>
      <c r="G323" s="2" t="n">
        <v>5</v>
      </c>
      <c r="H323" s="2" t="n">
        <f aca="true">RAND()</f>
        <v>0.110790234283359</v>
      </c>
      <c r="I323" s="2" t="n">
        <v>13</v>
      </c>
      <c r="J323" s="4" t="n">
        <v>1</v>
      </c>
      <c r="K323" s="2" t="s">
        <v>45</v>
      </c>
      <c r="L323" s="2" t="s">
        <v>30</v>
      </c>
      <c r="N323" s="2" t="s">
        <v>64</v>
      </c>
      <c r="P323" s="2" t="n">
        <v>1.07</v>
      </c>
      <c r="Q323" s="2" t="n">
        <v>0.48</v>
      </c>
      <c r="R323" s="2" t="n">
        <v>0.44</v>
      </c>
      <c r="S323" s="2" t="n">
        <v>0.05</v>
      </c>
    </row>
    <row r="324" customFormat="false" ht="15" hidden="false" customHeight="false" outlineLevel="0" collapsed="false">
      <c r="A324" s="13" t="s">
        <v>44</v>
      </c>
      <c r="B324" s="14" t="n">
        <v>3</v>
      </c>
      <c r="C324" s="14" t="s">
        <v>33</v>
      </c>
      <c r="D324" s="15" t="s">
        <v>31</v>
      </c>
      <c r="E324" s="15" t="s">
        <v>28</v>
      </c>
      <c r="F324" s="3" t="n">
        <v>323</v>
      </c>
      <c r="G324" s="2" t="n">
        <v>5</v>
      </c>
      <c r="H324" s="2" t="n">
        <f aca="true">RAND()</f>
        <v>0.498168462424597</v>
      </c>
      <c r="I324" s="2" t="n">
        <v>13</v>
      </c>
      <c r="J324" s="4" t="n">
        <v>8</v>
      </c>
      <c r="K324" s="2" t="s">
        <v>45</v>
      </c>
      <c r="L324" s="2" t="s">
        <v>30</v>
      </c>
      <c r="N324" s="2" t="s">
        <v>64</v>
      </c>
      <c r="P324" s="2" t="n">
        <v>0.7</v>
      </c>
      <c r="Q324" s="2" t="n">
        <v>0.13</v>
      </c>
      <c r="R324" s="2" t="n">
        <v>0.45</v>
      </c>
      <c r="S324" s="2" t="n">
        <v>0.03</v>
      </c>
    </row>
    <row r="325" customFormat="false" ht="15" hidden="false" customHeight="false" outlineLevel="0" collapsed="false">
      <c r="A325" s="13" t="s">
        <v>44</v>
      </c>
      <c r="B325" s="14" t="n">
        <v>4</v>
      </c>
      <c r="C325" s="14" t="s">
        <v>34</v>
      </c>
      <c r="D325" s="15" t="s">
        <v>27</v>
      </c>
      <c r="E325" s="15" t="s">
        <v>28</v>
      </c>
      <c r="F325" s="16" t="n">
        <v>324</v>
      </c>
      <c r="G325" s="2" t="n">
        <v>5</v>
      </c>
      <c r="H325" s="2" t="n">
        <f aca="true">RAND()</f>
        <v>0.736716190594674</v>
      </c>
      <c r="I325" s="2" t="n">
        <v>14</v>
      </c>
      <c r="J325" s="4" t="n">
        <v>21</v>
      </c>
      <c r="K325" s="2" t="s">
        <v>45</v>
      </c>
      <c r="L325" s="2" t="s">
        <v>35</v>
      </c>
      <c r="N325" s="2" t="s">
        <v>64</v>
      </c>
      <c r="P325" s="2" t="n">
        <v>1.4</v>
      </c>
      <c r="Q325" s="2" t="n">
        <v>0.28</v>
      </c>
      <c r="R325" s="2" t="n">
        <v>0.51</v>
      </c>
      <c r="S325" s="2" t="n">
        <v>0.08</v>
      </c>
    </row>
    <row r="326" customFormat="false" ht="15" hidden="false" customHeight="false" outlineLevel="0" collapsed="false">
      <c r="A326" s="13" t="s">
        <v>44</v>
      </c>
      <c r="B326" s="14" t="n">
        <v>4</v>
      </c>
      <c r="C326" s="14" t="s">
        <v>34</v>
      </c>
      <c r="D326" s="15" t="s">
        <v>27</v>
      </c>
      <c r="E326" s="15" t="s">
        <v>36</v>
      </c>
      <c r="F326" s="3" t="n">
        <v>325</v>
      </c>
      <c r="G326" s="2" t="n">
        <v>5</v>
      </c>
      <c r="H326" s="2" t="n">
        <f aca="true">RAND()</f>
        <v>0.162112670252569</v>
      </c>
      <c r="I326" s="2" t="n">
        <v>15</v>
      </c>
      <c r="J326" s="4" t="n">
        <v>8</v>
      </c>
      <c r="K326" s="2" t="s">
        <v>45</v>
      </c>
      <c r="L326" s="2" t="s">
        <v>35</v>
      </c>
      <c r="N326" s="2" t="s">
        <v>64</v>
      </c>
      <c r="P326" s="2" t="n">
        <v>0.86</v>
      </c>
      <c r="Q326" s="2" t="n">
        <v>0.19</v>
      </c>
      <c r="R326" s="2" t="n">
        <v>0.4</v>
      </c>
      <c r="S326" s="2" t="n">
        <v>0.03</v>
      </c>
    </row>
    <row r="327" customFormat="false" ht="15" hidden="false" customHeight="false" outlineLevel="0" collapsed="false">
      <c r="A327" s="13" t="s">
        <v>44</v>
      </c>
      <c r="B327" s="14" t="n">
        <v>4</v>
      </c>
      <c r="C327" s="14" t="s">
        <v>34</v>
      </c>
      <c r="D327" s="15" t="s">
        <v>31</v>
      </c>
      <c r="E327" s="15" t="s">
        <v>28</v>
      </c>
      <c r="F327" s="16" t="n">
        <v>326</v>
      </c>
      <c r="G327" s="2" t="n">
        <v>5</v>
      </c>
      <c r="H327" s="2" t="n">
        <f aca="true">RAND()</f>
        <v>0.684899853914768</v>
      </c>
      <c r="I327" s="2" t="n">
        <v>15</v>
      </c>
      <c r="J327" s="4" t="n">
        <v>1</v>
      </c>
      <c r="K327" s="2" t="s">
        <v>45</v>
      </c>
      <c r="L327" s="2" t="s">
        <v>35</v>
      </c>
      <c r="N327" s="2" t="s">
        <v>64</v>
      </c>
      <c r="P327" s="2" t="n">
        <v>1.33</v>
      </c>
      <c r="Q327" s="2" t="n">
        <v>0.44</v>
      </c>
      <c r="R327" s="2" t="n">
        <v>0.43</v>
      </c>
      <c r="S327" s="2" t="n">
        <v>0.06</v>
      </c>
    </row>
    <row r="328" customFormat="false" ht="15" hidden="false" customHeight="false" outlineLevel="0" collapsed="false">
      <c r="A328" s="13" t="s">
        <v>44</v>
      </c>
      <c r="B328" s="14" t="n">
        <v>4</v>
      </c>
      <c r="C328" s="14" t="s">
        <v>34</v>
      </c>
      <c r="D328" s="15" t="s">
        <v>31</v>
      </c>
      <c r="E328" s="15" t="s">
        <v>36</v>
      </c>
      <c r="F328" s="3" t="n">
        <v>327</v>
      </c>
      <c r="G328" s="2" t="n">
        <v>5</v>
      </c>
      <c r="H328" s="2" t="n">
        <f aca="true">RAND()</f>
        <v>0.595953189284362</v>
      </c>
      <c r="I328" s="2" t="n">
        <v>16</v>
      </c>
      <c r="J328" s="4" t="n">
        <v>15</v>
      </c>
      <c r="K328" s="2" t="s">
        <v>45</v>
      </c>
      <c r="L328" s="2" t="s">
        <v>35</v>
      </c>
      <c r="N328" s="2" t="s">
        <v>64</v>
      </c>
      <c r="P328" s="2" t="n">
        <v>0.61</v>
      </c>
      <c r="Q328" s="2" t="n">
        <v>0.25</v>
      </c>
      <c r="R328" s="2" t="n">
        <v>0.36</v>
      </c>
      <c r="S328" s="2" t="n">
        <v>0.04</v>
      </c>
    </row>
    <row r="329" customFormat="false" ht="15" hidden="false" customHeight="false" outlineLevel="0" collapsed="false">
      <c r="A329" s="13" t="s">
        <v>44</v>
      </c>
      <c r="B329" s="14" t="n">
        <v>5</v>
      </c>
      <c r="C329" s="14" t="s">
        <v>38</v>
      </c>
      <c r="D329" s="15" t="s">
        <v>27</v>
      </c>
      <c r="E329" s="15" t="s">
        <v>28</v>
      </c>
      <c r="F329" s="16" t="n">
        <v>328</v>
      </c>
      <c r="G329" s="2" t="n">
        <v>5</v>
      </c>
      <c r="H329" s="2" t="n">
        <f aca="true">RAND()</f>
        <v>0.555440262892609</v>
      </c>
      <c r="I329" s="2" t="n">
        <v>14</v>
      </c>
      <c r="J329" s="4" t="n">
        <v>26</v>
      </c>
      <c r="K329" s="2" t="s">
        <v>45</v>
      </c>
      <c r="L329" s="2" t="s">
        <v>35</v>
      </c>
      <c r="N329" s="2" t="s">
        <v>64</v>
      </c>
      <c r="P329" s="2" t="n">
        <v>0.25</v>
      </c>
      <c r="Q329" s="2" t="n">
        <v>0.1</v>
      </c>
      <c r="R329" s="2" t="n">
        <v>0.31</v>
      </c>
      <c r="S329" s="2" t="n">
        <v>0.01</v>
      </c>
    </row>
    <row r="330" customFormat="false" ht="15" hidden="false" customHeight="false" outlineLevel="0" collapsed="false">
      <c r="A330" s="13" t="s">
        <v>44</v>
      </c>
      <c r="B330" s="14" t="n">
        <v>5</v>
      </c>
      <c r="C330" s="14" t="s">
        <v>38</v>
      </c>
      <c r="D330" s="15" t="s">
        <v>27</v>
      </c>
      <c r="E330" s="15" t="s">
        <v>36</v>
      </c>
      <c r="F330" s="3" t="n">
        <v>329</v>
      </c>
      <c r="G330" s="2" t="n">
        <v>5</v>
      </c>
      <c r="H330" s="2" t="n">
        <f aca="true">RAND()</f>
        <v>0.349659205485866</v>
      </c>
      <c r="I330" s="2" t="n">
        <v>16</v>
      </c>
      <c r="J330" s="4" t="n">
        <v>10</v>
      </c>
      <c r="K330" s="2" t="s">
        <v>45</v>
      </c>
      <c r="L330" s="2" t="s">
        <v>35</v>
      </c>
      <c r="N330" s="2" t="s">
        <v>64</v>
      </c>
      <c r="P330" s="2" t="n">
        <v>0.63</v>
      </c>
      <c r="Q330" s="2" t="n">
        <v>0.33</v>
      </c>
      <c r="R330" s="2" t="n">
        <v>0.39</v>
      </c>
      <c r="S330" s="2" t="n">
        <v>0.03</v>
      </c>
    </row>
    <row r="331" customFormat="false" ht="15" hidden="false" customHeight="false" outlineLevel="0" collapsed="false">
      <c r="A331" s="13" t="s">
        <v>44</v>
      </c>
      <c r="B331" s="14" t="n">
        <v>5</v>
      </c>
      <c r="C331" s="14" t="s">
        <v>38</v>
      </c>
      <c r="D331" s="15" t="s">
        <v>31</v>
      </c>
      <c r="E331" s="15" t="s">
        <v>28</v>
      </c>
      <c r="F331" s="16" t="n">
        <v>330</v>
      </c>
      <c r="G331" s="2" t="n">
        <v>5</v>
      </c>
      <c r="H331" s="2" t="n">
        <f aca="true">RAND()</f>
        <v>0.959823123475112</v>
      </c>
      <c r="I331" s="2" t="n">
        <v>13</v>
      </c>
      <c r="J331" s="4" t="n">
        <v>14</v>
      </c>
      <c r="K331" s="2" t="s">
        <v>45</v>
      </c>
      <c r="L331" s="2" t="s">
        <v>35</v>
      </c>
      <c r="N331" s="2" t="s">
        <v>64</v>
      </c>
      <c r="P331" s="2" t="n">
        <v>0.62</v>
      </c>
      <c r="Q331" s="2" t="n">
        <v>0.24</v>
      </c>
      <c r="R331" s="2" t="n">
        <v>0.36</v>
      </c>
      <c r="S331" s="2" t="n">
        <v>0.02</v>
      </c>
    </row>
    <row r="332" customFormat="false" ht="15" hidden="false" customHeight="false" outlineLevel="0" collapsed="false">
      <c r="A332" s="13" t="s">
        <v>44</v>
      </c>
      <c r="B332" s="14" t="n">
        <v>5</v>
      </c>
      <c r="C332" s="14" t="s">
        <v>38</v>
      </c>
      <c r="D332" s="15" t="s">
        <v>31</v>
      </c>
      <c r="E332" s="15" t="s">
        <v>36</v>
      </c>
      <c r="F332" s="3" t="n">
        <v>331</v>
      </c>
      <c r="G332" s="2" t="n">
        <v>5</v>
      </c>
      <c r="H332" s="2" t="n">
        <f aca="true">RAND()</f>
        <v>0.797155315473091</v>
      </c>
      <c r="I332" s="2" t="n">
        <v>14</v>
      </c>
      <c r="J332" s="4" t="n">
        <v>20</v>
      </c>
      <c r="K332" s="2" t="s">
        <v>45</v>
      </c>
      <c r="L332" s="2" t="s">
        <v>35</v>
      </c>
      <c r="N332" s="2" t="s">
        <v>64</v>
      </c>
      <c r="P332" s="2" t="n">
        <v>0.25</v>
      </c>
      <c r="Q332" s="2" t="n">
        <v>0.05</v>
      </c>
      <c r="R332" s="2" t="n">
        <v>0.36</v>
      </c>
      <c r="S332" s="2" t="n">
        <v>0.02</v>
      </c>
    </row>
    <row r="333" customFormat="false" ht="15" hidden="false" customHeight="false" outlineLevel="0" collapsed="false">
      <c r="A333" s="13" t="s">
        <v>44</v>
      </c>
      <c r="B333" s="14" t="n">
        <v>6</v>
      </c>
      <c r="C333" s="14" t="s">
        <v>39</v>
      </c>
      <c r="D333" s="15" t="s">
        <v>27</v>
      </c>
      <c r="E333" s="15" t="s">
        <v>28</v>
      </c>
      <c r="F333" s="16" t="n">
        <v>332</v>
      </c>
      <c r="G333" s="2" t="n">
        <v>5</v>
      </c>
      <c r="H333" s="2" t="n">
        <f aca="true">RAND()</f>
        <v>0.628719144834847</v>
      </c>
      <c r="I333" s="2" t="n">
        <v>14</v>
      </c>
      <c r="J333" s="4" t="n">
        <v>18</v>
      </c>
      <c r="K333" s="2" t="s">
        <v>45</v>
      </c>
      <c r="L333" s="2" t="s">
        <v>35</v>
      </c>
      <c r="N333" s="2" t="s">
        <v>64</v>
      </c>
      <c r="P333" s="2" t="n">
        <v>0.62</v>
      </c>
      <c r="Q333" s="2" t="n">
        <v>0.11</v>
      </c>
      <c r="R333" s="2" t="n">
        <v>0.47</v>
      </c>
      <c r="S333" s="2" t="n">
        <v>0.04</v>
      </c>
    </row>
    <row r="334" customFormat="false" ht="15" hidden="false" customHeight="false" outlineLevel="0" collapsed="false">
      <c r="A334" s="13" t="s">
        <v>44</v>
      </c>
      <c r="B334" s="14" t="n">
        <v>6</v>
      </c>
      <c r="C334" s="14" t="s">
        <v>39</v>
      </c>
      <c r="D334" s="15" t="s">
        <v>27</v>
      </c>
      <c r="E334" s="15" t="s">
        <v>36</v>
      </c>
      <c r="F334" s="3" t="n">
        <v>333</v>
      </c>
      <c r="G334" s="2" t="n">
        <v>5</v>
      </c>
      <c r="H334" s="2" t="n">
        <f aca="true">RAND()</f>
        <v>0.418890436154893</v>
      </c>
      <c r="I334" s="2" t="n">
        <v>16</v>
      </c>
      <c r="J334" s="4" t="n">
        <v>9</v>
      </c>
      <c r="K334" s="2" t="s">
        <v>45</v>
      </c>
      <c r="L334" s="2" t="s">
        <v>35</v>
      </c>
      <c r="N334" s="2" t="s">
        <v>64</v>
      </c>
      <c r="P334" s="2" t="n">
        <v>1.1</v>
      </c>
      <c r="Q334" s="2" t="n">
        <v>0.34</v>
      </c>
      <c r="R334" s="2" t="n">
        <v>0.44</v>
      </c>
      <c r="S334" s="2" t="n">
        <v>0.05</v>
      </c>
    </row>
    <row r="335" customFormat="false" ht="15" hidden="false" customHeight="false" outlineLevel="0" collapsed="false">
      <c r="A335" s="13" t="s">
        <v>44</v>
      </c>
      <c r="B335" s="14" t="n">
        <v>6</v>
      </c>
      <c r="C335" s="14" t="s">
        <v>39</v>
      </c>
      <c r="D335" s="15" t="s">
        <v>31</v>
      </c>
      <c r="E335" s="15" t="s">
        <v>28</v>
      </c>
      <c r="F335" s="16" t="n">
        <v>334</v>
      </c>
      <c r="G335" s="2" t="n">
        <v>5</v>
      </c>
      <c r="H335" s="2" t="n">
        <f aca="true">RAND()</f>
        <v>0.694935924988016</v>
      </c>
      <c r="I335" s="2" t="n">
        <v>16</v>
      </c>
      <c r="J335" s="4" t="n">
        <v>5</v>
      </c>
      <c r="K335" s="2" t="s">
        <v>45</v>
      </c>
      <c r="L335" s="2" t="s">
        <v>35</v>
      </c>
      <c r="N335" s="2" t="s">
        <v>64</v>
      </c>
      <c r="P335" s="2" t="n">
        <v>0.84</v>
      </c>
      <c r="Q335" s="2" t="n">
        <v>0.4</v>
      </c>
      <c r="R335" s="2" t="n">
        <v>0.36</v>
      </c>
      <c r="S335" s="2" t="n">
        <v>0.03</v>
      </c>
    </row>
    <row r="336" customFormat="false" ht="15" hidden="false" customHeight="false" outlineLevel="0" collapsed="false">
      <c r="A336" s="13" t="s">
        <v>44</v>
      </c>
      <c r="B336" s="14" t="n">
        <v>6</v>
      </c>
      <c r="C336" s="14" t="s">
        <v>39</v>
      </c>
      <c r="D336" s="15" t="s">
        <v>31</v>
      </c>
      <c r="E336" s="15" t="s">
        <v>36</v>
      </c>
      <c r="F336" s="3" t="n">
        <v>335</v>
      </c>
      <c r="G336" s="2" t="n">
        <v>5</v>
      </c>
      <c r="H336" s="2" t="n">
        <f aca="true">RAND()</f>
        <v>0.389393100827104</v>
      </c>
      <c r="I336" s="2" t="n">
        <v>16</v>
      </c>
      <c r="J336" s="4" t="n">
        <v>6</v>
      </c>
      <c r="K336" s="2" t="s">
        <v>45</v>
      </c>
      <c r="L336" s="2" t="s">
        <v>35</v>
      </c>
      <c r="N336" s="2" t="s">
        <v>64</v>
      </c>
      <c r="P336" s="2" t="n">
        <v>0.35</v>
      </c>
      <c r="Q336" s="2" t="n">
        <v>0.13</v>
      </c>
      <c r="R336" s="2" t="n">
        <v>0.38</v>
      </c>
      <c r="S336" s="2" t="n">
        <v>0.01</v>
      </c>
    </row>
    <row r="337" customFormat="false" ht="15" hidden="false" customHeight="false" outlineLevel="0" collapsed="false">
      <c r="A337" s="13" t="s">
        <v>44</v>
      </c>
      <c r="B337" s="14" t="n">
        <v>7</v>
      </c>
      <c r="C337" s="14" t="s">
        <v>40</v>
      </c>
      <c r="D337" s="15" t="s">
        <v>27</v>
      </c>
      <c r="E337" s="15" t="s">
        <v>36</v>
      </c>
      <c r="F337" s="16" t="n">
        <v>336</v>
      </c>
      <c r="G337" s="2" t="n">
        <v>5</v>
      </c>
      <c r="H337" s="2" t="n">
        <f aca="true">RAND()</f>
        <v>0.68005970888388</v>
      </c>
      <c r="I337" s="2" t="n">
        <v>14</v>
      </c>
      <c r="J337" s="4" t="n">
        <v>22</v>
      </c>
      <c r="K337" s="2" t="s">
        <v>45</v>
      </c>
      <c r="L337" s="2" t="s">
        <v>41</v>
      </c>
      <c r="N337" s="2" t="s">
        <v>64</v>
      </c>
      <c r="P337" s="2" t="n">
        <v>0.4</v>
      </c>
      <c r="Q337" s="2" t="n">
        <v>0.12</v>
      </c>
      <c r="R337" s="2" t="n">
        <v>0.38</v>
      </c>
      <c r="S337" s="2" t="n">
        <v>0.04</v>
      </c>
    </row>
    <row r="338" customFormat="false" ht="15" hidden="false" customHeight="false" outlineLevel="0" collapsed="false">
      <c r="A338" s="13" t="s">
        <v>44</v>
      </c>
      <c r="B338" s="14" t="n">
        <v>7</v>
      </c>
      <c r="C338" s="14" t="s">
        <v>40</v>
      </c>
      <c r="D338" s="15" t="s">
        <v>31</v>
      </c>
      <c r="E338" s="15" t="s">
        <v>36</v>
      </c>
      <c r="F338" s="3" t="n">
        <v>337</v>
      </c>
      <c r="G338" s="2" t="n">
        <v>5</v>
      </c>
      <c r="H338" s="2" t="n">
        <f aca="true">RAND()</f>
        <v>0.298217400940235</v>
      </c>
      <c r="I338" s="2" t="n">
        <v>13</v>
      </c>
      <c r="J338" s="4" t="n">
        <v>11</v>
      </c>
      <c r="K338" s="2" t="s">
        <v>45</v>
      </c>
      <c r="L338" s="2" t="s">
        <v>41</v>
      </c>
      <c r="N338" s="2" t="s">
        <v>64</v>
      </c>
      <c r="P338" s="2" t="n">
        <v>0.31</v>
      </c>
      <c r="Q338" s="2" t="n">
        <v>0.15</v>
      </c>
      <c r="R338" s="2" t="n">
        <v>0.36</v>
      </c>
      <c r="S338" s="2" t="n">
        <v>0</v>
      </c>
    </row>
    <row r="339" customFormat="false" ht="15" hidden="false" customHeight="false" outlineLevel="0" collapsed="false">
      <c r="A339" s="13" t="s">
        <v>44</v>
      </c>
      <c r="B339" s="14" t="n">
        <v>8</v>
      </c>
      <c r="C339" s="14" t="s">
        <v>42</v>
      </c>
      <c r="D339" s="15" t="s">
        <v>27</v>
      </c>
      <c r="E339" s="15" t="s">
        <v>36</v>
      </c>
      <c r="F339" s="16" t="n">
        <v>338</v>
      </c>
      <c r="G339" s="2" t="n">
        <v>5</v>
      </c>
      <c r="H339" s="2" t="n">
        <f aca="true">RAND()</f>
        <v>0.828810331184442</v>
      </c>
      <c r="I339" s="2" t="n">
        <v>15</v>
      </c>
      <c r="J339" s="4" t="n">
        <v>9</v>
      </c>
      <c r="K339" s="2" t="s">
        <v>45</v>
      </c>
      <c r="L339" s="2" t="s">
        <v>41</v>
      </c>
      <c r="N339" s="2" t="s">
        <v>64</v>
      </c>
      <c r="P339" s="2" t="n">
        <v>0.7</v>
      </c>
      <c r="Q339" s="2" t="n">
        <v>0.33</v>
      </c>
      <c r="R339" s="2" t="n">
        <v>0.41</v>
      </c>
      <c r="S339" s="2" t="n">
        <v>0.03</v>
      </c>
    </row>
    <row r="340" customFormat="false" ht="15" hidden="false" customHeight="false" outlineLevel="0" collapsed="false">
      <c r="A340" s="13" t="s">
        <v>44</v>
      </c>
      <c r="B340" s="14" t="n">
        <v>8</v>
      </c>
      <c r="C340" s="14" t="s">
        <v>42</v>
      </c>
      <c r="D340" s="15" t="s">
        <v>31</v>
      </c>
      <c r="E340" s="15" t="s">
        <v>36</v>
      </c>
      <c r="F340" s="3" t="n">
        <v>339</v>
      </c>
      <c r="G340" s="2" t="n">
        <v>5</v>
      </c>
      <c r="H340" s="2" t="n">
        <f aca="true">RAND()</f>
        <v>0.334867337172179</v>
      </c>
      <c r="I340" s="2" t="n">
        <v>15</v>
      </c>
      <c r="J340" s="4" t="n">
        <v>7</v>
      </c>
      <c r="K340" s="2" t="s">
        <v>45</v>
      </c>
      <c r="L340" s="2" t="s">
        <v>41</v>
      </c>
      <c r="N340" s="2" t="s">
        <v>64</v>
      </c>
      <c r="P340" s="2" t="n">
        <v>0.68</v>
      </c>
      <c r="Q340" s="2" t="n">
        <v>0.25</v>
      </c>
      <c r="R340" s="2" t="n">
        <v>0.45</v>
      </c>
      <c r="S340" s="2" t="n">
        <v>0.05</v>
      </c>
    </row>
    <row r="341" customFormat="false" ht="15" hidden="false" customHeight="false" outlineLevel="0" collapsed="false">
      <c r="A341" s="13" t="s">
        <v>44</v>
      </c>
      <c r="B341" s="14" t="n">
        <v>9</v>
      </c>
      <c r="C341" s="14" t="s">
        <v>43</v>
      </c>
      <c r="D341" s="15" t="s">
        <v>27</v>
      </c>
      <c r="E341" s="15" t="s">
        <v>36</v>
      </c>
      <c r="F341" s="16" t="n">
        <v>340</v>
      </c>
      <c r="G341" s="2" t="n">
        <v>5</v>
      </c>
      <c r="H341" s="2" t="n">
        <f aca="true">RAND()</f>
        <v>0.194301764099306</v>
      </c>
      <c r="I341" s="2" t="n">
        <v>16</v>
      </c>
      <c r="J341" s="4" t="n">
        <v>11</v>
      </c>
      <c r="K341" s="2" t="s">
        <v>45</v>
      </c>
      <c r="L341" s="2" t="s">
        <v>41</v>
      </c>
      <c r="N341" s="2" t="s">
        <v>64</v>
      </c>
      <c r="P341" s="2" t="n">
        <v>0.32</v>
      </c>
      <c r="Q341" s="2" t="n">
        <v>0.17</v>
      </c>
      <c r="R341" s="2" t="n">
        <v>0.43</v>
      </c>
      <c r="S341" s="2" t="n">
        <v>0</v>
      </c>
    </row>
    <row r="342" customFormat="false" ht="15" hidden="false" customHeight="false" outlineLevel="0" collapsed="false">
      <c r="A342" s="13" t="s">
        <v>44</v>
      </c>
      <c r="B342" s="14" t="n">
        <v>9</v>
      </c>
      <c r="C342" s="14" t="s">
        <v>43</v>
      </c>
      <c r="D342" s="15" t="s">
        <v>31</v>
      </c>
      <c r="E342" s="15" t="s">
        <v>36</v>
      </c>
      <c r="F342" s="3" t="n">
        <v>341</v>
      </c>
      <c r="G342" s="2" t="n">
        <v>5</v>
      </c>
      <c r="H342" s="2" t="n">
        <f aca="true">RAND()</f>
        <v>0.467046337589968</v>
      </c>
      <c r="I342" s="2" t="n">
        <v>16</v>
      </c>
      <c r="J342" s="4" t="n">
        <v>3</v>
      </c>
      <c r="K342" s="2" t="s">
        <v>45</v>
      </c>
      <c r="L342" s="2" t="s">
        <v>41</v>
      </c>
      <c r="N342" s="2" t="s">
        <v>64</v>
      </c>
      <c r="P342" s="2" t="n">
        <v>1.02</v>
      </c>
      <c r="Q342" s="2" t="n">
        <v>0.44</v>
      </c>
      <c r="R342" s="2" t="n">
        <v>0.38</v>
      </c>
      <c r="S342" s="2" t="n">
        <v>0.05</v>
      </c>
    </row>
    <row r="343" customFormat="false" ht="15" hidden="false" customHeight="false" outlineLevel="0" collapsed="false">
      <c r="A343" s="13" t="s">
        <v>49</v>
      </c>
      <c r="B343" s="14" t="n">
        <v>10</v>
      </c>
      <c r="C343" s="14" t="s">
        <v>26</v>
      </c>
      <c r="D343" s="15" t="s">
        <v>27</v>
      </c>
      <c r="E343" s="15" t="s">
        <v>28</v>
      </c>
      <c r="F343" s="16" t="n">
        <v>342</v>
      </c>
      <c r="G343" s="2" t="n">
        <v>5</v>
      </c>
      <c r="H343" s="2" t="n">
        <f aca="true">RAND()</f>
        <v>0.89997823889826</v>
      </c>
      <c r="I343" s="2" t="n">
        <v>14</v>
      </c>
      <c r="J343" s="4" t="n">
        <v>27</v>
      </c>
      <c r="K343" s="2" t="s">
        <v>50</v>
      </c>
      <c r="L343" s="2" t="s">
        <v>30</v>
      </c>
      <c r="N343" s="2" t="s">
        <v>64</v>
      </c>
      <c r="P343" s="2" t="n">
        <v>0.76</v>
      </c>
      <c r="Q343" s="2" t="n">
        <v>0.25</v>
      </c>
      <c r="R343" s="2" t="n">
        <v>0.44</v>
      </c>
      <c r="S343" s="2" t="n">
        <v>0.04</v>
      </c>
    </row>
    <row r="344" customFormat="false" ht="15" hidden="false" customHeight="false" outlineLevel="0" collapsed="false">
      <c r="A344" s="13" t="s">
        <v>49</v>
      </c>
      <c r="B344" s="14" t="n">
        <v>10</v>
      </c>
      <c r="C344" s="14" t="s">
        <v>26</v>
      </c>
      <c r="D344" s="15" t="s">
        <v>31</v>
      </c>
      <c r="E344" s="15" t="s">
        <v>28</v>
      </c>
      <c r="F344" s="3" t="n">
        <v>343</v>
      </c>
      <c r="G344" s="2" t="n">
        <v>5</v>
      </c>
      <c r="H344" s="2" t="n">
        <f aca="true">RAND()</f>
        <v>0.490898437784896</v>
      </c>
      <c r="I344" s="2" t="n">
        <v>15</v>
      </c>
      <c r="J344" s="4" t="n">
        <v>12</v>
      </c>
      <c r="K344" s="2" t="s">
        <v>50</v>
      </c>
      <c r="L344" s="2" t="s">
        <v>30</v>
      </c>
      <c r="N344" s="2" t="s">
        <v>64</v>
      </c>
      <c r="P344" s="2" t="n">
        <v>0.79</v>
      </c>
      <c r="Q344" s="2" t="n">
        <v>0.28</v>
      </c>
      <c r="R344" s="2" t="n">
        <v>0.38</v>
      </c>
      <c r="S344" s="2" t="n">
        <v>0.05</v>
      </c>
    </row>
    <row r="345" customFormat="false" ht="15" hidden="false" customHeight="false" outlineLevel="0" collapsed="false">
      <c r="A345" s="13" t="s">
        <v>49</v>
      </c>
      <c r="B345" s="14" t="n">
        <v>11</v>
      </c>
      <c r="C345" s="14" t="s">
        <v>32</v>
      </c>
      <c r="D345" s="15" t="s">
        <v>27</v>
      </c>
      <c r="E345" s="15" t="s">
        <v>28</v>
      </c>
      <c r="F345" s="16" t="n">
        <v>344</v>
      </c>
      <c r="G345" s="2" t="n">
        <v>5</v>
      </c>
      <c r="H345" s="2" t="n">
        <f aca="true">RAND()</f>
        <v>0.947754249819314</v>
      </c>
      <c r="I345" s="2" t="n">
        <v>16</v>
      </c>
      <c r="J345" s="4" t="n">
        <v>1</v>
      </c>
      <c r="K345" s="2" t="s">
        <v>50</v>
      </c>
      <c r="L345" s="2" t="s">
        <v>30</v>
      </c>
      <c r="N345" s="2" t="s">
        <v>64</v>
      </c>
      <c r="P345" s="2" t="n">
        <v>0.35</v>
      </c>
      <c r="Q345" s="2" t="n">
        <v>0.1</v>
      </c>
      <c r="R345" s="2" t="n">
        <v>0.44</v>
      </c>
      <c r="S345" s="2" t="n">
        <v>0.01</v>
      </c>
    </row>
    <row r="346" customFormat="false" ht="15" hidden="false" customHeight="false" outlineLevel="0" collapsed="false">
      <c r="A346" s="13" t="s">
        <v>49</v>
      </c>
      <c r="B346" s="14" t="n">
        <v>11</v>
      </c>
      <c r="C346" s="14" t="s">
        <v>32</v>
      </c>
      <c r="D346" s="15" t="s">
        <v>31</v>
      </c>
      <c r="E346" s="15" t="s">
        <v>28</v>
      </c>
      <c r="F346" s="3" t="n">
        <v>345</v>
      </c>
      <c r="G346" s="2" t="n">
        <v>5</v>
      </c>
      <c r="H346" s="2" t="n">
        <f aca="true">RAND()</f>
        <v>0.366815423049121</v>
      </c>
      <c r="I346" s="2" t="n">
        <v>15</v>
      </c>
      <c r="J346" s="4" t="n">
        <v>13</v>
      </c>
      <c r="K346" s="2" t="s">
        <v>50</v>
      </c>
      <c r="L346" s="2" t="s">
        <v>30</v>
      </c>
      <c r="N346" s="2" t="s">
        <v>64</v>
      </c>
      <c r="P346" s="2" t="n">
        <v>0.5</v>
      </c>
      <c r="Q346" s="2" t="n">
        <v>0.2</v>
      </c>
      <c r="R346" s="2" t="n">
        <v>0.34</v>
      </c>
      <c r="S346" s="2" t="n">
        <v>0.01</v>
      </c>
    </row>
    <row r="347" customFormat="false" ht="15" hidden="false" customHeight="false" outlineLevel="0" collapsed="false">
      <c r="A347" s="13" t="s">
        <v>49</v>
      </c>
      <c r="B347" s="14" t="n">
        <v>12</v>
      </c>
      <c r="C347" s="14" t="s">
        <v>33</v>
      </c>
      <c r="D347" s="15" t="s">
        <v>27</v>
      </c>
      <c r="E347" s="15" t="s">
        <v>28</v>
      </c>
      <c r="F347" s="16" t="n">
        <v>346</v>
      </c>
      <c r="G347" s="2" t="n">
        <v>5</v>
      </c>
      <c r="H347" s="2" t="n">
        <f aca="true">RAND()</f>
        <v>0.211306871215206</v>
      </c>
      <c r="I347" s="2" t="n">
        <v>13</v>
      </c>
      <c r="J347" s="4" t="n">
        <v>15</v>
      </c>
      <c r="K347" s="2" t="s">
        <v>50</v>
      </c>
      <c r="L347" s="2" t="s">
        <v>30</v>
      </c>
      <c r="N347" s="2" t="s">
        <v>64</v>
      </c>
      <c r="P347" s="2" t="n">
        <v>1.12</v>
      </c>
      <c r="Q347" s="2" t="n">
        <v>0.27</v>
      </c>
      <c r="R347" s="2" t="n">
        <v>0.46</v>
      </c>
      <c r="S347" s="2" t="n">
        <v>0.05</v>
      </c>
    </row>
    <row r="348" customFormat="false" ht="15" hidden="false" customHeight="false" outlineLevel="0" collapsed="false">
      <c r="A348" s="13" t="s">
        <v>49</v>
      </c>
      <c r="B348" s="14" t="n">
        <v>12</v>
      </c>
      <c r="C348" s="14" t="s">
        <v>33</v>
      </c>
      <c r="D348" s="15" t="s">
        <v>31</v>
      </c>
      <c r="E348" s="15" t="s">
        <v>28</v>
      </c>
      <c r="F348" s="3" t="n">
        <v>347</v>
      </c>
      <c r="G348" s="2" t="n">
        <v>5</v>
      </c>
      <c r="H348" s="2" t="n">
        <f aca="true">RAND()</f>
        <v>0.331513322210135</v>
      </c>
      <c r="I348" s="2" t="n">
        <v>13</v>
      </c>
      <c r="J348" s="4" t="n">
        <v>6</v>
      </c>
      <c r="K348" s="2" t="s">
        <v>50</v>
      </c>
      <c r="L348" s="2" t="s">
        <v>30</v>
      </c>
      <c r="N348" s="2" t="s">
        <v>64</v>
      </c>
      <c r="P348" s="2" t="n">
        <v>1.23</v>
      </c>
      <c r="Q348" s="2" t="n">
        <v>0.25</v>
      </c>
      <c r="R348" s="2" t="n">
        <v>0.5</v>
      </c>
      <c r="S348" s="2" t="n">
        <v>0.05</v>
      </c>
    </row>
    <row r="349" customFormat="false" ht="15" hidden="false" customHeight="false" outlineLevel="0" collapsed="false">
      <c r="A349" s="13" t="s">
        <v>49</v>
      </c>
      <c r="B349" s="14" t="n">
        <v>13</v>
      </c>
      <c r="C349" s="14" t="s">
        <v>34</v>
      </c>
      <c r="D349" s="15" t="s">
        <v>27</v>
      </c>
      <c r="E349" s="15" t="s">
        <v>28</v>
      </c>
      <c r="F349" s="16" t="n">
        <v>348</v>
      </c>
      <c r="G349" s="2" t="n">
        <v>5</v>
      </c>
      <c r="H349" s="2" t="n">
        <f aca="true">RAND()</f>
        <v>0.369230081245066</v>
      </c>
      <c r="I349" s="2" t="n">
        <v>14</v>
      </c>
      <c r="J349" s="4" t="n">
        <v>23</v>
      </c>
      <c r="K349" s="2" t="s">
        <v>50</v>
      </c>
      <c r="L349" s="2" t="s">
        <v>35</v>
      </c>
      <c r="N349" s="2" t="s">
        <v>64</v>
      </c>
      <c r="P349" s="2" t="n">
        <v>1.43</v>
      </c>
      <c r="Q349" s="2" t="n">
        <v>0.5</v>
      </c>
      <c r="R349" s="2" t="n">
        <v>0.38</v>
      </c>
      <c r="S349" s="2" t="n">
        <v>0.04</v>
      </c>
    </row>
    <row r="350" customFormat="false" ht="15" hidden="false" customHeight="false" outlineLevel="0" collapsed="false">
      <c r="A350" s="13" t="s">
        <v>49</v>
      </c>
      <c r="B350" s="14" t="n">
        <v>13</v>
      </c>
      <c r="C350" s="14" t="s">
        <v>34</v>
      </c>
      <c r="D350" s="15" t="s">
        <v>27</v>
      </c>
      <c r="E350" s="15" t="s">
        <v>36</v>
      </c>
      <c r="F350" s="3" t="n">
        <v>349</v>
      </c>
      <c r="G350" s="2" t="n">
        <v>5</v>
      </c>
      <c r="H350" s="2" t="n">
        <f aca="true">RAND()</f>
        <v>0.593487206051243</v>
      </c>
      <c r="I350" s="2" t="n">
        <v>15</v>
      </c>
      <c r="J350" s="4" t="n">
        <v>6</v>
      </c>
      <c r="K350" s="2" t="s">
        <v>50</v>
      </c>
      <c r="L350" s="2" t="s">
        <v>35</v>
      </c>
      <c r="N350" s="2" t="s">
        <v>64</v>
      </c>
      <c r="P350" s="2" t="n">
        <v>1.09</v>
      </c>
      <c r="Q350" s="2" t="n">
        <v>0.36</v>
      </c>
      <c r="R350" s="2" t="n">
        <v>0.4</v>
      </c>
      <c r="S350" s="2" t="n">
        <v>0.05</v>
      </c>
    </row>
    <row r="351" customFormat="false" ht="15" hidden="false" customHeight="false" outlineLevel="0" collapsed="false">
      <c r="A351" s="13" t="s">
        <v>49</v>
      </c>
      <c r="B351" s="14" t="n">
        <v>13</v>
      </c>
      <c r="C351" s="14" t="s">
        <v>34</v>
      </c>
      <c r="D351" s="15" t="s">
        <v>31</v>
      </c>
      <c r="E351" s="15" t="s">
        <v>28</v>
      </c>
      <c r="F351" s="16" t="n">
        <v>350</v>
      </c>
      <c r="G351" s="2" t="n">
        <v>5</v>
      </c>
      <c r="H351" s="2" t="n">
        <f aca="true">RAND()</f>
        <v>0.180453585738345</v>
      </c>
      <c r="I351" s="2" t="n">
        <v>16</v>
      </c>
      <c r="J351" s="4" t="n">
        <v>7</v>
      </c>
      <c r="K351" s="2" t="s">
        <v>50</v>
      </c>
      <c r="L351" s="2" t="s">
        <v>35</v>
      </c>
      <c r="N351" s="2" t="s">
        <v>64</v>
      </c>
      <c r="P351" s="2" t="n">
        <v>1.09</v>
      </c>
      <c r="Q351" s="2" t="n">
        <v>0.51</v>
      </c>
      <c r="R351" s="2" t="n">
        <v>0.42</v>
      </c>
      <c r="S351" s="2" t="n">
        <v>0.03</v>
      </c>
    </row>
    <row r="352" customFormat="false" ht="15" hidden="false" customHeight="false" outlineLevel="0" collapsed="false">
      <c r="A352" s="13" t="s">
        <v>49</v>
      </c>
      <c r="B352" s="14" t="n">
        <v>13</v>
      </c>
      <c r="C352" s="14" t="s">
        <v>34</v>
      </c>
      <c r="D352" s="15" t="s">
        <v>31</v>
      </c>
      <c r="E352" s="15" t="s">
        <v>36</v>
      </c>
      <c r="F352" s="3" t="n">
        <v>351</v>
      </c>
      <c r="G352" s="2" t="n">
        <v>5</v>
      </c>
      <c r="H352" s="2" t="n">
        <f aca="true">RAND()</f>
        <v>0.101421406535542</v>
      </c>
      <c r="I352" s="2" t="n">
        <v>16</v>
      </c>
      <c r="J352" s="4" t="n">
        <v>8</v>
      </c>
      <c r="K352" s="2" t="s">
        <v>50</v>
      </c>
      <c r="L352" s="2" t="s">
        <v>35</v>
      </c>
      <c r="N352" s="2" t="s">
        <v>64</v>
      </c>
      <c r="P352" s="2" t="n">
        <v>1.37</v>
      </c>
      <c r="Q352" s="2" t="n">
        <v>0.57</v>
      </c>
      <c r="R352" s="2" t="n">
        <v>0.43</v>
      </c>
      <c r="S352" s="2" t="n">
        <v>0.05</v>
      </c>
    </row>
    <row r="353" customFormat="false" ht="15" hidden="false" customHeight="false" outlineLevel="0" collapsed="false">
      <c r="A353" s="13" t="s">
        <v>49</v>
      </c>
      <c r="B353" s="14" t="n">
        <v>14</v>
      </c>
      <c r="C353" s="14" t="s">
        <v>38</v>
      </c>
      <c r="D353" s="15" t="s">
        <v>27</v>
      </c>
      <c r="E353" s="15" t="s">
        <v>28</v>
      </c>
      <c r="F353" s="16" t="n">
        <v>352</v>
      </c>
      <c r="G353" s="2" t="n">
        <v>5</v>
      </c>
      <c r="H353" s="2" t="n">
        <f aca="true">RAND()</f>
        <v>0.268586753507809</v>
      </c>
      <c r="I353" s="2" t="n">
        <v>15</v>
      </c>
      <c r="J353" s="4" t="n">
        <v>28</v>
      </c>
      <c r="K353" s="2" t="s">
        <v>50</v>
      </c>
      <c r="L353" s="2" t="s">
        <v>35</v>
      </c>
      <c r="N353" s="2" t="s">
        <v>64</v>
      </c>
      <c r="P353" s="2" t="n">
        <v>1.41</v>
      </c>
      <c r="Q353" s="2" t="n">
        <v>0.38</v>
      </c>
      <c r="R353" s="2" t="n">
        <v>0.46</v>
      </c>
      <c r="S353" s="2" t="n">
        <v>0.06</v>
      </c>
    </row>
    <row r="354" customFormat="false" ht="15" hidden="false" customHeight="false" outlineLevel="0" collapsed="false">
      <c r="A354" s="13" t="s">
        <v>49</v>
      </c>
      <c r="B354" s="14" t="n">
        <v>14</v>
      </c>
      <c r="C354" s="14" t="s">
        <v>38</v>
      </c>
      <c r="D354" s="15" t="s">
        <v>27</v>
      </c>
      <c r="E354" s="15" t="s">
        <v>36</v>
      </c>
      <c r="F354" s="3" t="n">
        <v>353</v>
      </c>
      <c r="G354" s="2" t="n">
        <v>5</v>
      </c>
      <c r="H354" s="2" t="n">
        <f aca="true">RAND()</f>
        <v>0.322903410792924</v>
      </c>
      <c r="I354" s="2" t="n">
        <v>16</v>
      </c>
      <c r="J354" s="4" t="n">
        <v>2</v>
      </c>
      <c r="K354" s="2" t="s">
        <v>50</v>
      </c>
      <c r="L354" s="2" t="s">
        <v>35</v>
      </c>
      <c r="N354" s="2" t="s">
        <v>64</v>
      </c>
      <c r="P354" s="2" t="n">
        <v>1.44</v>
      </c>
      <c r="Q354" s="2" t="n">
        <v>0.15</v>
      </c>
      <c r="R354" s="2" t="n">
        <v>0.46</v>
      </c>
      <c r="S354" s="2" t="n">
        <v>0.07</v>
      </c>
    </row>
    <row r="355" customFormat="false" ht="15" hidden="false" customHeight="false" outlineLevel="0" collapsed="false">
      <c r="A355" s="13" t="s">
        <v>49</v>
      </c>
      <c r="B355" s="14" t="n">
        <v>14</v>
      </c>
      <c r="C355" s="14" t="s">
        <v>38</v>
      </c>
      <c r="D355" s="15" t="s">
        <v>31</v>
      </c>
      <c r="E355" s="15" t="s">
        <v>28</v>
      </c>
      <c r="F355" s="16" t="n">
        <v>354</v>
      </c>
      <c r="G355" s="2" t="n">
        <v>5</v>
      </c>
      <c r="H355" s="2" t="n">
        <f aca="true">RAND()</f>
        <v>0.632598575193826</v>
      </c>
      <c r="I355" s="2" t="n">
        <v>13</v>
      </c>
      <c r="J355" s="4" t="n">
        <v>9</v>
      </c>
      <c r="K355" s="2" t="s">
        <v>50</v>
      </c>
      <c r="L355" s="2" t="s">
        <v>35</v>
      </c>
      <c r="N355" s="2" t="s">
        <v>64</v>
      </c>
      <c r="P355" s="2" t="n">
        <v>0.52</v>
      </c>
      <c r="Q355" s="2" t="n">
        <v>0.1</v>
      </c>
      <c r="R355" s="2" t="n">
        <v>0.27</v>
      </c>
      <c r="S355" s="2" t="n">
        <v>0.02</v>
      </c>
    </row>
    <row r="356" customFormat="false" ht="15" hidden="false" customHeight="false" outlineLevel="0" collapsed="false">
      <c r="A356" s="13" t="s">
        <v>49</v>
      </c>
      <c r="B356" s="14" t="n">
        <v>14</v>
      </c>
      <c r="C356" s="14" t="s">
        <v>38</v>
      </c>
      <c r="D356" s="15" t="s">
        <v>31</v>
      </c>
      <c r="E356" s="15" t="s">
        <v>36</v>
      </c>
      <c r="F356" s="3" t="n">
        <v>355</v>
      </c>
      <c r="G356" s="2" t="n">
        <v>5</v>
      </c>
      <c r="H356" s="2" t="n">
        <f aca="true">RAND()</f>
        <v>0.674212181369543</v>
      </c>
      <c r="I356" s="2" t="n">
        <v>15</v>
      </c>
      <c r="J356" s="4" t="n">
        <v>5</v>
      </c>
      <c r="K356" s="2" t="s">
        <v>50</v>
      </c>
      <c r="L356" s="2" t="s">
        <v>35</v>
      </c>
      <c r="N356" s="2" t="s">
        <v>64</v>
      </c>
      <c r="P356" s="2" t="n">
        <v>1.49</v>
      </c>
      <c r="Q356" s="2" t="n">
        <v>0.38</v>
      </c>
      <c r="R356" s="2" t="n">
        <v>0.52</v>
      </c>
      <c r="S356" s="2" t="n">
        <v>0.05</v>
      </c>
    </row>
    <row r="357" customFormat="false" ht="15" hidden="false" customHeight="false" outlineLevel="0" collapsed="false">
      <c r="A357" s="13" t="s">
        <v>49</v>
      </c>
      <c r="B357" s="14" t="n">
        <v>15</v>
      </c>
      <c r="C357" s="14" t="s">
        <v>39</v>
      </c>
      <c r="D357" s="15" t="s">
        <v>27</v>
      </c>
      <c r="E357" s="15" t="s">
        <v>28</v>
      </c>
      <c r="F357" s="16" t="n">
        <v>356</v>
      </c>
      <c r="G357" s="2" t="n">
        <v>5</v>
      </c>
      <c r="H357" s="2" t="n">
        <f aca="true">RAND()</f>
        <v>0.280047816495388</v>
      </c>
      <c r="I357" s="2" t="n">
        <v>13</v>
      </c>
      <c r="J357" s="4" t="n">
        <v>16</v>
      </c>
      <c r="K357" s="2" t="s">
        <v>50</v>
      </c>
      <c r="L357" s="2" t="s">
        <v>35</v>
      </c>
      <c r="M357" s="12" t="s">
        <v>63</v>
      </c>
      <c r="N357" s="2" t="s">
        <v>64</v>
      </c>
      <c r="P357" s="2" t="n">
        <v>0.23</v>
      </c>
      <c r="Q357" s="2" t="n">
        <v>0.06</v>
      </c>
      <c r="R357" s="2" t="n">
        <v>0.22</v>
      </c>
      <c r="S357" s="2" t="n">
        <v>0</v>
      </c>
    </row>
    <row r="358" customFormat="false" ht="15" hidden="false" customHeight="false" outlineLevel="0" collapsed="false">
      <c r="A358" s="13" t="s">
        <v>49</v>
      </c>
      <c r="B358" s="14" t="n">
        <v>15</v>
      </c>
      <c r="C358" s="14" t="s">
        <v>39</v>
      </c>
      <c r="D358" s="15" t="s">
        <v>27</v>
      </c>
      <c r="E358" s="15" t="s">
        <v>36</v>
      </c>
      <c r="F358" s="3" t="n">
        <v>357</v>
      </c>
      <c r="G358" s="2" t="n">
        <v>5</v>
      </c>
      <c r="H358" s="2" t="n">
        <f aca="true">RAND()</f>
        <v>0.943576487766689</v>
      </c>
      <c r="I358" s="2" t="n">
        <v>14</v>
      </c>
      <c r="J358" s="4" t="n">
        <v>24</v>
      </c>
      <c r="K358" s="2" t="s">
        <v>50</v>
      </c>
      <c r="L358" s="2" t="s">
        <v>35</v>
      </c>
      <c r="N358" s="2" t="s">
        <v>64</v>
      </c>
      <c r="P358" s="2" t="n">
        <v>1.1</v>
      </c>
      <c r="Q358" s="2" t="n">
        <v>0.31</v>
      </c>
      <c r="R358" s="2" t="n">
        <v>0.48</v>
      </c>
      <c r="S358" s="2" t="n">
        <v>0.03</v>
      </c>
    </row>
    <row r="359" customFormat="false" ht="15" hidden="false" customHeight="false" outlineLevel="0" collapsed="false">
      <c r="A359" s="13" t="s">
        <v>49</v>
      </c>
      <c r="B359" s="14" t="n">
        <v>15</v>
      </c>
      <c r="C359" s="14" t="s">
        <v>39</v>
      </c>
      <c r="D359" s="15" t="s">
        <v>31</v>
      </c>
      <c r="E359" s="15" t="s">
        <v>28</v>
      </c>
      <c r="F359" s="16" t="n">
        <v>358</v>
      </c>
      <c r="G359" s="2" t="n">
        <v>5</v>
      </c>
      <c r="H359" s="2" t="n">
        <f aca="true">RAND()</f>
        <v>0.653425503595222</v>
      </c>
      <c r="I359" s="2" t="n">
        <v>15</v>
      </c>
      <c r="J359" s="4" t="n">
        <v>26</v>
      </c>
      <c r="K359" s="2" t="s">
        <v>50</v>
      </c>
      <c r="L359" s="2" t="s">
        <v>35</v>
      </c>
      <c r="N359" s="2" t="s">
        <v>64</v>
      </c>
      <c r="P359" s="2" t="n">
        <v>0.71</v>
      </c>
      <c r="Q359" s="2" t="n">
        <v>0.14</v>
      </c>
      <c r="R359" s="2" t="n">
        <v>0.38</v>
      </c>
      <c r="S359" s="2" t="n">
        <v>0.05</v>
      </c>
    </row>
    <row r="360" customFormat="false" ht="15" hidden="false" customHeight="false" outlineLevel="0" collapsed="false">
      <c r="A360" s="13" t="s">
        <v>49</v>
      </c>
      <c r="B360" s="14" t="n">
        <v>15</v>
      </c>
      <c r="C360" s="14" t="s">
        <v>39</v>
      </c>
      <c r="D360" s="15" t="s">
        <v>31</v>
      </c>
      <c r="E360" s="15" t="s">
        <v>36</v>
      </c>
      <c r="F360" s="3" t="n">
        <v>359</v>
      </c>
      <c r="G360" s="2" t="n">
        <v>5</v>
      </c>
      <c r="H360" s="2" t="n">
        <f aca="true">RAND()</f>
        <v>0.662574951860504</v>
      </c>
      <c r="I360" s="2" t="n">
        <v>16</v>
      </c>
      <c r="J360" s="4" t="n">
        <v>4</v>
      </c>
      <c r="K360" s="2" t="s">
        <v>50</v>
      </c>
      <c r="L360" s="2" t="s">
        <v>35</v>
      </c>
      <c r="N360" s="2" t="s">
        <v>64</v>
      </c>
      <c r="P360" s="2" t="n">
        <v>1.01</v>
      </c>
      <c r="Q360" s="2" t="n">
        <v>0.42</v>
      </c>
      <c r="R360" s="2" t="n">
        <v>0.53</v>
      </c>
      <c r="S360" s="2" t="n">
        <v>0.03</v>
      </c>
    </row>
    <row r="361" customFormat="false" ht="15" hidden="false" customHeight="false" outlineLevel="0" collapsed="false">
      <c r="A361" s="13" t="s">
        <v>49</v>
      </c>
      <c r="B361" s="14" t="n">
        <v>16</v>
      </c>
      <c r="C361" s="14" t="s">
        <v>40</v>
      </c>
      <c r="D361" s="15" t="s">
        <v>27</v>
      </c>
      <c r="E361" s="15" t="s">
        <v>36</v>
      </c>
      <c r="F361" s="16" t="n">
        <v>360</v>
      </c>
      <c r="G361" s="2" t="n">
        <v>5</v>
      </c>
      <c r="H361" s="2" t="n">
        <f aca="true">RAND()</f>
        <v>0.0457314048244629</v>
      </c>
      <c r="I361" s="2" t="n">
        <v>16</v>
      </c>
      <c r="J361" s="4" t="n">
        <v>12</v>
      </c>
      <c r="K361" s="2" t="s">
        <v>50</v>
      </c>
      <c r="L361" s="2" t="s">
        <v>41</v>
      </c>
      <c r="N361" s="2" t="s">
        <v>64</v>
      </c>
      <c r="P361" s="2" t="n">
        <v>0.48</v>
      </c>
      <c r="Q361" s="2" t="n">
        <v>0.22</v>
      </c>
      <c r="R361" s="2" t="n">
        <v>0.4</v>
      </c>
      <c r="S361" s="2" t="n">
        <v>0.04</v>
      </c>
    </row>
    <row r="362" customFormat="false" ht="15" hidden="false" customHeight="false" outlineLevel="0" collapsed="false">
      <c r="A362" s="13" t="s">
        <v>49</v>
      </c>
      <c r="B362" s="14" t="n">
        <v>16</v>
      </c>
      <c r="C362" s="14" t="s">
        <v>40</v>
      </c>
      <c r="D362" s="15" t="s">
        <v>31</v>
      </c>
      <c r="E362" s="15" t="s">
        <v>36</v>
      </c>
      <c r="F362" s="3" t="n">
        <v>361</v>
      </c>
      <c r="G362" s="2" t="n">
        <v>5</v>
      </c>
      <c r="H362" s="2" t="n">
        <f aca="true">RAND()</f>
        <v>0.137056292505103</v>
      </c>
      <c r="I362" s="2" t="n">
        <v>15</v>
      </c>
      <c r="J362" s="4" t="n">
        <v>18</v>
      </c>
      <c r="K362" s="2" t="s">
        <v>50</v>
      </c>
      <c r="L362" s="2" t="s">
        <v>41</v>
      </c>
      <c r="N362" s="2" t="s">
        <v>64</v>
      </c>
      <c r="P362" s="2" t="n">
        <v>0.8</v>
      </c>
      <c r="Q362" s="2" t="n">
        <v>0.13</v>
      </c>
      <c r="R362" s="2" t="n">
        <v>0.44</v>
      </c>
      <c r="S362" s="2" t="n">
        <v>0.03</v>
      </c>
    </row>
    <row r="363" customFormat="false" ht="15" hidden="false" customHeight="false" outlineLevel="0" collapsed="false">
      <c r="A363" s="13" t="s">
        <v>49</v>
      </c>
      <c r="B363" s="14" t="n">
        <v>17</v>
      </c>
      <c r="C363" s="14" t="s">
        <v>42</v>
      </c>
      <c r="D363" s="15" t="s">
        <v>27</v>
      </c>
      <c r="E363" s="15" t="s">
        <v>36</v>
      </c>
      <c r="F363" s="16" t="n">
        <v>362</v>
      </c>
      <c r="G363" s="2" t="n">
        <v>5</v>
      </c>
      <c r="H363" s="2" t="n">
        <f aca="true">RAND()</f>
        <v>0.547732907017959</v>
      </c>
      <c r="I363" s="2" t="n">
        <v>16</v>
      </c>
      <c r="J363" s="4" t="n">
        <v>17</v>
      </c>
      <c r="K363" s="2" t="s">
        <v>50</v>
      </c>
      <c r="L363" s="2" t="s">
        <v>41</v>
      </c>
      <c r="N363" s="2" t="s">
        <v>64</v>
      </c>
      <c r="P363" s="2" t="n">
        <v>0.43</v>
      </c>
      <c r="Q363" s="2" t="n">
        <v>0.06</v>
      </c>
      <c r="R363" s="2" t="n">
        <v>0.33</v>
      </c>
      <c r="S363" s="2" t="n">
        <v>0.02</v>
      </c>
    </row>
    <row r="364" customFormat="false" ht="15" hidden="false" customHeight="false" outlineLevel="0" collapsed="false">
      <c r="A364" s="13" t="s">
        <v>49</v>
      </c>
      <c r="B364" s="14" t="n">
        <v>17</v>
      </c>
      <c r="C364" s="14" t="s">
        <v>42</v>
      </c>
      <c r="D364" s="15" t="s">
        <v>31</v>
      </c>
      <c r="E364" s="15" t="s">
        <v>36</v>
      </c>
      <c r="F364" s="3" t="n">
        <v>363</v>
      </c>
      <c r="G364" s="2" t="n">
        <v>5</v>
      </c>
      <c r="H364" s="2" t="n">
        <f aca="true">RAND()</f>
        <v>0.0601358853967178</v>
      </c>
      <c r="I364" s="2" t="n">
        <v>15</v>
      </c>
      <c r="J364" s="4" t="n">
        <v>21</v>
      </c>
      <c r="K364" s="2" t="s">
        <v>50</v>
      </c>
      <c r="L364" s="2" t="s">
        <v>41</v>
      </c>
      <c r="N364" s="2" t="s">
        <v>64</v>
      </c>
      <c r="P364" s="2" t="n">
        <v>1.05</v>
      </c>
      <c r="Q364" s="2" t="n">
        <v>0.28</v>
      </c>
      <c r="R364" s="2" t="n">
        <v>0.5</v>
      </c>
      <c r="S364" s="2" t="n">
        <v>0.04</v>
      </c>
    </row>
    <row r="365" s="43" customFormat="true" ht="15" hidden="false" customHeight="false" outlineLevel="0" collapsed="false">
      <c r="A365" s="37" t="s">
        <v>49</v>
      </c>
      <c r="B365" s="38" t="n">
        <v>18</v>
      </c>
      <c r="C365" s="38" t="s">
        <v>43</v>
      </c>
      <c r="D365" s="39" t="s">
        <v>27</v>
      </c>
      <c r="E365" s="39" t="s">
        <v>36</v>
      </c>
      <c r="F365" s="40" t="n">
        <v>364</v>
      </c>
      <c r="G365" s="41" t="n">
        <v>5</v>
      </c>
      <c r="H365" s="41" t="n">
        <f aca="true">RAND()</f>
        <v>0.526062815595864</v>
      </c>
      <c r="I365" s="41" t="n">
        <v>13</v>
      </c>
      <c r="J365" s="42" t="n">
        <v>7</v>
      </c>
      <c r="K365" s="41" t="s">
        <v>50</v>
      </c>
      <c r="L365" s="41" t="s">
        <v>41</v>
      </c>
      <c r="M365" s="41"/>
      <c r="N365" s="41" t="s">
        <v>64</v>
      </c>
      <c r="O365" s="41"/>
      <c r="P365" s="41" t="n">
        <v>0.19</v>
      </c>
      <c r="Q365" s="41" t="n">
        <v>0.04</v>
      </c>
      <c r="R365" s="41" t="n">
        <v>0.4</v>
      </c>
      <c r="S365" s="41" t="n">
        <v>0.02</v>
      </c>
    </row>
    <row r="366" s="50" customFormat="true" ht="15.75" hidden="false" customHeight="false" outlineLevel="0" collapsed="false">
      <c r="A366" s="44" t="s">
        <v>49</v>
      </c>
      <c r="B366" s="45" t="n">
        <v>18</v>
      </c>
      <c r="C366" s="45" t="s">
        <v>43</v>
      </c>
      <c r="D366" s="46" t="s">
        <v>31</v>
      </c>
      <c r="E366" s="46" t="s">
        <v>36</v>
      </c>
      <c r="F366" s="47" t="n">
        <v>365</v>
      </c>
      <c r="G366" s="48" t="n">
        <v>5</v>
      </c>
      <c r="H366" s="48" t="n">
        <f aca="true">RAND()</f>
        <v>0.282163512518868</v>
      </c>
      <c r="I366" s="48" t="n">
        <v>13</v>
      </c>
      <c r="J366" s="49" t="n">
        <v>3</v>
      </c>
      <c r="K366" s="48" t="s">
        <v>50</v>
      </c>
      <c r="L366" s="48" t="s">
        <v>41</v>
      </c>
      <c r="M366" s="48"/>
      <c r="N366" s="48" t="s">
        <v>64</v>
      </c>
      <c r="O366" s="48"/>
      <c r="P366" s="48" t="n">
        <v>0.55</v>
      </c>
      <c r="Q366" s="48" t="n">
        <v>0.11</v>
      </c>
      <c r="R366" s="48" t="n">
        <v>0.43</v>
      </c>
      <c r="S366" s="48" t="n">
        <v>0.04</v>
      </c>
    </row>
    <row r="367" s="32" customFormat="true" ht="15" hidden="false" customHeight="false" outlineLevel="0" collapsed="false">
      <c r="A367" s="34" t="s">
        <v>20</v>
      </c>
      <c r="B367" s="12" t="n">
        <v>28</v>
      </c>
      <c r="C367" s="12" t="s">
        <v>20</v>
      </c>
      <c r="D367" s="12" t="s">
        <v>21</v>
      </c>
      <c r="E367" s="12" t="s">
        <v>21</v>
      </c>
      <c r="F367" s="35" t="n">
        <v>366</v>
      </c>
      <c r="G367" s="12" t="n">
        <v>6</v>
      </c>
      <c r="H367" s="12" t="n">
        <f aca="true">RAND()</f>
        <v>0.572040250228107</v>
      </c>
      <c r="I367" s="12" t="n">
        <v>17</v>
      </c>
      <c r="J367" s="31" t="n">
        <v>9</v>
      </c>
      <c r="K367" s="12" t="s">
        <v>22</v>
      </c>
      <c r="L367" s="12" t="s">
        <v>21</v>
      </c>
      <c r="M367" s="12" t="s">
        <v>65</v>
      </c>
      <c r="N367" s="12" t="s">
        <v>66</v>
      </c>
      <c r="O367" s="12"/>
      <c r="P367" s="12" t="n">
        <v>0.61</v>
      </c>
      <c r="Q367" s="12" t="n">
        <v>0.27</v>
      </c>
      <c r="R367" s="12" t="n">
        <v>0.51</v>
      </c>
      <c r="S367" s="12" t="n">
        <v>0.04</v>
      </c>
    </row>
    <row r="368" customFormat="false" ht="15" hidden="false" customHeight="false" outlineLevel="0" collapsed="false">
      <c r="A368" s="13" t="s">
        <v>25</v>
      </c>
      <c r="B368" s="14" t="n">
        <v>19</v>
      </c>
      <c r="C368" s="14" t="s">
        <v>26</v>
      </c>
      <c r="D368" s="15" t="s">
        <v>27</v>
      </c>
      <c r="E368" s="15" t="s">
        <v>28</v>
      </c>
      <c r="F368" s="3" t="n">
        <v>367</v>
      </c>
      <c r="G368" s="2" t="n">
        <v>6</v>
      </c>
      <c r="H368" s="2" t="n">
        <f aca="true">RAND()</f>
        <v>0.213594925781827</v>
      </c>
      <c r="I368" s="2" t="n">
        <v>18</v>
      </c>
      <c r="J368" s="4" t="n">
        <v>26</v>
      </c>
      <c r="K368" s="2" t="s">
        <v>29</v>
      </c>
      <c r="L368" s="2" t="s">
        <v>30</v>
      </c>
      <c r="N368" s="2" t="s">
        <v>66</v>
      </c>
      <c r="P368" s="2" t="n">
        <v>0.65</v>
      </c>
      <c r="Q368" s="2" t="n">
        <v>0.29</v>
      </c>
      <c r="R368" s="2" t="n">
        <v>0.46</v>
      </c>
      <c r="S368" s="2" t="n">
        <v>0.02</v>
      </c>
    </row>
    <row r="369" customFormat="false" ht="15" hidden="false" customHeight="false" outlineLevel="0" collapsed="false">
      <c r="A369" s="13" t="s">
        <v>25</v>
      </c>
      <c r="B369" s="14" t="n">
        <v>19</v>
      </c>
      <c r="C369" s="14" t="s">
        <v>26</v>
      </c>
      <c r="D369" s="15" t="s">
        <v>31</v>
      </c>
      <c r="E369" s="15" t="s">
        <v>28</v>
      </c>
      <c r="F369" s="16" t="n">
        <v>368</v>
      </c>
      <c r="G369" s="2" t="n">
        <v>6</v>
      </c>
      <c r="H369" s="2" t="n">
        <f aca="true">RAND()</f>
        <v>0.977008103042053</v>
      </c>
      <c r="I369" s="2" t="n">
        <v>17</v>
      </c>
      <c r="J369" s="4" t="n">
        <v>14</v>
      </c>
      <c r="K369" s="2" t="s">
        <v>29</v>
      </c>
      <c r="L369" s="2" t="s">
        <v>30</v>
      </c>
      <c r="N369" s="2" t="s">
        <v>66</v>
      </c>
      <c r="P369" s="2" t="n">
        <v>0.79</v>
      </c>
      <c r="Q369" s="2" t="n">
        <v>0.27</v>
      </c>
      <c r="R369" s="2" t="n">
        <v>0.52</v>
      </c>
      <c r="S369" s="2" t="n">
        <v>0.05</v>
      </c>
    </row>
    <row r="370" customFormat="false" ht="15" hidden="false" customHeight="false" outlineLevel="0" collapsed="false">
      <c r="A370" s="13" t="s">
        <v>25</v>
      </c>
      <c r="B370" s="14" t="n">
        <v>20</v>
      </c>
      <c r="C370" s="14" t="s">
        <v>32</v>
      </c>
      <c r="D370" s="15" t="s">
        <v>27</v>
      </c>
      <c r="E370" s="15" t="s">
        <v>28</v>
      </c>
      <c r="F370" s="3" t="n">
        <v>369</v>
      </c>
      <c r="G370" s="2" t="n">
        <v>6</v>
      </c>
      <c r="H370" s="2" t="n">
        <f aca="true">RAND()</f>
        <v>0.361105098680249</v>
      </c>
      <c r="I370" s="2" t="n">
        <v>19</v>
      </c>
      <c r="J370" s="4" t="n">
        <v>13</v>
      </c>
      <c r="K370" s="2" t="s">
        <v>29</v>
      </c>
      <c r="L370" s="2" t="s">
        <v>30</v>
      </c>
      <c r="N370" s="2" t="s">
        <v>66</v>
      </c>
      <c r="P370" s="2" t="n">
        <v>0.22</v>
      </c>
      <c r="Q370" s="2" t="n">
        <v>0.15</v>
      </c>
      <c r="R370" s="2" t="n">
        <v>0.37</v>
      </c>
      <c r="S370" s="2" t="n">
        <v>0</v>
      </c>
    </row>
    <row r="371" customFormat="false" ht="15" hidden="false" customHeight="false" outlineLevel="0" collapsed="false">
      <c r="A371" s="13" t="s">
        <v>25</v>
      </c>
      <c r="B371" s="14" t="n">
        <v>20</v>
      </c>
      <c r="C371" s="14" t="s">
        <v>32</v>
      </c>
      <c r="D371" s="15" t="s">
        <v>31</v>
      </c>
      <c r="E371" s="15" t="s">
        <v>28</v>
      </c>
      <c r="F371" s="16" t="n">
        <v>370</v>
      </c>
      <c r="G371" s="2" t="n">
        <v>6</v>
      </c>
      <c r="H371" s="2" t="n">
        <f aca="true">RAND()</f>
        <v>0.0496489739559661</v>
      </c>
      <c r="I371" s="2" t="n">
        <v>18</v>
      </c>
      <c r="J371" s="4" t="n">
        <v>28</v>
      </c>
      <c r="K371" s="2" t="s">
        <v>29</v>
      </c>
      <c r="L371" s="2" t="s">
        <v>30</v>
      </c>
      <c r="N371" s="2" t="s">
        <v>66</v>
      </c>
      <c r="P371" s="2" t="n">
        <v>0.3</v>
      </c>
      <c r="Q371" s="2" t="n">
        <v>0.12</v>
      </c>
      <c r="R371" s="2" t="n">
        <v>0.46</v>
      </c>
      <c r="S371" s="2" t="n">
        <v>0</v>
      </c>
    </row>
    <row r="372" customFormat="false" ht="15" hidden="false" customHeight="false" outlineLevel="0" collapsed="false">
      <c r="A372" s="13" t="s">
        <v>25</v>
      </c>
      <c r="B372" s="14" t="n">
        <v>21</v>
      </c>
      <c r="C372" s="14" t="s">
        <v>33</v>
      </c>
      <c r="D372" s="15" t="s">
        <v>27</v>
      </c>
      <c r="E372" s="15" t="s">
        <v>28</v>
      </c>
      <c r="F372" s="3" t="n">
        <v>371</v>
      </c>
      <c r="G372" s="2" t="n">
        <v>6</v>
      </c>
      <c r="H372" s="2" t="n">
        <f aca="true">RAND()</f>
        <v>0.357816138792942</v>
      </c>
      <c r="I372" s="2" t="n">
        <v>19</v>
      </c>
      <c r="J372" s="4" t="n">
        <v>1</v>
      </c>
      <c r="K372" s="2" t="s">
        <v>29</v>
      </c>
      <c r="L372" s="2" t="s">
        <v>30</v>
      </c>
      <c r="N372" s="2" t="s">
        <v>66</v>
      </c>
      <c r="P372" s="2" t="n">
        <v>0.11</v>
      </c>
      <c r="Q372" s="2" t="n">
        <v>0.06</v>
      </c>
      <c r="R372" s="2" t="n">
        <v>0.27</v>
      </c>
      <c r="S372" s="2" t="n">
        <v>0</v>
      </c>
    </row>
    <row r="373" customFormat="false" ht="15" hidden="false" customHeight="false" outlineLevel="0" collapsed="false">
      <c r="A373" s="13" t="s">
        <v>25</v>
      </c>
      <c r="B373" s="14" t="n">
        <v>21</v>
      </c>
      <c r="C373" s="14" t="s">
        <v>33</v>
      </c>
      <c r="D373" s="15" t="s">
        <v>31</v>
      </c>
      <c r="E373" s="15" t="s">
        <v>28</v>
      </c>
      <c r="F373" s="16" t="n">
        <v>372</v>
      </c>
      <c r="G373" s="2" t="n">
        <v>6</v>
      </c>
      <c r="H373" s="2" t="n">
        <f aca="true">RAND()</f>
        <v>0.57009201072095</v>
      </c>
      <c r="I373" s="2" t="n">
        <v>18</v>
      </c>
      <c r="J373" s="4" t="n">
        <v>22</v>
      </c>
      <c r="K373" s="2" t="s">
        <v>29</v>
      </c>
      <c r="L373" s="2" t="s">
        <v>30</v>
      </c>
      <c r="N373" s="2" t="s">
        <v>66</v>
      </c>
      <c r="P373" s="2" t="n">
        <v>0.34</v>
      </c>
      <c r="Q373" s="2" t="n">
        <v>0.13</v>
      </c>
      <c r="R373" s="2" t="n">
        <v>0.37</v>
      </c>
      <c r="S373" s="2" t="n">
        <v>0.01</v>
      </c>
    </row>
    <row r="374" customFormat="false" ht="15" hidden="false" customHeight="false" outlineLevel="0" collapsed="false">
      <c r="A374" s="13" t="s">
        <v>25</v>
      </c>
      <c r="B374" s="14" t="n">
        <v>22</v>
      </c>
      <c r="C374" s="14" t="s">
        <v>34</v>
      </c>
      <c r="D374" s="15" t="s">
        <v>27</v>
      </c>
      <c r="E374" s="15" t="s">
        <v>28</v>
      </c>
      <c r="F374" s="3" t="n">
        <v>373</v>
      </c>
      <c r="G374" s="2" t="n">
        <v>6</v>
      </c>
      <c r="H374" s="2" t="n">
        <f aca="true">RAND()</f>
        <v>0.977998901315245</v>
      </c>
      <c r="I374" s="2" t="n">
        <v>17</v>
      </c>
      <c r="J374" s="4" t="n">
        <v>5</v>
      </c>
      <c r="K374" s="2" t="s">
        <v>29</v>
      </c>
      <c r="L374" s="2" t="s">
        <v>35</v>
      </c>
      <c r="N374" s="2" t="s">
        <v>66</v>
      </c>
      <c r="P374" s="2" t="n">
        <v>0.45</v>
      </c>
      <c r="Q374" s="2" t="n">
        <v>0.18</v>
      </c>
      <c r="R374" s="2" t="n">
        <v>0.34</v>
      </c>
      <c r="S374" s="2" t="n">
        <v>0.02</v>
      </c>
    </row>
    <row r="375" customFormat="false" ht="15" hidden="false" customHeight="false" outlineLevel="0" collapsed="false">
      <c r="A375" s="13" t="s">
        <v>25</v>
      </c>
      <c r="B375" s="14" t="n">
        <v>22</v>
      </c>
      <c r="C375" s="14" t="s">
        <v>34</v>
      </c>
      <c r="D375" s="15" t="s">
        <v>27</v>
      </c>
      <c r="E375" s="15" t="s">
        <v>36</v>
      </c>
      <c r="F375" s="16" t="n">
        <v>374</v>
      </c>
      <c r="G375" s="2" t="n">
        <v>6</v>
      </c>
      <c r="H375" s="2" t="n">
        <f aca="true">RAND()</f>
        <v>0.685865521030015</v>
      </c>
      <c r="I375" s="2" t="n">
        <v>18</v>
      </c>
      <c r="J375" s="4" t="n">
        <v>4</v>
      </c>
      <c r="K375" s="2" t="s">
        <v>29</v>
      </c>
      <c r="L375" s="2" t="s">
        <v>35</v>
      </c>
      <c r="N375" s="2" t="s">
        <v>66</v>
      </c>
      <c r="P375" s="2" t="n">
        <v>0.24</v>
      </c>
      <c r="Q375" s="2" t="n">
        <v>0.1</v>
      </c>
      <c r="R375" s="2" t="n">
        <v>0.34</v>
      </c>
      <c r="S375" s="2" t="n">
        <v>0</v>
      </c>
    </row>
    <row r="376" customFormat="false" ht="15" hidden="false" customHeight="false" outlineLevel="0" collapsed="false">
      <c r="A376" s="13" t="s">
        <v>25</v>
      </c>
      <c r="B376" s="14" t="n">
        <v>22</v>
      </c>
      <c r="C376" s="14" t="s">
        <v>34</v>
      </c>
      <c r="D376" s="15" t="s">
        <v>31</v>
      </c>
      <c r="E376" s="15" t="s">
        <v>28</v>
      </c>
      <c r="F376" s="3" t="n">
        <v>375</v>
      </c>
      <c r="G376" s="2" t="n">
        <v>6</v>
      </c>
      <c r="H376" s="2" t="n">
        <f aca="true">RAND()</f>
        <v>0.679035382685218</v>
      </c>
      <c r="I376" s="2" t="n">
        <v>18</v>
      </c>
      <c r="J376" s="4" t="n">
        <v>16</v>
      </c>
      <c r="K376" s="2" t="s">
        <v>29</v>
      </c>
      <c r="L376" s="2" t="s">
        <v>35</v>
      </c>
      <c r="N376" s="2" t="s">
        <v>66</v>
      </c>
      <c r="P376" s="2" t="n">
        <v>0.58</v>
      </c>
      <c r="Q376" s="2" t="n">
        <v>0.25</v>
      </c>
      <c r="R376" s="2" t="n">
        <v>0.5</v>
      </c>
      <c r="S376" s="2" t="n">
        <v>0.03</v>
      </c>
    </row>
    <row r="377" customFormat="false" ht="15" hidden="false" customHeight="false" outlineLevel="0" collapsed="false">
      <c r="A377" s="13" t="s">
        <v>25</v>
      </c>
      <c r="B377" s="14" t="n">
        <v>22</v>
      </c>
      <c r="C377" s="14" t="s">
        <v>34</v>
      </c>
      <c r="D377" s="15" t="s">
        <v>31</v>
      </c>
      <c r="E377" s="15" t="s">
        <v>36</v>
      </c>
      <c r="F377" s="16" t="n">
        <v>376</v>
      </c>
      <c r="G377" s="2" t="n">
        <v>6</v>
      </c>
      <c r="H377" s="2" t="n">
        <f aca="true">RAND()</f>
        <v>0.564367573522537</v>
      </c>
      <c r="I377" s="2" t="n">
        <v>19</v>
      </c>
      <c r="J377" s="4" t="n">
        <v>11</v>
      </c>
      <c r="K377" s="2" t="s">
        <v>29</v>
      </c>
      <c r="L377" s="2" t="s">
        <v>35</v>
      </c>
      <c r="N377" s="2" t="s">
        <v>66</v>
      </c>
      <c r="P377" s="2" t="n">
        <v>0.64</v>
      </c>
      <c r="Q377" s="2" t="n">
        <v>0.34</v>
      </c>
      <c r="R377" s="2" t="n">
        <v>0.6</v>
      </c>
      <c r="S377" s="2" t="n">
        <v>0.03</v>
      </c>
    </row>
    <row r="378" customFormat="false" ht="15" hidden="false" customHeight="false" outlineLevel="0" collapsed="false">
      <c r="A378" s="13" t="s">
        <v>25</v>
      </c>
      <c r="B378" s="14" t="n">
        <v>23</v>
      </c>
      <c r="C378" s="14" t="s">
        <v>38</v>
      </c>
      <c r="D378" s="15" t="s">
        <v>27</v>
      </c>
      <c r="E378" s="15" t="s">
        <v>28</v>
      </c>
      <c r="F378" s="3" t="n">
        <v>377</v>
      </c>
      <c r="G378" s="2" t="n">
        <v>6</v>
      </c>
      <c r="H378" s="2" t="n">
        <f aca="true">RAND()</f>
        <v>0.190853914828257</v>
      </c>
      <c r="I378" s="2" t="n">
        <v>19</v>
      </c>
      <c r="J378" s="4" t="n">
        <v>4</v>
      </c>
      <c r="K378" s="2" t="s">
        <v>29</v>
      </c>
      <c r="L378" s="2" t="s">
        <v>35</v>
      </c>
      <c r="N378" s="2" t="s">
        <v>66</v>
      </c>
      <c r="P378" s="2" t="n">
        <v>0.45</v>
      </c>
      <c r="Q378" s="2" t="n">
        <v>0.13</v>
      </c>
      <c r="R378" s="2" t="n">
        <v>0.46</v>
      </c>
      <c r="S378" s="2" t="n">
        <v>0.03</v>
      </c>
    </row>
    <row r="379" customFormat="false" ht="15" hidden="false" customHeight="false" outlineLevel="0" collapsed="false">
      <c r="A379" s="13" t="s">
        <v>25</v>
      </c>
      <c r="B379" s="14" t="n">
        <v>23</v>
      </c>
      <c r="C379" s="14" t="s">
        <v>38</v>
      </c>
      <c r="D379" s="15" t="s">
        <v>27</v>
      </c>
      <c r="E379" s="15" t="s">
        <v>36</v>
      </c>
      <c r="F379" s="16" t="n">
        <v>378</v>
      </c>
      <c r="G379" s="2" t="n">
        <v>6</v>
      </c>
      <c r="H379" s="2" t="n">
        <f aca="true">RAND()</f>
        <v>0.771986704087484</v>
      </c>
      <c r="I379" s="2" t="n">
        <v>19</v>
      </c>
      <c r="J379" s="4" t="n">
        <v>8</v>
      </c>
      <c r="K379" s="2" t="s">
        <v>29</v>
      </c>
      <c r="L379" s="2" t="s">
        <v>35</v>
      </c>
      <c r="N379" s="2" t="s">
        <v>66</v>
      </c>
      <c r="P379" s="2" t="n">
        <v>0.21</v>
      </c>
      <c r="Q379" s="2" t="n">
        <v>0.14</v>
      </c>
      <c r="R379" s="2" t="n">
        <v>0.48</v>
      </c>
      <c r="S379" s="2" t="n">
        <v>0</v>
      </c>
    </row>
    <row r="380" customFormat="false" ht="15" hidden="false" customHeight="false" outlineLevel="0" collapsed="false">
      <c r="A380" s="13" t="s">
        <v>25</v>
      </c>
      <c r="B380" s="14" t="n">
        <v>23</v>
      </c>
      <c r="C380" s="14" t="s">
        <v>38</v>
      </c>
      <c r="D380" s="15" t="s">
        <v>31</v>
      </c>
      <c r="E380" s="15" t="s">
        <v>28</v>
      </c>
      <c r="F380" s="3" t="n">
        <v>379</v>
      </c>
      <c r="G380" s="2" t="n">
        <v>6</v>
      </c>
      <c r="H380" s="2" t="n">
        <f aca="true">RAND()</f>
        <v>0.578502808585372</v>
      </c>
      <c r="I380" s="2" t="n">
        <v>18</v>
      </c>
      <c r="J380" s="4" t="n">
        <v>27</v>
      </c>
      <c r="K380" s="2" t="s">
        <v>29</v>
      </c>
      <c r="L380" s="2" t="s">
        <v>35</v>
      </c>
      <c r="N380" s="2" t="s">
        <v>66</v>
      </c>
      <c r="P380" s="2" t="n">
        <v>0.37</v>
      </c>
      <c r="Q380" s="2" t="n">
        <v>0.19</v>
      </c>
      <c r="R380" s="2" t="n">
        <v>0.38</v>
      </c>
      <c r="S380" s="2" t="n">
        <v>0.03</v>
      </c>
    </row>
    <row r="381" customFormat="false" ht="15" hidden="false" customHeight="false" outlineLevel="0" collapsed="false">
      <c r="A381" s="13" t="s">
        <v>25</v>
      </c>
      <c r="B381" s="14" t="n">
        <v>23</v>
      </c>
      <c r="C381" s="14" t="s">
        <v>38</v>
      </c>
      <c r="D381" s="15" t="s">
        <v>31</v>
      </c>
      <c r="E381" s="15" t="s">
        <v>36</v>
      </c>
      <c r="F381" s="16" t="n">
        <v>380</v>
      </c>
      <c r="G381" s="2" t="n">
        <v>6</v>
      </c>
      <c r="H381" s="2" t="n">
        <f aca="true">RAND()</f>
        <v>0.358313022985438</v>
      </c>
      <c r="I381" s="2" t="n">
        <v>19</v>
      </c>
      <c r="J381" s="4" t="n">
        <v>2</v>
      </c>
      <c r="K381" s="2" t="s">
        <v>29</v>
      </c>
      <c r="L381" s="2" t="s">
        <v>35</v>
      </c>
      <c r="N381" s="2" t="s">
        <v>66</v>
      </c>
      <c r="P381" s="2" t="n">
        <v>0.35</v>
      </c>
      <c r="Q381" s="2" t="n">
        <v>0.13</v>
      </c>
      <c r="R381" s="2" t="n">
        <v>0.37</v>
      </c>
      <c r="S381" s="2" t="n">
        <v>0.02</v>
      </c>
    </row>
    <row r="382" customFormat="false" ht="15" hidden="false" customHeight="false" outlineLevel="0" collapsed="false">
      <c r="A382" s="13" t="s">
        <v>25</v>
      </c>
      <c r="B382" s="14" t="n">
        <v>24</v>
      </c>
      <c r="C382" s="14" t="s">
        <v>39</v>
      </c>
      <c r="D382" s="15" t="s">
        <v>27</v>
      </c>
      <c r="E382" s="15" t="s">
        <v>28</v>
      </c>
      <c r="F382" s="3" t="n">
        <v>381</v>
      </c>
      <c r="G382" s="2" t="n">
        <v>6</v>
      </c>
      <c r="H382" s="2" t="n">
        <f aca="true">RAND()</f>
        <v>0.0426037783723919</v>
      </c>
      <c r="I382" s="2" t="n">
        <v>17</v>
      </c>
      <c r="J382" s="4" t="n">
        <v>13</v>
      </c>
      <c r="K382" s="2" t="s">
        <v>29</v>
      </c>
      <c r="L382" s="2" t="s">
        <v>35</v>
      </c>
      <c r="N382" s="2" t="s">
        <v>66</v>
      </c>
      <c r="P382" s="2" t="n">
        <v>0.22</v>
      </c>
      <c r="Q382" s="2" t="n">
        <v>0.09</v>
      </c>
      <c r="R382" s="2" t="n">
        <v>0.32</v>
      </c>
      <c r="S382" s="2" t="n">
        <v>0.01</v>
      </c>
    </row>
    <row r="383" customFormat="false" ht="15" hidden="false" customHeight="false" outlineLevel="0" collapsed="false">
      <c r="A383" s="13" t="s">
        <v>25</v>
      </c>
      <c r="B383" s="14" t="n">
        <v>24</v>
      </c>
      <c r="C383" s="14" t="s">
        <v>39</v>
      </c>
      <c r="D383" s="15" t="s">
        <v>27</v>
      </c>
      <c r="E383" s="15" t="s">
        <v>36</v>
      </c>
      <c r="F383" s="16" t="n">
        <v>382</v>
      </c>
      <c r="G383" s="2" t="n">
        <v>6</v>
      </c>
      <c r="H383" s="2" t="n">
        <f aca="true">RAND()</f>
        <v>0.00902911682542693</v>
      </c>
      <c r="I383" s="2" t="n">
        <v>17</v>
      </c>
      <c r="J383" s="4" t="n">
        <v>23</v>
      </c>
      <c r="K383" s="2" t="s">
        <v>29</v>
      </c>
      <c r="L383" s="2" t="s">
        <v>35</v>
      </c>
      <c r="N383" s="2" t="s">
        <v>66</v>
      </c>
      <c r="P383" s="2" t="n">
        <v>0.36</v>
      </c>
      <c r="Q383" s="2" t="n">
        <v>0.12</v>
      </c>
      <c r="R383" s="2" t="n">
        <v>0.45</v>
      </c>
      <c r="S383" s="2" t="n">
        <v>0.01</v>
      </c>
    </row>
    <row r="384" customFormat="false" ht="15" hidden="false" customHeight="false" outlineLevel="0" collapsed="false">
      <c r="A384" s="13" t="s">
        <v>25</v>
      </c>
      <c r="B384" s="14" t="n">
        <v>24</v>
      </c>
      <c r="C384" s="14" t="s">
        <v>39</v>
      </c>
      <c r="D384" s="15" t="s">
        <v>31</v>
      </c>
      <c r="E384" s="15" t="s">
        <v>28</v>
      </c>
      <c r="F384" s="3" t="n">
        <v>383</v>
      </c>
      <c r="G384" s="2" t="n">
        <v>6</v>
      </c>
      <c r="H384" s="2" t="n">
        <f aca="true">RAND()</f>
        <v>0.924964849065131</v>
      </c>
      <c r="I384" s="2" t="n">
        <v>18</v>
      </c>
      <c r="J384" s="4" t="n">
        <v>15</v>
      </c>
      <c r="K384" s="2" t="s">
        <v>29</v>
      </c>
      <c r="L384" s="2" t="s">
        <v>35</v>
      </c>
      <c r="N384" s="2" t="s">
        <v>66</v>
      </c>
      <c r="P384" s="2" t="n">
        <v>0.39</v>
      </c>
      <c r="Q384" s="2" t="n">
        <v>0.14</v>
      </c>
      <c r="R384" s="2" t="n">
        <v>0.44</v>
      </c>
      <c r="S384" s="2" t="n">
        <v>0.01</v>
      </c>
    </row>
    <row r="385" customFormat="false" ht="15" hidden="false" customHeight="false" outlineLevel="0" collapsed="false">
      <c r="A385" s="13" t="s">
        <v>25</v>
      </c>
      <c r="B385" s="14" t="n">
        <v>24</v>
      </c>
      <c r="C385" s="14" t="s">
        <v>39</v>
      </c>
      <c r="D385" s="15" t="s">
        <v>31</v>
      </c>
      <c r="E385" s="15" t="s">
        <v>36</v>
      </c>
      <c r="F385" s="16" t="n">
        <v>384</v>
      </c>
      <c r="G385" s="2" t="n">
        <v>6</v>
      </c>
      <c r="H385" s="2" t="n">
        <f aca="true">RAND()</f>
        <v>0.966125863215971</v>
      </c>
      <c r="I385" s="2" t="n">
        <v>19</v>
      </c>
      <c r="J385" s="4" t="n">
        <v>12</v>
      </c>
      <c r="K385" s="2" t="s">
        <v>29</v>
      </c>
      <c r="L385" s="2" t="s">
        <v>35</v>
      </c>
      <c r="N385" s="2" t="s">
        <v>66</v>
      </c>
      <c r="P385" s="2" t="n">
        <v>0.19</v>
      </c>
      <c r="Q385" s="2" t="n">
        <v>0.08</v>
      </c>
      <c r="R385" s="2" t="n">
        <v>0.42</v>
      </c>
      <c r="S385" s="2" t="n">
        <v>0.02</v>
      </c>
    </row>
    <row r="386" customFormat="false" ht="15" hidden="false" customHeight="false" outlineLevel="0" collapsed="false">
      <c r="A386" s="13" t="s">
        <v>25</v>
      </c>
      <c r="B386" s="14" t="n">
        <v>25</v>
      </c>
      <c r="C386" s="14" t="s">
        <v>40</v>
      </c>
      <c r="D386" s="15" t="s">
        <v>27</v>
      </c>
      <c r="E386" s="15" t="s">
        <v>36</v>
      </c>
      <c r="F386" s="3" t="n">
        <v>385</v>
      </c>
      <c r="G386" s="2" t="n">
        <v>6</v>
      </c>
      <c r="H386" s="2" t="n">
        <f aca="true">RAND()</f>
        <v>0.606187390473406</v>
      </c>
      <c r="I386" s="2" t="n">
        <v>17</v>
      </c>
      <c r="J386" s="4" t="n">
        <v>28</v>
      </c>
      <c r="K386" s="2" t="s">
        <v>29</v>
      </c>
      <c r="L386" s="2" t="s">
        <v>41</v>
      </c>
      <c r="N386" s="2" t="s">
        <v>66</v>
      </c>
      <c r="P386" s="2" t="n">
        <v>0.12</v>
      </c>
      <c r="Q386" s="2" t="n">
        <v>0.06</v>
      </c>
      <c r="R386" s="2" t="n">
        <v>0.37</v>
      </c>
      <c r="S386" s="2" t="n">
        <v>0.01</v>
      </c>
    </row>
    <row r="387" customFormat="false" ht="15" hidden="false" customHeight="false" outlineLevel="0" collapsed="false">
      <c r="A387" s="13" t="s">
        <v>25</v>
      </c>
      <c r="B387" s="14" t="n">
        <v>25</v>
      </c>
      <c r="C387" s="14" t="s">
        <v>40</v>
      </c>
      <c r="D387" s="15" t="s">
        <v>31</v>
      </c>
      <c r="E387" s="15" t="s">
        <v>36</v>
      </c>
      <c r="F387" s="16" t="n">
        <v>386</v>
      </c>
      <c r="G387" s="2" t="n">
        <v>6</v>
      </c>
      <c r="H387" s="2" t="n">
        <f aca="true">RAND()</f>
        <v>0.620709106478203</v>
      </c>
      <c r="I387" s="2" t="n">
        <v>17</v>
      </c>
      <c r="J387" s="4" t="n">
        <v>12</v>
      </c>
      <c r="K387" s="2" t="s">
        <v>29</v>
      </c>
      <c r="L387" s="2" t="s">
        <v>41</v>
      </c>
      <c r="N387" s="2" t="s">
        <v>66</v>
      </c>
      <c r="P387" s="2" t="n">
        <v>0.15</v>
      </c>
      <c r="Q387" s="2" t="n">
        <v>0.04</v>
      </c>
      <c r="R387" s="2" t="n">
        <v>0.51</v>
      </c>
      <c r="S387" s="2" t="n">
        <v>0</v>
      </c>
    </row>
    <row r="388" customFormat="false" ht="15" hidden="false" customHeight="false" outlineLevel="0" collapsed="false">
      <c r="A388" s="13" t="s">
        <v>25</v>
      </c>
      <c r="B388" s="14" t="n">
        <v>26</v>
      </c>
      <c r="C388" s="14" t="s">
        <v>42</v>
      </c>
      <c r="D388" s="15" t="s">
        <v>27</v>
      </c>
      <c r="E388" s="15" t="s">
        <v>36</v>
      </c>
      <c r="F388" s="3" t="n">
        <v>387</v>
      </c>
      <c r="G388" s="2" t="n">
        <v>6</v>
      </c>
      <c r="H388" s="2" t="n">
        <f aca="true">RAND()</f>
        <v>0.392272704684338</v>
      </c>
      <c r="I388" s="2" t="n">
        <v>18</v>
      </c>
      <c r="J388" s="4" t="n">
        <v>1</v>
      </c>
      <c r="K388" s="2" t="s">
        <v>29</v>
      </c>
      <c r="L388" s="2" t="s">
        <v>41</v>
      </c>
      <c r="N388" s="2" t="s">
        <v>66</v>
      </c>
      <c r="P388" s="2" t="n">
        <v>0.19</v>
      </c>
      <c r="Q388" s="2" t="n">
        <v>0.05</v>
      </c>
      <c r="R388" s="2" t="n">
        <v>0.31</v>
      </c>
      <c r="S388" s="2" t="n">
        <v>0</v>
      </c>
    </row>
    <row r="389" customFormat="false" ht="15" hidden="false" customHeight="false" outlineLevel="0" collapsed="false">
      <c r="A389" s="13" t="s">
        <v>25</v>
      </c>
      <c r="B389" s="14" t="n">
        <v>26</v>
      </c>
      <c r="C389" s="14" t="s">
        <v>42</v>
      </c>
      <c r="D389" s="15" t="s">
        <v>31</v>
      </c>
      <c r="E389" s="15" t="s">
        <v>36</v>
      </c>
      <c r="F389" s="16" t="n">
        <v>388</v>
      </c>
      <c r="G389" s="2" t="n">
        <v>6</v>
      </c>
      <c r="H389" s="2" t="n">
        <f aca="true">RAND()</f>
        <v>0.174055859879782</v>
      </c>
      <c r="I389" s="2" t="n">
        <v>17</v>
      </c>
      <c r="J389" s="4" t="n">
        <v>1</v>
      </c>
      <c r="K389" s="2" t="s">
        <v>29</v>
      </c>
      <c r="L389" s="2" t="s">
        <v>41</v>
      </c>
      <c r="N389" s="2" t="s">
        <v>66</v>
      </c>
      <c r="P389" s="2" t="n">
        <v>0.94</v>
      </c>
      <c r="Q389" s="2" t="n">
        <v>0.36</v>
      </c>
      <c r="R389" s="2" t="n">
        <v>0.43</v>
      </c>
      <c r="S389" s="2" t="n">
        <v>0.04</v>
      </c>
    </row>
    <row r="390" customFormat="false" ht="15" hidden="false" customHeight="false" outlineLevel="0" collapsed="false">
      <c r="A390" s="13" t="s">
        <v>25</v>
      </c>
      <c r="B390" s="14" t="n">
        <v>27</v>
      </c>
      <c r="C390" s="14" t="s">
        <v>43</v>
      </c>
      <c r="D390" s="15" t="s">
        <v>27</v>
      </c>
      <c r="E390" s="15" t="s">
        <v>36</v>
      </c>
      <c r="F390" s="3" t="n">
        <v>389</v>
      </c>
      <c r="G390" s="2" t="n">
        <v>6</v>
      </c>
      <c r="H390" s="2" t="n">
        <f aca="true">RAND()</f>
        <v>0.736281022380139</v>
      </c>
      <c r="I390" s="2" t="n">
        <v>19</v>
      </c>
      <c r="J390" s="4" t="n">
        <v>15</v>
      </c>
      <c r="K390" s="2" t="s">
        <v>29</v>
      </c>
      <c r="L390" s="2" t="s">
        <v>41</v>
      </c>
      <c r="N390" s="2" t="s">
        <v>66</v>
      </c>
      <c r="P390" s="2" t="n">
        <v>0.4</v>
      </c>
      <c r="Q390" s="2" t="n">
        <v>0.03</v>
      </c>
      <c r="R390" s="2" t="n">
        <v>0.4</v>
      </c>
      <c r="S390" s="2" t="n">
        <v>0.01</v>
      </c>
    </row>
    <row r="391" customFormat="false" ht="15" hidden="false" customHeight="false" outlineLevel="0" collapsed="false">
      <c r="A391" s="13" t="s">
        <v>25</v>
      </c>
      <c r="B391" s="14" t="n">
        <v>27</v>
      </c>
      <c r="C391" s="14" t="s">
        <v>43</v>
      </c>
      <c r="D391" s="15" t="s">
        <v>31</v>
      </c>
      <c r="E391" s="15" t="s">
        <v>36</v>
      </c>
      <c r="F391" s="16" t="n">
        <v>390</v>
      </c>
      <c r="G391" s="2" t="n">
        <v>6</v>
      </c>
      <c r="H391" s="2" t="n">
        <f aca="true">RAND()</f>
        <v>0.202376036330071</v>
      </c>
      <c r="I391" s="2" t="n">
        <v>19</v>
      </c>
      <c r="J391" s="4" t="n">
        <v>5</v>
      </c>
      <c r="K391" s="2" t="s">
        <v>29</v>
      </c>
      <c r="L391" s="2" t="s">
        <v>41</v>
      </c>
      <c r="N391" s="2" t="s">
        <v>66</v>
      </c>
      <c r="P391" s="2" t="n">
        <v>0.53</v>
      </c>
      <c r="Q391" s="2" t="n">
        <v>0.24</v>
      </c>
      <c r="R391" s="2" t="n">
        <v>0.51</v>
      </c>
      <c r="S391" s="2" t="n">
        <v>0.03</v>
      </c>
    </row>
    <row r="392" customFormat="false" ht="15" hidden="false" customHeight="false" outlineLevel="0" collapsed="false">
      <c r="A392" s="13" t="s">
        <v>44</v>
      </c>
      <c r="B392" s="14" t="n">
        <v>1</v>
      </c>
      <c r="C392" s="14" t="s">
        <v>26</v>
      </c>
      <c r="D392" s="15" t="s">
        <v>27</v>
      </c>
      <c r="E392" s="15" t="s">
        <v>28</v>
      </c>
      <c r="F392" s="3" t="n">
        <v>391</v>
      </c>
      <c r="G392" s="2" t="n">
        <v>6</v>
      </c>
      <c r="H392" s="2" t="n">
        <f aca="true">RAND()</f>
        <v>0.386240783004897</v>
      </c>
      <c r="I392" s="2" t="n">
        <v>18</v>
      </c>
      <c r="J392" s="4" t="n">
        <v>8</v>
      </c>
      <c r="K392" s="2" t="s">
        <v>45</v>
      </c>
      <c r="L392" s="2" t="s">
        <v>30</v>
      </c>
      <c r="N392" s="2" t="s">
        <v>66</v>
      </c>
      <c r="P392" s="2" t="n">
        <v>0.27</v>
      </c>
      <c r="Q392" s="2" t="n">
        <v>0.09</v>
      </c>
      <c r="R392" s="2" t="n">
        <v>0.4</v>
      </c>
      <c r="S392" s="2" t="n">
        <v>0.03</v>
      </c>
    </row>
    <row r="393" customFormat="false" ht="15" hidden="false" customHeight="false" outlineLevel="0" collapsed="false">
      <c r="A393" s="13" t="s">
        <v>44</v>
      </c>
      <c r="B393" s="14" t="n">
        <v>1</v>
      </c>
      <c r="C393" s="14" t="s">
        <v>26</v>
      </c>
      <c r="D393" s="15" t="s">
        <v>31</v>
      </c>
      <c r="E393" s="15" t="s">
        <v>28</v>
      </c>
      <c r="F393" s="16" t="n">
        <v>392</v>
      </c>
      <c r="G393" s="2" t="n">
        <v>6</v>
      </c>
      <c r="H393" s="2" t="n">
        <f aca="true">RAND()</f>
        <v>0.827384126225596</v>
      </c>
      <c r="I393" s="2" t="n">
        <v>17</v>
      </c>
      <c r="J393" s="4" t="n">
        <v>19</v>
      </c>
      <c r="K393" s="2" t="s">
        <v>45</v>
      </c>
      <c r="L393" s="2" t="s">
        <v>30</v>
      </c>
      <c r="N393" s="2" t="s">
        <v>66</v>
      </c>
      <c r="P393" s="2" t="n">
        <v>0.25</v>
      </c>
      <c r="Q393" s="2" t="n">
        <v>0.17</v>
      </c>
      <c r="R393" s="2" t="n">
        <v>0.38</v>
      </c>
      <c r="S393" s="2" t="n">
        <v>0</v>
      </c>
    </row>
    <row r="394" customFormat="false" ht="15" hidden="false" customHeight="false" outlineLevel="0" collapsed="false">
      <c r="A394" s="13" t="s">
        <v>44</v>
      </c>
      <c r="B394" s="14" t="n">
        <v>2</v>
      </c>
      <c r="C394" s="14" t="s">
        <v>32</v>
      </c>
      <c r="D394" s="15" t="s">
        <v>27</v>
      </c>
      <c r="E394" s="15" t="s">
        <v>28</v>
      </c>
      <c r="F394" s="3" t="n">
        <v>393</v>
      </c>
      <c r="G394" s="2" t="n">
        <v>6</v>
      </c>
      <c r="H394" s="2" t="n">
        <f aca="true">RAND()</f>
        <v>0.0493562746161658</v>
      </c>
      <c r="I394" s="2" t="n">
        <v>18</v>
      </c>
      <c r="J394" s="4" t="n">
        <v>11</v>
      </c>
      <c r="K394" s="2" t="s">
        <v>45</v>
      </c>
      <c r="L394" s="2" t="s">
        <v>30</v>
      </c>
      <c r="N394" s="2" t="s">
        <v>66</v>
      </c>
      <c r="P394" s="2" t="n">
        <v>0.32</v>
      </c>
      <c r="Q394" s="2" t="n">
        <v>0.17</v>
      </c>
      <c r="R394" s="2" t="n">
        <v>0.35</v>
      </c>
      <c r="S394" s="2" t="n">
        <v>0.01</v>
      </c>
    </row>
    <row r="395" customFormat="false" ht="15" hidden="false" customHeight="false" outlineLevel="0" collapsed="false">
      <c r="A395" s="13" t="s">
        <v>44</v>
      </c>
      <c r="B395" s="14" t="n">
        <v>2</v>
      </c>
      <c r="C395" s="14" t="s">
        <v>32</v>
      </c>
      <c r="D395" s="15" t="s">
        <v>31</v>
      </c>
      <c r="E395" s="15" t="s">
        <v>28</v>
      </c>
      <c r="F395" s="16" t="n">
        <v>394</v>
      </c>
      <c r="G395" s="2" t="n">
        <v>6</v>
      </c>
      <c r="H395" s="2" t="n">
        <f aca="true">RAND()</f>
        <v>0.362542408976975</v>
      </c>
      <c r="I395" s="2" t="n">
        <v>18</v>
      </c>
      <c r="J395" s="4" t="n">
        <v>10</v>
      </c>
      <c r="K395" s="2" t="s">
        <v>45</v>
      </c>
      <c r="L395" s="2" t="s">
        <v>30</v>
      </c>
      <c r="N395" s="2" t="s">
        <v>66</v>
      </c>
      <c r="P395" s="2" t="n">
        <v>0.43</v>
      </c>
      <c r="Q395" s="2" t="n">
        <v>0.11</v>
      </c>
      <c r="R395" s="2" t="n">
        <v>0.54</v>
      </c>
      <c r="S395" s="2" t="n">
        <v>0.02</v>
      </c>
    </row>
    <row r="396" customFormat="false" ht="15" hidden="false" customHeight="false" outlineLevel="0" collapsed="false">
      <c r="A396" s="13" t="s">
        <v>44</v>
      </c>
      <c r="B396" s="14" t="n">
        <v>3</v>
      </c>
      <c r="C396" s="14" t="s">
        <v>33</v>
      </c>
      <c r="D396" s="15" t="s">
        <v>27</v>
      </c>
      <c r="E396" s="15" t="s">
        <v>28</v>
      </c>
      <c r="F396" s="3" t="n">
        <v>395</v>
      </c>
      <c r="G396" s="2" t="n">
        <v>6</v>
      </c>
      <c r="H396" s="2" t="n">
        <f aca="true">RAND()</f>
        <v>0.272746870446369</v>
      </c>
      <c r="I396" s="2" t="n">
        <v>18</v>
      </c>
      <c r="J396" s="4" t="n">
        <v>24</v>
      </c>
      <c r="K396" s="2" t="s">
        <v>45</v>
      </c>
      <c r="L396" s="2" t="s">
        <v>30</v>
      </c>
      <c r="N396" s="2" t="s">
        <v>66</v>
      </c>
      <c r="P396" s="2" t="n">
        <v>0.61</v>
      </c>
      <c r="Q396" s="2" t="n">
        <v>0.11</v>
      </c>
      <c r="R396" s="2" t="n">
        <v>0.62</v>
      </c>
      <c r="S396" s="2" t="n">
        <v>0.03</v>
      </c>
    </row>
    <row r="397" customFormat="false" ht="15" hidden="false" customHeight="false" outlineLevel="0" collapsed="false">
      <c r="A397" s="13" t="s">
        <v>44</v>
      </c>
      <c r="B397" s="14" t="n">
        <v>3</v>
      </c>
      <c r="C397" s="14" t="s">
        <v>33</v>
      </c>
      <c r="D397" s="15" t="s">
        <v>31</v>
      </c>
      <c r="E397" s="15" t="s">
        <v>28</v>
      </c>
      <c r="F397" s="16" t="n">
        <v>396</v>
      </c>
      <c r="G397" s="2" t="n">
        <v>6</v>
      </c>
      <c r="H397" s="2" t="n">
        <f aca="true">RAND()</f>
        <v>0.654943439587701</v>
      </c>
      <c r="I397" s="2" t="n">
        <v>17</v>
      </c>
      <c r="J397" s="4" t="n">
        <v>16</v>
      </c>
      <c r="K397" s="2" t="s">
        <v>45</v>
      </c>
      <c r="L397" s="2" t="s">
        <v>30</v>
      </c>
      <c r="N397" s="2" t="s">
        <v>66</v>
      </c>
      <c r="P397" s="2" t="n">
        <v>0.97</v>
      </c>
      <c r="Q397" s="2" t="n">
        <v>0.36</v>
      </c>
      <c r="R397" s="2" t="n">
        <v>0.58</v>
      </c>
      <c r="S397" s="2" t="n">
        <v>0.05</v>
      </c>
    </row>
    <row r="398" customFormat="false" ht="15" hidden="false" customHeight="false" outlineLevel="0" collapsed="false">
      <c r="A398" s="13" t="s">
        <v>44</v>
      </c>
      <c r="B398" s="14" t="n">
        <v>4</v>
      </c>
      <c r="C398" s="14" t="s">
        <v>34</v>
      </c>
      <c r="D398" s="15" t="s">
        <v>27</v>
      </c>
      <c r="E398" s="15" t="s">
        <v>28</v>
      </c>
      <c r="F398" s="3" t="n">
        <v>397</v>
      </c>
      <c r="G398" s="2" t="n">
        <v>6</v>
      </c>
      <c r="H398" s="2" t="n">
        <f aca="true">RAND()</f>
        <v>0.995631659475438</v>
      </c>
      <c r="I398" s="2" t="n">
        <v>17</v>
      </c>
      <c r="J398" s="4" t="n">
        <v>2</v>
      </c>
      <c r="K398" s="2" t="s">
        <v>45</v>
      </c>
      <c r="L398" s="2" t="s">
        <v>35</v>
      </c>
      <c r="N398" s="2" t="s">
        <v>66</v>
      </c>
      <c r="P398" s="2" t="n">
        <v>0.17</v>
      </c>
      <c r="Q398" s="2" t="n">
        <v>0.05</v>
      </c>
      <c r="R398" s="2" t="n">
        <v>0.4</v>
      </c>
      <c r="S398" s="2" t="n">
        <v>0</v>
      </c>
    </row>
    <row r="399" customFormat="false" ht="15" hidden="false" customHeight="false" outlineLevel="0" collapsed="false">
      <c r="A399" s="13" t="s">
        <v>44</v>
      </c>
      <c r="B399" s="14" t="n">
        <v>4</v>
      </c>
      <c r="C399" s="14" t="s">
        <v>34</v>
      </c>
      <c r="D399" s="15" t="s">
        <v>27</v>
      </c>
      <c r="E399" s="15" t="s">
        <v>36</v>
      </c>
      <c r="F399" s="16" t="n">
        <v>398</v>
      </c>
      <c r="G399" s="2" t="n">
        <v>6</v>
      </c>
      <c r="H399" s="2" t="n">
        <f aca="true">RAND()</f>
        <v>0.559367013988933</v>
      </c>
      <c r="I399" s="2" t="n">
        <v>17</v>
      </c>
      <c r="J399" s="4" t="n">
        <v>7</v>
      </c>
      <c r="K399" s="2" t="s">
        <v>45</v>
      </c>
      <c r="L399" s="2" t="s">
        <v>35</v>
      </c>
      <c r="N399" s="2" t="s">
        <v>66</v>
      </c>
      <c r="P399" s="2" t="n">
        <v>0.3</v>
      </c>
      <c r="Q399" s="2" t="n">
        <v>0.15</v>
      </c>
      <c r="R399" s="2" t="n">
        <v>0.49</v>
      </c>
      <c r="S399" s="2" t="n">
        <v>0.01</v>
      </c>
    </row>
    <row r="400" customFormat="false" ht="15" hidden="false" customHeight="false" outlineLevel="0" collapsed="false">
      <c r="A400" s="13" t="s">
        <v>44</v>
      </c>
      <c r="B400" s="14" t="n">
        <v>4</v>
      </c>
      <c r="C400" s="14" t="s">
        <v>34</v>
      </c>
      <c r="D400" s="15" t="s">
        <v>31</v>
      </c>
      <c r="E400" s="15" t="s">
        <v>28</v>
      </c>
      <c r="F400" s="3" t="n">
        <v>399</v>
      </c>
      <c r="G400" s="2" t="n">
        <v>6</v>
      </c>
      <c r="H400" s="2" t="n">
        <f aca="true">RAND()</f>
        <v>0.19702989231482</v>
      </c>
      <c r="I400" s="2" t="n">
        <v>17</v>
      </c>
      <c r="J400" s="4" t="n">
        <v>24</v>
      </c>
      <c r="K400" s="2" t="s">
        <v>45</v>
      </c>
      <c r="L400" s="2" t="s">
        <v>35</v>
      </c>
      <c r="N400" s="2" t="s">
        <v>66</v>
      </c>
      <c r="P400" s="2" t="n">
        <v>0.36</v>
      </c>
      <c r="Q400" s="2" t="n">
        <v>0.22</v>
      </c>
      <c r="R400" s="2" t="n">
        <v>0.54</v>
      </c>
      <c r="S400" s="2" t="n">
        <v>0.03</v>
      </c>
    </row>
    <row r="401" customFormat="false" ht="15" hidden="false" customHeight="false" outlineLevel="0" collapsed="false">
      <c r="A401" s="13" t="s">
        <v>44</v>
      </c>
      <c r="B401" s="14" t="n">
        <v>4</v>
      </c>
      <c r="C401" s="14" t="s">
        <v>34</v>
      </c>
      <c r="D401" s="15" t="s">
        <v>31</v>
      </c>
      <c r="E401" s="15" t="s">
        <v>36</v>
      </c>
      <c r="F401" s="16" t="n">
        <v>400</v>
      </c>
      <c r="G401" s="2" t="n">
        <v>6</v>
      </c>
      <c r="H401" s="2" t="n">
        <f aca="true">RAND()</f>
        <v>0.179558161927055</v>
      </c>
      <c r="I401" s="2" t="n">
        <v>18</v>
      </c>
      <c r="J401" s="4" t="n">
        <v>18</v>
      </c>
      <c r="K401" s="2" t="s">
        <v>45</v>
      </c>
      <c r="L401" s="2" t="s">
        <v>35</v>
      </c>
      <c r="N401" s="2" t="s">
        <v>66</v>
      </c>
      <c r="P401" s="2" t="n">
        <v>1.04</v>
      </c>
      <c r="Q401" s="2" t="n">
        <v>0.3</v>
      </c>
      <c r="R401" s="2" t="n">
        <v>0.58</v>
      </c>
      <c r="S401" s="2" t="n">
        <v>0.07</v>
      </c>
    </row>
    <row r="402" customFormat="false" ht="15" hidden="false" customHeight="false" outlineLevel="0" collapsed="false">
      <c r="A402" s="13" t="s">
        <v>44</v>
      </c>
      <c r="B402" s="14" t="n">
        <v>5</v>
      </c>
      <c r="C402" s="14" t="s">
        <v>38</v>
      </c>
      <c r="D402" s="15" t="s">
        <v>27</v>
      </c>
      <c r="E402" s="15" t="s">
        <v>28</v>
      </c>
      <c r="F402" s="3" t="n">
        <v>401</v>
      </c>
      <c r="G402" s="2" t="n">
        <v>6</v>
      </c>
      <c r="H402" s="2" t="n">
        <f aca="true">RAND()</f>
        <v>0.9043519828416</v>
      </c>
      <c r="I402" s="2" t="n">
        <v>17</v>
      </c>
      <c r="J402" s="4" t="n">
        <v>18</v>
      </c>
      <c r="K402" s="2" t="s">
        <v>45</v>
      </c>
      <c r="L402" s="2" t="s">
        <v>35</v>
      </c>
      <c r="N402" s="2" t="s">
        <v>66</v>
      </c>
      <c r="P402" s="2" t="n">
        <v>0.41</v>
      </c>
      <c r="Q402" s="2" t="n">
        <v>0.17</v>
      </c>
      <c r="R402" s="2" t="n">
        <v>0.53</v>
      </c>
      <c r="S402" s="2" t="n">
        <v>0.02</v>
      </c>
    </row>
    <row r="403" customFormat="false" ht="15" hidden="false" customHeight="false" outlineLevel="0" collapsed="false">
      <c r="A403" s="13" t="s">
        <v>44</v>
      </c>
      <c r="B403" s="14" t="n">
        <v>5</v>
      </c>
      <c r="C403" s="14" t="s">
        <v>38</v>
      </c>
      <c r="D403" s="15" t="s">
        <v>27</v>
      </c>
      <c r="E403" s="15" t="s">
        <v>36</v>
      </c>
      <c r="F403" s="16" t="n">
        <v>402</v>
      </c>
      <c r="G403" s="2" t="n">
        <v>6</v>
      </c>
      <c r="H403" s="2" t="n">
        <f aca="true">RAND()</f>
        <v>0.647080981971409</v>
      </c>
      <c r="I403" s="2" t="n">
        <v>18</v>
      </c>
      <c r="J403" s="4" t="n">
        <v>6</v>
      </c>
      <c r="K403" s="2" t="s">
        <v>45</v>
      </c>
      <c r="L403" s="2" t="s">
        <v>35</v>
      </c>
      <c r="N403" s="2" t="s">
        <v>66</v>
      </c>
      <c r="P403" s="2" t="n">
        <v>0.62</v>
      </c>
      <c r="Q403" s="2" t="n">
        <v>0.32</v>
      </c>
      <c r="R403" s="2" t="n">
        <v>0.44</v>
      </c>
      <c r="S403" s="2" t="n">
        <v>0.02</v>
      </c>
    </row>
    <row r="404" customFormat="false" ht="15" hidden="false" customHeight="false" outlineLevel="0" collapsed="false">
      <c r="A404" s="13" t="s">
        <v>44</v>
      </c>
      <c r="B404" s="14" t="n">
        <v>5</v>
      </c>
      <c r="C404" s="14" t="s">
        <v>38</v>
      </c>
      <c r="D404" s="15" t="s">
        <v>31</v>
      </c>
      <c r="E404" s="15" t="s">
        <v>28</v>
      </c>
      <c r="F404" s="3" t="n">
        <v>403</v>
      </c>
      <c r="G404" s="2" t="n">
        <v>6</v>
      </c>
      <c r="H404" s="2" t="n">
        <f aca="true">RAND()</f>
        <v>0.378595956249931</v>
      </c>
      <c r="I404" s="2" t="n">
        <v>18</v>
      </c>
      <c r="J404" s="4" t="n">
        <v>2</v>
      </c>
      <c r="K404" s="2" t="s">
        <v>45</v>
      </c>
      <c r="L404" s="2" t="s">
        <v>35</v>
      </c>
      <c r="N404" s="2" t="s">
        <v>66</v>
      </c>
      <c r="P404" s="2" t="n">
        <v>0.72</v>
      </c>
      <c r="Q404" s="2" t="n">
        <v>0.24</v>
      </c>
      <c r="R404" s="2" t="n">
        <v>0.49</v>
      </c>
      <c r="S404" s="2" t="n">
        <v>0.04</v>
      </c>
    </row>
    <row r="405" customFormat="false" ht="15" hidden="false" customHeight="false" outlineLevel="0" collapsed="false">
      <c r="A405" s="13" t="s">
        <v>44</v>
      </c>
      <c r="B405" s="14" t="n">
        <v>5</v>
      </c>
      <c r="C405" s="14" t="s">
        <v>38</v>
      </c>
      <c r="D405" s="15" t="s">
        <v>31</v>
      </c>
      <c r="E405" s="15" t="s">
        <v>36</v>
      </c>
      <c r="F405" s="16" t="n">
        <v>404</v>
      </c>
      <c r="G405" s="2" t="n">
        <v>6</v>
      </c>
      <c r="H405" s="2" t="n">
        <f aca="true">RAND()</f>
        <v>0.5275929560537</v>
      </c>
      <c r="I405" s="2" t="n">
        <v>18</v>
      </c>
      <c r="J405" s="4" t="n">
        <v>5</v>
      </c>
      <c r="K405" s="2" t="s">
        <v>45</v>
      </c>
      <c r="L405" s="2" t="s">
        <v>35</v>
      </c>
      <c r="N405" s="2" t="s">
        <v>66</v>
      </c>
      <c r="P405" s="2" t="n">
        <v>0.43</v>
      </c>
      <c r="Q405" s="2" t="n">
        <v>0.11</v>
      </c>
      <c r="R405" s="2" t="n">
        <v>0.49</v>
      </c>
      <c r="S405" s="2" t="n">
        <v>0.04</v>
      </c>
      <c r="T405" s="5" t="s">
        <v>48</v>
      </c>
    </row>
    <row r="406" customFormat="false" ht="15" hidden="false" customHeight="false" outlineLevel="0" collapsed="false">
      <c r="A406" s="13" t="s">
        <v>44</v>
      </c>
      <c r="B406" s="14" t="n">
        <v>6</v>
      </c>
      <c r="C406" s="14" t="s">
        <v>39</v>
      </c>
      <c r="D406" s="15" t="s">
        <v>27</v>
      </c>
      <c r="E406" s="15" t="s">
        <v>28</v>
      </c>
      <c r="F406" s="3" t="n">
        <v>405</v>
      </c>
      <c r="G406" s="2" t="n">
        <v>6</v>
      </c>
      <c r="H406" s="2" t="n">
        <f aca="true">RAND()</f>
        <v>0.537727142566681</v>
      </c>
      <c r="I406" s="2" t="n">
        <v>17</v>
      </c>
      <c r="J406" s="4" t="n">
        <v>20</v>
      </c>
      <c r="K406" s="2" t="s">
        <v>45</v>
      </c>
      <c r="L406" s="2" t="s">
        <v>35</v>
      </c>
      <c r="N406" s="2" t="s">
        <v>66</v>
      </c>
      <c r="P406" s="2" t="n">
        <v>0.67</v>
      </c>
      <c r="Q406" s="2" t="n">
        <v>0.36</v>
      </c>
      <c r="R406" s="2" t="n">
        <v>0.61</v>
      </c>
      <c r="S406" s="2" t="n">
        <v>0.02</v>
      </c>
      <c r="T406" s="5" t="s">
        <v>48</v>
      </c>
    </row>
    <row r="407" customFormat="false" ht="15" hidden="false" customHeight="false" outlineLevel="0" collapsed="false">
      <c r="A407" s="13" t="s">
        <v>44</v>
      </c>
      <c r="B407" s="14" t="n">
        <v>6</v>
      </c>
      <c r="C407" s="14" t="s">
        <v>39</v>
      </c>
      <c r="D407" s="15" t="s">
        <v>27</v>
      </c>
      <c r="E407" s="15" t="s">
        <v>36</v>
      </c>
      <c r="F407" s="16" t="n">
        <v>406</v>
      </c>
      <c r="G407" s="2" t="n">
        <v>6</v>
      </c>
      <c r="H407" s="2" t="n">
        <f aca="true">RAND()</f>
        <v>0.467953629652287</v>
      </c>
      <c r="I407" s="2" t="n">
        <v>17</v>
      </c>
      <c r="J407" s="4" t="n">
        <v>21</v>
      </c>
      <c r="K407" s="2" t="s">
        <v>45</v>
      </c>
      <c r="L407" s="2" t="s">
        <v>35</v>
      </c>
      <c r="N407" s="2" t="s">
        <v>66</v>
      </c>
      <c r="P407" s="2" t="n">
        <v>0.74</v>
      </c>
      <c r="Q407" s="2" t="n">
        <v>0.22</v>
      </c>
      <c r="R407" s="2" t="n">
        <v>0.5</v>
      </c>
      <c r="S407" s="2" t="n">
        <v>0.03</v>
      </c>
      <c r="T407" s="5" t="s">
        <v>48</v>
      </c>
    </row>
    <row r="408" customFormat="false" ht="15" hidden="false" customHeight="false" outlineLevel="0" collapsed="false">
      <c r="A408" s="13" t="s">
        <v>44</v>
      </c>
      <c r="B408" s="14" t="n">
        <v>6</v>
      </c>
      <c r="C408" s="14" t="s">
        <v>39</v>
      </c>
      <c r="D408" s="15" t="s">
        <v>31</v>
      </c>
      <c r="E408" s="15" t="s">
        <v>28</v>
      </c>
      <c r="F408" s="3" t="n">
        <v>407</v>
      </c>
      <c r="G408" s="2" t="n">
        <v>6</v>
      </c>
      <c r="H408" s="2" t="n">
        <f aca="true">RAND()</f>
        <v>0.0423900743629436</v>
      </c>
      <c r="I408" s="2" t="n">
        <v>19</v>
      </c>
      <c r="J408" s="4" t="n">
        <v>10</v>
      </c>
      <c r="K408" s="2" t="s">
        <v>45</v>
      </c>
      <c r="L408" s="2" t="s">
        <v>35</v>
      </c>
      <c r="N408" s="2" t="s">
        <v>66</v>
      </c>
      <c r="P408" s="2" t="n">
        <v>0.72</v>
      </c>
      <c r="Q408" s="2" t="n">
        <v>0.021</v>
      </c>
      <c r="R408" s="2" t="n">
        <v>0.6</v>
      </c>
      <c r="S408" s="2" t="n">
        <v>0.04</v>
      </c>
      <c r="T408" s="5" t="s">
        <v>48</v>
      </c>
    </row>
    <row r="409" customFormat="false" ht="15" hidden="false" customHeight="false" outlineLevel="0" collapsed="false">
      <c r="A409" s="13" t="s">
        <v>44</v>
      </c>
      <c r="B409" s="14" t="n">
        <v>6</v>
      </c>
      <c r="C409" s="14" t="s">
        <v>39</v>
      </c>
      <c r="D409" s="15" t="s">
        <v>31</v>
      </c>
      <c r="E409" s="15" t="s">
        <v>36</v>
      </c>
      <c r="F409" s="16" t="n">
        <v>408</v>
      </c>
      <c r="G409" s="2" t="n">
        <v>6</v>
      </c>
      <c r="H409" s="2" t="n">
        <f aca="true">RAND()</f>
        <v>0.923105270172739</v>
      </c>
      <c r="I409" s="2" t="n">
        <v>19</v>
      </c>
      <c r="J409" s="4" t="n">
        <v>17</v>
      </c>
      <c r="K409" s="2" t="s">
        <v>45</v>
      </c>
      <c r="L409" s="2" t="s">
        <v>35</v>
      </c>
      <c r="N409" s="2" t="s">
        <v>66</v>
      </c>
      <c r="P409" s="2" t="n">
        <v>0.61</v>
      </c>
      <c r="Q409" s="2" t="n">
        <v>0.21</v>
      </c>
      <c r="R409" s="2" t="n">
        <v>0.61</v>
      </c>
      <c r="S409" s="2" t="n">
        <v>0.02</v>
      </c>
    </row>
    <row r="410" customFormat="false" ht="15" hidden="false" customHeight="false" outlineLevel="0" collapsed="false">
      <c r="A410" s="13" t="s">
        <v>44</v>
      </c>
      <c r="B410" s="14" t="n">
        <v>7</v>
      </c>
      <c r="C410" s="14" t="s">
        <v>40</v>
      </c>
      <c r="D410" s="15" t="s">
        <v>27</v>
      </c>
      <c r="E410" s="15" t="s">
        <v>36</v>
      </c>
      <c r="F410" s="3" t="n">
        <v>409</v>
      </c>
      <c r="G410" s="2" t="n">
        <v>6</v>
      </c>
      <c r="H410" s="2" t="n">
        <f aca="true">RAND()</f>
        <v>0.325216617416254</v>
      </c>
      <c r="I410" s="2" t="n">
        <v>19</v>
      </c>
      <c r="J410" s="4" t="n">
        <v>14</v>
      </c>
      <c r="K410" s="2" t="s">
        <v>45</v>
      </c>
      <c r="L410" s="2" t="s">
        <v>41</v>
      </c>
      <c r="N410" s="2" t="s">
        <v>66</v>
      </c>
      <c r="P410" s="2" t="n">
        <v>0.73</v>
      </c>
      <c r="Q410" s="2" t="n">
        <v>0.26</v>
      </c>
      <c r="R410" s="2" t="n">
        <v>0.57</v>
      </c>
      <c r="S410" s="2" t="n">
        <v>0.04</v>
      </c>
    </row>
    <row r="411" customFormat="false" ht="15" hidden="false" customHeight="false" outlineLevel="0" collapsed="false">
      <c r="A411" s="13" t="s">
        <v>44</v>
      </c>
      <c r="B411" s="14" t="n">
        <v>7</v>
      </c>
      <c r="C411" s="14" t="s">
        <v>40</v>
      </c>
      <c r="D411" s="15" t="s">
        <v>31</v>
      </c>
      <c r="E411" s="15" t="s">
        <v>36</v>
      </c>
      <c r="F411" s="16" t="n">
        <v>410</v>
      </c>
      <c r="G411" s="2" t="n">
        <v>6</v>
      </c>
      <c r="H411" s="2" t="n">
        <f aca="true">RAND()</f>
        <v>0.963089333951882</v>
      </c>
      <c r="I411" s="2" t="n">
        <v>19</v>
      </c>
      <c r="J411" s="4" t="n">
        <v>6</v>
      </c>
      <c r="K411" s="2" t="s">
        <v>45</v>
      </c>
      <c r="L411" s="2" t="s">
        <v>41</v>
      </c>
      <c r="N411" s="2" t="s">
        <v>66</v>
      </c>
      <c r="P411" s="2" t="n">
        <v>0.94</v>
      </c>
      <c r="Q411" s="2" t="n">
        <v>0.4</v>
      </c>
      <c r="R411" s="2" t="n">
        <v>0.55</v>
      </c>
      <c r="S411" s="2" t="n">
        <v>0.05</v>
      </c>
    </row>
    <row r="412" customFormat="false" ht="15" hidden="false" customHeight="false" outlineLevel="0" collapsed="false">
      <c r="A412" s="13" t="s">
        <v>44</v>
      </c>
      <c r="B412" s="14" t="n">
        <v>8</v>
      </c>
      <c r="C412" s="14" t="s">
        <v>42</v>
      </c>
      <c r="D412" s="15" t="s">
        <v>27</v>
      </c>
      <c r="E412" s="15" t="s">
        <v>36</v>
      </c>
      <c r="F412" s="3" t="n">
        <v>411</v>
      </c>
      <c r="G412" s="2" t="n">
        <v>6</v>
      </c>
      <c r="H412" s="2" t="n">
        <f aca="true">RAND()</f>
        <v>0.00880604424205716</v>
      </c>
      <c r="I412" s="2" t="n">
        <v>17</v>
      </c>
      <c r="J412" s="4" t="n">
        <v>27</v>
      </c>
      <c r="K412" s="2" t="s">
        <v>45</v>
      </c>
      <c r="L412" s="2" t="s">
        <v>41</v>
      </c>
      <c r="N412" s="2" t="s">
        <v>66</v>
      </c>
      <c r="P412" s="2" t="n">
        <v>0.33</v>
      </c>
      <c r="Q412" s="2" t="n">
        <v>0.12</v>
      </c>
      <c r="R412" s="2" t="n">
        <v>0.41</v>
      </c>
      <c r="S412" s="2" t="n">
        <v>0</v>
      </c>
    </row>
    <row r="413" customFormat="false" ht="15" hidden="false" customHeight="false" outlineLevel="0" collapsed="false">
      <c r="A413" s="13" t="s">
        <v>44</v>
      </c>
      <c r="B413" s="14" t="n">
        <v>8</v>
      </c>
      <c r="C413" s="14" t="s">
        <v>42</v>
      </c>
      <c r="D413" s="15" t="s">
        <v>31</v>
      </c>
      <c r="E413" s="15" t="s">
        <v>36</v>
      </c>
      <c r="F413" s="16" t="n">
        <v>412</v>
      </c>
      <c r="G413" s="2" t="n">
        <v>6</v>
      </c>
      <c r="H413" s="2" t="n">
        <f aca="true">RAND()</f>
        <v>0.0660701472038208</v>
      </c>
      <c r="I413" s="2" t="n">
        <v>19</v>
      </c>
      <c r="J413" s="4" t="n">
        <v>16</v>
      </c>
      <c r="K413" s="2" t="s">
        <v>45</v>
      </c>
      <c r="L413" s="2" t="s">
        <v>41</v>
      </c>
      <c r="N413" s="2" t="s">
        <v>66</v>
      </c>
      <c r="P413" s="2" t="n">
        <v>0.09</v>
      </c>
      <c r="Q413" s="2" t="n">
        <v>0.01</v>
      </c>
      <c r="R413" s="2" t="n">
        <v>0.27</v>
      </c>
      <c r="S413" s="2" t="n">
        <v>0</v>
      </c>
      <c r="U413" s="5" t="s">
        <v>67</v>
      </c>
    </row>
    <row r="414" customFormat="false" ht="15" hidden="false" customHeight="false" outlineLevel="0" collapsed="false">
      <c r="A414" s="13" t="s">
        <v>44</v>
      </c>
      <c r="B414" s="14" t="n">
        <v>9</v>
      </c>
      <c r="C414" s="14" t="s">
        <v>43</v>
      </c>
      <c r="D414" s="15" t="s">
        <v>27</v>
      </c>
      <c r="E414" s="15" t="s">
        <v>36</v>
      </c>
      <c r="F414" s="3" t="n">
        <v>413</v>
      </c>
      <c r="G414" s="2" t="n">
        <v>6</v>
      </c>
      <c r="H414" s="2" t="n">
        <f aca="true">RAND()</f>
        <v>0.64720092585954</v>
      </c>
      <c r="I414" s="2" t="n">
        <v>17</v>
      </c>
      <c r="J414" s="4" t="n">
        <v>8</v>
      </c>
      <c r="K414" s="2" t="s">
        <v>45</v>
      </c>
      <c r="L414" s="2" t="s">
        <v>41</v>
      </c>
      <c r="N414" s="2" t="s">
        <v>66</v>
      </c>
      <c r="P414" s="2" t="n">
        <v>0.89</v>
      </c>
      <c r="Q414" s="2" t="n">
        <v>0.23</v>
      </c>
      <c r="R414" s="2" t="n">
        <v>0.41</v>
      </c>
      <c r="S414" s="2" t="n">
        <v>0.03</v>
      </c>
    </row>
    <row r="415" customFormat="false" ht="15" hidden="false" customHeight="false" outlineLevel="0" collapsed="false">
      <c r="A415" s="13" t="s">
        <v>44</v>
      </c>
      <c r="B415" s="14" t="n">
        <v>9</v>
      </c>
      <c r="C415" s="14" t="s">
        <v>43</v>
      </c>
      <c r="D415" s="15" t="s">
        <v>31</v>
      </c>
      <c r="E415" s="15" t="s">
        <v>36</v>
      </c>
      <c r="F415" s="16" t="n">
        <v>414</v>
      </c>
      <c r="G415" s="2" t="n">
        <v>6</v>
      </c>
      <c r="H415" s="2" t="n">
        <f aca="true">RAND()</f>
        <v>0.0703388029680148</v>
      </c>
      <c r="I415" s="2" t="n">
        <v>18</v>
      </c>
      <c r="J415" s="4" t="n">
        <v>14</v>
      </c>
      <c r="K415" s="2" t="s">
        <v>45</v>
      </c>
      <c r="L415" s="2" t="s">
        <v>41</v>
      </c>
      <c r="N415" s="2" t="s">
        <v>66</v>
      </c>
      <c r="P415" s="2" t="n">
        <v>1.29</v>
      </c>
      <c r="Q415" s="2" t="n">
        <v>0.4</v>
      </c>
      <c r="R415" s="2" t="n">
        <v>0.59</v>
      </c>
      <c r="S415" s="2" t="n">
        <v>0.05</v>
      </c>
    </row>
    <row r="416" customFormat="false" ht="15" hidden="false" customHeight="false" outlineLevel="0" collapsed="false">
      <c r="A416" s="13" t="s">
        <v>49</v>
      </c>
      <c r="B416" s="14" t="n">
        <v>10</v>
      </c>
      <c r="C416" s="14" t="s">
        <v>26</v>
      </c>
      <c r="D416" s="15" t="s">
        <v>27</v>
      </c>
      <c r="E416" s="15" t="s">
        <v>28</v>
      </c>
      <c r="F416" s="3" t="n">
        <v>415</v>
      </c>
      <c r="G416" s="2" t="n">
        <v>6</v>
      </c>
      <c r="H416" s="2" t="n">
        <f aca="true">RAND()</f>
        <v>0.929691141794086</v>
      </c>
      <c r="I416" s="2" t="n">
        <v>18</v>
      </c>
      <c r="J416" s="4" t="n">
        <v>13</v>
      </c>
      <c r="K416" s="2" t="s">
        <v>50</v>
      </c>
      <c r="L416" s="2" t="s">
        <v>30</v>
      </c>
      <c r="N416" s="2" t="s">
        <v>66</v>
      </c>
      <c r="P416" s="2" t="n">
        <v>0.41</v>
      </c>
      <c r="Q416" s="2" t="n">
        <v>0.24</v>
      </c>
      <c r="R416" s="2" t="n">
        <v>0.37</v>
      </c>
      <c r="S416" s="2" t="n">
        <v>0.01</v>
      </c>
    </row>
    <row r="417" customFormat="false" ht="15" hidden="false" customHeight="false" outlineLevel="0" collapsed="false">
      <c r="A417" s="13" t="s">
        <v>49</v>
      </c>
      <c r="B417" s="14" t="n">
        <v>10</v>
      </c>
      <c r="C417" s="14" t="s">
        <v>26</v>
      </c>
      <c r="D417" s="15" t="s">
        <v>31</v>
      </c>
      <c r="E417" s="15" t="s">
        <v>28</v>
      </c>
      <c r="F417" s="16" t="n">
        <v>416</v>
      </c>
      <c r="G417" s="2" t="n">
        <v>6</v>
      </c>
      <c r="H417" s="2" t="n">
        <f aca="true">RAND()</f>
        <v>0.729588405524691</v>
      </c>
      <c r="I417" s="2" t="n">
        <v>17</v>
      </c>
      <c r="J417" s="4" t="n">
        <v>15</v>
      </c>
      <c r="K417" s="2" t="s">
        <v>50</v>
      </c>
      <c r="L417" s="2" t="s">
        <v>30</v>
      </c>
      <c r="N417" s="2" t="s">
        <v>66</v>
      </c>
      <c r="P417" s="2" t="n">
        <v>0.48</v>
      </c>
      <c r="Q417" s="2" t="n">
        <v>0.18</v>
      </c>
      <c r="R417" s="2" t="n">
        <v>0.51</v>
      </c>
      <c r="S417" s="2" t="n">
        <v>0.03</v>
      </c>
    </row>
    <row r="418" customFormat="false" ht="15" hidden="false" customHeight="false" outlineLevel="0" collapsed="false">
      <c r="A418" s="13" t="s">
        <v>49</v>
      </c>
      <c r="B418" s="14" t="n">
        <v>11</v>
      </c>
      <c r="C418" s="14" t="s">
        <v>32</v>
      </c>
      <c r="D418" s="15" t="s">
        <v>27</v>
      </c>
      <c r="E418" s="15" t="s">
        <v>28</v>
      </c>
      <c r="F418" s="3" t="n">
        <v>417</v>
      </c>
      <c r="G418" s="2" t="n">
        <v>6</v>
      </c>
      <c r="H418" s="2" t="n">
        <f aca="true">RAND()</f>
        <v>0.247085543455202</v>
      </c>
      <c r="I418" s="2" t="n">
        <v>17</v>
      </c>
      <c r="J418" s="4" t="n">
        <v>10</v>
      </c>
      <c r="K418" s="2" t="s">
        <v>50</v>
      </c>
      <c r="L418" s="2" t="s">
        <v>30</v>
      </c>
      <c r="N418" s="2" t="s">
        <v>66</v>
      </c>
      <c r="P418" s="2" t="n">
        <v>0.54</v>
      </c>
      <c r="Q418" s="2" t="n">
        <v>0.19</v>
      </c>
      <c r="R418" s="2" t="n">
        <v>0.44</v>
      </c>
      <c r="S418" s="2" t="n">
        <v>0.03</v>
      </c>
    </row>
    <row r="419" customFormat="false" ht="15" hidden="false" customHeight="false" outlineLevel="0" collapsed="false">
      <c r="A419" s="13" t="s">
        <v>49</v>
      </c>
      <c r="B419" s="14" t="n">
        <v>11</v>
      </c>
      <c r="C419" s="14" t="s">
        <v>32</v>
      </c>
      <c r="D419" s="15" t="s">
        <v>31</v>
      </c>
      <c r="E419" s="15" t="s">
        <v>28</v>
      </c>
      <c r="F419" s="16" t="n">
        <v>418</v>
      </c>
      <c r="G419" s="2" t="n">
        <v>6</v>
      </c>
      <c r="H419" s="2" t="n">
        <f aca="true">RAND()</f>
        <v>0.370649372945969</v>
      </c>
      <c r="I419" s="2" t="n">
        <v>19</v>
      </c>
      <c r="J419" s="4" t="n">
        <v>7</v>
      </c>
      <c r="K419" s="2" t="s">
        <v>50</v>
      </c>
      <c r="L419" s="2" t="s">
        <v>30</v>
      </c>
      <c r="N419" s="2" t="s">
        <v>66</v>
      </c>
      <c r="P419" s="2" t="n">
        <v>0.95</v>
      </c>
      <c r="Q419" s="2" t="n">
        <v>0.27</v>
      </c>
      <c r="R419" s="2" t="n">
        <v>0.54</v>
      </c>
      <c r="S419" s="2" t="n">
        <v>0.06</v>
      </c>
    </row>
    <row r="420" customFormat="false" ht="15" hidden="false" customHeight="false" outlineLevel="0" collapsed="false">
      <c r="A420" s="13" t="s">
        <v>49</v>
      </c>
      <c r="B420" s="14" t="n">
        <v>12</v>
      </c>
      <c r="C420" s="14" t="s">
        <v>33</v>
      </c>
      <c r="D420" s="15" t="s">
        <v>27</v>
      </c>
      <c r="E420" s="15" t="s">
        <v>28</v>
      </c>
      <c r="F420" s="3" t="n">
        <v>419</v>
      </c>
      <c r="G420" s="2" t="n">
        <v>6</v>
      </c>
      <c r="H420" s="2" t="n">
        <f aca="true">RAND()</f>
        <v>0.163243295677182</v>
      </c>
      <c r="I420" s="2" t="n">
        <v>18</v>
      </c>
      <c r="J420" s="4" t="n">
        <v>7</v>
      </c>
      <c r="K420" s="2" t="s">
        <v>50</v>
      </c>
      <c r="L420" s="2" t="s">
        <v>30</v>
      </c>
      <c r="N420" s="2" t="s">
        <v>66</v>
      </c>
      <c r="P420" s="2" t="n">
        <v>0.64</v>
      </c>
      <c r="Q420" s="2" t="n">
        <v>0.2</v>
      </c>
      <c r="R420" s="2" t="n">
        <v>0.65</v>
      </c>
      <c r="S420" s="2" t="n">
        <v>0.03</v>
      </c>
    </row>
    <row r="421" customFormat="false" ht="15" hidden="false" customHeight="false" outlineLevel="0" collapsed="false">
      <c r="A421" s="13" t="s">
        <v>49</v>
      </c>
      <c r="B421" s="14" t="n">
        <v>12</v>
      </c>
      <c r="C421" s="14" t="s">
        <v>33</v>
      </c>
      <c r="D421" s="15" t="s">
        <v>31</v>
      </c>
      <c r="E421" s="15" t="s">
        <v>28</v>
      </c>
      <c r="F421" s="16" t="n">
        <v>420</v>
      </c>
      <c r="G421" s="2" t="n">
        <v>6</v>
      </c>
      <c r="H421" s="2" t="n">
        <f aca="true">RAND()</f>
        <v>0.310322421546056</v>
      </c>
      <c r="I421" s="2" t="n">
        <v>18</v>
      </c>
      <c r="J421" s="4" t="n">
        <v>17</v>
      </c>
      <c r="K421" s="2" t="s">
        <v>50</v>
      </c>
      <c r="L421" s="2" t="s">
        <v>30</v>
      </c>
      <c r="N421" s="2" t="s">
        <v>66</v>
      </c>
      <c r="P421" s="2" t="n">
        <v>0.42</v>
      </c>
      <c r="Q421" s="2" t="n">
        <v>0.13</v>
      </c>
      <c r="R421" s="2" t="n">
        <v>0.41</v>
      </c>
      <c r="S421" s="2" t="n">
        <v>0</v>
      </c>
    </row>
    <row r="422" customFormat="false" ht="15" hidden="false" customHeight="false" outlineLevel="0" collapsed="false">
      <c r="A422" s="13" t="s">
        <v>49</v>
      </c>
      <c r="B422" s="14" t="n">
        <v>13</v>
      </c>
      <c r="C422" s="14" t="s">
        <v>34</v>
      </c>
      <c r="D422" s="15" t="s">
        <v>27</v>
      </c>
      <c r="E422" s="15" t="s">
        <v>28</v>
      </c>
      <c r="F422" s="3" t="n">
        <v>421</v>
      </c>
      <c r="G422" s="2" t="n">
        <v>6</v>
      </c>
      <c r="H422" s="2" t="n">
        <f aca="true">RAND()</f>
        <v>0.30590018422259</v>
      </c>
      <c r="I422" s="2" t="n">
        <v>17</v>
      </c>
      <c r="J422" s="4" t="n">
        <v>25</v>
      </c>
      <c r="K422" s="2" t="s">
        <v>50</v>
      </c>
      <c r="L422" s="2" t="s">
        <v>35</v>
      </c>
      <c r="N422" s="2" t="s">
        <v>66</v>
      </c>
      <c r="P422" s="2" t="n">
        <v>0.75</v>
      </c>
      <c r="Q422" s="2" t="n">
        <v>0.35</v>
      </c>
      <c r="R422" s="2" t="n">
        <v>0.46</v>
      </c>
      <c r="S422" s="2" t="n">
        <v>0.04</v>
      </c>
    </row>
    <row r="423" customFormat="false" ht="15" hidden="false" customHeight="false" outlineLevel="0" collapsed="false">
      <c r="A423" s="13" t="s">
        <v>49</v>
      </c>
      <c r="B423" s="14" t="n">
        <v>13</v>
      </c>
      <c r="C423" s="14" t="s">
        <v>34</v>
      </c>
      <c r="D423" s="15" t="s">
        <v>27</v>
      </c>
      <c r="E423" s="15" t="s">
        <v>36</v>
      </c>
      <c r="F423" s="16" t="n">
        <v>422</v>
      </c>
      <c r="G423" s="2" t="n">
        <v>6</v>
      </c>
      <c r="H423" s="2" t="n">
        <f aca="true">RAND()</f>
        <v>0.0802565095450184</v>
      </c>
      <c r="I423" s="2" t="n">
        <v>19</v>
      </c>
      <c r="J423" s="4" t="n">
        <v>9</v>
      </c>
      <c r="K423" s="2" t="s">
        <v>50</v>
      </c>
      <c r="L423" s="2" t="s">
        <v>35</v>
      </c>
      <c r="N423" s="2" t="s">
        <v>66</v>
      </c>
      <c r="P423" s="2" t="n">
        <v>0.45</v>
      </c>
      <c r="Q423" s="2" t="n">
        <v>0.24</v>
      </c>
      <c r="R423" s="2" t="n">
        <v>0.56</v>
      </c>
      <c r="S423" s="2" t="n">
        <v>0</v>
      </c>
    </row>
    <row r="424" customFormat="false" ht="15" hidden="false" customHeight="false" outlineLevel="0" collapsed="false">
      <c r="A424" s="13" t="s">
        <v>49</v>
      </c>
      <c r="B424" s="14" t="n">
        <v>13</v>
      </c>
      <c r="C424" s="14" t="s">
        <v>34</v>
      </c>
      <c r="D424" s="15" t="s">
        <v>31</v>
      </c>
      <c r="E424" s="15" t="s">
        <v>28</v>
      </c>
      <c r="F424" s="3" t="n">
        <v>423</v>
      </c>
      <c r="G424" s="2" t="n">
        <v>6</v>
      </c>
      <c r="H424" s="2" t="n">
        <f aca="true">RAND()</f>
        <v>0.763669254342449</v>
      </c>
      <c r="I424" s="2" t="n">
        <v>18</v>
      </c>
      <c r="J424" s="4" t="n">
        <v>9</v>
      </c>
      <c r="K424" s="2" t="s">
        <v>50</v>
      </c>
      <c r="L424" s="2" t="s">
        <v>35</v>
      </c>
      <c r="N424" s="2" t="s">
        <v>66</v>
      </c>
      <c r="P424" s="2" t="n">
        <v>0.35</v>
      </c>
      <c r="Q424" s="2" t="n">
        <v>0.1</v>
      </c>
      <c r="R424" s="2" t="n">
        <v>0.41</v>
      </c>
      <c r="S424" s="2" t="n">
        <v>0.04</v>
      </c>
    </row>
    <row r="425" customFormat="false" ht="15" hidden="false" customHeight="false" outlineLevel="0" collapsed="false">
      <c r="A425" s="13" t="s">
        <v>49</v>
      </c>
      <c r="B425" s="14" t="n">
        <v>13</v>
      </c>
      <c r="C425" s="14" t="s">
        <v>34</v>
      </c>
      <c r="D425" s="15" t="s">
        <v>31</v>
      </c>
      <c r="E425" s="15" t="s">
        <v>36</v>
      </c>
      <c r="F425" s="16" t="n">
        <v>424</v>
      </c>
      <c r="G425" s="2" t="n">
        <v>6</v>
      </c>
      <c r="H425" s="2" t="n">
        <f aca="true">RAND()</f>
        <v>0.505422331470671</v>
      </c>
      <c r="I425" s="2" t="n">
        <v>19</v>
      </c>
      <c r="J425" s="4" t="n">
        <v>3</v>
      </c>
      <c r="K425" s="2" t="s">
        <v>50</v>
      </c>
      <c r="L425" s="2" t="s">
        <v>35</v>
      </c>
      <c r="N425" s="2" t="s">
        <v>66</v>
      </c>
      <c r="P425" s="2" t="n">
        <v>0.34</v>
      </c>
      <c r="Q425" s="2" t="n">
        <v>0.1</v>
      </c>
      <c r="R425" s="2" t="n">
        <v>0.45</v>
      </c>
      <c r="S425" s="2" t="n">
        <v>0.01</v>
      </c>
    </row>
    <row r="426" customFormat="false" ht="15" hidden="false" customHeight="false" outlineLevel="0" collapsed="false">
      <c r="A426" s="13" t="s">
        <v>49</v>
      </c>
      <c r="B426" s="14" t="n">
        <v>14</v>
      </c>
      <c r="C426" s="14" t="s">
        <v>38</v>
      </c>
      <c r="D426" s="15" t="s">
        <v>27</v>
      </c>
      <c r="E426" s="15" t="s">
        <v>28</v>
      </c>
      <c r="F426" s="3" t="n">
        <v>425</v>
      </c>
      <c r="G426" s="2" t="n">
        <v>6</v>
      </c>
      <c r="H426" s="2" t="n">
        <f aca="true">RAND()</f>
        <v>0.326061182425609</v>
      </c>
      <c r="I426" s="2" t="n">
        <v>17</v>
      </c>
      <c r="J426" s="4" t="n">
        <v>6</v>
      </c>
      <c r="K426" s="2" t="s">
        <v>50</v>
      </c>
      <c r="L426" s="2" t="s">
        <v>35</v>
      </c>
      <c r="N426" s="2" t="s">
        <v>66</v>
      </c>
      <c r="P426" s="2" t="n">
        <v>0.61</v>
      </c>
      <c r="Q426" s="2" t="n">
        <v>0.3</v>
      </c>
      <c r="R426" s="2" t="n">
        <v>0.31</v>
      </c>
      <c r="S426" s="2" t="n">
        <v>0.03</v>
      </c>
    </row>
    <row r="427" customFormat="false" ht="15" hidden="false" customHeight="false" outlineLevel="0" collapsed="false">
      <c r="A427" s="13" t="s">
        <v>49</v>
      </c>
      <c r="B427" s="14" t="n">
        <v>14</v>
      </c>
      <c r="C427" s="14" t="s">
        <v>38</v>
      </c>
      <c r="D427" s="15" t="s">
        <v>27</v>
      </c>
      <c r="E427" s="15" t="s">
        <v>36</v>
      </c>
      <c r="F427" s="16" t="n">
        <v>426</v>
      </c>
      <c r="G427" s="2" t="n">
        <v>6</v>
      </c>
      <c r="H427" s="2" t="n">
        <f aca="true">RAND()</f>
        <v>0.576956373860911</v>
      </c>
      <c r="I427" s="2" t="n">
        <v>18</v>
      </c>
      <c r="J427" s="4" t="n">
        <v>20</v>
      </c>
      <c r="K427" s="2" t="s">
        <v>50</v>
      </c>
      <c r="L427" s="2" t="s">
        <v>35</v>
      </c>
      <c r="N427" s="2" t="s">
        <v>66</v>
      </c>
      <c r="P427" s="2" t="n">
        <v>0.46</v>
      </c>
      <c r="Q427" s="2" t="n">
        <v>0.19</v>
      </c>
      <c r="R427" s="2" t="n">
        <v>0.56</v>
      </c>
      <c r="S427" s="2" t="n">
        <v>0.02</v>
      </c>
    </row>
    <row r="428" customFormat="false" ht="15" hidden="false" customHeight="false" outlineLevel="0" collapsed="false">
      <c r="A428" s="13" t="s">
        <v>49</v>
      </c>
      <c r="B428" s="14" t="n">
        <v>14</v>
      </c>
      <c r="C428" s="14" t="s">
        <v>38</v>
      </c>
      <c r="D428" s="15" t="s">
        <v>31</v>
      </c>
      <c r="E428" s="15" t="s">
        <v>28</v>
      </c>
      <c r="F428" s="3" t="n">
        <v>427</v>
      </c>
      <c r="G428" s="2" t="n">
        <v>6</v>
      </c>
      <c r="H428" s="2" t="n">
        <f aca="true">RAND()</f>
        <v>0.136546255061568</v>
      </c>
      <c r="I428" s="2" t="n">
        <v>17</v>
      </c>
      <c r="J428" s="4" t="n">
        <v>17</v>
      </c>
      <c r="K428" s="2" t="s">
        <v>50</v>
      </c>
      <c r="L428" s="2" t="s">
        <v>35</v>
      </c>
      <c r="N428" s="2" t="s">
        <v>66</v>
      </c>
      <c r="P428" s="2" t="n">
        <v>0.51</v>
      </c>
      <c r="Q428" s="2" t="n">
        <v>0.2</v>
      </c>
      <c r="R428" s="2" t="n">
        <v>0.62</v>
      </c>
      <c r="S428" s="2" t="n">
        <v>0.03</v>
      </c>
    </row>
    <row r="429" customFormat="false" ht="15" hidden="false" customHeight="false" outlineLevel="0" collapsed="false">
      <c r="A429" s="13" t="s">
        <v>49</v>
      </c>
      <c r="B429" s="14" t="n">
        <v>14</v>
      </c>
      <c r="C429" s="14" t="s">
        <v>38</v>
      </c>
      <c r="D429" s="15" t="s">
        <v>31</v>
      </c>
      <c r="E429" s="15" t="s">
        <v>36</v>
      </c>
      <c r="F429" s="16" t="n">
        <v>428</v>
      </c>
      <c r="G429" s="2" t="n">
        <v>6</v>
      </c>
      <c r="H429" s="2" t="n">
        <f aca="true">RAND()</f>
        <v>0.822684770680774</v>
      </c>
      <c r="I429" s="2" t="n">
        <v>18</v>
      </c>
      <c r="J429" s="4" t="n">
        <v>23</v>
      </c>
      <c r="K429" s="2" t="s">
        <v>50</v>
      </c>
      <c r="L429" s="2" t="s">
        <v>35</v>
      </c>
      <c r="N429" s="2" t="s">
        <v>66</v>
      </c>
      <c r="P429" s="2" t="n">
        <v>0.42</v>
      </c>
      <c r="Q429" s="2" t="n">
        <v>0.15</v>
      </c>
      <c r="R429" s="2" t="n">
        <v>0.56</v>
      </c>
      <c r="S429" s="2" t="n">
        <v>0.02</v>
      </c>
    </row>
    <row r="430" customFormat="false" ht="15" hidden="false" customHeight="false" outlineLevel="0" collapsed="false">
      <c r="A430" s="13" t="s">
        <v>49</v>
      </c>
      <c r="B430" s="14" t="n">
        <v>15</v>
      </c>
      <c r="C430" s="14" t="s">
        <v>39</v>
      </c>
      <c r="D430" s="15" t="s">
        <v>27</v>
      </c>
      <c r="E430" s="15" t="s">
        <v>28</v>
      </c>
      <c r="F430" s="3" t="n">
        <v>429</v>
      </c>
      <c r="G430" s="2" t="n">
        <v>6</v>
      </c>
      <c r="H430" s="2" t="n">
        <f aca="true">RAND()</f>
        <v>0.0672964952447103</v>
      </c>
      <c r="I430" s="2" t="n">
        <v>18</v>
      </c>
      <c r="J430" s="4" t="n">
        <v>3</v>
      </c>
      <c r="K430" s="2" t="s">
        <v>50</v>
      </c>
      <c r="L430" s="2" t="s">
        <v>35</v>
      </c>
      <c r="N430" s="2" t="s">
        <v>66</v>
      </c>
      <c r="P430" s="2" t="n">
        <v>0.6</v>
      </c>
      <c r="Q430" s="2" t="n">
        <v>0.18</v>
      </c>
      <c r="R430" s="2" t="n">
        <v>0.56</v>
      </c>
      <c r="S430" s="2" t="n">
        <v>0.03</v>
      </c>
    </row>
    <row r="431" customFormat="false" ht="15" hidden="false" customHeight="false" outlineLevel="0" collapsed="false">
      <c r="A431" s="13" t="s">
        <v>49</v>
      </c>
      <c r="B431" s="14" t="n">
        <v>15</v>
      </c>
      <c r="C431" s="14" t="s">
        <v>39</v>
      </c>
      <c r="D431" s="15" t="s">
        <v>27</v>
      </c>
      <c r="E431" s="15" t="s">
        <v>36</v>
      </c>
      <c r="F431" s="16" t="n">
        <v>430</v>
      </c>
      <c r="G431" s="2" t="n">
        <v>6</v>
      </c>
      <c r="H431" s="2" t="n">
        <f aca="true">RAND()</f>
        <v>0.557267091349799</v>
      </c>
      <c r="I431" s="2" t="n">
        <v>18</v>
      </c>
      <c r="J431" s="4" t="n">
        <v>19</v>
      </c>
      <c r="K431" s="2" t="s">
        <v>50</v>
      </c>
      <c r="L431" s="2" t="s">
        <v>35</v>
      </c>
      <c r="N431" s="2" t="s">
        <v>66</v>
      </c>
      <c r="P431" s="2" t="n">
        <v>0.17</v>
      </c>
      <c r="Q431" s="2" t="n">
        <v>0.07</v>
      </c>
      <c r="R431" s="2" t="n">
        <v>0.35</v>
      </c>
      <c r="S431" s="2" t="n">
        <v>0</v>
      </c>
    </row>
    <row r="432" customFormat="false" ht="15" hidden="false" customHeight="false" outlineLevel="0" collapsed="false">
      <c r="A432" s="13" t="s">
        <v>49</v>
      </c>
      <c r="B432" s="14" t="n">
        <v>15</v>
      </c>
      <c r="C432" s="14" t="s">
        <v>39</v>
      </c>
      <c r="D432" s="15" t="s">
        <v>31</v>
      </c>
      <c r="E432" s="15" t="s">
        <v>28</v>
      </c>
      <c r="F432" s="3" t="n">
        <v>431</v>
      </c>
      <c r="G432" s="2" t="n">
        <v>6</v>
      </c>
      <c r="H432" s="2" t="n">
        <f aca="true">RAND()</f>
        <v>0.765527532909408</v>
      </c>
      <c r="I432" s="2" t="n">
        <v>17</v>
      </c>
      <c r="J432" s="4" t="n">
        <v>11</v>
      </c>
      <c r="K432" s="2" t="s">
        <v>50</v>
      </c>
      <c r="L432" s="2" t="s">
        <v>35</v>
      </c>
      <c r="N432" s="2" t="s">
        <v>66</v>
      </c>
      <c r="P432" s="2" t="n">
        <v>0.64</v>
      </c>
      <c r="Q432" s="2" t="n">
        <v>0.27</v>
      </c>
      <c r="R432" s="2" t="n">
        <v>0.45</v>
      </c>
      <c r="S432" s="2" t="n">
        <v>0.03</v>
      </c>
    </row>
    <row r="433" customFormat="false" ht="15" hidden="false" customHeight="false" outlineLevel="0" collapsed="false">
      <c r="A433" s="13" t="s">
        <v>49</v>
      </c>
      <c r="B433" s="14" t="n">
        <v>15</v>
      </c>
      <c r="C433" s="14" t="s">
        <v>39</v>
      </c>
      <c r="D433" s="15" t="s">
        <v>31</v>
      </c>
      <c r="E433" s="15" t="s">
        <v>36</v>
      </c>
      <c r="F433" s="16" t="n">
        <v>432</v>
      </c>
      <c r="G433" s="2" t="n">
        <v>6</v>
      </c>
      <c r="H433" s="2" t="n">
        <f aca="true">RAND()</f>
        <v>0.475454830615676</v>
      </c>
      <c r="I433" s="2" t="n">
        <v>18</v>
      </c>
      <c r="J433" s="4" t="n">
        <v>25</v>
      </c>
      <c r="K433" s="2" t="s">
        <v>50</v>
      </c>
      <c r="L433" s="2" t="s">
        <v>35</v>
      </c>
      <c r="N433" s="2" t="s">
        <v>66</v>
      </c>
      <c r="P433" s="2" t="n">
        <v>0.36</v>
      </c>
      <c r="Q433" s="2" t="n">
        <v>0.12</v>
      </c>
      <c r="R433" s="2" t="n">
        <v>0.53</v>
      </c>
      <c r="S433" s="2" t="n">
        <v>0.02</v>
      </c>
    </row>
    <row r="434" customFormat="false" ht="15" hidden="false" customHeight="false" outlineLevel="0" collapsed="false">
      <c r="A434" s="13" t="s">
        <v>49</v>
      </c>
      <c r="B434" s="14" t="n">
        <v>16</v>
      </c>
      <c r="C434" s="14" t="s">
        <v>40</v>
      </c>
      <c r="D434" s="15" t="s">
        <v>27</v>
      </c>
      <c r="E434" s="15" t="s">
        <v>36</v>
      </c>
      <c r="F434" s="3" t="n">
        <v>433</v>
      </c>
      <c r="G434" s="2" t="n">
        <v>6</v>
      </c>
      <c r="H434" s="2" t="n">
        <f aca="true">RAND()</f>
        <v>0.762470581157741</v>
      </c>
      <c r="I434" s="2" t="n">
        <v>18</v>
      </c>
      <c r="J434" s="4" t="n">
        <v>21</v>
      </c>
      <c r="K434" s="2" t="s">
        <v>50</v>
      </c>
      <c r="L434" s="2" t="s">
        <v>41</v>
      </c>
      <c r="N434" s="2" t="s">
        <v>66</v>
      </c>
      <c r="P434" s="2" t="n">
        <v>0.93</v>
      </c>
      <c r="Q434" s="2" t="n">
        <v>0.31</v>
      </c>
      <c r="R434" s="2" t="n">
        <v>0.52</v>
      </c>
      <c r="S434" s="2" t="n">
        <v>0.06</v>
      </c>
    </row>
    <row r="435" customFormat="false" ht="15" hidden="false" customHeight="false" outlineLevel="0" collapsed="false">
      <c r="A435" s="13" t="s">
        <v>49</v>
      </c>
      <c r="B435" s="14" t="n">
        <v>16</v>
      </c>
      <c r="C435" s="14" t="s">
        <v>40</v>
      </c>
      <c r="D435" s="15" t="s">
        <v>31</v>
      </c>
      <c r="E435" s="15" t="s">
        <v>36</v>
      </c>
      <c r="F435" s="16" t="n">
        <v>434</v>
      </c>
      <c r="G435" s="2" t="n">
        <v>6</v>
      </c>
      <c r="H435" s="2" t="n">
        <f aca="true">RAND()</f>
        <v>0.883838225428625</v>
      </c>
      <c r="I435" s="2" t="n">
        <v>17</v>
      </c>
      <c r="J435" s="4" t="n">
        <v>22</v>
      </c>
      <c r="K435" s="2" t="s">
        <v>50</v>
      </c>
      <c r="L435" s="2" t="s">
        <v>41</v>
      </c>
      <c r="N435" s="2" t="s">
        <v>66</v>
      </c>
      <c r="P435" s="2" t="n">
        <v>0.47</v>
      </c>
      <c r="Q435" s="2" t="n">
        <v>0.16</v>
      </c>
      <c r="R435" s="2" t="n">
        <v>0.55</v>
      </c>
      <c r="S435" s="2" t="n">
        <v>0.05</v>
      </c>
    </row>
    <row r="436" customFormat="false" ht="15" hidden="false" customHeight="false" outlineLevel="0" collapsed="false">
      <c r="A436" s="13" t="s">
        <v>49</v>
      </c>
      <c r="B436" s="14" t="n">
        <v>17</v>
      </c>
      <c r="C436" s="14" t="s">
        <v>42</v>
      </c>
      <c r="D436" s="15" t="s">
        <v>27</v>
      </c>
      <c r="E436" s="15" t="s">
        <v>36</v>
      </c>
      <c r="F436" s="3" t="n">
        <v>435</v>
      </c>
      <c r="G436" s="2" t="n">
        <v>6</v>
      </c>
      <c r="H436" s="2" t="n">
        <f aca="true">RAND()</f>
        <v>0.306923314729382</v>
      </c>
      <c r="I436" s="2" t="n">
        <v>17</v>
      </c>
      <c r="J436" s="4" t="n">
        <v>26</v>
      </c>
      <c r="K436" s="2" t="s">
        <v>50</v>
      </c>
      <c r="L436" s="2" t="s">
        <v>41</v>
      </c>
      <c r="N436" s="2" t="s">
        <v>66</v>
      </c>
      <c r="P436" s="2" t="n">
        <v>0.54</v>
      </c>
      <c r="Q436" s="2" t="n">
        <v>0.24</v>
      </c>
      <c r="R436" s="2" t="n">
        <v>0.54</v>
      </c>
      <c r="S436" s="2" t="n">
        <v>0.03</v>
      </c>
    </row>
    <row r="437" customFormat="false" ht="15" hidden="false" customHeight="false" outlineLevel="0" collapsed="false">
      <c r="A437" s="13" t="s">
        <v>49</v>
      </c>
      <c r="B437" s="14" t="n">
        <v>17</v>
      </c>
      <c r="C437" s="14" t="s">
        <v>42</v>
      </c>
      <c r="D437" s="15" t="s">
        <v>31</v>
      </c>
      <c r="E437" s="15" t="s">
        <v>36</v>
      </c>
      <c r="F437" s="16" t="n">
        <v>436</v>
      </c>
      <c r="G437" s="2" t="n">
        <v>6</v>
      </c>
      <c r="H437" s="2" t="n">
        <f aca="true">RAND()</f>
        <v>0.465945479844764</v>
      </c>
      <c r="I437" s="2" t="n">
        <v>17</v>
      </c>
      <c r="J437" s="4" t="n">
        <v>3</v>
      </c>
      <c r="K437" s="2" t="s">
        <v>50</v>
      </c>
      <c r="L437" s="2" t="s">
        <v>41</v>
      </c>
      <c r="N437" s="2" t="s">
        <v>66</v>
      </c>
      <c r="P437" s="2" t="n">
        <v>0.74</v>
      </c>
      <c r="Q437" s="2" t="n">
        <v>0.24</v>
      </c>
      <c r="R437" s="2" t="n">
        <v>0.65</v>
      </c>
      <c r="S437" s="2" t="n">
        <v>0.05</v>
      </c>
    </row>
    <row r="438" customFormat="false" ht="15" hidden="false" customHeight="false" outlineLevel="0" collapsed="false">
      <c r="A438" s="13" t="s">
        <v>49</v>
      </c>
      <c r="B438" s="14" t="n">
        <v>18</v>
      </c>
      <c r="C438" s="14" t="s">
        <v>43</v>
      </c>
      <c r="D438" s="15" t="s">
        <v>27</v>
      </c>
      <c r="E438" s="15" t="s">
        <v>36</v>
      </c>
      <c r="F438" s="3" t="n">
        <v>437</v>
      </c>
      <c r="G438" s="2" t="n">
        <v>6</v>
      </c>
      <c r="H438" s="2" t="n">
        <f aca="true">RAND()</f>
        <v>0.178948020316411</v>
      </c>
      <c r="I438" s="2" t="n">
        <v>17</v>
      </c>
      <c r="J438" s="4" t="n">
        <v>4</v>
      </c>
      <c r="K438" s="2" t="s">
        <v>50</v>
      </c>
      <c r="L438" s="2" t="s">
        <v>41</v>
      </c>
      <c r="N438" s="2" t="s">
        <v>66</v>
      </c>
      <c r="P438" s="2" t="n">
        <v>0.61</v>
      </c>
      <c r="Q438" s="2" t="n">
        <v>0.23</v>
      </c>
      <c r="R438" s="2" t="n">
        <v>0.52</v>
      </c>
      <c r="S438" s="2" t="n">
        <v>0.05</v>
      </c>
    </row>
    <row r="439" s="26" customFormat="true" ht="15.75" hidden="false" customHeight="false" outlineLevel="0" collapsed="false">
      <c r="A439" s="20" t="s">
        <v>49</v>
      </c>
      <c r="B439" s="21" t="n">
        <v>18</v>
      </c>
      <c r="C439" s="21" t="s">
        <v>43</v>
      </c>
      <c r="D439" s="22" t="s">
        <v>31</v>
      </c>
      <c r="E439" s="22" t="s">
        <v>36</v>
      </c>
      <c r="F439" s="23" t="n">
        <v>438</v>
      </c>
      <c r="G439" s="24" t="n">
        <v>6</v>
      </c>
      <c r="H439" s="24" t="n">
        <f aca="true">RAND()</f>
        <v>0.0541294199548787</v>
      </c>
      <c r="I439" s="24" t="n">
        <v>18</v>
      </c>
      <c r="J439" s="25" t="n">
        <v>12</v>
      </c>
      <c r="K439" s="24" t="s">
        <v>50</v>
      </c>
      <c r="L439" s="24" t="s">
        <v>41</v>
      </c>
      <c r="M439" s="24"/>
      <c r="N439" s="24" t="s">
        <v>66</v>
      </c>
      <c r="O439" s="24"/>
      <c r="P439" s="24" t="n">
        <v>0.27</v>
      </c>
      <c r="Q439" s="24" t="n">
        <v>0.16</v>
      </c>
      <c r="R439" s="24" t="n">
        <v>0.47</v>
      </c>
      <c r="S439" s="24" t="n">
        <v>0</v>
      </c>
    </row>
    <row r="440" s="32" customFormat="true" ht="15" hidden="false" customHeight="false" outlineLevel="0" collapsed="false">
      <c r="A440" s="34" t="s">
        <v>20</v>
      </c>
      <c r="B440" s="12" t="n">
        <v>28</v>
      </c>
      <c r="C440" s="12" t="s">
        <v>20</v>
      </c>
      <c r="D440" s="12" t="s">
        <v>21</v>
      </c>
      <c r="E440" s="12" t="s">
        <v>21</v>
      </c>
      <c r="F440" s="30" t="n">
        <v>439</v>
      </c>
      <c r="G440" s="12" t="n">
        <v>7</v>
      </c>
      <c r="H440" s="12" t="n">
        <f aca="true">RAND()</f>
        <v>0.852462150131924</v>
      </c>
      <c r="I440" s="12" t="n">
        <v>22</v>
      </c>
      <c r="J440" s="31" t="n">
        <v>1</v>
      </c>
      <c r="K440" s="12" t="s">
        <v>22</v>
      </c>
      <c r="L440" s="12" t="s">
        <v>21</v>
      </c>
      <c r="M440" s="12"/>
      <c r="N440" s="12" t="s">
        <v>68</v>
      </c>
      <c r="O440" s="12"/>
      <c r="P440" s="12" t="n">
        <v>0.1</v>
      </c>
      <c r="Q440" s="12" t="n">
        <v>0.05</v>
      </c>
      <c r="R440" s="12" t="n">
        <v>0.26</v>
      </c>
      <c r="S440" s="12" t="n">
        <v>0.01</v>
      </c>
    </row>
    <row r="441" customFormat="false" ht="15" hidden="false" customHeight="false" outlineLevel="0" collapsed="false">
      <c r="A441" s="13" t="s">
        <v>25</v>
      </c>
      <c r="B441" s="14" t="n">
        <v>19</v>
      </c>
      <c r="C441" s="14" t="s">
        <v>26</v>
      </c>
      <c r="D441" s="15" t="s">
        <v>27</v>
      </c>
      <c r="E441" s="15" t="s">
        <v>28</v>
      </c>
      <c r="F441" s="16" t="n">
        <v>440</v>
      </c>
      <c r="G441" s="2" t="n">
        <v>7</v>
      </c>
      <c r="H441" s="2" t="n">
        <f aca="true">RAND()</f>
        <v>0.933482305113735</v>
      </c>
      <c r="I441" s="2" t="n">
        <v>20</v>
      </c>
      <c r="J441" s="4" t="n">
        <v>22</v>
      </c>
      <c r="K441" s="2" t="s">
        <v>29</v>
      </c>
      <c r="L441" s="2" t="s">
        <v>30</v>
      </c>
      <c r="N441" s="2" t="s">
        <v>68</v>
      </c>
      <c r="P441" s="2" t="n">
        <v>0.28</v>
      </c>
      <c r="Q441" s="2" t="n">
        <v>0.11</v>
      </c>
      <c r="R441" s="2" t="n">
        <v>0.36</v>
      </c>
      <c r="S441" s="2" t="n">
        <v>0</v>
      </c>
    </row>
    <row r="442" customFormat="false" ht="15" hidden="false" customHeight="false" outlineLevel="0" collapsed="false">
      <c r="A442" s="13" t="s">
        <v>25</v>
      </c>
      <c r="B442" s="14" t="n">
        <v>19</v>
      </c>
      <c r="C442" s="14" t="s">
        <v>26</v>
      </c>
      <c r="D442" s="15" t="s">
        <v>31</v>
      </c>
      <c r="E442" s="15" t="s">
        <v>28</v>
      </c>
      <c r="F442" s="3" t="n">
        <v>441</v>
      </c>
      <c r="G442" s="2" t="n">
        <v>7</v>
      </c>
      <c r="H442" s="2" t="n">
        <f aca="true">RAND()</f>
        <v>0.809381076855347</v>
      </c>
      <c r="I442" s="2" t="n">
        <v>22</v>
      </c>
      <c r="J442" s="4" t="n">
        <v>13</v>
      </c>
      <c r="K442" s="2" t="s">
        <v>29</v>
      </c>
      <c r="L442" s="2" t="s">
        <v>30</v>
      </c>
      <c r="N442" s="2" t="s">
        <v>68</v>
      </c>
      <c r="P442" s="2" t="n">
        <v>0.11</v>
      </c>
      <c r="Q442" s="2" t="n">
        <v>0.03</v>
      </c>
      <c r="R442" s="2" t="n">
        <v>0.23</v>
      </c>
      <c r="S442" s="2" t="n">
        <v>0</v>
      </c>
    </row>
    <row r="443" customFormat="false" ht="15" hidden="false" customHeight="false" outlineLevel="0" collapsed="false">
      <c r="A443" s="13" t="s">
        <v>25</v>
      </c>
      <c r="B443" s="14" t="n">
        <v>20</v>
      </c>
      <c r="C443" s="14" t="s">
        <v>32</v>
      </c>
      <c r="D443" s="15" t="s">
        <v>27</v>
      </c>
      <c r="E443" s="15" t="s">
        <v>28</v>
      </c>
      <c r="F443" s="16" t="n">
        <v>442</v>
      </c>
      <c r="G443" s="2" t="n">
        <v>7</v>
      </c>
      <c r="H443" s="2" t="n">
        <f aca="true">RAND()</f>
        <v>0.152485513865791</v>
      </c>
      <c r="I443" s="2" t="n">
        <v>20</v>
      </c>
      <c r="J443" s="4" t="n">
        <v>10</v>
      </c>
      <c r="K443" s="2" t="s">
        <v>29</v>
      </c>
      <c r="L443" s="2" t="s">
        <v>30</v>
      </c>
      <c r="N443" s="2" t="s">
        <v>68</v>
      </c>
      <c r="P443" s="2" t="n">
        <v>0.13</v>
      </c>
      <c r="Q443" s="2" t="n">
        <v>0.05</v>
      </c>
      <c r="R443" s="2" t="n">
        <v>0.28</v>
      </c>
      <c r="S443" s="2" t="n">
        <v>0</v>
      </c>
      <c r="U443" s="5" t="n">
        <v>0.64</v>
      </c>
    </row>
    <row r="444" customFormat="false" ht="15" hidden="false" customHeight="false" outlineLevel="0" collapsed="false">
      <c r="A444" s="13" t="s">
        <v>25</v>
      </c>
      <c r="B444" s="14" t="n">
        <v>20</v>
      </c>
      <c r="C444" s="14" t="s">
        <v>32</v>
      </c>
      <c r="D444" s="15" t="s">
        <v>31</v>
      </c>
      <c r="E444" s="15" t="s">
        <v>28</v>
      </c>
      <c r="F444" s="3" t="n">
        <v>443</v>
      </c>
      <c r="G444" s="2" t="n">
        <v>7</v>
      </c>
      <c r="H444" s="2" t="n">
        <f aca="true">RAND()</f>
        <v>0.73919876449749</v>
      </c>
      <c r="I444" s="2" t="n">
        <v>21</v>
      </c>
      <c r="J444" s="4" t="n">
        <v>23</v>
      </c>
      <c r="K444" s="2" t="s">
        <v>29</v>
      </c>
      <c r="L444" s="2" t="s">
        <v>30</v>
      </c>
      <c r="N444" s="2" t="s">
        <v>68</v>
      </c>
      <c r="P444" s="2" t="n">
        <v>0.16</v>
      </c>
      <c r="Q444" s="2" t="n">
        <v>0.04</v>
      </c>
      <c r="R444" s="2" t="n">
        <v>0.33</v>
      </c>
      <c r="S444" s="2" t="n">
        <v>0.01</v>
      </c>
    </row>
    <row r="445" customFormat="false" ht="15" hidden="false" customHeight="false" outlineLevel="0" collapsed="false">
      <c r="A445" s="13" t="s">
        <v>25</v>
      </c>
      <c r="B445" s="14" t="n">
        <v>21</v>
      </c>
      <c r="C445" s="14" t="s">
        <v>33</v>
      </c>
      <c r="D445" s="15" t="s">
        <v>27</v>
      </c>
      <c r="E445" s="15" t="s">
        <v>28</v>
      </c>
      <c r="F445" s="16" t="n">
        <v>444</v>
      </c>
      <c r="G445" s="2" t="n">
        <v>7</v>
      </c>
      <c r="H445" s="2" t="n">
        <f aca="true">RAND()</f>
        <v>0.218300081177569</v>
      </c>
      <c r="I445" s="2" t="n">
        <v>22</v>
      </c>
      <c r="J445" s="4" t="n">
        <v>14</v>
      </c>
      <c r="K445" s="2" t="s">
        <v>29</v>
      </c>
      <c r="L445" s="2" t="s">
        <v>30</v>
      </c>
      <c r="N445" s="2" t="s">
        <v>68</v>
      </c>
      <c r="P445" s="2" t="n">
        <v>0.1</v>
      </c>
      <c r="Q445" s="2" t="n">
        <v>0.04</v>
      </c>
      <c r="R445" s="2" t="n">
        <v>0.23</v>
      </c>
      <c r="S445" s="2" t="n">
        <v>0</v>
      </c>
    </row>
    <row r="446" customFormat="false" ht="15" hidden="false" customHeight="false" outlineLevel="0" collapsed="false">
      <c r="A446" s="13" t="s">
        <v>25</v>
      </c>
      <c r="B446" s="14" t="n">
        <v>21</v>
      </c>
      <c r="C446" s="14" t="s">
        <v>33</v>
      </c>
      <c r="D446" s="36" t="s">
        <v>31</v>
      </c>
      <c r="E446" s="15" t="s">
        <v>28</v>
      </c>
      <c r="F446" s="3" t="n">
        <v>445</v>
      </c>
      <c r="G446" s="2" t="n">
        <v>7</v>
      </c>
      <c r="H446" s="2" t="n">
        <f aca="true">RAND()</f>
        <v>0.932014938867426</v>
      </c>
      <c r="I446" s="2" t="n">
        <v>20</v>
      </c>
      <c r="J446" s="4" t="n">
        <v>12</v>
      </c>
      <c r="K446" s="2" t="s">
        <v>29</v>
      </c>
      <c r="L446" s="2" t="s">
        <v>30</v>
      </c>
      <c r="N446" s="2" t="s">
        <v>68</v>
      </c>
      <c r="P446" s="2" t="n">
        <v>0.39</v>
      </c>
      <c r="Q446" s="2" t="n">
        <v>0.18</v>
      </c>
      <c r="R446" s="2" t="n">
        <v>0.46</v>
      </c>
      <c r="S446" s="2" t="n">
        <v>0.01</v>
      </c>
    </row>
    <row r="447" customFormat="false" ht="15" hidden="false" customHeight="false" outlineLevel="0" collapsed="false">
      <c r="A447" s="13" t="s">
        <v>25</v>
      </c>
      <c r="B447" s="14" t="n">
        <v>22</v>
      </c>
      <c r="C447" s="14" t="s">
        <v>34</v>
      </c>
      <c r="D447" s="15" t="s">
        <v>27</v>
      </c>
      <c r="E447" s="15" t="s">
        <v>28</v>
      </c>
      <c r="F447" s="16" t="n">
        <v>446</v>
      </c>
      <c r="G447" s="2" t="n">
        <v>7</v>
      </c>
      <c r="H447" s="2" t="n">
        <f aca="true">RAND()</f>
        <v>0.306820911326613</v>
      </c>
      <c r="I447" s="2" t="n">
        <v>20</v>
      </c>
      <c r="J447" s="4" t="n">
        <v>7</v>
      </c>
      <c r="K447" s="2" t="s">
        <v>29</v>
      </c>
      <c r="L447" s="2" t="s">
        <v>35</v>
      </c>
      <c r="N447" s="2" t="s">
        <v>68</v>
      </c>
      <c r="P447" s="2" t="n">
        <v>0.3</v>
      </c>
      <c r="Q447" s="2" t="n">
        <v>0.1</v>
      </c>
      <c r="R447" s="2" t="n">
        <v>0.38</v>
      </c>
      <c r="S447" s="2" t="n">
        <v>0</v>
      </c>
    </row>
    <row r="448" customFormat="false" ht="15" hidden="false" customHeight="false" outlineLevel="0" collapsed="false">
      <c r="A448" s="13" t="s">
        <v>25</v>
      </c>
      <c r="B448" s="14" t="n">
        <v>22</v>
      </c>
      <c r="C448" s="14" t="s">
        <v>34</v>
      </c>
      <c r="D448" s="15" t="s">
        <v>27</v>
      </c>
      <c r="E448" s="15" t="s">
        <v>36</v>
      </c>
      <c r="F448" s="3" t="n">
        <v>447</v>
      </c>
      <c r="G448" s="2" t="n">
        <v>7</v>
      </c>
      <c r="H448" s="2" t="n">
        <f aca="true">RAND()</f>
        <v>0.804210623893515</v>
      </c>
      <c r="I448" s="2" t="n">
        <v>21</v>
      </c>
      <c r="J448" s="4" t="n">
        <v>5</v>
      </c>
      <c r="K448" s="2" t="s">
        <v>29</v>
      </c>
      <c r="L448" s="2" t="s">
        <v>35</v>
      </c>
      <c r="N448" s="2" t="s">
        <v>68</v>
      </c>
      <c r="P448" s="2" t="n">
        <v>0.1</v>
      </c>
      <c r="Q448" s="2" t="n">
        <v>0.03</v>
      </c>
      <c r="R448" s="2" t="n">
        <v>0.29</v>
      </c>
      <c r="S448" s="2" t="n">
        <v>0</v>
      </c>
    </row>
    <row r="449" customFormat="false" ht="15" hidden="false" customHeight="false" outlineLevel="0" collapsed="false">
      <c r="A449" s="13" t="s">
        <v>25</v>
      </c>
      <c r="B449" s="14" t="n">
        <v>22</v>
      </c>
      <c r="C449" s="14" t="s">
        <v>34</v>
      </c>
      <c r="D449" s="15" t="s">
        <v>31</v>
      </c>
      <c r="E449" s="15" t="s">
        <v>28</v>
      </c>
      <c r="F449" s="16" t="n">
        <v>448</v>
      </c>
      <c r="G449" s="2" t="n">
        <v>7</v>
      </c>
      <c r="H449" s="2" t="n">
        <f aca="true">RAND()</f>
        <v>0.582480415659492</v>
      </c>
      <c r="I449" s="2" t="n">
        <v>20</v>
      </c>
      <c r="J449" s="4" t="n">
        <v>17</v>
      </c>
      <c r="K449" s="2" t="s">
        <v>29</v>
      </c>
      <c r="L449" s="2" t="s">
        <v>35</v>
      </c>
      <c r="N449" s="2" t="s">
        <v>68</v>
      </c>
      <c r="P449" s="2" t="n">
        <v>0.04</v>
      </c>
      <c r="Q449" s="2" t="n">
        <v>0.01</v>
      </c>
      <c r="R449" s="2" t="n">
        <v>0.1</v>
      </c>
      <c r="S449" s="2" t="n">
        <v>0</v>
      </c>
    </row>
    <row r="450" customFormat="false" ht="15" hidden="false" customHeight="false" outlineLevel="0" collapsed="false">
      <c r="A450" s="13" t="s">
        <v>25</v>
      </c>
      <c r="B450" s="14" t="n">
        <v>22</v>
      </c>
      <c r="C450" s="14" t="s">
        <v>34</v>
      </c>
      <c r="D450" s="15" t="s">
        <v>31</v>
      </c>
      <c r="E450" s="15" t="s">
        <v>36</v>
      </c>
      <c r="F450" s="3" t="n">
        <v>449</v>
      </c>
      <c r="G450" s="2" t="n">
        <v>7</v>
      </c>
      <c r="H450" s="2" t="n">
        <f aca="true">RAND()</f>
        <v>0.841002713976289</v>
      </c>
      <c r="I450" s="2" t="n">
        <v>20</v>
      </c>
      <c r="J450" s="4" t="n">
        <v>18</v>
      </c>
      <c r="K450" s="2" t="s">
        <v>29</v>
      </c>
      <c r="L450" s="2" t="s">
        <v>35</v>
      </c>
      <c r="N450" s="2" t="s">
        <v>68</v>
      </c>
      <c r="P450" s="2" t="n">
        <v>0.12</v>
      </c>
      <c r="Q450" s="2" t="n">
        <v>0.07</v>
      </c>
      <c r="R450" s="2" t="n">
        <v>0.39</v>
      </c>
      <c r="S450" s="2" t="n">
        <v>0</v>
      </c>
    </row>
    <row r="451" customFormat="false" ht="15" hidden="false" customHeight="false" outlineLevel="0" collapsed="false">
      <c r="A451" s="13" t="s">
        <v>25</v>
      </c>
      <c r="B451" s="14" t="n">
        <v>23</v>
      </c>
      <c r="C451" s="14" t="s">
        <v>38</v>
      </c>
      <c r="D451" s="15" t="s">
        <v>27</v>
      </c>
      <c r="E451" s="15" t="s">
        <v>28</v>
      </c>
      <c r="F451" s="16" t="n">
        <v>450</v>
      </c>
      <c r="G451" s="2" t="n">
        <v>7</v>
      </c>
      <c r="H451" s="2" t="n">
        <f aca="true">RAND()</f>
        <v>0.0637832477794279</v>
      </c>
      <c r="I451" s="2" t="n">
        <v>21</v>
      </c>
      <c r="J451" s="4" t="n">
        <v>10</v>
      </c>
      <c r="K451" s="2" t="s">
        <v>29</v>
      </c>
      <c r="L451" s="2" t="s">
        <v>35</v>
      </c>
      <c r="N451" s="2" t="s">
        <v>68</v>
      </c>
      <c r="P451" s="2" t="n">
        <v>0.14</v>
      </c>
      <c r="Q451" s="2" t="n">
        <v>0.07</v>
      </c>
      <c r="R451" s="2" t="n">
        <v>0.32</v>
      </c>
      <c r="S451" s="2" t="n">
        <v>0</v>
      </c>
    </row>
    <row r="452" customFormat="false" ht="15" hidden="false" customHeight="false" outlineLevel="0" collapsed="false">
      <c r="A452" s="13" t="s">
        <v>25</v>
      </c>
      <c r="B452" s="14" t="n">
        <v>23</v>
      </c>
      <c r="C452" s="14" t="s">
        <v>38</v>
      </c>
      <c r="D452" s="15" t="s">
        <v>27</v>
      </c>
      <c r="E452" s="15" t="s">
        <v>36</v>
      </c>
      <c r="F452" s="3" t="n">
        <v>451</v>
      </c>
      <c r="G452" s="2" t="n">
        <v>7</v>
      </c>
      <c r="H452" s="2" t="n">
        <f aca="true">RAND()</f>
        <v>0.441640926063489</v>
      </c>
      <c r="I452" s="2" t="n">
        <v>21</v>
      </c>
      <c r="J452" s="4" t="n">
        <v>11</v>
      </c>
      <c r="K452" s="2" t="s">
        <v>29</v>
      </c>
      <c r="L452" s="2" t="s">
        <v>35</v>
      </c>
      <c r="N452" s="2" t="s">
        <v>68</v>
      </c>
      <c r="P452" s="2" t="n">
        <v>0.16</v>
      </c>
      <c r="Q452" s="2" t="n">
        <v>0.04</v>
      </c>
      <c r="R452" s="2" t="n">
        <v>0.34</v>
      </c>
      <c r="S452" s="2" t="n">
        <v>0</v>
      </c>
    </row>
    <row r="453" customFormat="false" ht="15" hidden="false" customHeight="false" outlineLevel="0" collapsed="false">
      <c r="A453" s="13" t="s">
        <v>25</v>
      </c>
      <c r="B453" s="14" t="n">
        <v>23</v>
      </c>
      <c r="C453" s="14" t="s">
        <v>38</v>
      </c>
      <c r="D453" s="15" t="s">
        <v>31</v>
      </c>
      <c r="E453" s="15" t="s">
        <v>28</v>
      </c>
      <c r="F453" s="16" t="n">
        <v>452</v>
      </c>
      <c r="G453" s="2" t="n">
        <v>7</v>
      </c>
      <c r="H453" s="2" t="n">
        <f aca="true">RAND()</f>
        <v>0.389695424305028</v>
      </c>
      <c r="I453" s="2" t="n">
        <v>20</v>
      </c>
      <c r="J453" s="4" t="n">
        <v>1</v>
      </c>
      <c r="K453" s="2" t="s">
        <v>29</v>
      </c>
      <c r="L453" s="2" t="s">
        <v>35</v>
      </c>
      <c r="N453" s="2" t="s">
        <v>68</v>
      </c>
      <c r="P453" s="2" t="n">
        <v>0.6</v>
      </c>
      <c r="Q453" s="2" t="n">
        <v>0.33</v>
      </c>
      <c r="R453" s="2" t="n">
        <v>0.43</v>
      </c>
      <c r="S453" s="2" t="n">
        <v>0.01</v>
      </c>
    </row>
    <row r="454" customFormat="false" ht="15" hidden="false" customHeight="false" outlineLevel="0" collapsed="false">
      <c r="A454" s="13" t="s">
        <v>25</v>
      </c>
      <c r="B454" s="14" t="n">
        <v>23</v>
      </c>
      <c r="C454" s="14" t="s">
        <v>38</v>
      </c>
      <c r="D454" s="15" t="s">
        <v>31</v>
      </c>
      <c r="E454" s="15" t="s">
        <v>36</v>
      </c>
      <c r="F454" s="3" t="n">
        <v>453</v>
      </c>
      <c r="G454" s="2" t="n">
        <v>7</v>
      </c>
      <c r="H454" s="2" t="n">
        <f aca="true">RAND()</f>
        <v>0.908203814311356</v>
      </c>
      <c r="I454" s="2" t="n">
        <v>21</v>
      </c>
      <c r="J454" s="4" t="n">
        <v>2</v>
      </c>
      <c r="K454" s="2" t="s">
        <v>29</v>
      </c>
      <c r="L454" s="2" t="s">
        <v>35</v>
      </c>
      <c r="N454" s="2" t="s">
        <v>68</v>
      </c>
      <c r="P454" s="2" t="n">
        <v>0.27</v>
      </c>
      <c r="Q454" s="2" t="n">
        <v>0.09</v>
      </c>
      <c r="R454" s="2" t="n">
        <v>0.37</v>
      </c>
      <c r="S454" s="2" t="n">
        <v>0.02</v>
      </c>
    </row>
    <row r="455" customFormat="false" ht="15" hidden="false" customHeight="false" outlineLevel="0" collapsed="false">
      <c r="A455" s="13" t="s">
        <v>25</v>
      </c>
      <c r="B455" s="14" t="n">
        <v>24</v>
      </c>
      <c r="C455" s="14" t="s">
        <v>39</v>
      </c>
      <c r="D455" s="15" t="s">
        <v>27</v>
      </c>
      <c r="E455" s="15" t="s">
        <v>28</v>
      </c>
      <c r="F455" s="16" t="n">
        <v>454</v>
      </c>
      <c r="G455" s="2" t="n">
        <v>7</v>
      </c>
      <c r="H455" s="2" t="n">
        <f aca="true">RAND()</f>
        <v>0.892488284497366</v>
      </c>
      <c r="I455" s="2" t="n">
        <v>20</v>
      </c>
      <c r="J455" s="4" t="n">
        <v>2</v>
      </c>
      <c r="K455" s="2" t="s">
        <v>29</v>
      </c>
      <c r="L455" s="2" t="s">
        <v>35</v>
      </c>
      <c r="N455" s="2" t="s">
        <v>68</v>
      </c>
      <c r="P455" s="2" t="n">
        <v>0.28</v>
      </c>
      <c r="Q455" s="2" t="n">
        <v>0.18</v>
      </c>
      <c r="R455" s="2" t="n">
        <v>0.5</v>
      </c>
      <c r="S455" s="2" t="n">
        <v>0.01</v>
      </c>
    </row>
    <row r="456" customFormat="false" ht="15" hidden="false" customHeight="false" outlineLevel="0" collapsed="false">
      <c r="A456" s="13" t="s">
        <v>25</v>
      </c>
      <c r="B456" s="14" t="n">
        <v>24</v>
      </c>
      <c r="C456" s="14" t="s">
        <v>39</v>
      </c>
      <c r="D456" s="15" t="s">
        <v>27</v>
      </c>
      <c r="E456" s="15" t="s">
        <v>36</v>
      </c>
      <c r="F456" s="3" t="n">
        <v>455</v>
      </c>
      <c r="G456" s="2" t="n">
        <v>7</v>
      </c>
      <c r="H456" s="2" t="n">
        <f aca="true">RAND()</f>
        <v>0.112933529339346</v>
      </c>
      <c r="I456" s="2" t="n">
        <v>21</v>
      </c>
      <c r="J456" s="4" t="n">
        <v>17</v>
      </c>
      <c r="K456" s="2" t="s">
        <v>29</v>
      </c>
      <c r="L456" s="2" t="s">
        <v>35</v>
      </c>
      <c r="N456" s="2" t="s">
        <v>68</v>
      </c>
      <c r="P456" s="2" t="n">
        <v>0.05</v>
      </c>
      <c r="Q456" s="2" t="n">
        <v>0.03</v>
      </c>
      <c r="R456" s="2" t="n">
        <v>0.22</v>
      </c>
      <c r="S456" s="2" t="n">
        <v>0</v>
      </c>
    </row>
    <row r="457" customFormat="false" ht="15" hidden="false" customHeight="false" outlineLevel="0" collapsed="false">
      <c r="A457" s="13" t="s">
        <v>25</v>
      </c>
      <c r="B457" s="14" t="n">
        <v>24</v>
      </c>
      <c r="C457" s="14" t="s">
        <v>39</v>
      </c>
      <c r="D457" s="15" t="s">
        <v>31</v>
      </c>
      <c r="E457" s="15" t="s">
        <v>28</v>
      </c>
      <c r="F457" s="16" t="n">
        <v>456</v>
      </c>
      <c r="G457" s="2" t="n">
        <v>7</v>
      </c>
      <c r="H457" s="2" t="n">
        <f aca="true">RAND()</f>
        <v>0.972420278946047</v>
      </c>
      <c r="I457" s="2" t="n">
        <v>20</v>
      </c>
      <c r="J457" s="4" t="n">
        <v>21</v>
      </c>
      <c r="K457" s="2" t="s">
        <v>29</v>
      </c>
      <c r="L457" s="2" t="s">
        <v>35</v>
      </c>
      <c r="N457" s="2" t="s">
        <v>68</v>
      </c>
      <c r="P457" s="2" t="n">
        <v>0.34</v>
      </c>
      <c r="Q457" s="2" t="n">
        <v>0.18</v>
      </c>
      <c r="R457" s="2" t="n">
        <v>0.55</v>
      </c>
      <c r="S457" s="2" t="n">
        <v>0.01</v>
      </c>
    </row>
    <row r="458" customFormat="false" ht="15" hidden="false" customHeight="false" outlineLevel="0" collapsed="false">
      <c r="A458" s="13" t="s">
        <v>25</v>
      </c>
      <c r="B458" s="14" t="n">
        <v>24</v>
      </c>
      <c r="C458" s="14" t="s">
        <v>39</v>
      </c>
      <c r="D458" s="15" t="s">
        <v>31</v>
      </c>
      <c r="E458" s="15" t="s">
        <v>36</v>
      </c>
      <c r="F458" s="3" t="n">
        <v>457</v>
      </c>
      <c r="G458" s="2" t="n">
        <v>7</v>
      </c>
      <c r="H458" s="2" t="n">
        <f aca="true">RAND()</f>
        <v>0.212196741824138</v>
      </c>
      <c r="I458" s="2" t="n">
        <v>21</v>
      </c>
      <c r="J458" s="4" t="n">
        <v>4</v>
      </c>
      <c r="K458" s="2" t="s">
        <v>29</v>
      </c>
      <c r="L458" s="2" t="s">
        <v>35</v>
      </c>
      <c r="N458" s="2" t="s">
        <v>68</v>
      </c>
      <c r="P458" s="2" t="n">
        <v>0.27</v>
      </c>
      <c r="Q458" s="2" t="n">
        <v>0.13</v>
      </c>
      <c r="R458" s="2" t="n">
        <v>0.32</v>
      </c>
      <c r="S458" s="2" t="n">
        <v>0</v>
      </c>
    </row>
    <row r="459" customFormat="false" ht="15" hidden="false" customHeight="false" outlineLevel="0" collapsed="false">
      <c r="A459" s="13" t="s">
        <v>25</v>
      </c>
      <c r="B459" s="14" t="n">
        <v>25</v>
      </c>
      <c r="C459" s="14" t="s">
        <v>40</v>
      </c>
      <c r="D459" s="15" t="s">
        <v>27</v>
      </c>
      <c r="E459" s="15" t="s">
        <v>36</v>
      </c>
      <c r="F459" s="16" t="n">
        <v>458</v>
      </c>
      <c r="G459" s="2" t="n">
        <v>7</v>
      </c>
      <c r="H459" s="2" t="n">
        <f aca="true">RAND()</f>
        <v>0.436985229362658</v>
      </c>
      <c r="I459" s="2" t="n">
        <v>20</v>
      </c>
      <c r="J459" s="4" t="n">
        <v>19</v>
      </c>
      <c r="K459" s="2" t="s">
        <v>29</v>
      </c>
      <c r="L459" s="2" t="s">
        <v>41</v>
      </c>
      <c r="N459" s="2" t="s">
        <v>68</v>
      </c>
      <c r="P459" s="2" t="n">
        <v>0.4</v>
      </c>
      <c r="Q459" s="2" t="n">
        <v>0.18</v>
      </c>
      <c r="R459" s="2" t="n">
        <v>0.36</v>
      </c>
      <c r="S459" s="2" t="n">
        <v>0.01</v>
      </c>
    </row>
    <row r="460" customFormat="false" ht="15" hidden="false" customHeight="false" outlineLevel="0" collapsed="false">
      <c r="A460" s="13" t="s">
        <v>25</v>
      </c>
      <c r="B460" s="14" t="n">
        <v>25</v>
      </c>
      <c r="C460" s="14" t="s">
        <v>40</v>
      </c>
      <c r="D460" s="15" t="s">
        <v>31</v>
      </c>
      <c r="E460" s="15" t="s">
        <v>36</v>
      </c>
      <c r="F460" s="3" t="n">
        <v>459</v>
      </c>
      <c r="G460" s="2" t="n">
        <v>7</v>
      </c>
      <c r="H460" s="2" t="n">
        <f aca="true">RAND()</f>
        <v>0.366953410839767</v>
      </c>
      <c r="I460" s="2" t="n">
        <v>20</v>
      </c>
      <c r="J460" s="4" t="n">
        <v>26</v>
      </c>
      <c r="K460" s="2" t="s">
        <v>29</v>
      </c>
      <c r="L460" s="2" t="s">
        <v>41</v>
      </c>
      <c r="N460" s="2" t="s">
        <v>68</v>
      </c>
      <c r="P460" s="2" t="n">
        <v>0.28</v>
      </c>
      <c r="Q460" s="2" t="n">
        <v>0.11</v>
      </c>
      <c r="R460" s="2" t="n">
        <v>0.31</v>
      </c>
      <c r="S460" s="2" t="n">
        <v>0</v>
      </c>
    </row>
    <row r="461" customFormat="false" ht="15" hidden="false" customHeight="false" outlineLevel="0" collapsed="false">
      <c r="A461" s="13" t="s">
        <v>25</v>
      </c>
      <c r="B461" s="14" t="n">
        <v>26</v>
      </c>
      <c r="C461" s="14" t="s">
        <v>42</v>
      </c>
      <c r="D461" s="15" t="s">
        <v>27</v>
      </c>
      <c r="E461" s="15" t="s">
        <v>36</v>
      </c>
      <c r="F461" s="16" t="n">
        <v>460</v>
      </c>
      <c r="G461" s="2" t="n">
        <v>7</v>
      </c>
      <c r="H461" s="2" t="n">
        <f aca="true">RAND()</f>
        <v>0.656673966777388</v>
      </c>
      <c r="I461" s="2" t="n">
        <v>20</v>
      </c>
      <c r="J461" s="4" t="n">
        <v>4</v>
      </c>
      <c r="K461" s="2" t="s">
        <v>29</v>
      </c>
      <c r="L461" s="2" t="s">
        <v>41</v>
      </c>
      <c r="N461" s="2" t="s">
        <v>68</v>
      </c>
      <c r="P461" s="2" t="n">
        <v>0.23</v>
      </c>
      <c r="Q461" s="2" t="n">
        <v>0.08</v>
      </c>
      <c r="R461" s="2" t="n">
        <v>0.31</v>
      </c>
      <c r="S461" s="2" t="n">
        <v>0.01</v>
      </c>
    </row>
    <row r="462" customFormat="false" ht="15" hidden="false" customHeight="false" outlineLevel="0" collapsed="false">
      <c r="A462" s="13" t="s">
        <v>25</v>
      </c>
      <c r="B462" s="14" t="n">
        <v>26</v>
      </c>
      <c r="C462" s="14" t="s">
        <v>42</v>
      </c>
      <c r="D462" s="15" t="s">
        <v>31</v>
      </c>
      <c r="E462" s="15" t="s">
        <v>36</v>
      </c>
      <c r="F462" s="3" t="n">
        <v>461</v>
      </c>
      <c r="G462" s="2" t="n">
        <v>7</v>
      </c>
      <c r="H462" s="2" t="n">
        <f aca="true">RAND()</f>
        <v>0.887435119576807</v>
      </c>
      <c r="I462" s="2" t="n">
        <v>22</v>
      </c>
      <c r="J462" s="4" t="n">
        <v>11</v>
      </c>
      <c r="K462" s="2" t="s">
        <v>29</v>
      </c>
      <c r="L462" s="2" t="s">
        <v>41</v>
      </c>
      <c r="N462" s="2" t="s">
        <v>68</v>
      </c>
      <c r="P462" s="2" t="n">
        <v>0.15</v>
      </c>
      <c r="Q462" s="2" t="n">
        <v>0.05</v>
      </c>
      <c r="R462" s="2" t="n">
        <v>0.25</v>
      </c>
      <c r="S462" s="2" t="n">
        <v>0.03</v>
      </c>
    </row>
    <row r="463" customFormat="false" ht="15" hidden="false" customHeight="false" outlineLevel="0" collapsed="false">
      <c r="A463" s="13" t="s">
        <v>25</v>
      </c>
      <c r="B463" s="14" t="n">
        <v>27</v>
      </c>
      <c r="C463" s="14" t="s">
        <v>43</v>
      </c>
      <c r="D463" s="15" t="s">
        <v>27</v>
      </c>
      <c r="E463" s="15" t="s">
        <v>36</v>
      </c>
      <c r="F463" s="16" t="n">
        <v>462</v>
      </c>
      <c r="G463" s="2" t="n">
        <v>7</v>
      </c>
      <c r="H463" s="2" t="n">
        <f aca="true">RAND()</f>
        <v>0.692709856870603</v>
      </c>
      <c r="I463" s="2" t="n">
        <v>21</v>
      </c>
      <c r="J463" s="4" t="n">
        <v>19</v>
      </c>
      <c r="K463" s="2" t="s">
        <v>29</v>
      </c>
      <c r="L463" s="2" t="s">
        <v>41</v>
      </c>
      <c r="N463" s="2" t="s">
        <v>68</v>
      </c>
      <c r="P463" s="2" t="n">
        <v>0.19</v>
      </c>
      <c r="Q463" s="2" t="n">
        <v>0.09</v>
      </c>
      <c r="R463" s="2" t="n">
        <v>0.29</v>
      </c>
      <c r="S463" s="2" t="n">
        <v>0</v>
      </c>
    </row>
    <row r="464" customFormat="false" ht="15" hidden="false" customHeight="false" outlineLevel="0" collapsed="false">
      <c r="A464" s="13" t="s">
        <v>25</v>
      </c>
      <c r="B464" s="14" t="n">
        <v>27</v>
      </c>
      <c r="C464" s="14" t="s">
        <v>43</v>
      </c>
      <c r="D464" s="15" t="s">
        <v>31</v>
      </c>
      <c r="E464" s="15" t="s">
        <v>36</v>
      </c>
      <c r="F464" s="3" t="n">
        <v>463</v>
      </c>
      <c r="G464" s="2" t="n">
        <v>7</v>
      </c>
      <c r="H464" s="2" t="n">
        <f aca="true">RAND()</f>
        <v>0.736365614124171</v>
      </c>
      <c r="I464" s="2" t="n">
        <v>20</v>
      </c>
      <c r="J464" s="4" t="n">
        <v>23</v>
      </c>
      <c r="K464" s="2" t="s">
        <v>29</v>
      </c>
      <c r="L464" s="2" t="s">
        <v>41</v>
      </c>
      <c r="N464" s="2" t="s">
        <v>68</v>
      </c>
      <c r="P464" s="2" t="n">
        <v>0.44</v>
      </c>
      <c r="Q464" s="2" t="n">
        <v>0.26</v>
      </c>
      <c r="R464" s="2" t="n">
        <v>0.28</v>
      </c>
      <c r="S464" s="2" t="n">
        <v>0.01</v>
      </c>
    </row>
    <row r="465" customFormat="false" ht="15" hidden="false" customHeight="false" outlineLevel="0" collapsed="false">
      <c r="A465" s="13" t="s">
        <v>44</v>
      </c>
      <c r="B465" s="14" t="n">
        <v>1</v>
      </c>
      <c r="C465" s="14" t="s">
        <v>26</v>
      </c>
      <c r="D465" s="15" t="s">
        <v>27</v>
      </c>
      <c r="E465" s="15" t="s">
        <v>28</v>
      </c>
      <c r="F465" s="16" t="n">
        <v>464</v>
      </c>
      <c r="G465" s="2" t="n">
        <v>7</v>
      </c>
      <c r="H465" s="2" t="n">
        <f aca="true">RAND()</f>
        <v>0.850793106839156</v>
      </c>
      <c r="I465" s="2" t="n">
        <v>20</v>
      </c>
      <c r="J465" s="4" t="n">
        <v>13</v>
      </c>
      <c r="K465" s="2" t="s">
        <v>45</v>
      </c>
      <c r="L465" s="2" t="s">
        <v>30</v>
      </c>
      <c r="N465" s="2" t="s">
        <v>68</v>
      </c>
      <c r="P465" s="2" t="n">
        <v>0.35</v>
      </c>
      <c r="Q465" s="2" t="n">
        <v>0.15</v>
      </c>
      <c r="R465" s="2" t="n">
        <v>0.46</v>
      </c>
      <c r="S465" s="2" t="n">
        <v>0.01</v>
      </c>
    </row>
    <row r="466" customFormat="false" ht="15" hidden="false" customHeight="false" outlineLevel="0" collapsed="false">
      <c r="A466" s="13" t="s">
        <v>44</v>
      </c>
      <c r="B466" s="14" t="n">
        <v>1</v>
      </c>
      <c r="C466" s="14" t="s">
        <v>26</v>
      </c>
      <c r="D466" s="15" t="s">
        <v>31</v>
      </c>
      <c r="E466" s="15" t="s">
        <v>28</v>
      </c>
      <c r="F466" s="3" t="n">
        <v>465</v>
      </c>
      <c r="G466" s="2" t="n">
        <v>7</v>
      </c>
      <c r="H466" s="2" t="n">
        <f aca="true">RAND()</f>
        <v>0.64279974214683</v>
      </c>
      <c r="I466" s="2" t="n">
        <v>22</v>
      </c>
      <c r="J466" s="4" t="n">
        <v>2</v>
      </c>
      <c r="K466" s="2" t="s">
        <v>45</v>
      </c>
      <c r="L466" s="2" t="s">
        <v>30</v>
      </c>
      <c r="N466" s="2" t="s">
        <v>68</v>
      </c>
      <c r="P466" s="2" t="n">
        <v>0.51</v>
      </c>
      <c r="Q466" s="2" t="n">
        <v>0.2</v>
      </c>
      <c r="R466" s="2" t="n">
        <v>0.39</v>
      </c>
      <c r="S466" s="2" t="n">
        <v>0.02</v>
      </c>
    </row>
    <row r="467" customFormat="false" ht="15" hidden="false" customHeight="false" outlineLevel="0" collapsed="false">
      <c r="A467" s="13" t="s">
        <v>44</v>
      </c>
      <c r="B467" s="14" t="n">
        <v>2</v>
      </c>
      <c r="C467" s="14" t="s">
        <v>32</v>
      </c>
      <c r="D467" s="15" t="s">
        <v>27</v>
      </c>
      <c r="E467" s="15" t="s">
        <v>28</v>
      </c>
      <c r="F467" s="16" t="n">
        <v>466</v>
      </c>
      <c r="G467" s="2" t="n">
        <v>7</v>
      </c>
      <c r="H467" s="2" t="n">
        <f aca="true">RAND()</f>
        <v>0.0856702736366707</v>
      </c>
      <c r="I467" s="2" t="n">
        <v>21</v>
      </c>
      <c r="J467" s="4" t="n">
        <v>22</v>
      </c>
      <c r="K467" s="2" t="s">
        <v>45</v>
      </c>
      <c r="L467" s="2" t="s">
        <v>30</v>
      </c>
      <c r="N467" s="2" t="s">
        <v>68</v>
      </c>
      <c r="P467" s="2" t="n">
        <v>0.2</v>
      </c>
      <c r="Q467" s="2" t="n">
        <v>0.08</v>
      </c>
      <c r="R467" s="2" t="n">
        <v>0.27</v>
      </c>
      <c r="S467" s="2" t="n">
        <v>0.06</v>
      </c>
    </row>
    <row r="468" customFormat="false" ht="15" hidden="false" customHeight="false" outlineLevel="0" collapsed="false">
      <c r="A468" s="13" t="s">
        <v>44</v>
      </c>
      <c r="B468" s="14" t="n">
        <v>2</v>
      </c>
      <c r="C468" s="14" t="s">
        <v>32</v>
      </c>
      <c r="D468" s="15" t="s">
        <v>31</v>
      </c>
      <c r="E468" s="15" t="s">
        <v>28</v>
      </c>
      <c r="F468" s="3" t="n">
        <v>467</v>
      </c>
      <c r="G468" s="2" t="n">
        <v>7</v>
      </c>
      <c r="H468" s="2" t="n">
        <f aca="true">RAND()</f>
        <v>0.574499694921625</v>
      </c>
      <c r="I468" s="2" t="n">
        <v>22</v>
      </c>
      <c r="J468" s="4" t="n">
        <v>6</v>
      </c>
      <c r="K468" s="2" t="s">
        <v>45</v>
      </c>
      <c r="L468" s="2" t="s">
        <v>30</v>
      </c>
      <c r="N468" s="2" t="s">
        <v>68</v>
      </c>
      <c r="P468" s="2" t="n">
        <v>0.19</v>
      </c>
      <c r="Q468" s="2" t="n">
        <v>0.07</v>
      </c>
      <c r="R468" s="2" t="n">
        <v>0.27</v>
      </c>
      <c r="S468" s="2" t="n">
        <v>0</v>
      </c>
    </row>
    <row r="469" customFormat="false" ht="15" hidden="false" customHeight="false" outlineLevel="0" collapsed="false">
      <c r="A469" s="13" t="s">
        <v>44</v>
      </c>
      <c r="B469" s="14" t="n">
        <v>3</v>
      </c>
      <c r="C469" s="14" t="s">
        <v>33</v>
      </c>
      <c r="D469" s="15" t="s">
        <v>27</v>
      </c>
      <c r="E469" s="15" t="s">
        <v>28</v>
      </c>
      <c r="F469" s="16" t="n">
        <v>468</v>
      </c>
      <c r="G469" s="2" t="n">
        <v>7</v>
      </c>
      <c r="H469" s="2" t="n">
        <f aca="true">RAND()</f>
        <v>0.351997644340385</v>
      </c>
      <c r="I469" s="2" t="n">
        <v>20</v>
      </c>
      <c r="J469" s="4" t="n">
        <v>25</v>
      </c>
      <c r="K469" s="2" t="s">
        <v>45</v>
      </c>
      <c r="L469" s="2" t="s">
        <v>30</v>
      </c>
      <c r="N469" s="2" t="s">
        <v>68</v>
      </c>
      <c r="P469" s="2" t="n">
        <v>0.61</v>
      </c>
      <c r="Q469" s="2" t="n">
        <v>0.18</v>
      </c>
      <c r="R469" s="2" t="n">
        <v>0.44</v>
      </c>
      <c r="S469" s="2" t="n">
        <v>0.04</v>
      </c>
    </row>
    <row r="470" customFormat="false" ht="15" hidden="false" customHeight="false" outlineLevel="0" collapsed="false">
      <c r="A470" s="13" t="s">
        <v>44</v>
      </c>
      <c r="B470" s="14" t="n">
        <v>3</v>
      </c>
      <c r="C470" s="14" t="s">
        <v>33</v>
      </c>
      <c r="D470" s="15" t="s">
        <v>31</v>
      </c>
      <c r="E470" s="15" t="s">
        <v>28</v>
      </c>
      <c r="F470" s="3" t="n">
        <v>469</v>
      </c>
      <c r="G470" s="2" t="n">
        <v>7</v>
      </c>
      <c r="H470" s="2" t="n">
        <f aca="true">RAND()</f>
        <v>0.700887613806918</v>
      </c>
      <c r="I470" s="2" t="n">
        <v>21</v>
      </c>
      <c r="J470" s="4" t="n">
        <v>26</v>
      </c>
      <c r="K470" s="2" t="s">
        <v>45</v>
      </c>
      <c r="L470" s="2" t="s">
        <v>30</v>
      </c>
      <c r="N470" s="2" t="s">
        <v>68</v>
      </c>
      <c r="P470" s="2" t="n">
        <v>0.24</v>
      </c>
      <c r="Q470" s="2" t="n">
        <v>0.14</v>
      </c>
      <c r="R470" s="2" t="n">
        <v>0.34</v>
      </c>
      <c r="S470" s="2" t="n">
        <v>0</v>
      </c>
    </row>
    <row r="471" customFormat="false" ht="15" hidden="false" customHeight="false" outlineLevel="0" collapsed="false">
      <c r="A471" s="13" t="s">
        <v>44</v>
      </c>
      <c r="B471" s="14" t="n">
        <v>4</v>
      </c>
      <c r="C471" s="14" t="s">
        <v>34</v>
      </c>
      <c r="D471" s="15" t="s">
        <v>27</v>
      </c>
      <c r="E471" s="15" t="s">
        <v>28</v>
      </c>
      <c r="F471" s="16" t="n">
        <v>470</v>
      </c>
      <c r="G471" s="2" t="n">
        <v>7</v>
      </c>
      <c r="H471" s="2" t="n">
        <f aca="true">RAND()</f>
        <v>0.417074156830837</v>
      </c>
      <c r="I471" s="2" t="n">
        <v>21</v>
      </c>
      <c r="J471" s="4" t="n">
        <v>14</v>
      </c>
      <c r="K471" s="2" t="s">
        <v>45</v>
      </c>
      <c r="L471" s="2" t="s">
        <v>35</v>
      </c>
      <c r="N471" s="2" t="s">
        <v>68</v>
      </c>
      <c r="P471" s="2" t="n">
        <v>0.53</v>
      </c>
      <c r="Q471" s="2" t="n">
        <v>0.2</v>
      </c>
      <c r="R471" s="2" t="n">
        <v>0.42</v>
      </c>
      <c r="S471" s="2" t="n">
        <v>0.03</v>
      </c>
    </row>
    <row r="472" customFormat="false" ht="15" hidden="false" customHeight="false" outlineLevel="0" collapsed="false">
      <c r="A472" s="13" t="s">
        <v>44</v>
      </c>
      <c r="B472" s="14" t="n">
        <v>4</v>
      </c>
      <c r="C472" s="14" t="s">
        <v>34</v>
      </c>
      <c r="D472" s="15" t="s">
        <v>27</v>
      </c>
      <c r="E472" s="15" t="s">
        <v>36</v>
      </c>
      <c r="F472" s="3" t="n">
        <v>471</v>
      </c>
      <c r="G472" s="2" t="n">
        <v>7</v>
      </c>
      <c r="H472" s="2" t="n">
        <f aca="true">RAND()</f>
        <v>0.79798932358518</v>
      </c>
      <c r="I472" s="2" t="n">
        <v>22</v>
      </c>
      <c r="J472" s="4" t="n">
        <v>7</v>
      </c>
      <c r="K472" s="2" t="s">
        <v>45</v>
      </c>
      <c r="L472" s="2" t="s">
        <v>35</v>
      </c>
      <c r="N472" s="2" t="s">
        <v>68</v>
      </c>
      <c r="P472" s="2" t="n">
        <v>0.54</v>
      </c>
      <c r="Q472" s="2" t="n">
        <v>0.16</v>
      </c>
      <c r="R472" s="2" t="n">
        <v>0.33</v>
      </c>
      <c r="S472" s="2" t="n">
        <v>0.02</v>
      </c>
    </row>
    <row r="473" customFormat="false" ht="15" hidden="false" customHeight="false" outlineLevel="0" collapsed="false">
      <c r="A473" s="13" t="s">
        <v>44</v>
      </c>
      <c r="B473" s="14" t="n">
        <v>4</v>
      </c>
      <c r="C473" s="14" t="s">
        <v>34</v>
      </c>
      <c r="D473" s="15" t="s">
        <v>31</v>
      </c>
      <c r="E473" s="15" t="s">
        <v>28</v>
      </c>
      <c r="F473" s="16" t="n">
        <v>472</v>
      </c>
      <c r="G473" s="2" t="n">
        <v>7</v>
      </c>
      <c r="H473" s="2" t="n">
        <f aca="true">RAND()</f>
        <v>0.00912735235427293</v>
      </c>
      <c r="I473" s="2" t="n">
        <v>21</v>
      </c>
      <c r="J473" s="4" t="n">
        <v>6</v>
      </c>
      <c r="K473" s="2" t="s">
        <v>45</v>
      </c>
      <c r="L473" s="2" t="s">
        <v>35</v>
      </c>
      <c r="N473" s="2" t="s">
        <v>68</v>
      </c>
      <c r="P473" s="2" t="n">
        <v>0.11</v>
      </c>
      <c r="Q473" s="2" t="n">
        <v>0.07</v>
      </c>
      <c r="R473" s="2" t="n">
        <v>0.18</v>
      </c>
      <c r="S473" s="2" t="n">
        <v>0</v>
      </c>
    </row>
    <row r="474" customFormat="false" ht="15" hidden="false" customHeight="false" outlineLevel="0" collapsed="false">
      <c r="A474" s="13" t="s">
        <v>44</v>
      </c>
      <c r="B474" s="14" t="n">
        <v>4</v>
      </c>
      <c r="C474" s="14" t="s">
        <v>34</v>
      </c>
      <c r="D474" s="15" t="s">
        <v>31</v>
      </c>
      <c r="E474" s="15" t="s">
        <v>36</v>
      </c>
      <c r="F474" s="3" t="n">
        <v>473</v>
      </c>
      <c r="G474" s="2" t="n">
        <v>7</v>
      </c>
      <c r="H474" s="2" t="n">
        <f aca="true">RAND()</f>
        <v>0.795764479833434</v>
      </c>
      <c r="I474" s="2" t="n">
        <v>22</v>
      </c>
      <c r="J474" s="4" t="n">
        <v>12</v>
      </c>
      <c r="K474" s="2" t="s">
        <v>45</v>
      </c>
      <c r="L474" s="2" t="s">
        <v>35</v>
      </c>
      <c r="N474" s="2" t="s">
        <v>68</v>
      </c>
      <c r="P474" s="2" t="n">
        <v>0.17</v>
      </c>
      <c r="Q474" s="2" t="n">
        <v>0.08</v>
      </c>
      <c r="R474" s="2" t="n">
        <v>0.22</v>
      </c>
      <c r="S474" s="2" t="n">
        <v>0</v>
      </c>
    </row>
    <row r="475" customFormat="false" ht="15" hidden="false" customHeight="false" outlineLevel="0" collapsed="false">
      <c r="A475" s="13" t="s">
        <v>44</v>
      </c>
      <c r="B475" s="14" t="n">
        <v>5</v>
      </c>
      <c r="C475" s="14" t="s">
        <v>38</v>
      </c>
      <c r="D475" s="15" t="s">
        <v>27</v>
      </c>
      <c r="E475" s="15" t="s">
        <v>28</v>
      </c>
      <c r="F475" s="16" t="n">
        <v>474</v>
      </c>
      <c r="G475" s="2" t="n">
        <v>7</v>
      </c>
      <c r="H475" s="2" t="n">
        <f aca="true">RAND()</f>
        <v>0.863885279693453</v>
      </c>
      <c r="I475" s="2" t="n">
        <v>21</v>
      </c>
      <c r="J475" s="4" t="n">
        <v>20</v>
      </c>
      <c r="K475" s="2" t="s">
        <v>45</v>
      </c>
      <c r="L475" s="2" t="s">
        <v>35</v>
      </c>
      <c r="N475" s="2" t="s">
        <v>68</v>
      </c>
      <c r="P475" s="2" t="n">
        <v>0.35</v>
      </c>
      <c r="Q475" s="2" t="n">
        <v>0.16</v>
      </c>
      <c r="R475" s="2" t="n">
        <v>0.44</v>
      </c>
      <c r="S475" s="2" t="n">
        <v>0.03</v>
      </c>
    </row>
    <row r="476" customFormat="false" ht="15" hidden="false" customHeight="false" outlineLevel="0" collapsed="false">
      <c r="A476" s="13" t="s">
        <v>44</v>
      </c>
      <c r="B476" s="14" t="n">
        <v>5</v>
      </c>
      <c r="C476" s="14" t="s">
        <v>38</v>
      </c>
      <c r="D476" s="15" t="s">
        <v>27</v>
      </c>
      <c r="E476" s="15" t="s">
        <v>36</v>
      </c>
      <c r="F476" s="3" t="n">
        <v>475</v>
      </c>
      <c r="G476" s="2" t="n">
        <v>7</v>
      </c>
      <c r="H476" s="2" t="n">
        <f aca="true">RAND()</f>
        <v>0.970245729804891</v>
      </c>
      <c r="I476" s="2" t="n">
        <v>22</v>
      </c>
      <c r="J476" s="4" t="n">
        <v>16</v>
      </c>
      <c r="K476" s="2" t="s">
        <v>45</v>
      </c>
      <c r="L476" s="2" t="s">
        <v>35</v>
      </c>
      <c r="N476" s="2" t="s">
        <v>68</v>
      </c>
      <c r="P476" s="2" t="n">
        <v>0.25</v>
      </c>
      <c r="Q476" s="2" t="n">
        <v>0.1</v>
      </c>
      <c r="R476" s="2" t="n">
        <v>0.29</v>
      </c>
      <c r="S476" s="2" t="n">
        <v>0.02</v>
      </c>
    </row>
    <row r="477" customFormat="false" ht="15" hidden="false" customHeight="false" outlineLevel="0" collapsed="false">
      <c r="A477" s="13" t="s">
        <v>44</v>
      </c>
      <c r="B477" s="14" t="n">
        <v>5</v>
      </c>
      <c r="C477" s="14" t="s">
        <v>38</v>
      </c>
      <c r="D477" s="15" t="s">
        <v>31</v>
      </c>
      <c r="E477" s="15" t="s">
        <v>28</v>
      </c>
      <c r="F477" s="16" t="n">
        <v>476</v>
      </c>
      <c r="G477" s="2" t="n">
        <v>7</v>
      </c>
      <c r="H477" s="2" t="n">
        <f aca="true">RAND()</f>
        <v>0.0899547085774615</v>
      </c>
      <c r="I477" s="2" t="n">
        <v>21</v>
      </c>
      <c r="J477" s="4" t="n">
        <v>15</v>
      </c>
      <c r="K477" s="2" t="s">
        <v>45</v>
      </c>
      <c r="L477" s="2" t="s">
        <v>35</v>
      </c>
      <c r="N477" s="2" t="s">
        <v>68</v>
      </c>
      <c r="P477" s="2" t="n">
        <v>0.24</v>
      </c>
      <c r="Q477" s="2" t="n">
        <v>0.06</v>
      </c>
      <c r="R477" s="2" t="n">
        <v>0.36</v>
      </c>
      <c r="S477" s="2" t="n">
        <v>0.02</v>
      </c>
    </row>
    <row r="478" customFormat="false" ht="15" hidden="false" customHeight="false" outlineLevel="0" collapsed="false">
      <c r="A478" s="13" t="s">
        <v>44</v>
      </c>
      <c r="B478" s="14" t="n">
        <v>5</v>
      </c>
      <c r="C478" s="14" t="s">
        <v>38</v>
      </c>
      <c r="D478" s="15" t="s">
        <v>31</v>
      </c>
      <c r="E478" s="15" t="s">
        <v>36</v>
      </c>
      <c r="F478" s="3" t="n">
        <v>477</v>
      </c>
      <c r="G478" s="2" t="n">
        <v>7</v>
      </c>
      <c r="H478" s="2" t="n">
        <f aca="true">RAND()</f>
        <v>0.837877637961864</v>
      </c>
      <c r="I478" s="2" t="n">
        <v>21</v>
      </c>
      <c r="J478" s="4" t="n">
        <v>18</v>
      </c>
      <c r="K478" s="2" t="s">
        <v>45</v>
      </c>
      <c r="L478" s="2" t="s">
        <v>35</v>
      </c>
      <c r="N478" s="2" t="s">
        <v>68</v>
      </c>
      <c r="P478" s="2" t="n">
        <v>0.51</v>
      </c>
      <c r="Q478" s="2" t="n">
        <v>0.1</v>
      </c>
      <c r="R478" s="2" t="n">
        <v>0.33</v>
      </c>
      <c r="S478" s="2" t="n">
        <v>0.03</v>
      </c>
    </row>
    <row r="479" customFormat="false" ht="15" hidden="false" customHeight="false" outlineLevel="0" collapsed="false">
      <c r="A479" s="13" t="s">
        <v>44</v>
      </c>
      <c r="B479" s="14" t="n">
        <v>6</v>
      </c>
      <c r="C479" s="14" t="s">
        <v>39</v>
      </c>
      <c r="D479" s="15" t="s">
        <v>27</v>
      </c>
      <c r="E479" s="15" t="s">
        <v>28</v>
      </c>
      <c r="F479" s="16" t="n">
        <v>478</v>
      </c>
      <c r="G479" s="2" t="n">
        <v>7</v>
      </c>
      <c r="H479" s="2" t="n">
        <f aca="true">RAND()</f>
        <v>0.291381646336635</v>
      </c>
      <c r="I479" s="2" t="n">
        <v>21</v>
      </c>
      <c r="J479" s="4" t="n">
        <v>9</v>
      </c>
      <c r="K479" s="2" t="s">
        <v>45</v>
      </c>
      <c r="L479" s="2" t="s">
        <v>35</v>
      </c>
      <c r="N479" s="2" t="s">
        <v>68</v>
      </c>
      <c r="P479" s="2" t="n">
        <v>0.21</v>
      </c>
      <c r="Q479" s="2" t="n">
        <v>0.04</v>
      </c>
      <c r="R479" s="2" t="n">
        <v>0.26</v>
      </c>
      <c r="S479" s="2" t="n">
        <v>0.02</v>
      </c>
    </row>
    <row r="480" customFormat="false" ht="15" hidden="false" customHeight="false" outlineLevel="0" collapsed="false">
      <c r="A480" s="13" t="s">
        <v>44</v>
      </c>
      <c r="B480" s="14" t="n">
        <v>6</v>
      </c>
      <c r="C480" s="14" t="s">
        <v>39</v>
      </c>
      <c r="D480" s="15" t="s">
        <v>27</v>
      </c>
      <c r="E480" s="15" t="s">
        <v>36</v>
      </c>
      <c r="F480" s="3" t="n">
        <v>479</v>
      </c>
      <c r="G480" s="2" t="n">
        <v>7</v>
      </c>
      <c r="H480" s="2" t="n">
        <f aca="true">RAND()</f>
        <v>0.494761772999171</v>
      </c>
      <c r="I480" s="2" t="n">
        <v>21</v>
      </c>
      <c r="J480" s="4" t="n">
        <v>25</v>
      </c>
      <c r="K480" s="2" t="s">
        <v>45</v>
      </c>
      <c r="L480" s="2" t="s">
        <v>35</v>
      </c>
      <c r="N480" s="2" t="s">
        <v>68</v>
      </c>
      <c r="P480" s="2" t="n">
        <v>0.13</v>
      </c>
      <c r="Q480" s="2" t="n">
        <v>0.05</v>
      </c>
      <c r="R480" s="2" t="n">
        <v>0.23</v>
      </c>
      <c r="S480" s="2" t="n">
        <v>0</v>
      </c>
    </row>
    <row r="481" customFormat="false" ht="15" hidden="false" customHeight="false" outlineLevel="0" collapsed="false">
      <c r="A481" s="13" t="s">
        <v>44</v>
      </c>
      <c r="B481" s="14" t="n">
        <v>6</v>
      </c>
      <c r="C481" s="14" t="s">
        <v>39</v>
      </c>
      <c r="D481" s="15" t="s">
        <v>31</v>
      </c>
      <c r="E481" s="15" t="s">
        <v>28</v>
      </c>
      <c r="F481" s="16" t="n">
        <v>480</v>
      </c>
      <c r="G481" s="2" t="n">
        <v>7</v>
      </c>
      <c r="H481" s="2" t="n">
        <f aca="true">RAND()</f>
        <v>0.252721579971402</v>
      </c>
      <c r="I481" s="2" t="n">
        <v>20</v>
      </c>
      <c r="J481" s="4" t="n">
        <v>24</v>
      </c>
      <c r="K481" s="2" t="s">
        <v>45</v>
      </c>
      <c r="L481" s="2" t="s">
        <v>35</v>
      </c>
      <c r="N481" s="2" t="s">
        <v>68</v>
      </c>
      <c r="P481" s="2" t="n">
        <v>0.31</v>
      </c>
      <c r="Q481" s="2" t="n">
        <v>0.16</v>
      </c>
      <c r="R481" s="2" t="n">
        <v>0.36</v>
      </c>
      <c r="S481" s="2" t="n">
        <v>0.01</v>
      </c>
    </row>
    <row r="482" customFormat="false" ht="15" hidden="false" customHeight="false" outlineLevel="0" collapsed="false">
      <c r="A482" s="13" t="s">
        <v>44</v>
      </c>
      <c r="B482" s="14" t="n">
        <v>6</v>
      </c>
      <c r="C482" s="14" t="s">
        <v>39</v>
      </c>
      <c r="D482" s="15" t="s">
        <v>31</v>
      </c>
      <c r="E482" s="15" t="s">
        <v>36</v>
      </c>
      <c r="F482" s="3" t="n">
        <v>481</v>
      </c>
      <c r="G482" s="2" t="n">
        <v>7</v>
      </c>
      <c r="H482" s="2" t="n">
        <f aca="true">RAND()</f>
        <v>0.341043000250436</v>
      </c>
      <c r="I482" s="2" t="n">
        <v>21</v>
      </c>
      <c r="J482" s="4" t="n">
        <v>16</v>
      </c>
      <c r="K482" s="2" t="s">
        <v>45</v>
      </c>
      <c r="L482" s="2" t="s">
        <v>35</v>
      </c>
      <c r="N482" s="2" t="s">
        <v>68</v>
      </c>
      <c r="P482" s="2" t="n">
        <v>0.2</v>
      </c>
      <c r="Q482" s="2" t="n">
        <v>0.03</v>
      </c>
      <c r="R482" s="2" t="n">
        <v>0.32</v>
      </c>
      <c r="S482" s="2" t="n">
        <v>0</v>
      </c>
    </row>
    <row r="483" customFormat="false" ht="15" hidden="false" customHeight="false" outlineLevel="0" collapsed="false">
      <c r="A483" s="13" t="s">
        <v>44</v>
      </c>
      <c r="B483" s="14" t="n">
        <v>7</v>
      </c>
      <c r="C483" s="14" t="s">
        <v>40</v>
      </c>
      <c r="D483" s="15" t="s">
        <v>27</v>
      </c>
      <c r="E483" s="15" t="s">
        <v>36</v>
      </c>
      <c r="F483" s="16" t="n">
        <v>482</v>
      </c>
      <c r="G483" s="2" t="n">
        <v>7</v>
      </c>
      <c r="H483" s="2" t="n">
        <f aca="true">RAND()</f>
        <v>0.333023599368695</v>
      </c>
      <c r="I483" s="2" t="n">
        <v>21</v>
      </c>
      <c r="J483" s="4" t="n">
        <v>24</v>
      </c>
      <c r="K483" s="2" t="s">
        <v>45</v>
      </c>
      <c r="L483" s="2" t="s">
        <v>41</v>
      </c>
      <c r="N483" s="2" t="s">
        <v>68</v>
      </c>
      <c r="P483" s="2" t="n">
        <v>0.29</v>
      </c>
      <c r="Q483" s="2" t="n">
        <v>0.05</v>
      </c>
      <c r="R483" s="2" t="n">
        <v>0.33</v>
      </c>
      <c r="S483" s="2" t="n">
        <v>0.03</v>
      </c>
      <c r="T483" s="5" t="s">
        <v>69</v>
      </c>
    </row>
    <row r="484" customFormat="false" ht="15" hidden="false" customHeight="false" outlineLevel="0" collapsed="false">
      <c r="A484" s="13" t="s">
        <v>44</v>
      </c>
      <c r="B484" s="14" t="n">
        <v>7</v>
      </c>
      <c r="C484" s="14" t="s">
        <v>40</v>
      </c>
      <c r="D484" s="15" t="s">
        <v>31</v>
      </c>
      <c r="E484" s="15" t="s">
        <v>36</v>
      </c>
      <c r="F484" s="3" t="n">
        <v>483</v>
      </c>
      <c r="G484" s="2" t="n">
        <v>7</v>
      </c>
      <c r="H484" s="2" t="n">
        <f aca="true">RAND()</f>
        <v>0.942395090243675</v>
      </c>
      <c r="I484" s="2" t="n">
        <v>22</v>
      </c>
      <c r="J484" s="4" t="n">
        <v>17</v>
      </c>
      <c r="K484" s="2" t="s">
        <v>45</v>
      </c>
      <c r="L484" s="2" t="s">
        <v>41</v>
      </c>
      <c r="N484" s="2" t="s">
        <v>68</v>
      </c>
      <c r="P484" s="2" t="n">
        <v>0.17</v>
      </c>
      <c r="Q484" s="2" t="n">
        <v>0.01</v>
      </c>
      <c r="R484" s="2" t="n">
        <v>0.31</v>
      </c>
      <c r="S484" s="2" t="n">
        <v>0</v>
      </c>
    </row>
    <row r="485" customFormat="false" ht="15" hidden="false" customHeight="false" outlineLevel="0" collapsed="false">
      <c r="A485" s="13" t="s">
        <v>44</v>
      </c>
      <c r="B485" s="14" t="n">
        <v>8</v>
      </c>
      <c r="C485" s="14" t="s">
        <v>42</v>
      </c>
      <c r="D485" s="15" t="s">
        <v>27</v>
      </c>
      <c r="E485" s="15" t="s">
        <v>36</v>
      </c>
      <c r="F485" s="16" t="n">
        <v>484</v>
      </c>
      <c r="G485" s="2" t="n">
        <v>7</v>
      </c>
      <c r="H485" s="2" t="n">
        <f aca="true">RAND()</f>
        <v>0.272105881382158</v>
      </c>
      <c r="I485" s="2" t="n">
        <v>21</v>
      </c>
      <c r="J485" s="4" t="n">
        <v>21</v>
      </c>
      <c r="K485" s="2" t="s">
        <v>45</v>
      </c>
      <c r="L485" s="2" t="s">
        <v>41</v>
      </c>
      <c r="N485" s="2" t="s">
        <v>68</v>
      </c>
      <c r="P485" s="2" t="n">
        <v>0.28</v>
      </c>
      <c r="Q485" s="2" t="n">
        <v>0.03</v>
      </c>
      <c r="R485" s="2" t="n">
        <v>0.49</v>
      </c>
      <c r="S485" s="2" t="n">
        <v>0.01</v>
      </c>
    </row>
    <row r="486" customFormat="false" ht="15" hidden="false" customHeight="false" outlineLevel="0" collapsed="false">
      <c r="A486" s="13" t="s">
        <v>44</v>
      </c>
      <c r="B486" s="14" t="n">
        <v>8</v>
      </c>
      <c r="C486" s="14" t="s">
        <v>42</v>
      </c>
      <c r="D486" s="15" t="s">
        <v>31</v>
      </c>
      <c r="E486" s="15" t="s">
        <v>36</v>
      </c>
      <c r="F486" s="3" t="n">
        <v>485</v>
      </c>
      <c r="G486" s="2" t="n">
        <v>7</v>
      </c>
      <c r="H486" s="2" t="n">
        <f aca="true">RAND()</f>
        <v>0.135053699670628</v>
      </c>
      <c r="I486" s="2" t="n">
        <v>20</v>
      </c>
      <c r="J486" s="4" t="n">
        <v>8</v>
      </c>
      <c r="K486" s="2" t="s">
        <v>45</v>
      </c>
      <c r="L486" s="2" t="s">
        <v>41</v>
      </c>
      <c r="N486" s="2" t="s">
        <v>68</v>
      </c>
      <c r="P486" s="2" t="n">
        <v>0.5</v>
      </c>
      <c r="Q486" s="2" t="n">
        <v>0.19</v>
      </c>
      <c r="R486" s="2" t="n">
        <v>0.42</v>
      </c>
      <c r="S486" s="2" t="n">
        <v>0.04</v>
      </c>
    </row>
    <row r="487" customFormat="false" ht="15" hidden="false" customHeight="false" outlineLevel="0" collapsed="false">
      <c r="A487" s="13" t="s">
        <v>44</v>
      </c>
      <c r="B487" s="14" t="n">
        <v>9</v>
      </c>
      <c r="C487" s="14" t="s">
        <v>43</v>
      </c>
      <c r="D487" s="15" t="s">
        <v>27</v>
      </c>
      <c r="E487" s="15" t="s">
        <v>36</v>
      </c>
      <c r="F487" s="16" t="n">
        <v>486</v>
      </c>
      <c r="G487" s="2" t="n">
        <v>7</v>
      </c>
      <c r="H487" s="2" t="n">
        <f aca="true">RAND()</f>
        <v>0.767850892896574</v>
      </c>
      <c r="I487" s="2" t="n">
        <v>21</v>
      </c>
      <c r="J487" s="4" t="n">
        <v>12</v>
      </c>
      <c r="K487" s="2" t="s">
        <v>45</v>
      </c>
      <c r="L487" s="2" t="s">
        <v>41</v>
      </c>
      <c r="N487" s="2" t="s">
        <v>68</v>
      </c>
      <c r="P487" s="2" t="n">
        <v>0.27</v>
      </c>
      <c r="Q487" s="2" t="n">
        <v>0.1</v>
      </c>
      <c r="R487" s="2" t="n">
        <v>0.44</v>
      </c>
      <c r="S487" s="2" t="n">
        <v>0</v>
      </c>
    </row>
    <row r="488" customFormat="false" ht="15" hidden="false" customHeight="false" outlineLevel="0" collapsed="false">
      <c r="A488" s="13" t="s">
        <v>44</v>
      </c>
      <c r="B488" s="14" t="n">
        <v>9</v>
      </c>
      <c r="C488" s="14" t="s">
        <v>43</v>
      </c>
      <c r="D488" s="15" t="s">
        <v>31</v>
      </c>
      <c r="E488" s="15" t="s">
        <v>36</v>
      </c>
      <c r="F488" s="3" t="n">
        <v>487</v>
      </c>
      <c r="G488" s="2" t="n">
        <v>7</v>
      </c>
      <c r="H488" s="2" t="n">
        <f aca="true">RAND()</f>
        <v>0.909274983131718</v>
      </c>
      <c r="I488" s="2" t="n">
        <v>21</v>
      </c>
      <c r="J488" s="4" t="n">
        <v>7</v>
      </c>
      <c r="K488" s="2" t="s">
        <v>45</v>
      </c>
      <c r="L488" s="2" t="s">
        <v>41</v>
      </c>
      <c r="N488" s="2" t="s">
        <v>68</v>
      </c>
      <c r="P488" s="2" t="n">
        <v>0.36</v>
      </c>
      <c r="Q488" s="2" t="n">
        <v>0.06</v>
      </c>
      <c r="R488" s="2" t="n">
        <v>0.33</v>
      </c>
      <c r="S488" s="2" t="n">
        <v>0.02</v>
      </c>
    </row>
    <row r="489" customFormat="false" ht="15" hidden="false" customHeight="false" outlineLevel="0" collapsed="false">
      <c r="A489" s="13" t="s">
        <v>49</v>
      </c>
      <c r="B489" s="14" t="n">
        <v>10</v>
      </c>
      <c r="C489" s="14" t="s">
        <v>26</v>
      </c>
      <c r="D489" s="15" t="s">
        <v>27</v>
      </c>
      <c r="E489" s="15" t="s">
        <v>28</v>
      </c>
      <c r="F489" s="16" t="n">
        <v>488</v>
      </c>
      <c r="G489" s="2" t="n">
        <v>7</v>
      </c>
      <c r="H489" s="2" t="n">
        <f aca="true">RAND()</f>
        <v>0.849221256465776</v>
      </c>
      <c r="I489" s="2" t="n">
        <v>21</v>
      </c>
      <c r="J489" s="4" t="n">
        <v>8</v>
      </c>
      <c r="K489" s="2" t="s">
        <v>50</v>
      </c>
      <c r="L489" s="2" t="s">
        <v>30</v>
      </c>
      <c r="N489" s="2" t="s">
        <v>68</v>
      </c>
      <c r="P489" s="2" t="n">
        <v>0.09</v>
      </c>
      <c r="Q489" s="2" t="n">
        <v>0.02</v>
      </c>
      <c r="R489" s="2" t="n">
        <v>0.26</v>
      </c>
      <c r="S489" s="2" t="n">
        <v>0</v>
      </c>
    </row>
    <row r="490" customFormat="false" ht="15" hidden="false" customHeight="false" outlineLevel="0" collapsed="false">
      <c r="A490" s="13" t="s">
        <v>49</v>
      </c>
      <c r="B490" s="14" t="n">
        <v>10</v>
      </c>
      <c r="C490" s="14" t="s">
        <v>26</v>
      </c>
      <c r="D490" s="15" t="s">
        <v>31</v>
      </c>
      <c r="E490" s="15" t="s">
        <v>28</v>
      </c>
      <c r="F490" s="3" t="n">
        <v>489</v>
      </c>
      <c r="G490" s="2" t="n">
        <v>7</v>
      </c>
      <c r="H490" s="2" t="n">
        <f aca="true">RAND()</f>
        <v>0.218241405419361</v>
      </c>
      <c r="I490" s="2" t="n">
        <v>20</v>
      </c>
      <c r="J490" s="4" t="n">
        <v>15</v>
      </c>
      <c r="K490" s="2" t="s">
        <v>50</v>
      </c>
      <c r="L490" s="2" t="s">
        <v>30</v>
      </c>
      <c r="N490" s="2" t="s">
        <v>68</v>
      </c>
      <c r="P490" s="2" t="n">
        <v>0.48</v>
      </c>
      <c r="Q490" s="2" t="n">
        <v>0.23</v>
      </c>
      <c r="R490" s="2" t="n">
        <v>0.36</v>
      </c>
      <c r="S490" s="2" t="n">
        <v>0.03</v>
      </c>
    </row>
    <row r="491" customFormat="false" ht="15" hidden="false" customHeight="false" outlineLevel="0" collapsed="false">
      <c r="A491" s="13" t="s">
        <v>49</v>
      </c>
      <c r="B491" s="14" t="n">
        <v>11</v>
      </c>
      <c r="C491" s="14" t="s">
        <v>32</v>
      </c>
      <c r="D491" s="15" t="s">
        <v>27</v>
      </c>
      <c r="E491" s="15" t="s">
        <v>28</v>
      </c>
      <c r="F491" s="16" t="n">
        <v>490</v>
      </c>
      <c r="G491" s="2" t="n">
        <v>7</v>
      </c>
      <c r="H491" s="2" t="n">
        <f aca="true">RAND()</f>
        <v>0.426542560175226</v>
      </c>
      <c r="I491" s="2" t="n">
        <v>20</v>
      </c>
      <c r="J491" s="4" t="n">
        <v>20</v>
      </c>
      <c r="K491" s="2" t="s">
        <v>50</v>
      </c>
      <c r="L491" s="2" t="s">
        <v>30</v>
      </c>
      <c r="N491" s="2" t="s">
        <v>68</v>
      </c>
      <c r="P491" s="2" t="n">
        <v>0.38</v>
      </c>
      <c r="Q491" s="2" t="n">
        <v>0.06</v>
      </c>
      <c r="R491" s="2" t="n">
        <v>0.38</v>
      </c>
      <c r="S491" s="2" t="n">
        <v>0.02</v>
      </c>
    </row>
    <row r="492" customFormat="false" ht="15" hidden="false" customHeight="false" outlineLevel="0" collapsed="false">
      <c r="A492" s="13" t="s">
        <v>49</v>
      </c>
      <c r="B492" s="14" t="n">
        <v>11</v>
      </c>
      <c r="C492" s="14" t="s">
        <v>32</v>
      </c>
      <c r="D492" s="15" t="s">
        <v>31</v>
      </c>
      <c r="E492" s="15" t="s">
        <v>28</v>
      </c>
      <c r="F492" s="3" t="n">
        <v>491</v>
      </c>
      <c r="G492" s="2" t="n">
        <v>7</v>
      </c>
      <c r="H492" s="2" t="n">
        <f aca="true">RAND()</f>
        <v>0.504242433479001</v>
      </c>
      <c r="I492" s="2" t="n">
        <v>20</v>
      </c>
      <c r="J492" s="4" t="n">
        <v>14</v>
      </c>
      <c r="K492" s="2" t="s">
        <v>50</v>
      </c>
      <c r="L492" s="2" t="s">
        <v>30</v>
      </c>
      <c r="N492" s="2" t="s">
        <v>68</v>
      </c>
      <c r="P492" s="2" t="n">
        <v>0.47</v>
      </c>
      <c r="Q492" s="2" t="n">
        <v>0.23</v>
      </c>
      <c r="R492" s="2" t="n">
        <v>0.35</v>
      </c>
      <c r="S492" s="2" t="n">
        <v>0</v>
      </c>
    </row>
    <row r="493" customFormat="false" ht="15" hidden="false" customHeight="false" outlineLevel="0" collapsed="false">
      <c r="A493" s="13" t="s">
        <v>49</v>
      </c>
      <c r="B493" s="14" t="n">
        <v>12</v>
      </c>
      <c r="C493" s="14" t="s">
        <v>33</v>
      </c>
      <c r="D493" s="15" t="s">
        <v>27</v>
      </c>
      <c r="E493" s="15" t="s">
        <v>28</v>
      </c>
      <c r="F493" s="16" t="n">
        <v>492</v>
      </c>
      <c r="G493" s="2" t="n">
        <v>7</v>
      </c>
      <c r="H493" s="2" t="n">
        <f aca="true">RAND()</f>
        <v>0.233378650095454</v>
      </c>
      <c r="I493" s="2" t="n">
        <v>22</v>
      </c>
      <c r="J493" s="4" t="n">
        <v>3</v>
      </c>
      <c r="K493" s="2" t="s">
        <v>50</v>
      </c>
      <c r="L493" s="2" t="s">
        <v>30</v>
      </c>
      <c r="N493" s="2" t="s">
        <v>68</v>
      </c>
      <c r="P493" s="2" t="n">
        <v>0.15</v>
      </c>
      <c r="Q493" s="2" t="n">
        <v>0.05</v>
      </c>
      <c r="R493" s="2" t="n">
        <v>0.37</v>
      </c>
      <c r="S493" s="2" t="n">
        <v>0.01</v>
      </c>
    </row>
    <row r="494" customFormat="false" ht="15" hidden="false" customHeight="false" outlineLevel="0" collapsed="false">
      <c r="A494" s="13" t="s">
        <v>49</v>
      </c>
      <c r="B494" s="14" t="n">
        <v>12</v>
      </c>
      <c r="C494" s="14" t="s">
        <v>33</v>
      </c>
      <c r="D494" s="15" t="s">
        <v>31</v>
      </c>
      <c r="E494" s="15" t="s">
        <v>28</v>
      </c>
      <c r="F494" s="3" t="n">
        <v>493</v>
      </c>
      <c r="G494" s="2" t="n">
        <v>7</v>
      </c>
      <c r="H494" s="2" t="n">
        <f aca="true">RAND()</f>
        <v>0.629652383662226</v>
      </c>
      <c r="I494" s="2" t="n">
        <v>20</v>
      </c>
      <c r="J494" s="4" t="n">
        <v>11</v>
      </c>
      <c r="K494" s="2" t="s">
        <v>50</v>
      </c>
      <c r="L494" s="2" t="s">
        <v>30</v>
      </c>
      <c r="N494" s="2" t="s">
        <v>68</v>
      </c>
      <c r="P494" s="2" t="n">
        <v>0.2</v>
      </c>
      <c r="Q494" s="2" t="n">
        <v>0.04</v>
      </c>
      <c r="R494" s="2" t="n">
        <v>0.47</v>
      </c>
      <c r="S494" s="2" t="n">
        <v>0</v>
      </c>
    </row>
    <row r="495" customFormat="false" ht="15" hidden="false" customHeight="false" outlineLevel="0" collapsed="false">
      <c r="A495" s="13" t="s">
        <v>49</v>
      </c>
      <c r="B495" s="14" t="n">
        <v>13</v>
      </c>
      <c r="C495" s="14" t="s">
        <v>34</v>
      </c>
      <c r="D495" s="15" t="s">
        <v>27</v>
      </c>
      <c r="E495" s="15" t="s">
        <v>28</v>
      </c>
      <c r="F495" s="16" t="n">
        <v>494</v>
      </c>
      <c r="G495" s="2" t="n">
        <v>7</v>
      </c>
      <c r="H495" s="2" t="n">
        <f aca="true">RAND()</f>
        <v>0.595417843905014</v>
      </c>
      <c r="I495" s="2" t="n">
        <v>20</v>
      </c>
      <c r="J495" s="4" t="n">
        <v>28</v>
      </c>
      <c r="K495" s="2" t="s">
        <v>50</v>
      </c>
      <c r="L495" s="2" t="s">
        <v>35</v>
      </c>
      <c r="N495" s="2" t="s">
        <v>68</v>
      </c>
      <c r="P495" s="2" t="n">
        <v>0.32</v>
      </c>
      <c r="Q495" s="2" t="n">
        <v>0.05</v>
      </c>
      <c r="R495" s="2" t="n">
        <v>0.34</v>
      </c>
      <c r="S495" s="2" t="n">
        <v>0.02</v>
      </c>
    </row>
    <row r="496" customFormat="false" ht="15" hidden="false" customHeight="false" outlineLevel="0" collapsed="false">
      <c r="A496" s="13" t="s">
        <v>49</v>
      </c>
      <c r="B496" s="14" t="n">
        <v>13</v>
      </c>
      <c r="C496" s="14" t="s">
        <v>34</v>
      </c>
      <c r="D496" s="15" t="s">
        <v>27</v>
      </c>
      <c r="E496" s="15" t="s">
        <v>36</v>
      </c>
      <c r="F496" s="3" t="n">
        <v>495</v>
      </c>
      <c r="G496" s="2" t="n">
        <v>7</v>
      </c>
      <c r="H496" s="2" t="n">
        <f aca="true">RAND()</f>
        <v>0.58289259612358</v>
      </c>
      <c r="I496" s="2" t="n">
        <v>21</v>
      </c>
      <c r="J496" s="4" t="n">
        <v>1</v>
      </c>
      <c r="K496" s="2" t="s">
        <v>50</v>
      </c>
      <c r="L496" s="2" t="s">
        <v>35</v>
      </c>
      <c r="N496" s="2" t="s">
        <v>68</v>
      </c>
      <c r="P496" s="2" t="n">
        <v>0.34</v>
      </c>
      <c r="Q496" s="2" t="n">
        <v>0.18</v>
      </c>
      <c r="R496" s="2" t="n">
        <v>0.36</v>
      </c>
      <c r="S496" s="2" t="n">
        <v>0</v>
      </c>
    </row>
    <row r="497" customFormat="false" ht="15" hidden="false" customHeight="false" outlineLevel="0" collapsed="false">
      <c r="A497" s="13" t="s">
        <v>49</v>
      </c>
      <c r="B497" s="14" t="n">
        <v>13</v>
      </c>
      <c r="C497" s="14" t="s">
        <v>34</v>
      </c>
      <c r="D497" s="15" t="s">
        <v>31</v>
      </c>
      <c r="E497" s="15" t="s">
        <v>28</v>
      </c>
      <c r="F497" s="16" t="n">
        <v>496</v>
      </c>
      <c r="G497" s="2" t="n">
        <v>7</v>
      </c>
      <c r="H497" s="2" t="n">
        <f aca="true">RAND()</f>
        <v>0.84136993293475</v>
      </c>
      <c r="I497" s="2" t="n">
        <v>22</v>
      </c>
      <c r="J497" s="4" t="n">
        <v>4</v>
      </c>
      <c r="K497" s="2" t="s">
        <v>50</v>
      </c>
      <c r="L497" s="2" t="s">
        <v>35</v>
      </c>
      <c r="N497" s="2" t="s">
        <v>68</v>
      </c>
      <c r="P497" s="2" t="n">
        <v>0.27</v>
      </c>
      <c r="Q497" s="2" t="n">
        <v>0.12</v>
      </c>
      <c r="R497" s="2" t="n">
        <v>0.39</v>
      </c>
      <c r="S497" s="2" t="n">
        <v>0</v>
      </c>
    </row>
    <row r="498" customFormat="false" ht="15" hidden="false" customHeight="false" outlineLevel="0" collapsed="false">
      <c r="A498" s="13" t="s">
        <v>49</v>
      </c>
      <c r="B498" s="14" t="n">
        <v>13</v>
      </c>
      <c r="C498" s="14" t="s">
        <v>34</v>
      </c>
      <c r="D498" s="15" t="s">
        <v>31</v>
      </c>
      <c r="E498" s="15" t="s">
        <v>36</v>
      </c>
      <c r="F498" s="3" t="n">
        <v>497</v>
      </c>
      <c r="G498" s="2" t="n">
        <v>7</v>
      </c>
      <c r="H498" s="2" t="n">
        <f aca="true">RAND()</f>
        <v>0.555113865009458</v>
      </c>
      <c r="I498" s="2" t="n">
        <v>22</v>
      </c>
      <c r="J498" s="4" t="n">
        <v>15</v>
      </c>
      <c r="K498" s="2" t="s">
        <v>50</v>
      </c>
      <c r="L498" s="2" t="s">
        <v>35</v>
      </c>
      <c r="N498" s="2" t="s">
        <v>68</v>
      </c>
      <c r="P498" s="2" t="n">
        <v>0.11</v>
      </c>
      <c r="Q498" s="2" t="n">
        <v>0.01</v>
      </c>
      <c r="R498" s="2" t="n">
        <v>0.27</v>
      </c>
      <c r="S498" s="2" t="n">
        <v>0</v>
      </c>
    </row>
    <row r="499" customFormat="false" ht="15" hidden="false" customHeight="false" outlineLevel="0" collapsed="false">
      <c r="A499" s="13" t="s">
        <v>49</v>
      </c>
      <c r="B499" s="14" t="n">
        <v>14</v>
      </c>
      <c r="C499" s="14" t="s">
        <v>38</v>
      </c>
      <c r="D499" s="15" t="s">
        <v>27</v>
      </c>
      <c r="E499" s="15" t="s">
        <v>28</v>
      </c>
      <c r="F499" s="16" t="n">
        <v>498</v>
      </c>
      <c r="G499" s="2" t="n">
        <v>7</v>
      </c>
      <c r="H499" s="2" t="n">
        <f aca="true">RAND()</f>
        <v>0.0101099264724697</v>
      </c>
      <c r="I499" s="2" t="n">
        <v>21</v>
      </c>
      <c r="J499" s="4" t="n">
        <v>3</v>
      </c>
      <c r="K499" s="2" t="s">
        <v>50</v>
      </c>
      <c r="L499" s="2" t="s">
        <v>35</v>
      </c>
      <c r="N499" s="2" t="s">
        <v>68</v>
      </c>
      <c r="P499" s="2" t="n">
        <v>0.39</v>
      </c>
      <c r="Q499" s="2" t="n">
        <v>0.16</v>
      </c>
      <c r="R499" s="2" t="n">
        <v>0.27</v>
      </c>
      <c r="S499" s="2" t="n">
        <v>0.01</v>
      </c>
    </row>
    <row r="500" customFormat="false" ht="15" hidden="false" customHeight="false" outlineLevel="0" collapsed="false">
      <c r="A500" s="13" t="s">
        <v>49</v>
      </c>
      <c r="B500" s="14" t="n">
        <v>14</v>
      </c>
      <c r="C500" s="14" t="s">
        <v>38</v>
      </c>
      <c r="D500" s="15" t="s">
        <v>27</v>
      </c>
      <c r="E500" s="15" t="s">
        <v>36</v>
      </c>
      <c r="F500" s="3" t="n">
        <v>499</v>
      </c>
      <c r="G500" s="2" t="n">
        <v>7</v>
      </c>
      <c r="H500" s="2" t="n">
        <f aca="true">RAND()</f>
        <v>0.0647160658556853</v>
      </c>
      <c r="I500" s="2" t="n">
        <v>21</v>
      </c>
      <c r="J500" s="4" t="n">
        <v>27</v>
      </c>
      <c r="K500" s="2" t="s">
        <v>50</v>
      </c>
      <c r="L500" s="2" t="s">
        <v>35</v>
      </c>
      <c r="N500" s="2" t="s">
        <v>68</v>
      </c>
      <c r="P500" s="2" t="n">
        <v>0.66</v>
      </c>
      <c r="Q500" s="2" t="n">
        <v>0.34</v>
      </c>
      <c r="R500" s="2" t="n">
        <v>0.45</v>
      </c>
      <c r="S500" s="2" t="n">
        <v>0.01</v>
      </c>
    </row>
    <row r="501" customFormat="false" ht="15" hidden="false" customHeight="false" outlineLevel="0" collapsed="false">
      <c r="A501" s="13" t="s">
        <v>49</v>
      </c>
      <c r="B501" s="14" t="n">
        <v>14</v>
      </c>
      <c r="C501" s="14" t="s">
        <v>38</v>
      </c>
      <c r="D501" s="15" t="s">
        <v>31</v>
      </c>
      <c r="E501" s="15" t="s">
        <v>28</v>
      </c>
      <c r="F501" s="16" t="n">
        <v>500</v>
      </c>
      <c r="G501" s="2" t="n">
        <v>7</v>
      </c>
      <c r="H501" s="2" t="n">
        <f aca="true">RAND()</f>
        <v>0.302391290912604</v>
      </c>
      <c r="I501" s="2" t="n">
        <v>20</v>
      </c>
      <c r="J501" s="4" t="n">
        <v>3</v>
      </c>
      <c r="K501" s="2" t="s">
        <v>50</v>
      </c>
      <c r="L501" s="2" t="s">
        <v>35</v>
      </c>
      <c r="N501" s="2" t="s">
        <v>68</v>
      </c>
      <c r="P501" s="2" t="n">
        <v>0.34</v>
      </c>
      <c r="Q501" s="2" t="n">
        <v>0.2</v>
      </c>
      <c r="R501" s="2" t="n">
        <v>0.42</v>
      </c>
      <c r="S501" s="2" t="n">
        <v>0</v>
      </c>
    </row>
    <row r="502" customFormat="false" ht="15" hidden="false" customHeight="false" outlineLevel="0" collapsed="false">
      <c r="A502" s="13" t="s">
        <v>49</v>
      </c>
      <c r="B502" s="14" t="n">
        <v>14</v>
      </c>
      <c r="C502" s="14" t="s">
        <v>38</v>
      </c>
      <c r="D502" s="15" t="s">
        <v>31</v>
      </c>
      <c r="E502" s="15" t="s">
        <v>36</v>
      </c>
      <c r="F502" s="3" t="n">
        <v>501</v>
      </c>
      <c r="G502" s="2" t="n">
        <v>7</v>
      </c>
      <c r="H502" s="2" t="n">
        <f aca="true">RAND()</f>
        <v>0.404919279203866</v>
      </c>
      <c r="I502" s="2" t="n">
        <v>22</v>
      </c>
      <c r="J502" s="4" t="n">
        <v>5</v>
      </c>
      <c r="K502" s="2" t="s">
        <v>50</v>
      </c>
      <c r="L502" s="2" t="s">
        <v>35</v>
      </c>
      <c r="N502" s="2" t="s">
        <v>68</v>
      </c>
      <c r="P502" s="2" t="n">
        <v>0.21</v>
      </c>
      <c r="Q502" s="2" t="n">
        <v>0.08</v>
      </c>
      <c r="R502" s="2" t="n">
        <v>0.22</v>
      </c>
      <c r="S502" s="2" t="n">
        <v>0</v>
      </c>
    </row>
    <row r="503" customFormat="false" ht="15" hidden="false" customHeight="false" outlineLevel="0" collapsed="false">
      <c r="A503" s="13" t="s">
        <v>49</v>
      </c>
      <c r="B503" s="14" t="n">
        <v>15</v>
      </c>
      <c r="C503" s="14" t="s">
        <v>39</v>
      </c>
      <c r="D503" s="15" t="s">
        <v>27</v>
      </c>
      <c r="E503" s="15" t="s">
        <v>28</v>
      </c>
      <c r="F503" s="16" t="n">
        <v>502</v>
      </c>
      <c r="G503" s="2" t="n">
        <v>7</v>
      </c>
      <c r="H503" s="2" t="n">
        <f aca="true">RAND()</f>
        <v>0.563208264512787</v>
      </c>
      <c r="I503" s="2" t="n">
        <v>20</v>
      </c>
      <c r="J503" s="4" t="n">
        <v>6</v>
      </c>
      <c r="K503" s="2" t="s">
        <v>50</v>
      </c>
      <c r="L503" s="2" t="s">
        <v>35</v>
      </c>
      <c r="N503" s="2" t="s">
        <v>68</v>
      </c>
      <c r="P503" s="2" t="n">
        <v>0.67</v>
      </c>
      <c r="Q503" s="2" t="n">
        <v>0.32</v>
      </c>
      <c r="R503" s="2" t="n">
        <v>0.51</v>
      </c>
      <c r="S503" s="2" t="n">
        <v>0.03</v>
      </c>
    </row>
    <row r="504" customFormat="false" ht="15" hidden="false" customHeight="false" outlineLevel="0" collapsed="false">
      <c r="A504" s="13" t="s">
        <v>49</v>
      </c>
      <c r="B504" s="14" t="n">
        <v>15</v>
      </c>
      <c r="C504" s="14" t="s">
        <v>39</v>
      </c>
      <c r="D504" s="15" t="s">
        <v>27</v>
      </c>
      <c r="E504" s="15" t="s">
        <v>36</v>
      </c>
      <c r="F504" s="3" t="n">
        <v>503</v>
      </c>
      <c r="G504" s="2" t="n">
        <v>7</v>
      </c>
      <c r="H504" s="2" t="n">
        <f aca="true">RAND()</f>
        <v>0.307019544384188</v>
      </c>
      <c r="I504" s="2" t="n">
        <v>21</v>
      </c>
      <c r="J504" s="4" t="n">
        <v>13</v>
      </c>
      <c r="K504" s="2" t="s">
        <v>50</v>
      </c>
      <c r="L504" s="2" t="s">
        <v>35</v>
      </c>
      <c r="N504" s="2" t="s">
        <v>68</v>
      </c>
      <c r="P504" s="2" t="n">
        <v>0.42</v>
      </c>
      <c r="Q504" s="2" t="n">
        <v>0.12</v>
      </c>
      <c r="R504" s="2" t="n">
        <v>0.37</v>
      </c>
      <c r="S504" s="2" t="n">
        <v>0.03</v>
      </c>
    </row>
    <row r="505" customFormat="false" ht="15" hidden="false" customHeight="false" outlineLevel="0" collapsed="false">
      <c r="A505" s="13" t="s">
        <v>49</v>
      </c>
      <c r="B505" s="14" t="n">
        <v>15</v>
      </c>
      <c r="C505" s="14" t="s">
        <v>39</v>
      </c>
      <c r="D505" s="15" t="s">
        <v>31</v>
      </c>
      <c r="E505" s="15" t="s">
        <v>28</v>
      </c>
      <c r="F505" s="16" t="n">
        <v>504</v>
      </c>
      <c r="G505" s="2" t="n">
        <v>7</v>
      </c>
      <c r="H505" s="2" t="n">
        <f aca="true">RAND()</f>
        <v>0.469158646104774</v>
      </c>
      <c r="I505" s="2" t="n">
        <v>20</v>
      </c>
      <c r="J505" s="4" t="n">
        <v>9</v>
      </c>
      <c r="K505" s="2" t="s">
        <v>50</v>
      </c>
      <c r="L505" s="2" t="s">
        <v>35</v>
      </c>
      <c r="N505" s="2" t="s">
        <v>68</v>
      </c>
      <c r="P505" s="2" t="n">
        <v>0.24</v>
      </c>
      <c r="Q505" s="2" t="n">
        <v>0.06</v>
      </c>
      <c r="R505" s="2" t="n">
        <v>0.38</v>
      </c>
      <c r="S505" s="2" t="n">
        <v>0.02</v>
      </c>
    </row>
    <row r="506" customFormat="false" ht="15" hidden="false" customHeight="false" outlineLevel="0" collapsed="false">
      <c r="A506" s="13" t="s">
        <v>49</v>
      </c>
      <c r="B506" s="14" t="n">
        <v>15</v>
      </c>
      <c r="C506" s="14" t="s">
        <v>39</v>
      </c>
      <c r="D506" s="15" t="s">
        <v>31</v>
      </c>
      <c r="E506" s="15" t="s">
        <v>36</v>
      </c>
      <c r="F506" s="3" t="n">
        <v>505</v>
      </c>
      <c r="G506" s="2" t="n">
        <v>7</v>
      </c>
      <c r="H506" s="2" t="n">
        <f aca="true">RAND()</f>
        <v>0.560051619193602</v>
      </c>
      <c r="I506" s="2" t="n">
        <v>20</v>
      </c>
      <c r="J506" s="4" t="n">
        <v>16</v>
      </c>
      <c r="K506" s="2" t="s">
        <v>50</v>
      </c>
      <c r="L506" s="2" t="s">
        <v>35</v>
      </c>
      <c r="N506" s="2" t="s">
        <v>68</v>
      </c>
      <c r="P506" s="2" t="n">
        <v>0.29</v>
      </c>
      <c r="Q506" s="2" t="n">
        <v>0.12</v>
      </c>
      <c r="R506" s="2" t="n">
        <v>0.45</v>
      </c>
      <c r="S506" s="2" t="n">
        <v>0.01</v>
      </c>
    </row>
    <row r="507" customFormat="false" ht="15" hidden="false" customHeight="false" outlineLevel="0" collapsed="false">
      <c r="A507" s="13" t="s">
        <v>49</v>
      </c>
      <c r="B507" s="14" t="n">
        <v>16</v>
      </c>
      <c r="C507" s="14" t="s">
        <v>40</v>
      </c>
      <c r="D507" s="15" t="s">
        <v>27</v>
      </c>
      <c r="E507" s="15" t="s">
        <v>36</v>
      </c>
      <c r="F507" s="16" t="n">
        <v>506</v>
      </c>
      <c r="G507" s="2" t="n">
        <v>7</v>
      </c>
      <c r="H507" s="2" t="n">
        <f aca="true">RAND()</f>
        <v>0.0153645717381919</v>
      </c>
      <c r="I507" s="2" t="n">
        <v>20</v>
      </c>
      <c r="J507" s="4" t="n">
        <v>5</v>
      </c>
      <c r="K507" s="2" t="s">
        <v>50</v>
      </c>
      <c r="L507" s="2" t="s">
        <v>41</v>
      </c>
      <c r="N507" s="2" t="s">
        <v>68</v>
      </c>
      <c r="P507" s="2" t="n">
        <v>0.24</v>
      </c>
      <c r="Q507" s="2" t="n">
        <v>0.06</v>
      </c>
      <c r="R507" s="2" t="n">
        <v>0.47</v>
      </c>
      <c r="S507" s="2" t="n">
        <v>0.01</v>
      </c>
    </row>
    <row r="508" customFormat="false" ht="15" hidden="false" customHeight="false" outlineLevel="0" collapsed="false">
      <c r="A508" s="13" t="s">
        <v>49</v>
      </c>
      <c r="B508" s="14" t="n">
        <v>16</v>
      </c>
      <c r="C508" s="14" t="s">
        <v>40</v>
      </c>
      <c r="D508" s="15" t="s">
        <v>31</v>
      </c>
      <c r="E508" s="15" t="s">
        <v>36</v>
      </c>
      <c r="F508" s="3" t="n">
        <v>507</v>
      </c>
      <c r="G508" s="2" t="n">
        <v>7</v>
      </c>
      <c r="H508" s="2" t="n">
        <f aca="true">RAND()</f>
        <v>0.260906684439771</v>
      </c>
      <c r="I508" s="2" t="n">
        <v>22</v>
      </c>
      <c r="J508" s="4" t="n">
        <v>10</v>
      </c>
      <c r="K508" s="2" t="s">
        <v>50</v>
      </c>
      <c r="L508" s="2" t="s">
        <v>41</v>
      </c>
      <c r="N508" s="2" t="s">
        <v>68</v>
      </c>
      <c r="P508" s="2" t="n">
        <v>0.2</v>
      </c>
      <c r="Q508" s="2" t="n">
        <v>0.01</v>
      </c>
      <c r="R508" s="2" t="n">
        <v>0.29</v>
      </c>
      <c r="S508" s="2" t="n">
        <v>0.01</v>
      </c>
    </row>
    <row r="509" customFormat="false" ht="15" hidden="false" customHeight="false" outlineLevel="0" collapsed="false">
      <c r="A509" s="13" t="s">
        <v>49</v>
      </c>
      <c r="B509" s="14" t="n">
        <v>17</v>
      </c>
      <c r="C509" s="14" t="s">
        <v>42</v>
      </c>
      <c r="D509" s="15" t="s">
        <v>27</v>
      </c>
      <c r="E509" s="15" t="s">
        <v>36</v>
      </c>
      <c r="F509" s="16" t="n">
        <v>508</v>
      </c>
      <c r="G509" s="2" t="n">
        <v>7</v>
      </c>
      <c r="H509" s="2" t="n">
        <f aca="true">RAND()</f>
        <v>0.0561239497578886</v>
      </c>
      <c r="I509" s="2" t="n">
        <v>22</v>
      </c>
      <c r="J509" s="4" t="n">
        <v>9</v>
      </c>
      <c r="K509" s="2" t="s">
        <v>50</v>
      </c>
      <c r="L509" s="2" t="s">
        <v>41</v>
      </c>
      <c r="N509" s="2" t="s">
        <v>68</v>
      </c>
      <c r="P509" s="2" t="n">
        <v>0.06</v>
      </c>
      <c r="Q509" s="2" t="n">
        <v>0.01</v>
      </c>
      <c r="R509" s="2" t="n">
        <v>0.17</v>
      </c>
      <c r="S509" s="2" t="n">
        <v>0</v>
      </c>
    </row>
    <row r="510" customFormat="false" ht="15" hidden="false" customHeight="false" outlineLevel="0" collapsed="false">
      <c r="A510" s="13" t="s">
        <v>49</v>
      </c>
      <c r="B510" s="14" t="n">
        <v>17</v>
      </c>
      <c r="C510" s="14" t="s">
        <v>42</v>
      </c>
      <c r="D510" s="15" t="s">
        <v>31</v>
      </c>
      <c r="E510" s="15" t="s">
        <v>36</v>
      </c>
      <c r="F510" s="3" t="n">
        <v>509</v>
      </c>
      <c r="G510" s="2" t="n">
        <v>7</v>
      </c>
      <c r="H510" s="2" t="n">
        <f aca="true">RAND()</f>
        <v>0.898181034612706</v>
      </c>
      <c r="I510" s="2" t="n">
        <v>20</v>
      </c>
      <c r="J510" s="4" t="n">
        <v>27</v>
      </c>
      <c r="K510" s="2" t="s">
        <v>50</v>
      </c>
      <c r="L510" s="2" t="s">
        <v>41</v>
      </c>
      <c r="N510" s="2" t="s">
        <v>68</v>
      </c>
      <c r="P510" s="2" t="n">
        <v>0.42</v>
      </c>
      <c r="Q510" s="2" t="n">
        <v>0.1</v>
      </c>
      <c r="R510" s="2" t="n">
        <v>0.51</v>
      </c>
      <c r="S510" s="2" t="n">
        <v>0.05</v>
      </c>
    </row>
    <row r="511" customFormat="false" ht="15" hidden="false" customHeight="false" outlineLevel="0" collapsed="false">
      <c r="A511" s="13" t="s">
        <v>49</v>
      </c>
      <c r="B511" s="14" t="n">
        <v>18</v>
      </c>
      <c r="C511" s="14" t="s">
        <v>43</v>
      </c>
      <c r="D511" s="15" t="s">
        <v>27</v>
      </c>
      <c r="E511" s="15" t="s">
        <v>36</v>
      </c>
      <c r="F511" s="16" t="n">
        <v>510</v>
      </c>
      <c r="G511" s="2" t="n">
        <v>7</v>
      </c>
      <c r="H511" s="2" t="n">
        <f aca="true">RAND()</f>
        <v>0.91444235932551</v>
      </c>
      <c r="I511" s="2" t="n">
        <v>22</v>
      </c>
      <c r="J511" s="4" t="n">
        <v>8</v>
      </c>
      <c r="K511" s="2" t="s">
        <v>50</v>
      </c>
      <c r="L511" s="2" t="s">
        <v>41</v>
      </c>
      <c r="N511" s="2" t="s">
        <v>68</v>
      </c>
      <c r="P511" s="2" t="n">
        <v>0.05</v>
      </c>
      <c r="Q511" s="2" t="n">
        <v>0.01</v>
      </c>
      <c r="R511" s="2" t="n">
        <v>0.15</v>
      </c>
      <c r="S511" s="2" t="n">
        <v>0</v>
      </c>
      <c r="U511" s="5" t="s">
        <v>67</v>
      </c>
    </row>
    <row r="512" customFormat="false" ht="15" hidden="false" customHeight="false" outlineLevel="0" collapsed="false">
      <c r="A512" s="13" t="s">
        <v>49</v>
      </c>
      <c r="B512" s="14" t="n">
        <v>18</v>
      </c>
      <c r="C512" s="14" t="s">
        <v>43</v>
      </c>
      <c r="D512" s="15" t="s">
        <v>31</v>
      </c>
      <c r="E512" s="15" t="s">
        <v>36</v>
      </c>
      <c r="F512" s="3" t="n">
        <v>511</v>
      </c>
      <c r="G512" s="2" t="n">
        <v>7</v>
      </c>
      <c r="H512" s="2" t="n">
        <f aca="true">RAND()</f>
        <v>0.315680898203717</v>
      </c>
      <c r="I512" s="2" t="n">
        <v>21</v>
      </c>
      <c r="J512" s="4" t="n">
        <v>28</v>
      </c>
      <c r="K512" s="2" t="s">
        <v>50</v>
      </c>
      <c r="L512" s="2" t="s">
        <v>41</v>
      </c>
      <c r="N512" s="2" t="s">
        <v>68</v>
      </c>
      <c r="P512" s="2" t="n">
        <v>0.24</v>
      </c>
      <c r="Q512" s="2" t="n">
        <v>0.1</v>
      </c>
      <c r="R512" s="2" t="n">
        <v>0.38</v>
      </c>
      <c r="S512" s="2" t="n">
        <v>0</v>
      </c>
    </row>
    <row r="513" customFormat="false" ht="15" hidden="false" customHeight="false" outlineLevel="0" collapsed="false">
      <c r="A513" s="1" t="s">
        <v>20</v>
      </c>
      <c r="B513" s="2" t="n">
        <v>28</v>
      </c>
      <c r="C513" s="2" t="s">
        <v>20</v>
      </c>
      <c r="D513" s="2" t="s">
        <v>21</v>
      </c>
      <c r="E513" s="2" t="s">
        <v>21</v>
      </c>
      <c r="F513" s="16" t="n">
        <v>512</v>
      </c>
      <c r="G513" s="2" t="n">
        <v>8</v>
      </c>
      <c r="H513" s="2" t="n">
        <f aca="true">RAND()</f>
        <v>0.959139037341015</v>
      </c>
      <c r="I513" s="2" t="n">
        <v>24</v>
      </c>
      <c r="J513" s="4" t="n">
        <v>5</v>
      </c>
      <c r="K513" s="12" t="s">
        <v>22</v>
      </c>
      <c r="L513" s="12" t="s">
        <v>21</v>
      </c>
      <c r="N513" s="2" t="s">
        <v>70</v>
      </c>
      <c r="P513" s="2" t="n">
        <v>0.73</v>
      </c>
      <c r="Q513" s="2" t="n">
        <v>0.4</v>
      </c>
      <c r="R513" s="2" t="n">
        <v>0.58</v>
      </c>
      <c r="S513" s="2" t="n">
        <v>0.01</v>
      </c>
    </row>
    <row r="514" customFormat="false" ht="15" hidden="false" customHeight="false" outlineLevel="0" collapsed="false">
      <c r="A514" s="13" t="s">
        <v>25</v>
      </c>
      <c r="B514" s="14" t="n">
        <v>19</v>
      </c>
      <c r="C514" s="14" t="s">
        <v>26</v>
      </c>
      <c r="D514" s="36" t="s">
        <v>27</v>
      </c>
      <c r="E514" s="15" t="s">
        <v>28</v>
      </c>
      <c r="F514" s="3" t="n">
        <v>513</v>
      </c>
      <c r="G514" s="2" t="n">
        <v>8</v>
      </c>
      <c r="H514" s="2" t="n">
        <f aca="true">RAND()</f>
        <v>0.887786549884171</v>
      </c>
      <c r="I514" s="2" t="n">
        <v>23</v>
      </c>
      <c r="J514" s="4" t="n">
        <v>28</v>
      </c>
      <c r="K514" s="2" t="s">
        <v>29</v>
      </c>
      <c r="L514" s="2" t="s">
        <v>30</v>
      </c>
      <c r="N514" s="2" t="s">
        <v>70</v>
      </c>
      <c r="P514" s="2" t="n">
        <v>0.38</v>
      </c>
      <c r="Q514" s="2" t="n">
        <v>0.24</v>
      </c>
      <c r="R514" s="2" t="n">
        <v>0.5</v>
      </c>
      <c r="S514" s="2" t="n">
        <v>0</v>
      </c>
    </row>
    <row r="515" customFormat="false" ht="15" hidden="false" customHeight="false" outlineLevel="0" collapsed="false">
      <c r="A515" s="13" t="s">
        <v>25</v>
      </c>
      <c r="B515" s="14" t="n">
        <v>19</v>
      </c>
      <c r="C515" s="14" t="s">
        <v>26</v>
      </c>
      <c r="D515" s="15" t="s">
        <v>31</v>
      </c>
      <c r="E515" s="15" t="s">
        <v>28</v>
      </c>
      <c r="F515" s="16" t="n">
        <v>514</v>
      </c>
      <c r="G515" s="2" t="n">
        <v>8</v>
      </c>
      <c r="H515" s="2" t="n">
        <f aca="true">RAND()</f>
        <v>0.105525558822563</v>
      </c>
      <c r="I515" s="2" t="n">
        <v>25</v>
      </c>
      <c r="J515" s="4" t="n">
        <v>1</v>
      </c>
      <c r="K515" s="2" t="s">
        <v>29</v>
      </c>
      <c r="L515" s="2" t="s">
        <v>30</v>
      </c>
      <c r="N515" s="2" t="s">
        <v>70</v>
      </c>
      <c r="P515" s="2" t="n">
        <v>0.56</v>
      </c>
      <c r="Q515" s="2" t="n">
        <v>0.17</v>
      </c>
      <c r="R515" s="2" t="n">
        <v>0.46</v>
      </c>
      <c r="S515" s="2" t="n">
        <v>0.01</v>
      </c>
    </row>
    <row r="516" customFormat="false" ht="15" hidden="false" customHeight="false" outlineLevel="0" collapsed="false">
      <c r="A516" s="13" t="s">
        <v>25</v>
      </c>
      <c r="B516" s="14" t="n">
        <v>20</v>
      </c>
      <c r="C516" s="14" t="s">
        <v>32</v>
      </c>
      <c r="D516" s="15" t="s">
        <v>27</v>
      </c>
      <c r="E516" s="15" t="s">
        <v>28</v>
      </c>
      <c r="F516" s="3" t="n">
        <v>515</v>
      </c>
      <c r="G516" s="2" t="n">
        <v>8</v>
      </c>
      <c r="H516" s="2" t="n">
        <f aca="true">RAND()</f>
        <v>0.247547022132619</v>
      </c>
      <c r="I516" s="2" t="n">
        <v>23</v>
      </c>
      <c r="J516" s="4" t="n">
        <v>16</v>
      </c>
      <c r="K516" s="2" t="s">
        <v>29</v>
      </c>
      <c r="L516" s="2" t="s">
        <v>30</v>
      </c>
      <c r="N516" s="2" t="s">
        <v>70</v>
      </c>
      <c r="P516" s="2" t="n">
        <v>0.51</v>
      </c>
      <c r="Q516" s="2" t="n">
        <v>0.16</v>
      </c>
      <c r="R516" s="2" t="n">
        <v>0.51</v>
      </c>
      <c r="S516" s="2" t="n">
        <v>0.02</v>
      </c>
    </row>
    <row r="517" customFormat="false" ht="15" hidden="false" customHeight="false" outlineLevel="0" collapsed="false">
      <c r="A517" s="13" t="s">
        <v>25</v>
      </c>
      <c r="B517" s="14" t="n">
        <v>20</v>
      </c>
      <c r="C517" s="14" t="s">
        <v>32</v>
      </c>
      <c r="D517" s="15" t="s">
        <v>31</v>
      </c>
      <c r="E517" s="15" t="s">
        <v>28</v>
      </c>
      <c r="F517" s="16" t="n">
        <v>516</v>
      </c>
      <c r="G517" s="2" t="n">
        <v>8</v>
      </c>
      <c r="H517" s="2" t="n">
        <f aca="true">RAND()</f>
        <v>0.904166943488129</v>
      </c>
      <c r="I517" s="2" t="n">
        <v>23</v>
      </c>
      <c r="J517" s="4" t="n">
        <v>13</v>
      </c>
      <c r="K517" s="2" t="s">
        <v>29</v>
      </c>
      <c r="L517" s="2" t="s">
        <v>30</v>
      </c>
      <c r="N517" s="2" t="s">
        <v>70</v>
      </c>
      <c r="P517" s="2" t="n">
        <v>0.6</v>
      </c>
      <c r="Q517" s="2" t="n">
        <v>0.23</v>
      </c>
      <c r="R517" s="2" t="n">
        <v>0.43</v>
      </c>
      <c r="S517" s="2" t="n">
        <v>0.02</v>
      </c>
    </row>
    <row r="518" customFormat="false" ht="15" hidden="false" customHeight="false" outlineLevel="0" collapsed="false">
      <c r="A518" s="13" t="s">
        <v>25</v>
      </c>
      <c r="B518" s="14" t="n">
        <v>21</v>
      </c>
      <c r="C518" s="14" t="s">
        <v>33</v>
      </c>
      <c r="D518" s="15" t="s">
        <v>27</v>
      </c>
      <c r="E518" s="15" t="s">
        <v>28</v>
      </c>
      <c r="F518" s="3" t="n">
        <v>517</v>
      </c>
      <c r="G518" s="2" t="n">
        <v>8</v>
      </c>
      <c r="H518" s="2" t="n">
        <f aca="true">RAND()</f>
        <v>0.476625981547963</v>
      </c>
      <c r="I518" s="2" t="n">
        <v>24</v>
      </c>
      <c r="J518" s="4" t="n">
        <v>9</v>
      </c>
      <c r="K518" s="2" t="s">
        <v>29</v>
      </c>
      <c r="L518" s="2" t="s">
        <v>30</v>
      </c>
      <c r="N518" s="2" t="s">
        <v>70</v>
      </c>
      <c r="P518" s="2" t="n">
        <v>0.37</v>
      </c>
      <c r="Q518" s="2" t="n">
        <v>0.14</v>
      </c>
      <c r="R518" s="2" t="n">
        <v>0.36</v>
      </c>
      <c r="S518" s="2" t="n">
        <v>0.01</v>
      </c>
    </row>
    <row r="519" customFormat="false" ht="15" hidden="false" customHeight="false" outlineLevel="0" collapsed="false">
      <c r="A519" s="13" t="s">
        <v>25</v>
      </c>
      <c r="B519" s="14" t="n">
        <v>21</v>
      </c>
      <c r="C519" s="14" t="s">
        <v>33</v>
      </c>
      <c r="D519" s="15" t="s">
        <v>31</v>
      </c>
      <c r="E519" s="15" t="s">
        <v>28</v>
      </c>
      <c r="F519" s="16" t="n">
        <v>518</v>
      </c>
      <c r="G519" s="2" t="n">
        <v>8</v>
      </c>
      <c r="H519" s="2" t="n">
        <f aca="true">RAND()</f>
        <v>0.162769886994162</v>
      </c>
      <c r="I519" s="2" t="n">
        <v>25</v>
      </c>
      <c r="J519" s="4" t="n">
        <v>9</v>
      </c>
      <c r="K519" s="2" t="s">
        <v>29</v>
      </c>
      <c r="L519" s="2" t="s">
        <v>30</v>
      </c>
      <c r="N519" s="2" t="s">
        <v>70</v>
      </c>
      <c r="P519" s="2" t="n">
        <v>0.33</v>
      </c>
      <c r="Q519" s="2" t="n">
        <v>0.07</v>
      </c>
      <c r="R519" s="2" t="n">
        <v>0.45</v>
      </c>
      <c r="S519" s="2" t="n">
        <v>0</v>
      </c>
    </row>
    <row r="520" customFormat="false" ht="15" hidden="false" customHeight="false" outlineLevel="0" collapsed="false">
      <c r="A520" s="13" t="s">
        <v>25</v>
      </c>
      <c r="B520" s="14" t="n">
        <v>22</v>
      </c>
      <c r="C520" s="14" t="s">
        <v>34</v>
      </c>
      <c r="D520" s="15" t="s">
        <v>27</v>
      </c>
      <c r="E520" s="15" t="s">
        <v>28</v>
      </c>
      <c r="F520" s="3" t="n">
        <v>519</v>
      </c>
      <c r="G520" s="2" t="n">
        <v>8</v>
      </c>
      <c r="H520" s="2" t="n">
        <f aca="true">RAND()</f>
        <v>0.408496343741328</v>
      </c>
      <c r="I520" s="2" t="n">
        <v>24</v>
      </c>
      <c r="J520" s="4" t="n">
        <v>6</v>
      </c>
      <c r="K520" s="2" t="s">
        <v>29</v>
      </c>
      <c r="L520" s="2" t="s">
        <v>35</v>
      </c>
      <c r="N520" s="2" t="s">
        <v>70</v>
      </c>
      <c r="P520" s="2" t="n">
        <v>0.6</v>
      </c>
      <c r="Q520" s="2" t="n">
        <v>0.1</v>
      </c>
      <c r="R520" s="2" t="n">
        <v>0.43</v>
      </c>
      <c r="S520" s="2" t="n">
        <v>0.03</v>
      </c>
    </row>
    <row r="521" customFormat="false" ht="15" hidden="false" customHeight="false" outlineLevel="0" collapsed="false">
      <c r="A521" s="13" t="s">
        <v>25</v>
      </c>
      <c r="B521" s="14" t="n">
        <v>22</v>
      </c>
      <c r="C521" s="14" t="s">
        <v>34</v>
      </c>
      <c r="D521" s="15" t="s">
        <v>27</v>
      </c>
      <c r="E521" s="15" t="s">
        <v>36</v>
      </c>
      <c r="F521" s="16" t="n">
        <v>520</v>
      </c>
      <c r="G521" s="2" t="n">
        <v>8</v>
      </c>
      <c r="H521" s="2" t="n">
        <f aca="true">RAND()</f>
        <v>0.219347152418887</v>
      </c>
      <c r="I521" s="2" t="n">
        <v>25</v>
      </c>
      <c r="J521" s="4" t="n">
        <v>8</v>
      </c>
      <c r="K521" s="2" t="s">
        <v>29</v>
      </c>
      <c r="L521" s="2" t="s">
        <v>35</v>
      </c>
      <c r="N521" s="2" t="s">
        <v>70</v>
      </c>
      <c r="P521" s="2" t="n">
        <v>0.28</v>
      </c>
      <c r="Q521" s="2" t="n">
        <v>0.06</v>
      </c>
      <c r="R521" s="2" t="n">
        <v>0.44</v>
      </c>
      <c r="S521" s="2" t="n">
        <v>0.01</v>
      </c>
    </row>
    <row r="522" customFormat="false" ht="15" hidden="false" customHeight="false" outlineLevel="0" collapsed="false">
      <c r="A522" s="13" t="s">
        <v>25</v>
      </c>
      <c r="B522" s="14" t="n">
        <v>22</v>
      </c>
      <c r="C522" s="14" t="s">
        <v>34</v>
      </c>
      <c r="D522" s="15" t="s">
        <v>31</v>
      </c>
      <c r="E522" s="15" t="s">
        <v>28</v>
      </c>
      <c r="F522" s="3" t="n">
        <v>521</v>
      </c>
      <c r="G522" s="2" t="n">
        <v>8</v>
      </c>
      <c r="H522" s="2" t="n">
        <f aca="true">RAND()</f>
        <v>0.101728892854369</v>
      </c>
      <c r="I522" s="2" t="n">
        <v>25</v>
      </c>
      <c r="J522" s="4" t="n">
        <v>10</v>
      </c>
      <c r="K522" s="2" t="s">
        <v>29</v>
      </c>
      <c r="L522" s="2" t="s">
        <v>35</v>
      </c>
      <c r="N522" s="2" t="s">
        <v>70</v>
      </c>
      <c r="P522" s="2" t="n">
        <v>0.27</v>
      </c>
      <c r="Q522" s="2" t="n">
        <v>0.04</v>
      </c>
      <c r="R522" s="2" t="n">
        <v>0.33</v>
      </c>
      <c r="S522" s="2" t="n">
        <v>0.01</v>
      </c>
    </row>
    <row r="523" customFormat="false" ht="15" hidden="false" customHeight="false" outlineLevel="0" collapsed="false">
      <c r="A523" s="13" t="s">
        <v>25</v>
      </c>
      <c r="B523" s="14" t="n">
        <v>22</v>
      </c>
      <c r="C523" s="14" t="s">
        <v>34</v>
      </c>
      <c r="D523" s="15" t="s">
        <v>31</v>
      </c>
      <c r="E523" s="15" t="s">
        <v>36</v>
      </c>
      <c r="F523" s="16" t="n">
        <v>522</v>
      </c>
      <c r="G523" s="2" t="n">
        <v>8</v>
      </c>
      <c r="H523" s="2" t="n">
        <f aca="true">RAND()</f>
        <v>0.265362911588895</v>
      </c>
      <c r="I523" s="2" t="n">
        <v>25</v>
      </c>
      <c r="J523" s="4" t="n">
        <v>17</v>
      </c>
      <c r="K523" s="2" t="s">
        <v>29</v>
      </c>
      <c r="L523" s="2" t="s">
        <v>35</v>
      </c>
      <c r="N523" s="2" t="s">
        <v>70</v>
      </c>
      <c r="P523" s="2" t="n">
        <v>0.28</v>
      </c>
      <c r="Q523" s="2" t="n">
        <v>0.09</v>
      </c>
      <c r="R523" s="2" t="n">
        <v>0.52</v>
      </c>
      <c r="S523" s="2" t="n">
        <v>0.01</v>
      </c>
    </row>
    <row r="524" customFormat="false" ht="15" hidden="false" customHeight="false" outlineLevel="0" collapsed="false">
      <c r="A524" s="13" t="s">
        <v>25</v>
      </c>
      <c r="B524" s="14" t="n">
        <v>23</v>
      </c>
      <c r="C524" s="14" t="s">
        <v>38</v>
      </c>
      <c r="D524" s="15" t="s">
        <v>27</v>
      </c>
      <c r="E524" s="15" t="s">
        <v>28</v>
      </c>
      <c r="F524" s="3" t="n">
        <v>523</v>
      </c>
      <c r="G524" s="2" t="n">
        <v>8</v>
      </c>
      <c r="H524" s="2" t="n">
        <f aca="true">RAND()</f>
        <v>0.0602006505460181</v>
      </c>
      <c r="I524" s="2" t="n">
        <v>23</v>
      </c>
      <c r="J524" s="4" t="n">
        <v>1</v>
      </c>
      <c r="K524" s="2" t="s">
        <v>29</v>
      </c>
      <c r="L524" s="2" t="s">
        <v>35</v>
      </c>
      <c r="N524" s="2" t="s">
        <v>70</v>
      </c>
      <c r="P524" s="2" t="n">
        <v>0.28</v>
      </c>
      <c r="Q524" s="2" t="n">
        <v>0.06</v>
      </c>
      <c r="R524" s="2" t="n">
        <v>0.28</v>
      </c>
      <c r="S524" s="2" t="n">
        <v>0.01</v>
      </c>
    </row>
    <row r="525" customFormat="false" ht="15" hidden="false" customHeight="false" outlineLevel="0" collapsed="false">
      <c r="A525" s="13" t="s">
        <v>25</v>
      </c>
      <c r="B525" s="14" t="n">
        <v>23</v>
      </c>
      <c r="C525" s="14" t="s">
        <v>38</v>
      </c>
      <c r="D525" s="15" t="s">
        <v>27</v>
      </c>
      <c r="E525" s="15" t="s">
        <v>36</v>
      </c>
      <c r="F525" s="16" t="n">
        <v>524</v>
      </c>
      <c r="G525" s="2" t="n">
        <v>8</v>
      </c>
      <c r="H525" s="2" t="n">
        <f aca="true">RAND()</f>
        <v>0.287827559073316</v>
      </c>
      <c r="I525" s="2" t="n">
        <v>23</v>
      </c>
      <c r="J525" s="4" t="n">
        <v>7</v>
      </c>
      <c r="K525" s="2" t="s">
        <v>29</v>
      </c>
      <c r="L525" s="2" t="s">
        <v>35</v>
      </c>
      <c r="N525" s="2" t="s">
        <v>70</v>
      </c>
      <c r="P525" s="2" t="n">
        <v>0.37</v>
      </c>
      <c r="Q525" s="2" t="n">
        <v>0.19</v>
      </c>
      <c r="R525" s="2" t="n">
        <v>0.54</v>
      </c>
      <c r="S525" s="2" t="n">
        <v>0.01</v>
      </c>
    </row>
    <row r="526" customFormat="false" ht="15" hidden="false" customHeight="false" outlineLevel="0" collapsed="false">
      <c r="A526" s="13" t="s">
        <v>25</v>
      </c>
      <c r="B526" s="14" t="n">
        <v>23</v>
      </c>
      <c r="C526" s="14" t="s">
        <v>38</v>
      </c>
      <c r="D526" s="15" t="s">
        <v>31</v>
      </c>
      <c r="E526" s="15" t="s">
        <v>28</v>
      </c>
      <c r="F526" s="3" t="n">
        <v>525</v>
      </c>
      <c r="G526" s="2" t="n">
        <v>8</v>
      </c>
      <c r="H526" s="2" t="n">
        <f aca="true">RAND()</f>
        <v>0.390973773125081</v>
      </c>
      <c r="I526" s="2" t="n">
        <v>25</v>
      </c>
      <c r="J526" s="4" t="n">
        <v>2</v>
      </c>
      <c r="K526" s="2" t="s">
        <v>29</v>
      </c>
      <c r="L526" s="2" t="s">
        <v>35</v>
      </c>
      <c r="N526" s="2" t="s">
        <v>70</v>
      </c>
      <c r="P526" s="2" t="n">
        <v>0.56</v>
      </c>
      <c r="Q526" s="2" t="n">
        <v>0.27</v>
      </c>
      <c r="R526" s="2" t="n">
        <v>0.49</v>
      </c>
      <c r="S526" s="2" t="n">
        <v>0.01</v>
      </c>
    </row>
    <row r="527" customFormat="false" ht="15" hidden="false" customHeight="false" outlineLevel="0" collapsed="false">
      <c r="A527" s="13" t="s">
        <v>25</v>
      </c>
      <c r="B527" s="14" t="n">
        <v>23</v>
      </c>
      <c r="C527" s="14" t="s">
        <v>38</v>
      </c>
      <c r="D527" s="15" t="s">
        <v>31</v>
      </c>
      <c r="E527" s="15" t="s">
        <v>36</v>
      </c>
      <c r="F527" s="16" t="n">
        <v>526</v>
      </c>
      <c r="G527" s="2" t="n">
        <v>8</v>
      </c>
      <c r="H527" s="2" t="n">
        <f aca="true">RAND()</f>
        <v>0.358470659524344</v>
      </c>
      <c r="I527" s="2" t="n">
        <v>25</v>
      </c>
      <c r="J527" s="4" t="n">
        <v>7</v>
      </c>
      <c r="K527" s="2" t="s">
        <v>29</v>
      </c>
      <c r="L527" s="2" t="s">
        <v>35</v>
      </c>
      <c r="N527" s="2" t="s">
        <v>70</v>
      </c>
      <c r="P527" s="2" t="n">
        <v>0.33</v>
      </c>
      <c r="Q527" s="2" t="n">
        <v>0.11</v>
      </c>
      <c r="R527" s="2" t="n">
        <v>0.38</v>
      </c>
      <c r="S527" s="2" t="n">
        <v>0.02</v>
      </c>
    </row>
    <row r="528" customFormat="false" ht="15" hidden="false" customHeight="false" outlineLevel="0" collapsed="false">
      <c r="A528" s="13" t="s">
        <v>25</v>
      </c>
      <c r="B528" s="14" t="n">
        <v>24</v>
      </c>
      <c r="C528" s="14" t="s">
        <v>39</v>
      </c>
      <c r="D528" s="15" t="s">
        <v>27</v>
      </c>
      <c r="E528" s="15" t="s">
        <v>28</v>
      </c>
      <c r="F528" s="3" t="n">
        <v>527</v>
      </c>
      <c r="G528" s="2" t="n">
        <v>8</v>
      </c>
      <c r="H528" s="2" t="n">
        <f aca="true">RAND()</f>
        <v>0.0120017158436422</v>
      </c>
      <c r="I528" s="2" t="n">
        <v>23</v>
      </c>
      <c r="J528" s="4" t="n">
        <v>10</v>
      </c>
      <c r="K528" s="2" t="s">
        <v>29</v>
      </c>
      <c r="L528" s="2" t="s">
        <v>35</v>
      </c>
      <c r="N528" s="2" t="s">
        <v>70</v>
      </c>
      <c r="P528" s="2" t="n">
        <v>0.64</v>
      </c>
      <c r="Q528" s="2" t="n">
        <v>0.2</v>
      </c>
      <c r="R528" s="2" t="n">
        <v>0.56</v>
      </c>
      <c r="S528" s="2" t="n">
        <v>0.03</v>
      </c>
    </row>
    <row r="529" customFormat="false" ht="15" hidden="false" customHeight="false" outlineLevel="0" collapsed="false">
      <c r="A529" s="13" t="s">
        <v>25</v>
      </c>
      <c r="B529" s="14" t="n">
        <v>24</v>
      </c>
      <c r="C529" s="14" t="s">
        <v>39</v>
      </c>
      <c r="D529" s="15" t="s">
        <v>27</v>
      </c>
      <c r="E529" s="15" t="s">
        <v>36</v>
      </c>
      <c r="F529" s="16" t="n">
        <v>528</v>
      </c>
      <c r="G529" s="2" t="n">
        <v>8</v>
      </c>
      <c r="H529" s="2" t="n">
        <f aca="true">RAND()</f>
        <v>0.913607741064254</v>
      </c>
      <c r="I529" s="2" t="n">
        <v>23</v>
      </c>
      <c r="J529" s="4" t="n">
        <v>18</v>
      </c>
      <c r="K529" s="2" t="s">
        <v>29</v>
      </c>
      <c r="L529" s="2" t="s">
        <v>35</v>
      </c>
      <c r="N529" s="2" t="s">
        <v>70</v>
      </c>
      <c r="P529" s="2" t="n">
        <v>0.36</v>
      </c>
      <c r="Q529" s="2" t="n">
        <v>0.03</v>
      </c>
      <c r="R529" s="2" t="n">
        <v>0.42</v>
      </c>
      <c r="S529" s="2" t="n">
        <v>0.02</v>
      </c>
    </row>
    <row r="530" customFormat="false" ht="15" hidden="false" customHeight="false" outlineLevel="0" collapsed="false">
      <c r="A530" s="13" t="s">
        <v>25</v>
      </c>
      <c r="B530" s="14" t="n">
        <v>24</v>
      </c>
      <c r="C530" s="14" t="s">
        <v>39</v>
      </c>
      <c r="D530" s="15" t="s">
        <v>31</v>
      </c>
      <c r="E530" s="15" t="s">
        <v>28</v>
      </c>
      <c r="F530" s="3" t="n">
        <v>529</v>
      </c>
      <c r="G530" s="2" t="n">
        <v>8</v>
      </c>
      <c r="H530" s="2" t="n">
        <f aca="true">RAND()</f>
        <v>0.783789852629848</v>
      </c>
      <c r="I530" s="2" t="n">
        <v>23</v>
      </c>
      <c r="J530" s="4" t="n">
        <v>2</v>
      </c>
      <c r="K530" s="2" t="s">
        <v>29</v>
      </c>
      <c r="L530" s="2" t="s">
        <v>35</v>
      </c>
      <c r="N530" s="2" t="s">
        <v>70</v>
      </c>
      <c r="P530" s="2" t="n">
        <v>0.32</v>
      </c>
      <c r="Q530" s="2" t="n">
        <v>0.13</v>
      </c>
      <c r="R530" s="2" t="n">
        <v>0.4</v>
      </c>
      <c r="S530" s="2" t="n">
        <v>0</v>
      </c>
    </row>
    <row r="531" customFormat="false" ht="15" hidden="false" customHeight="false" outlineLevel="0" collapsed="false">
      <c r="A531" s="13" t="s">
        <v>25</v>
      </c>
      <c r="B531" s="14" t="n">
        <v>24</v>
      </c>
      <c r="C531" s="14" t="s">
        <v>39</v>
      </c>
      <c r="D531" s="15" t="s">
        <v>31</v>
      </c>
      <c r="E531" s="15" t="s">
        <v>36</v>
      </c>
      <c r="F531" s="16" t="n">
        <v>530</v>
      </c>
      <c r="G531" s="2" t="n">
        <v>8</v>
      </c>
      <c r="H531" s="2" t="n">
        <f aca="true">RAND()</f>
        <v>0.853683377495955</v>
      </c>
      <c r="I531" s="2" t="n">
        <v>25</v>
      </c>
      <c r="J531" s="4" t="n">
        <v>16</v>
      </c>
      <c r="K531" s="2" t="s">
        <v>29</v>
      </c>
      <c r="L531" s="2" t="s">
        <v>35</v>
      </c>
      <c r="N531" s="2" t="s">
        <v>70</v>
      </c>
      <c r="P531" s="2" t="n">
        <v>0.24</v>
      </c>
      <c r="Q531" s="2" t="n">
        <v>0.12</v>
      </c>
      <c r="R531" s="2" t="n">
        <v>0.49</v>
      </c>
      <c r="S531" s="2" t="n">
        <v>0</v>
      </c>
    </row>
    <row r="532" customFormat="false" ht="15" hidden="false" customHeight="false" outlineLevel="0" collapsed="false">
      <c r="A532" s="13" t="s">
        <v>25</v>
      </c>
      <c r="B532" s="14" t="n">
        <v>25</v>
      </c>
      <c r="C532" s="14" t="s">
        <v>40</v>
      </c>
      <c r="D532" s="15" t="s">
        <v>27</v>
      </c>
      <c r="E532" s="15" t="s">
        <v>36</v>
      </c>
      <c r="F532" s="3" t="n">
        <v>531</v>
      </c>
      <c r="G532" s="2" t="n">
        <v>8</v>
      </c>
      <c r="H532" s="2" t="n">
        <f aca="true">RAND()</f>
        <v>0.517761451191082</v>
      </c>
      <c r="I532" s="2" t="n">
        <v>23</v>
      </c>
      <c r="J532" s="4" t="n">
        <v>11</v>
      </c>
      <c r="K532" s="2" t="s">
        <v>29</v>
      </c>
      <c r="L532" s="2" t="s">
        <v>41</v>
      </c>
      <c r="N532" s="2" t="s">
        <v>70</v>
      </c>
      <c r="P532" s="2" t="n">
        <v>0.77</v>
      </c>
      <c r="Q532" s="2" t="n">
        <v>0.28</v>
      </c>
      <c r="R532" s="2" t="n">
        <v>0.63</v>
      </c>
      <c r="S532" s="2" t="n">
        <v>0.03</v>
      </c>
    </row>
    <row r="533" customFormat="false" ht="15" hidden="false" customHeight="false" outlineLevel="0" collapsed="false">
      <c r="A533" s="13" t="s">
        <v>25</v>
      </c>
      <c r="B533" s="14" t="n">
        <v>25</v>
      </c>
      <c r="C533" s="14" t="s">
        <v>40</v>
      </c>
      <c r="D533" s="15" t="s">
        <v>31</v>
      </c>
      <c r="E533" s="15" t="s">
        <v>36</v>
      </c>
      <c r="F533" s="16" t="n">
        <v>532</v>
      </c>
      <c r="G533" s="2" t="n">
        <v>8</v>
      </c>
      <c r="H533" s="2" t="n">
        <f aca="true">RAND()</f>
        <v>0.188304155982688</v>
      </c>
      <c r="I533" s="2" t="n">
        <v>23</v>
      </c>
      <c r="J533" s="4" t="n">
        <v>12</v>
      </c>
      <c r="K533" s="2" t="s">
        <v>29</v>
      </c>
      <c r="L533" s="2" t="s">
        <v>41</v>
      </c>
      <c r="N533" s="2" t="s">
        <v>70</v>
      </c>
      <c r="P533" s="2" t="n">
        <v>0.61</v>
      </c>
      <c r="Q533" s="2" t="n">
        <v>0.12</v>
      </c>
      <c r="R533" s="2" t="n">
        <v>0.6</v>
      </c>
      <c r="S533" s="2" t="n">
        <v>0.03</v>
      </c>
    </row>
    <row r="534" customFormat="false" ht="15" hidden="false" customHeight="false" outlineLevel="0" collapsed="false">
      <c r="A534" s="13" t="s">
        <v>25</v>
      </c>
      <c r="B534" s="14" t="n">
        <v>26</v>
      </c>
      <c r="C534" s="14" t="s">
        <v>42</v>
      </c>
      <c r="D534" s="15" t="s">
        <v>27</v>
      </c>
      <c r="E534" s="15" t="s">
        <v>36</v>
      </c>
      <c r="F534" s="3" t="n">
        <v>533</v>
      </c>
      <c r="G534" s="2" t="n">
        <v>8</v>
      </c>
      <c r="H534" s="2" t="n">
        <f aca="true">RAND()</f>
        <v>0.739453923968933</v>
      </c>
      <c r="I534" s="2" t="n">
        <v>23</v>
      </c>
      <c r="J534" s="4" t="n">
        <v>17</v>
      </c>
      <c r="K534" s="2" t="s">
        <v>29</v>
      </c>
      <c r="L534" s="2" t="s">
        <v>41</v>
      </c>
      <c r="N534" s="2" t="s">
        <v>70</v>
      </c>
      <c r="P534" s="2" t="n">
        <v>0.53</v>
      </c>
      <c r="Q534" s="2" t="n">
        <v>0.24</v>
      </c>
      <c r="R534" s="2" t="n">
        <v>0.56</v>
      </c>
      <c r="S534" s="2" t="n">
        <v>0.02</v>
      </c>
    </row>
    <row r="535" customFormat="false" ht="15" hidden="false" customHeight="false" outlineLevel="0" collapsed="false">
      <c r="A535" s="13" t="s">
        <v>25</v>
      </c>
      <c r="B535" s="14" t="n">
        <v>26</v>
      </c>
      <c r="C535" s="14" t="s">
        <v>42</v>
      </c>
      <c r="D535" s="15" t="s">
        <v>31</v>
      </c>
      <c r="E535" s="15" t="s">
        <v>36</v>
      </c>
      <c r="F535" s="16" t="n">
        <v>534</v>
      </c>
      <c r="G535" s="2" t="n">
        <v>8</v>
      </c>
      <c r="H535" s="2" t="n">
        <f aca="true">RAND()</f>
        <v>0.358070852730448</v>
      </c>
      <c r="I535" s="2" t="n">
        <v>25</v>
      </c>
      <c r="J535" s="4" t="n">
        <v>6</v>
      </c>
      <c r="K535" s="2" t="s">
        <v>29</v>
      </c>
      <c r="L535" s="2" t="s">
        <v>41</v>
      </c>
      <c r="N535" s="2" t="s">
        <v>70</v>
      </c>
      <c r="P535" s="2" t="n">
        <v>0.25</v>
      </c>
      <c r="Q535" s="2" t="n">
        <v>0.09</v>
      </c>
      <c r="R535" s="2" t="n">
        <v>0.28</v>
      </c>
      <c r="S535" s="2" t="n">
        <v>0.01</v>
      </c>
    </row>
    <row r="536" customFormat="false" ht="15" hidden="false" customHeight="false" outlineLevel="0" collapsed="false">
      <c r="A536" s="13" t="s">
        <v>25</v>
      </c>
      <c r="B536" s="14" t="n">
        <v>27</v>
      </c>
      <c r="C536" s="14" t="s">
        <v>43</v>
      </c>
      <c r="D536" s="15" t="s">
        <v>27</v>
      </c>
      <c r="E536" s="15" t="s">
        <v>36</v>
      </c>
      <c r="F536" s="3" t="n">
        <v>535</v>
      </c>
      <c r="G536" s="2" t="n">
        <v>8</v>
      </c>
      <c r="H536" s="2" t="n">
        <f aca="true">RAND()</f>
        <v>0.901945582666107</v>
      </c>
      <c r="I536" s="2" t="n">
        <v>25</v>
      </c>
      <c r="J536" s="4" t="n">
        <v>14</v>
      </c>
      <c r="K536" s="2" t="s">
        <v>29</v>
      </c>
      <c r="L536" s="2" t="s">
        <v>41</v>
      </c>
      <c r="N536" s="2" t="s">
        <v>70</v>
      </c>
      <c r="P536" s="2" t="n">
        <v>0.38</v>
      </c>
      <c r="Q536" s="2" t="n">
        <v>0.11</v>
      </c>
      <c r="R536" s="2" t="n">
        <v>0.45</v>
      </c>
      <c r="S536" s="2" t="n">
        <v>0.02</v>
      </c>
    </row>
    <row r="537" customFormat="false" ht="15" hidden="false" customHeight="false" outlineLevel="0" collapsed="false">
      <c r="A537" s="13" t="s">
        <v>25</v>
      </c>
      <c r="B537" s="14" t="n">
        <v>27</v>
      </c>
      <c r="C537" s="14" t="s">
        <v>43</v>
      </c>
      <c r="D537" s="15" t="s">
        <v>31</v>
      </c>
      <c r="E537" s="15" t="s">
        <v>36</v>
      </c>
      <c r="F537" s="16" t="n">
        <v>536</v>
      </c>
      <c r="G537" s="2" t="n">
        <v>8</v>
      </c>
      <c r="H537" s="2" t="n">
        <f aca="true">RAND()</f>
        <v>0.718581824880516</v>
      </c>
      <c r="I537" s="2" t="n">
        <v>23</v>
      </c>
      <c r="J537" s="4" t="n">
        <v>26</v>
      </c>
      <c r="K537" s="2" t="s">
        <v>29</v>
      </c>
      <c r="L537" s="2" t="s">
        <v>41</v>
      </c>
      <c r="N537" s="2" t="s">
        <v>70</v>
      </c>
      <c r="P537" s="2" t="n">
        <v>0.21</v>
      </c>
      <c r="Q537" s="2" t="n">
        <v>0.12</v>
      </c>
      <c r="R537" s="2" t="n">
        <v>0.32</v>
      </c>
      <c r="S537" s="2" t="n">
        <v>0</v>
      </c>
    </row>
    <row r="538" customFormat="false" ht="15" hidden="false" customHeight="false" outlineLevel="0" collapsed="false">
      <c r="A538" s="13" t="s">
        <v>44</v>
      </c>
      <c r="B538" s="14" t="n">
        <v>1</v>
      </c>
      <c r="C538" s="14" t="s">
        <v>26</v>
      </c>
      <c r="D538" s="15" t="s">
        <v>27</v>
      </c>
      <c r="E538" s="15" t="s">
        <v>28</v>
      </c>
      <c r="F538" s="3" t="n">
        <v>537</v>
      </c>
      <c r="G538" s="2" t="n">
        <v>8</v>
      </c>
      <c r="H538" s="2" t="n">
        <f aca="true">RAND()</f>
        <v>0.747309956847311</v>
      </c>
      <c r="I538" s="2" t="n">
        <v>24</v>
      </c>
      <c r="J538" s="4" t="n">
        <v>26</v>
      </c>
      <c r="K538" s="2" t="s">
        <v>45</v>
      </c>
      <c r="L538" s="2" t="s">
        <v>30</v>
      </c>
      <c r="N538" s="2" t="s">
        <v>70</v>
      </c>
      <c r="P538" s="2" t="n">
        <v>0.09</v>
      </c>
      <c r="Q538" s="2" t="n">
        <v>0.01</v>
      </c>
      <c r="R538" s="2" t="n">
        <v>0.27</v>
      </c>
      <c r="S538" s="2" t="n">
        <v>0</v>
      </c>
    </row>
    <row r="539" customFormat="false" ht="15" hidden="false" customHeight="false" outlineLevel="0" collapsed="false">
      <c r="A539" s="13" t="s">
        <v>44</v>
      </c>
      <c r="B539" s="14" t="n">
        <v>1</v>
      </c>
      <c r="C539" s="14" t="s">
        <v>26</v>
      </c>
      <c r="D539" s="15" t="s">
        <v>31</v>
      </c>
      <c r="E539" s="15" t="s">
        <v>28</v>
      </c>
      <c r="F539" s="16" t="n">
        <v>538</v>
      </c>
      <c r="G539" s="2" t="n">
        <v>8</v>
      </c>
      <c r="H539" s="2" t="n">
        <f aca="true">RAND()</f>
        <v>0.437340818602779</v>
      </c>
      <c r="I539" s="2" t="n">
        <v>24</v>
      </c>
      <c r="J539" s="4" t="n">
        <v>4</v>
      </c>
      <c r="K539" s="2" t="s">
        <v>45</v>
      </c>
      <c r="L539" s="2" t="s">
        <v>30</v>
      </c>
      <c r="N539" s="2" t="s">
        <v>70</v>
      </c>
      <c r="P539" s="2" t="n">
        <v>0.17</v>
      </c>
      <c r="Q539" s="2" t="n">
        <v>0.05</v>
      </c>
      <c r="R539" s="2" t="n">
        <v>0.23</v>
      </c>
      <c r="S539" s="2" t="n">
        <v>0</v>
      </c>
    </row>
    <row r="540" customFormat="false" ht="15" hidden="false" customHeight="false" outlineLevel="0" collapsed="false">
      <c r="A540" s="13" t="s">
        <v>44</v>
      </c>
      <c r="B540" s="14" t="n">
        <v>2</v>
      </c>
      <c r="C540" s="14" t="s">
        <v>32</v>
      </c>
      <c r="D540" s="15" t="s">
        <v>27</v>
      </c>
      <c r="E540" s="15" t="s">
        <v>28</v>
      </c>
      <c r="F540" s="3" t="n">
        <v>539</v>
      </c>
      <c r="G540" s="2" t="n">
        <v>8</v>
      </c>
      <c r="H540" s="2" t="n">
        <f aca="true">RAND()</f>
        <v>0.798083019531577</v>
      </c>
      <c r="I540" s="2" t="n">
        <v>25</v>
      </c>
      <c r="J540" s="4" t="n">
        <v>13</v>
      </c>
      <c r="K540" s="2" t="s">
        <v>45</v>
      </c>
      <c r="L540" s="2" t="s">
        <v>30</v>
      </c>
      <c r="N540" s="2" t="s">
        <v>70</v>
      </c>
      <c r="P540" s="2" t="n">
        <v>0.21</v>
      </c>
      <c r="Q540" s="2" t="n">
        <v>0.11</v>
      </c>
      <c r="R540" s="2" t="n">
        <v>0.45</v>
      </c>
      <c r="S540" s="2" t="n">
        <v>0</v>
      </c>
    </row>
    <row r="541" customFormat="false" ht="15" hidden="false" customHeight="false" outlineLevel="0" collapsed="false">
      <c r="A541" s="13" t="s">
        <v>44</v>
      </c>
      <c r="B541" s="14" t="n">
        <v>2</v>
      </c>
      <c r="C541" s="14" t="s">
        <v>32</v>
      </c>
      <c r="D541" s="15" t="s">
        <v>31</v>
      </c>
      <c r="E541" s="15" t="s">
        <v>28</v>
      </c>
      <c r="F541" s="16" t="n">
        <v>540</v>
      </c>
      <c r="G541" s="2" t="n">
        <v>8</v>
      </c>
      <c r="H541" s="2" t="n">
        <f aca="true">RAND()</f>
        <v>0.592804415817011</v>
      </c>
      <c r="I541" s="2" t="n">
        <v>23</v>
      </c>
      <c r="J541" s="4" t="n">
        <v>24</v>
      </c>
      <c r="K541" s="2" t="s">
        <v>45</v>
      </c>
      <c r="L541" s="2" t="s">
        <v>30</v>
      </c>
      <c r="N541" s="2" t="s">
        <v>70</v>
      </c>
      <c r="P541" s="2" t="n">
        <v>0.13</v>
      </c>
      <c r="Q541" s="2" t="n">
        <v>0.02</v>
      </c>
      <c r="R541" s="2" t="n">
        <v>0.31</v>
      </c>
      <c r="S541" s="2" t="n">
        <v>0.02</v>
      </c>
    </row>
    <row r="542" customFormat="false" ht="15" hidden="false" customHeight="false" outlineLevel="0" collapsed="false">
      <c r="A542" s="13" t="s">
        <v>44</v>
      </c>
      <c r="B542" s="14" t="n">
        <v>3</v>
      </c>
      <c r="C542" s="14" t="s">
        <v>33</v>
      </c>
      <c r="D542" s="15" t="s">
        <v>27</v>
      </c>
      <c r="E542" s="15" t="s">
        <v>28</v>
      </c>
      <c r="F542" s="3" t="n">
        <v>541</v>
      </c>
      <c r="G542" s="2" t="n">
        <v>8</v>
      </c>
      <c r="H542" s="2" t="n">
        <f aca="true">RAND()</f>
        <v>0.342860017012792</v>
      </c>
      <c r="I542" s="2" t="n">
        <v>25</v>
      </c>
      <c r="J542" s="4" t="n">
        <v>12</v>
      </c>
      <c r="K542" s="2" t="s">
        <v>45</v>
      </c>
      <c r="L542" s="2" t="s">
        <v>30</v>
      </c>
      <c r="N542" s="2" t="s">
        <v>70</v>
      </c>
      <c r="P542" s="2" t="n">
        <v>0.14</v>
      </c>
      <c r="Q542" s="2" t="n">
        <v>0.07</v>
      </c>
      <c r="R542" s="2" t="n">
        <v>0.3</v>
      </c>
      <c r="S542" s="2" t="n">
        <v>0</v>
      </c>
    </row>
    <row r="543" customFormat="false" ht="15" hidden="false" customHeight="false" outlineLevel="0" collapsed="false">
      <c r="A543" s="13" t="s">
        <v>44</v>
      </c>
      <c r="B543" s="14" t="n">
        <v>3</v>
      </c>
      <c r="C543" s="14" t="s">
        <v>33</v>
      </c>
      <c r="D543" s="15" t="s">
        <v>31</v>
      </c>
      <c r="E543" s="15" t="s">
        <v>28</v>
      </c>
      <c r="F543" s="16" t="n">
        <v>542</v>
      </c>
      <c r="G543" s="2" t="n">
        <v>8</v>
      </c>
      <c r="H543" s="2" t="n">
        <f aca="true">RAND()</f>
        <v>0.609844598309921</v>
      </c>
      <c r="I543" s="2" t="n">
        <v>24</v>
      </c>
      <c r="J543" s="4" t="n">
        <v>16</v>
      </c>
      <c r="K543" s="2" t="s">
        <v>45</v>
      </c>
      <c r="L543" s="2" t="s">
        <v>30</v>
      </c>
      <c r="N543" s="2" t="s">
        <v>70</v>
      </c>
      <c r="P543" s="2" t="n">
        <v>0.21</v>
      </c>
      <c r="Q543" s="2" t="n">
        <v>0.1</v>
      </c>
      <c r="R543" s="2" t="n">
        <v>0.47</v>
      </c>
      <c r="S543" s="2" t="n">
        <v>0</v>
      </c>
    </row>
    <row r="544" customFormat="false" ht="15" hidden="false" customHeight="false" outlineLevel="0" collapsed="false">
      <c r="A544" s="13" t="s">
        <v>44</v>
      </c>
      <c r="B544" s="14" t="n">
        <v>4</v>
      </c>
      <c r="C544" s="14" t="s">
        <v>34</v>
      </c>
      <c r="D544" s="15" t="s">
        <v>27</v>
      </c>
      <c r="E544" s="15" t="s">
        <v>28</v>
      </c>
      <c r="F544" s="3" t="n">
        <v>543</v>
      </c>
      <c r="G544" s="2" t="n">
        <v>8</v>
      </c>
      <c r="H544" s="2" t="n">
        <f aca="true">RAND()</f>
        <v>0.277285990930072</v>
      </c>
      <c r="I544" s="2" t="n">
        <v>23</v>
      </c>
      <c r="J544" s="4" t="n">
        <v>5</v>
      </c>
      <c r="K544" s="2" t="s">
        <v>45</v>
      </c>
      <c r="L544" s="2" t="s">
        <v>35</v>
      </c>
      <c r="N544" s="2" t="s">
        <v>70</v>
      </c>
      <c r="P544" s="2" t="n">
        <v>0.28</v>
      </c>
      <c r="Q544" s="2" t="n">
        <v>0.1</v>
      </c>
      <c r="R544" s="2" t="n">
        <v>0.38</v>
      </c>
      <c r="S544" s="2" t="n">
        <v>0</v>
      </c>
    </row>
    <row r="545" customFormat="false" ht="15" hidden="false" customHeight="false" outlineLevel="0" collapsed="false">
      <c r="A545" s="13" t="s">
        <v>44</v>
      </c>
      <c r="B545" s="14" t="n">
        <v>4</v>
      </c>
      <c r="C545" s="14" t="s">
        <v>34</v>
      </c>
      <c r="D545" s="15" t="s">
        <v>27</v>
      </c>
      <c r="E545" s="15" t="s">
        <v>36</v>
      </c>
      <c r="F545" s="16" t="n">
        <v>544</v>
      </c>
      <c r="G545" s="2" t="n">
        <v>8</v>
      </c>
      <c r="H545" s="2" t="n">
        <f aca="true">RAND()</f>
        <v>0.714581217411435</v>
      </c>
      <c r="I545" s="2" t="n">
        <v>25</v>
      </c>
      <c r="J545" s="4" t="n">
        <v>4</v>
      </c>
      <c r="K545" s="2" t="s">
        <v>45</v>
      </c>
      <c r="L545" s="2" t="s">
        <v>35</v>
      </c>
      <c r="N545" s="2" t="s">
        <v>70</v>
      </c>
      <c r="P545" s="2" t="n">
        <v>0.47</v>
      </c>
      <c r="Q545" s="2" t="n">
        <v>0.13</v>
      </c>
      <c r="R545" s="2" t="n">
        <v>0.55</v>
      </c>
      <c r="S545" s="2" t="n">
        <v>0.03</v>
      </c>
    </row>
    <row r="546" customFormat="false" ht="15" hidden="false" customHeight="false" outlineLevel="0" collapsed="false">
      <c r="A546" s="13" t="s">
        <v>44</v>
      </c>
      <c r="B546" s="14" t="n">
        <v>4</v>
      </c>
      <c r="C546" s="14" t="s">
        <v>34</v>
      </c>
      <c r="D546" s="15" t="s">
        <v>31</v>
      </c>
      <c r="E546" s="15" t="s">
        <v>28</v>
      </c>
      <c r="F546" s="3" t="n">
        <v>545</v>
      </c>
      <c r="G546" s="2" t="n">
        <v>8</v>
      </c>
      <c r="H546" s="2" t="n">
        <f aca="true">RAND()</f>
        <v>0.191238855775795</v>
      </c>
      <c r="I546" s="2" t="n">
        <v>24</v>
      </c>
      <c r="J546" s="4" t="n">
        <v>11</v>
      </c>
      <c r="K546" s="2" t="s">
        <v>45</v>
      </c>
      <c r="L546" s="2" t="s">
        <v>35</v>
      </c>
      <c r="N546" s="2" t="s">
        <v>70</v>
      </c>
      <c r="P546" s="2" t="n">
        <v>0.28</v>
      </c>
      <c r="Q546" s="2" t="n">
        <v>0.11</v>
      </c>
      <c r="R546" s="2" t="n">
        <v>0.38</v>
      </c>
      <c r="S546" s="2" t="n">
        <v>0</v>
      </c>
    </row>
    <row r="547" customFormat="false" ht="15" hidden="false" customHeight="false" outlineLevel="0" collapsed="false">
      <c r="A547" s="13" t="s">
        <v>44</v>
      </c>
      <c r="B547" s="14" t="n">
        <v>4</v>
      </c>
      <c r="C547" s="14" t="s">
        <v>34</v>
      </c>
      <c r="D547" s="15" t="s">
        <v>31</v>
      </c>
      <c r="E547" s="15" t="s">
        <v>36</v>
      </c>
      <c r="F547" s="16" t="n">
        <v>546</v>
      </c>
      <c r="G547" s="2" t="n">
        <v>8</v>
      </c>
      <c r="H547" s="2" t="n">
        <f aca="true">RAND()</f>
        <v>0.242815276363954</v>
      </c>
      <c r="I547" s="2" t="n">
        <v>24</v>
      </c>
      <c r="J547" s="4" t="n">
        <v>23</v>
      </c>
      <c r="K547" s="2" t="s">
        <v>45</v>
      </c>
      <c r="L547" s="2" t="s">
        <v>35</v>
      </c>
      <c r="N547" s="2" t="s">
        <v>70</v>
      </c>
      <c r="P547" s="2" t="n">
        <v>0.19</v>
      </c>
      <c r="Q547" s="2" t="n">
        <v>0.1</v>
      </c>
      <c r="R547" s="2" t="n">
        <v>0.43</v>
      </c>
      <c r="S547" s="2" t="n">
        <v>0</v>
      </c>
    </row>
    <row r="548" customFormat="false" ht="15" hidden="false" customHeight="false" outlineLevel="0" collapsed="false">
      <c r="A548" s="13" t="s">
        <v>44</v>
      </c>
      <c r="B548" s="14" t="n">
        <v>5</v>
      </c>
      <c r="C548" s="14" t="s">
        <v>38</v>
      </c>
      <c r="D548" s="15" t="s">
        <v>27</v>
      </c>
      <c r="E548" s="15" t="s">
        <v>28</v>
      </c>
      <c r="F548" s="3" t="n">
        <v>547</v>
      </c>
      <c r="G548" s="2" t="n">
        <v>8</v>
      </c>
      <c r="H548" s="2" t="n">
        <f aca="true">RAND()</f>
        <v>0.205691903479928</v>
      </c>
      <c r="I548" s="2" t="n">
        <v>23</v>
      </c>
      <c r="J548" s="4" t="n">
        <v>25</v>
      </c>
      <c r="K548" s="2" t="s">
        <v>45</v>
      </c>
      <c r="L548" s="2" t="s">
        <v>35</v>
      </c>
      <c r="N548" s="2" t="s">
        <v>70</v>
      </c>
      <c r="P548" s="2" t="n">
        <v>0.14</v>
      </c>
      <c r="Q548" s="2" t="n">
        <v>0.05</v>
      </c>
      <c r="R548" s="2" t="n">
        <v>0.16</v>
      </c>
      <c r="S548" s="2" t="n">
        <v>0</v>
      </c>
    </row>
    <row r="549" customFormat="false" ht="15" hidden="false" customHeight="false" outlineLevel="0" collapsed="false">
      <c r="A549" s="13" t="s">
        <v>44</v>
      </c>
      <c r="B549" s="14" t="n">
        <v>5</v>
      </c>
      <c r="C549" s="14" t="s">
        <v>38</v>
      </c>
      <c r="D549" s="15" t="s">
        <v>27</v>
      </c>
      <c r="E549" s="15" t="s">
        <v>36</v>
      </c>
      <c r="F549" s="16" t="n">
        <v>548</v>
      </c>
      <c r="G549" s="2" t="n">
        <v>8</v>
      </c>
      <c r="H549" s="2" t="n">
        <f aca="true">RAND()</f>
        <v>0.440826030456367</v>
      </c>
      <c r="I549" s="2" t="n">
        <v>24</v>
      </c>
      <c r="J549" s="4" t="n">
        <v>20</v>
      </c>
      <c r="K549" s="2" t="s">
        <v>45</v>
      </c>
      <c r="L549" s="2" t="s">
        <v>35</v>
      </c>
      <c r="N549" s="2" t="s">
        <v>70</v>
      </c>
      <c r="P549" s="2" t="n">
        <v>0.27</v>
      </c>
      <c r="Q549" s="2" t="n">
        <v>0.15</v>
      </c>
      <c r="R549" s="2" t="n">
        <v>0.54</v>
      </c>
      <c r="S549" s="2" t="n">
        <v>0.01</v>
      </c>
    </row>
    <row r="550" customFormat="false" ht="15" hidden="false" customHeight="false" outlineLevel="0" collapsed="false">
      <c r="A550" s="13" t="s">
        <v>44</v>
      </c>
      <c r="B550" s="14" t="n">
        <v>5</v>
      </c>
      <c r="C550" s="14" t="s">
        <v>38</v>
      </c>
      <c r="D550" s="15" t="s">
        <v>31</v>
      </c>
      <c r="E550" s="15" t="s">
        <v>28</v>
      </c>
      <c r="F550" s="3" t="n">
        <v>549</v>
      </c>
      <c r="G550" s="2" t="n">
        <v>8</v>
      </c>
      <c r="H550" s="2" t="n">
        <f aca="true">RAND()</f>
        <v>0.199116431151112</v>
      </c>
      <c r="I550" s="2" t="n">
        <v>24</v>
      </c>
      <c r="J550" s="4" t="n">
        <v>7</v>
      </c>
      <c r="K550" s="2" t="s">
        <v>45</v>
      </c>
      <c r="L550" s="2" t="s">
        <v>35</v>
      </c>
      <c r="N550" s="2" t="s">
        <v>70</v>
      </c>
      <c r="P550" s="2" t="n">
        <v>0.25</v>
      </c>
      <c r="Q550" s="2" t="n">
        <v>0.11</v>
      </c>
      <c r="R550" s="2" t="n">
        <v>0.44</v>
      </c>
      <c r="S550" s="2" t="n">
        <v>0</v>
      </c>
    </row>
    <row r="551" customFormat="false" ht="15" hidden="false" customHeight="false" outlineLevel="0" collapsed="false">
      <c r="A551" s="13" t="s">
        <v>44</v>
      </c>
      <c r="B551" s="14" t="n">
        <v>5</v>
      </c>
      <c r="C551" s="14" t="s">
        <v>38</v>
      </c>
      <c r="D551" s="15" t="s">
        <v>31</v>
      </c>
      <c r="E551" s="15" t="s">
        <v>36</v>
      </c>
      <c r="F551" s="16" t="n">
        <v>550</v>
      </c>
      <c r="G551" s="2" t="n">
        <v>8</v>
      </c>
      <c r="H551" s="2" t="n">
        <f aca="true">RAND()</f>
        <v>0.422514342204658</v>
      </c>
      <c r="I551" s="2" t="n">
        <v>24</v>
      </c>
      <c r="J551" s="4" t="n">
        <v>10</v>
      </c>
      <c r="K551" s="2" t="s">
        <v>45</v>
      </c>
      <c r="L551" s="2" t="s">
        <v>35</v>
      </c>
      <c r="N551" s="2" t="s">
        <v>70</v>
      </c>
      <c r="P551" s="2" t="n">
        <v>0.32</v>
      </c>
      <c r="Q551" s="2" t="n">
        <v>0.1</v>
      </c>
      <c r="R551" s="2" t="n">
        <v>0.35</v>
      </c>
      <c r="S551" s="2" t="n">
        <v>0</v>
      </c>
    </row>
    <row r="552" customFormat="false" ht="15" hidden="false" customHeight="false" outlineLevel="0" collapsed="false">
      <c r="A552" s="13" t="s">
        <v>44</v>
      </c>
      <c r="B552" s="14" t="n">
        <v>6</v>
      </c>
      <c r="C552" s="14" t="s">
        <v>39</v>
      </c>
      <c r="D552" s="15" t="s">
        <v>27</v>
      </c>
      <c r="E552" s="15" t="s">
        <v>28</v>
      </c>
      <c r="F552" s="3" t="n">
        <v>551</v>
      </c>
      <c r="G552" s="2" t="n">
        <v>8</v>
      </c>
      <c r="H552" s="2" t="n">
        <f aca="true">RAND()</f>
        <v>0.655827981651692</v>
      </c>
      <c r="I552" s="2" t="n">
        <v>23</v>
      </c>
      <c r="J552" s="4" t="n">
        <v>3</v>
      </c>
      <c r="K552" s="2" t="s">
        <v>45</v>
      </c>
      <c r="L552" s="2" t="s">
        <v>35</v>
      </c>
      <c r="N552" s="2" t="s">
        <v>70</v>
      </c>
      <c r="P552" s="2" t="n">
        <v>0.18</v>
      </c>
      <c r="Q552" s="2" t="n">
        <v>0.07</v>
      </c>
      <c r="R552" s="2" t="n">
        <v>0.57</v>
      </c>
      <c r="S552" s="2" t="n">
        <v>0.01</v>
      </c>
    </row>
    <row r="553" customFormat="false" ht="15" hidden="false" customHeight="false" outlineLevel="0" collapsed="false">
      <c r="A553" s="13" t="s">
        <v>44</v>
      </c>
      <c r="B553" s="14" t="n">
        <v>6</v>
      </c>
      <c r="C553" s="14" t="s">
        <v>39</v>
      </c>
      <c r="D553" s="15" t="s">
        <v>27</v>
      </c>
      <c r="E553" s="15" t="s">
        <v>36</v>
      </c>
      <c r="F553" s="16" t="n">
        <v>552</v>
      </c>
      <c r="G553" s="2" t="n">
        <v>8</v>
      </c>
      <c r="H553" s="2" t="n">
        <f aca="true">RAND()</f>
        <v>0.594335963897894</v>
      </c>
      <c r="I553" s="2" t="n">
        <v>24</v>
      </c>
      <c r="J553" s="4" t="n">
        <v>27</v>
      </c>
      <c r="K553" s="2" t="s">
        <v>45</v>
      </c>
      <c r="L553" s="2" t="s">
        <v>35</v>
      </c>
      <c r="N553" s="2" t="s">
        <v>70</v>
      </c>
      <c r="P553" s="2" t="n">
        <v>0.15</v>
      </c>
      <c r="Q553" s="2" t="n">
        <v>0.06</v>
      </c>
      <c r="R553" s="2" t="n">
        <v>0.45</v>
      </c>
      <c r="S553" s="2" t="n">
        <v>0.01</v>
      </c>
    </row>
    <row r="554" customFormat="false" ht="15" hidden="false" customHeight="false" outlineLevel="0" collapsed="false">
      <c r="A554" s="13" t="s">
        <v>44</v>
      </c>
      <c r="B554" s="14" t="n">
        <v>6</v>
      </c>
      <c r="C554" s="14" t="s">
        <v>39</v>
      </c>
      <c r="D554" s="15" t="s">
        <v>31</v>
      </c>
      <c r="E554" s="15" t="s">
        <v>28</v>
      </c>
      <c r="F554" s="3" t="n">
        <v>553</v>
      </c>
      <c r="G554" s="2" t="n">
        <v>8</v>
      </c>
      <c r="H554" s="2" t="n">
        <f aca="true">RAND()</f>
        <v>0.865371341630303</v>
      </c>
      <c r="I554" s="2" t="n">
        <v>23</v>
      </c>
      <c r="J554" s="4" t="n">
        <v>15</v>
      </c>
      <c r="K554" s="2" t="s">
        <v>45</v>
      </c>
      <c r="L554" s="2" t="s">
        <v>35</v>
      </c>
      <c r="N554" s="2" t="s">
        <v>70</v>
      </c>
      <c r="P554" s="2" t="n">
        <v>0.22</v>
      </c>
      <c r="Q554" s="2" t="n">
        <v>0.14</v>
      </c>
      <c r="R554" s="2" t="n">
        <v>0.52</v>
      </c>
      <c r="S554" s="2" t="n">
        <v>0.01</v>
      </c>
    </row>
    <row r="555" customFormat="false" ht="15" hidden="false" customHeight="false" outlineLevel="0" collapsed="false">
      <c r="A555" s="13" t="s">
        <v>44</v>
      </c>
      <c r="B555" s="14" t="n">
        <v>6</v>
      </c>
      <c r="C555" s="14" t="s">
        <v>39</v>
      </c>
      <c r="D555" s="15" t="s">
        <v>31</v>
      </c>
      <c r="E555" s="15" t="s">
        <v>36</v>
      </c>
      <c r="F555" s="16" t="n">
        <v>554</v>
      </c>
      <c r="G555" s="2" t="n">
        <v>8</v>
      </c>
      <c r="H555" s="2" t="n">
        <f aca="true">RAND()</f>
        <v>0.900433298963767</v>
      </c>
      <c r="I555" s="2" t="n">
        <v>24</v>
      </c>
      <c r="J555" s="4" t="n">
        <v>14</v>
      </c>
      <c r="K555" s="2" t="s">
        <v>45</v>
      </c>
      <c r="L555" s="2" t="s">
        <v>35</v>
      </c>
      <c r="N555" s="2" t="s">
        <v>70</v>
      </c>
      <c r="P555" s="2" t="n">
        <v>0.13</v>
      </c>
      <c r="Q555" s="2" t="n">
        <v>0.06</v>
      </c>
      <c r="R555" s="2" t="n">
        <v>0.35</v>
      </c>
      <c r="S555" s="2" t="n">
        <v>0</v>
      </c>
    </row>
    <row r="556" customFormat="false" ht="15" hidden="false" customHeight="false" outlineLevel="0" collapsed="false">
      <c r="A556" s="13" t="s">
        <v>44</v>
      </c>
      <c r="B556" s="14" t="n">
        <v>7</v>
      </c>
      <c r="C556" s="14" t="s">
        <v>40</v>
      </c>
      <c r="D556" s="15" t="s">
        <v>27</v>
      </c>
      <c r="E556" s="15" t="s">
        <v>36</v>
      </c>
      <c r="F556" s="3" t="n">
        <v>555</v>
      </c>
      <c r="G556" s="2" t="n">
        <v>8</v>
      </c>
      <c r="H556" s="2" t="n">
        <f aca="true">RAND()</f>
        <v>0.774359803964786</v>
      </c>
      <c r="I556" s="2" t="n">
        <v>24</v>
      </c>
      <c r="J556" s="4" t="n">
        <v>18</v>
      </c>
      <c r="K556" s="2" t="s">
        <v>45</v>
      </c>
      <c r="L556" s="2" t="s">
        <v>41</v>
      </c>
      <c r="N556" s="2" t="s">
        <v>70</v>
      </c>
      <c r="P556" s="2" t="n">
        <v>0.38</v>
      </c>
      <c r="Q556" s="2" t="n">
        <v>0.13</v>
      </c>
      <c r="R556" s="2" t="n">
        <v>0.59</v>
      </c>
      <c r="S556" s="2" t="n">
        <v>0.01</v>
      </c>
    </row>
    <row r="557" customFormat="false" ht="15" hidden="false" customHeight="false" outlineLevel="0" collapsed="false">
      <c r="A557" s="13" t="s">
        <v>44</v>
      </c>
      <c r="B557" s="14" t="n">
        <v>7</v>
      </c>
      <c r="C557" s="14" t="s">
        <v>40</v>
      </c>
      <c r="D557" s="15" t="s">
        <v>31</v>
      </c>
      <c r="E557" s="15" t="s">
        <v>36</v>
      </c>
      <c r="F557" s="16" t="n">
        <v>556</v>
      </c>
      <c r="G557" s="2" t="n">
        <v>8</v>
      </c>
      <c r="H557" s="2" t="n">
        <f aca="true">RAND()</f>
        <v>0.395298181059741</v>
      </c>
      <c r="I557" s="2" t="n">
        <v>25</v>
      </c>
      <c r="J557" s="4" t="n">
        <v>5</v>
      </c>
      <c r="K557" s="2" t="s">
        <v>45</v>
      </c>
      <c r="L557" s="2" t="s">
        <v>41</v>
      </c>
      <c r="N557" s="2" t="s">
        <v>70</v>
      </c>
      <c r="P557" s="2" t="n">
        <v>0.27</v>
      </c>
      <c r="Q557" s="2" t="n">
        <v>0.08</v>
      </c>
      <c r="R557" s="2" t="n">
        <v>0.38</v>
      </c>
      <c r="S557" s="2" t="n">
        <v>0.01</v>
      </c>
    </row>
    <row r="558" customFormat="false" ht="15" hidden="false" customHeight="false" outlineLevel="0" collapsed="false">
      <c r="A558" s="13" t="s">
        <v>44</v>
      </c>
      <c r="B558" s="14" t="n">
        <v>8</v>
      </c>
      <c r="C558" s="14" t="s">
        <v>42</v>
      </c>
      <c r="D558" s="15" t="s">
        <v>27</v>
      </c>
      <c r="E558" s="15" t="s">
        <v>36</v>
      </c>
      <c r="F558" s="3" t="n">
        <v>557</v>
      </c>
      <c r="G558" s="2" t="n">
        <v>8</v>
      </c>
      <c r="H558" s="2" t="n">
        <f aca="true">RAND()</f>
        <v>0.402962195787316</v>
      </c>
      <c r="I558" s="2" t="n">
        <v>24</v>
      </c>
      <c r="J558" s="4" t="n">
        <v>21</v>
      </c>
      <c r="K558" s="2" t="s">
        <v>45</v>
      </c>
      <c r="L558" s="2" t="s">
        <v>41</v>
      </c>
      <c r="N558" s="2" t="s">
        <v>70</v>
      </c>
      <c r="P558" s="2" t="n">
        <v>0.25</v>
      </c>
      <c r="Q558" s="2" t="n">
        <v>0.08</v>
      </c>
      <c r="R558" s="2" t="n">
        <v>0.5</v>
      </c>
      <c r="S558" s="2" t="n">
        <v>0</v>
      </c>
    </row>
    <row r="559" customFormat="false" ht="15" hidden="false" customHeight="false" outlineLevel="0" collapsed="false">
      <c r="A559" s="13" t="s">
        <v>44</v>
      </c>
      <c r="B559" s="14" t="n">
        <v>8</v>
      </c>
      <c r="C559" s="14" t="s">
        <v>42</v>
      </c>
      <c r="D559" s="15" t="s">
        <v>31</v>
      </c>
      <c r="E559" s="15" t="s">
        <v>36</v>
      </c>
      <c r="F559" s="16" t="n">
        <v>558</v>
      </c>
      <c r="G559" s="2" t="n">
        <v>8</v>
      </c>
      <c r="H559" s="2" t="n">
        <f aca="true">RAND()</f>
        <v>0.130826831763814</v>
      </c>
      <c r="I559" s="2" t="n">
        <v>24</v>
      </c>
      <c r="J559" s="4" t="n">
        <v>28</v>
      </c>
      <c r="K559" s="2" t="s">
        <v>45</v>
      </c>
      <c r="L559" s="2" t="s">
        <v>41</v>
      </c>
      <c r="N559" s="2" t="s">
        <v>70</v>
      </c>
      <c r="P559" s="2" t="n">
        <v>0.38</v>
      </c>
      <c r="Q559" s="2" t="n">
        <v>0.14</v>
      </c>
      <c r="R559" s="2" t="n">
        <v>0.64</v>
      </c>
      <c r="S559" s="2" t="n">
        <v>0</v>
      </c>
    </row>
    <row r="560" customFormat="false" ht="15" hidden="false" customHeight="false" outlineLevel="0" collapsed="false">
      <c r="A560" s="13" t="s">
        <v>44</v>
      </c>
      <c r="B560" s="14" t="n">
        <v>9</v>
      </c>
      <c r="C560" s="14" t="s">
        <v>43</v>
      </c>
      <c r="D560" s="15" t="s">
        <v>27</v>
      </c>
      <c r="E560" s="15" t="s">
        <v>36</v>
      </c>
      <c r="F560" s="3" t="n">
        <v>559</v>
      </c>
      <c r="G560" s="2" t="n">
        <v>8</v>
      </c>
      <c r="H560" s="2" t="n">
        <f aca="true">RAND()</f>
        <v>0.346558044242368</v>
      </c>
      <c r="I560" s="2" t="n">
        <v>23</v>
      </c>
      <c r="J560" s="4" t="n">
        <v>14</v>
      </c>
      <c r="K560" s="2" t="s">
        <v>45</v>
      </c>
      <c r="L560" s="2" t="s">
        <v>41</v>
      </c>
      <c r="N560" s="2" t="s">
        <v>70</v>
      </c>
      <c r="P560" s="2" t="n">
        <v>0.18</v>
      </c>
      <c r="Q560" s="2" t="n">
        <v>0.07</v>
      </c>
      <c r="R560" s="2" t="n">
        <v>0.28</v>
      </c>
      <c r="S560" s="2" t="n">
        <v>0.01</v>
      </c>
    </row>
    <row r="561" customFormat="false" ht="15" hidden="false" customHeight="false" outlineLevel="0" collapsed="false">
      <c r="A561" s="13" t="s">
        <v>44</v>
      </c>
      <c r="B561" s="14" t="n">
        <v>9</v>
      </c>
      <c r="C561" s="14" t="s">
        <v>43</v>
      </c>
      <c r="D561" s="15" t="s">
        <v>31</v>
      </c>
      <c r="E561" s="15" t="s">
        <v>36</v>
      </c>
      <c r="F561" s="16" t="n">
        <v>560</v>
      </c>
      <c r="G561" s="2" t="n">
        <v>8</v>
      </c>
      <c r="H561" s="2" t="n">
        <f aca="true">RAND()</f>
        <v>0.374290769077662</v>
      </c>
      <c r="I561" s="2" t="n">
        <v>25</v>
      </c>
      <c r="J561" s="4" t="n">
        <v>3</v>
      </c>
      <c r="K561" s="2" t="s">
        <v>45</v>
      </c>
      <c r="L561" s="2" t="s">
        <v>41</v>
      </c>
      <c r="N561" s="2" t="s">
        <v>70</v>
      </c>
      <c r="P561" s="2" t="n">
        <v>0.29</v>
      </c>
      <c r="Q561" s="2" t="n">
        <v>0.11</v>
      </c>
      <c r="R561" s="2" t="n">
        <v>0.49</v>
      </c>
      <c r="S561" s="2" t="n">
        <v>0.01</v>
      </c>
    </row>
    <row r="562" customFormat="false" ht="15" hidden="false" customHeight="false" outlineLevel="0" collapsed="false">
      <c r="A562" s="13" t="s">
        <v>49</v>
      </c>
      <c r="B562" s="14" t="n">
        <v>10</v>
      </c>
      <c r="C562" s="14" t="s">
        <v>26</v>
      </c>
      <c r="D562" s="15" t="s">
        <v>27</v>
      </c>
      <c r="E562" s="15" t="s">
        <v>28</v>
      </c>
      <c r="F562" s="3" t="n">
        <v>561</v>
      </c>
      <c r="G562" s="2" t="n">
        <v>8</v>
      </c>
      <c r="H562" s="2" t="n">
        <f aca="true">RAND()</f>
        <v>0.626015098699182</v>
      </c>
      <c r="I562" s="2" t="n">
        <v>23</v>
      </c>
      <c r="J562" s="4" t="n">
        <v>9</v>
      </c>
      <c r="K562" s="2" t="s">
        <v>50</v>
      </c>
      <c r="L562" s="2" t="s">
        <v>30</v>
      </c>
      <c r="N562" s="2" t="s">
        <v>70</v>
      </c>
      <c r="P562" s="2" t="n">
        <v>0.1</v>
      </c>
      <c r="Q562" s="2" t="n">
        <v>0.03</v>
      </c>
      <c r="R562" s="2" t="n">
        <v>0.24</v>
      </c>
      <c r="S562" s="2" t="n">
        <v>0</v>
      </c>
    </row>
    <row r="563" customFormat="false" ht="15" hidden="false" customHeight="false" outlineLevel="0" collapsed="false">
      <c r="A563" s="13" t="s">
        <v>49</v>
      </c>
      <c r="B563" s="14" t="n">
        <v>10</v>
      </c>
      <c r="C563" s="14" t="s">
        <v>26</v>
      </c>
      <c r="D563" s="15" t="s">
        <v>31</v>
      </c>
      <c r="E563" s="15" t="s">
        <v>28</v>
      </c>
      <c r="F563" s="16" t="n">
        <v>562</v>
      </c>
      <c r="G563" s="2" t="n">
        <v>8</v>
      </c>
      <c r="H563" s="2" t="n">
        <f aca="true">RAND()</f>
        <v>0.357251455192925</v>
      </c>
      <c r="I563" s="2" t="n">
        <v>24</v>
      </c>
      <c r="J563" s="4" t="n">
        <v>17</v>
      </c>
      <c r="K563" s="2" t="s">
        <v>50</v>
      </c>
      <c r="L563" s="2" t="s">
        <v>30</v>
      </c>
      <c r="N563" s="2" t="s">
        <v>70</v>
      </c>
      <c r="P563" s="2" t="n">
        <v>0.24</v>
      </c>
      <c r="Q563" s="2" t="n">
        <v>0.07</v>
      </c>
      <c r="R563" s="2" t="n">
        <v>0.46</v>
      </c>
      <c r="S563" s="2" t="n">
        <v>0</v>
      </c>
    </row>
    <row r="564" customFormat="false" ht="15" hidden="false" customHeight="false" outlineLevel="0" collapsed="false">
      <c r="A564" s="13" t="s">
        <v>49</v>
      </c>
      <c r="B564" s="14" t="n">
        <v>11</v>
      </c>
      <c r="C564" s="14" t="s">
        <v>32</v>
      </c>
      <c r="D564" s="15" t="s">
        <v>27</v>
      </c>
      <c r="E564" s="15" t="s">
        <v>28</v>
      </c>
      <c r="F564" s="3" t="n">
        <v>563</v>
      </c>
      <c r="G564" s="2" t="n">
        <v>8</v>
      </c>
      <c r="H564" s="2" t="n">
        <f aca="true">RAND()</f>
        <v>0.91536674674449</v>
      </c>
      <c r="I564" s="2" t="n">
        <v>23</v>
      </c>
      <c r="J564" s="4" t="n">
        <v>23</v>
      </c>
      <c r="K564" s="2" t="s">
        <v>50</v>
      </c>
      <c r="L564" s="2" t="s">
        <v>30</v>
      </c>
      <c r="N564" s="2" t="s">
        <v>70</v>
      </c>
      <c r="P564" s="2" t="n">
        <v>0.2</v>
      </c>
      <c r="Q564" s="2" t="n">
        <v>0.06</v>
      </c>
      <c r="R564" s="2" t="n">
        <v>0.48</v>
      </c>
      <c r="S564" s="2" t="n">
        <v>0.01</v>
      </c>
    </row>
    <row r="565" customFormat="false" ht="15" hidden="false" customHeight="false" outlineLevel="0" collapsed="false">
      <c r="A565" s="13" t="s">
        <v>49</v>
      </c>
      <c r="B565" s="14" t="n">
        <v>11</v>
      </c>
      <c r="C565" s="14" t="s">
        <v>32</v>
      </c>
      <c r="D565" s="15" t="s">
        <v>31</v>
      </c>
      <c r="E565" s="15" t="s">
        <v>28</v>
      </c>
      <c r="F565" s="16" t="n">
        <v>564</v>
      </c>
      <c r="G565" s="2" t="n">
        <v>8</v>
      </c>
      <c r="H565" s="2" t="n">
        <f aca="true">RAND()</f>
        <v>0.0113613668883837</v>
      </c>
      <c r="I565" s="2" t="n">
        <v>24</v>
      </c>
      <c r="J565" s="4" t="n">
        <v>19</v>
      </c>
      <c r="K565" s="2" t="s">
        <v>50</v>
      </c>
      <c r="L565" s="2" t="s">
        <v>30</v>
      </c>
      <c r="N565" s="2" t="s">
        <v>70</v>
      </c>
      <c r="P565" s="2" t="n">
        <v>0.18</v>
      </c>
      <c r="Q565" s="2" t="n">
        <v>0.11</v>
      </c>
      <c r="R565" s="2" t="n">
        <v>0.43</v>
      </c>
      <c r="S565" s="2" t="n">
        <v>0</v>
      </c>
    </row>
    <row r="566" customFormat="false" ht="15" hidden="false" customHeight="false" outlineLevel="0" collapsed="false">
      <c r="A566" s="13" t="s">
        <v>49</v>
      </c>
      <c r="B566" s="14" t="n">
        <v>12</v>
      </c>
      <c r="C566" s="14" t="s">
        <v>33</v>
      </c>
      <c r="D566" s="15" t="s">
        <v>27</v>
      </c>
      <c r="E566" s="15" t="s">
        <v>28</v>
      </c>
      <c r="F566" s="3" t="n">
        <v>565</v>
      </c>
      <c r="G566" s="2" t="n">
        <v>8</v>
      </c>
      <c r="H566" s="2" t="n">
        <f aca="true">RAND()</f>
        <v>0.102915124337944</v>
      </c>
      <c r="I566" s="2" t="n">
        <v>24</v>
      </c>
      <c r="J566" s="4" t="n">
        <v>15</v>
      </c>
      <c r="K566" s="2" t="s">
        <v>50</v>
      </c>
      <c r="L566" s="2" t="s">
        <v>30</v>
      </c>
      <c r="N566" s="2" t="s">
        <v>70</v>
      </c>
      <c r="P566" s="2" t="n">
        <v>0.25</v>
      </c>
      <c r="Q566" s="2" t="n">
        <v>0.17</v>
      </c>
      <c r="R566" s="2" t="n">
        <v>0.56</v>
      </c>
      <c r="S566" s="2" t="n">
        <v>0</v>
      </c>
    </row>
    <row r="567" customFormat="false" ht="15" hidden="false" customHeight="false" outlineLevel="0" collapsed="false">
      <c r="A567" s="13" t="s">
        <v>49</v>
      </c>
      <c r="B567" s="14" t="n">
        <v>12</v>
      </c>
      <c r="C567" s="14" t="s">
        <v>33</v>
      </c>
      <c r="D567" s="15" t="s">
        <v>31</v>
      </c>
      <c r="E567" s="15" t="s">
        <v>28</v>
      </c>
      <c r="F567" s="16" t="n">
        <v>566</v>
      </c>
      <c r="G567" s="2" t="n">
        <v>8</v>
      </c>
      <c r="H567" s="2" t="n">
        <f aca="true">RAND()</f>
        <v>0.803881795660139</v>
      </c>
      <c r="I567" s="2" t="n">
        <v>24</v>
      </c>
      <c r="J567" s="4" t="n">
        <v>13</v>
      </c>
      <c r="K567" s="2" t="s">
        <v>50</v>
      </c>
      <c r="L567" s="2" t="s">
        <v>30</v>
      </c>
      <c r="N567" s="2" t="s">
        <v>70</v>
      </c>
      <c r="R567" s="2" t="n">
        <v>0.45</v>
      </c>
      <c r="S567" s="2" t="n">
        <v>0.04</v>
      </c>
      <c r="T567" s="5" t="s">
        <v>71</v>
      </c>
    </row>
    <row r="568" customFormat="false" ht="15" hidden="false" customHeight="false" outlineLevel="0" collapsed="false">
      <c r="A568" s="13" t="s">
        <v>49</v>
      </c>
      <c r="B568" s="14" t="n">
        <v>13</v>
      </c>
      <c r="C568" s="14" t="s">
        <v>34</v>
      </c>
      <c r="D568" s="15" t="s">
        <v>27</v>
      </c>
      <c r="E568" s="15" t="s">
        <v>28</v>
      </c>
      <c r="F568" s="3" t="n">
        <v>567</v>
      </c>
      <c r="G568" s="2" t="n">
        <v>8</v>
      </c>
      <c r="H568" s="2" t="n">
        <f aca="true">RAND()</f>
        <v>0.958047438814859</v>
      </c>
      <c r="I568" s="2" t="n">
        <v>23</v>
      </c>
      <c r="J568" s="4" t="n">
        <v>19</v>
      </c>
      <c r="K568" s="2" t="s">
        <v>50</v>
      </c>
      <c r="L568" s="2" t="s">
        <v>35</v>
      </c>
      <c r="N568" s="2" t="s">
        <v>70</v>
      </c>
      <c r="P568" s="2" t="n">
        <v>0.26</v>
      </c>
      <c r="Q568" s="2" t="n">
        <v>0.14</v>
      </c>
      <c r="R568" s="2" t="n">
        <v>0.47</v>
      </c>
      <c r="S568" s="2" t="n">
        <v>0</v>
      </c>
    </row>
    <row r="569" customFormat="false" ht="15" hidden="false" customHeight="false" outlineLevel="0" collapsed="false">
      <c r="A569" s="13" t="s">
        <v>49</v>
      </c>
      <c r="B569" s="14" t="n">
        <v>13</v>
      </c>
      <c r="C569" s="14" t="s">
        <v>34</v>
      </c>
      <c r="D569" s="15" t="s">
        <v>27</v>
      </c>
      <c r="E569" s="15" t="s">
        <v>36</v>
      </c>
      <c r="F569" s="16" t="n">
        <v>568</v>
      </c>
      <c r="G569" s="2" t="n">
        <v>8</v>
      </c>
      <c r="H569" s="2" t="n">
        <f aca="true">RAND()</f>
        <v>0.449946530399633</v>
      </c>
      <c r="I569" s="2" t="n">
        <v>23</v>
      </c>
      <c r="J569" s="4" t="n">
        <v>27</v>
      </c>
      <c r="K569" s="2" t="s">
        <v>50</v>
      </c>
      <c r="L569" s="2" t="s">
        <v>35</v>
      </c>
      <c r="N569" s="2" t="s">
        <v>70</v>
      </c>
      <c r="P569" s="2" t="n">
        <v>0.01</v>
      </c>
      <c r="Q569" s="2" t="n">
        <v>0</v>
      </c>
      <c r="R569" s="2" t="n">
        <v>0</v>
      </c>
      <c r="S569" s="2" t="n">
        <v>0</v>
      </c>
      <c r="T569" s="5" t="s">
        <v>53</v>
      </c>
    </row>
    <row r="570" customFormat="false" ht="15" hidden="false" customHeight="false" outlineLevel="0" collapsed="false">
      <c r="A570" s="13" t="s">
        <v>49</v>
      </c>
      <c r="B570" s="14" t="n">
        <v>13</v>
      </c>
      <c r="C570" s="14" t="s">
        <v>34</v>
      </c>
      <c r="D570" s="15" t="s">
        <v>31</v>
      </c>
      <c r="E570" s="15" t="s">
        <v>28</v>
      </c>
      <c r="F570" s="3" t="n">
        <v>569</v>
      </c>
      <c r="G570" s="2" t="n">
        <v>8</v>
      </c>
      <c r="H570" s="2" t="n">
        <f aca="true">RAND()</f>
        <v>0.900843735677222</v>
      </c>
      <c r="I570" s="2" t="n">
        <v>24</v>
      </c>
      <c r="J570" s="4" t="n">
        <v>12</v>
      </c>
      <c r="K570" s="2" t="s">
        <v>50</v>
      </c>
      <c r="L570" s="2" t="s">
        <v>35</v>
      </c>
      <c r="N570" s="2" t="s">
        <v>70</v>
      </c>
      <c r="P570" s="2" t="n">
        <v>0.08</v>
      </c>
      <c r="Q570" s="2" t="n">
        <v>0.05</v>
      </c>
      <c r="R570" s="2" t="n">
        <v>0.26</v>
      </c>
      <c r="S570" s="2" t="n">
        <v>0</v>
      </c>
    </row>
    <row r="571" customFormat="false" ht="15" hidden="false" customHeight="false" outlineLevel="0" collapsed="false">
      <c r="A571" s="13" t="s">
        <v>49</v>
      </c>
      <c r="B571" s="14" t="n">
        <v>13</v>
      </c>
      <c r="C571" s="14" t="s">
        <v>34</v>
      </c>
      <c r="D571" s="15" t="s">
        <v>31</v>
      </c>
      <c r="E571" s="15" t="s">
        <v>36</v>
      </c>
      <c r="F571" s="16" t="n">
        <v>570</v>
      </c>
      <c r="G571" s="2" t="n">
        <v>8</v>
      </c>
      <c r="H571" s="2" t="n">
        <f aca="true">RAND()</f>
        <v>0.486961924569868</v>
      </c>
      <c r="I571" s="2" t="n">
        <v>24</v>
      </c>
      <c r="J571" s="4" t="n">
        <v>22</v>
      </c>
      <c r="K571" s="2" t="s">
        <v>50</v>
      </c>
      <c r="L571" s="2" t="s">
        <v>35</v>
      </c>
      <c r="N571" s="2" t="s">
        <v>70</v>
      </c>
      <c r="P571" s="2" t="n">
        <v>0.15</v>
      </c>
      <c r="Q571" s="2" t="n">
        <v>0.09</v>
      </c>
      <c r="R571" s="2" t="n">
        <v>0.32</v>
      </c>
      <c r="S571" s="2" t="n">
        <v>0</v>
      </c>
    </row>
    <row r="572" customFormat="false" ht="15" hidden="false" customHeight="false" outlineLevel="0" collapsed="false">
      <c r="A572" s="13" t="s">
        <v>49</v>
      </c>
      <c r="B572" s="14" t="n">
        <v>14</v>
      </c>
      <c r="C572" s="14" t="s">
        <v>38</v>
      </c>
      <c r="D572" s="15" t="s">
        <v>27</v>
      </c>
      <c r="E572" s="15" t="s">
        <v>28</v>
      </c>
      <c r="F572" s="3" t="n">
        <v>571</v>
      </c>
      <c r="G572" s="2" t="n">
        <v>8</v>
      </c>
      <c r="H572" s="2" t="n">
        <f aca="true">RAND()</f>
        <v>0.105044188242854</v>
      </c>
      <c r="I572" s="2" t="n">
        <v>23</v>
      </c>
      <c r="J572" s="4" t="n">
        <v>21</v>
      </c>
      <c r="K572" s="2" t="s">
        <v>50</v>
      </c>
      <c r="L572" s="2" t="s">
        <v>35</v>
      </c>
      <c r="N572" s="2" t="s">
        <v>70</v>
      </c>
      <c r="P572" s="2" t="n">
        <v>0.31</v>
      </c>
      <c r="Q572" s="2" t="n">
        <v>0.15</v>
      </c>
      <c r="R572" s="2" t="n">
        <v>0.48</v>
      </c>
      <c r="S572" s="2" t="n">
        <v>0</v>
      </c>
    </row>
    <row r="573" customFormat="false" ht="15" hidden="false" customHeight="false" outlineLevel="0" collapsed="false">
      <c r="A573" s="13" t="s">
        <v>49</v>
      </c>
      <c r="B573" s="14" t="n">
        <v>14</v>
      </c>
      <c r="C573" s="14" t="s">
        <v>38</v>
      </c>
      <c r="D573" s="15" t="s">
        <v>27</v>
      </c>
      <c r="E573" s="15" t="s">
        <v>36</v>
      </c>
      <c r="F573" s="16" t="n">
        <v>572</v>
      </c>
      <c r="G573" s="2" t="n">
        <v>8</v>
      </c>
      <c r="H573" s="2" t="n">
        <f aca="true">RAND()</f>
        <v>0.710775687030694</v>
      </c>
      <c r="I573" s="2" t="n">
        <v>24</v>
      </c>
      <c r="J573" s="4" t="n">
        <v>1</v>
      </c>
      <c r="K573" s="2" t="s">
        <v>50</v>
      </c>
      <c r="L573" s="2" t="s">
        <v>35</v>
      </c>
      <c r="N573" s="2" t="s">
        <v>70</v>
      </c>
      <c r="P573" s="2" t="n">
        <v>0.2</v>
      </c>
      <c r="Q573" s="2" t="n">
        <v>0.12</v>
      </c>
      <c r="R573" s="2" t="n">
        <v>0.36</v>
      </c>
      <c r="S573" s="2" t="n">
        <v>0</v>
      </c>
    </row>
    <row r="574" customFormat="false" ht="15" hidden="false" customHeight="false" outlineLevel="0" collapsed="false">
      <c r="A574" s="13" t="s">
        <v>49</v>
      </c>
      <c r="B574" s="14" t="n">
        <v>14</v>
      </c>
      <c r="C574" s="14" t="s">
        <v>38</v>
      </c>
      <c r="D574" s="15" t="s">
        <v>31</v>
      </c>
      <c r="E574" s="15" t="s">
        <v>28</v>
      </c>
      <c r="F574" s="3" t="n">
        <v>573</v>
      </c>
      <c r="G574" s="2" t="n">
        <v>8</v>
      </c>
      <c r="H574" s="2" t="n">
        <f aca="true">RAND()</f>
        <v>0.14592010191878</v>
      </c>
      <c r="I574" s="2" t="n">
        <v>24</v>
      </c>
      <c r="J574" s="4" t="n">
        <v>3</v>
      </c>
      <c r="K574" s="2" t="s">
        <v>50</v>
      </c>
      <c r="L574" s="2" t="s">
        <v>35</v>
      </c>
      <c r="N574" s="2" t="s">
        <v>70</v>
      </c>
      <c r="P574" s="2" t="n">
        <v>0.25</v>
      </c>
      <c r="Q574" s="2" t="n">
        <v>0.11</v>
      </c>
      <c r="R574" s="2" t="n">
        <v>0.35</v>
      </c>
      <c r="S574" s="2" t="n">
        <v>0</v>
      </c>
    </row>
    <row r="575" customFormat="false" ht="15" hidden="false" customHeight="false" outlineLevel="0" collapsed="false">
      <c r="A575" s="13" t="s">
        <v>49</v>
      </c>
      <c r="B575" s="14" t="n">
        <v>14</v>
      </c>
      <c r="C575" s="14" t="s">
        <v>38</v>
      </c>
      <c r="D575" s="15" t="s">
        <v>31</v>
      </c>
      <c r="E575" s="15" t="s">
        <v>36</v>
      </c>
      <c r="F575" s="16" t="n">
        <v>574</v>
      </c>
      <c r="G575" s="2" t="n">
        <v>8</v>
      </c>
      <c r="H575" s="2" t="n">
        <f aca="true">RAND()</f>
        <v>0.640043298325712</v>
      </c>
      <c r="I575" s="2" t="n">
        <v>24</v>
      </c>
      <c r="J575" s="4" t="n">
        <v>24</v>
      </c>
      <c r="K575" s="2" t="s">
        <v>50</v>
      </c>
      <c r="L575" s="2" t="s">
        <v>35</v>
      </c>
      <c r="N575" s="2" t="s">
        <v>70</v>
      </c>
      <c r="P575" s="2" t="n">
        <v>0.13</v>
      </c>
      <c r="Q575" s="2" t="n">
        <v>0.04</v>
      </c>
      <c r="R575" s="2" t="n">
        <v>0.18</v>
      </c>
      <c r="S575" s="2" t="n">
        <v>0</v>
      </c>
    </row>
    <row r="576" customFormat="false" ht="15" hidden="false" customHeight="false" outlineLevel="0" collapsed="false">
      <c r="A576" s="13" t="s">
        <v>49</v>
      </c>
      <c r="B576" s="14" t="n">
        <v>15</v>
      </c>
      <c r="C576" s="14" t="s">
        <v>39</v>
      </c>
      <c r="D576" s="15" t="s">
        <v>27</v>
      </c>
      <c r="E576" s="15" t="s">
        <v>28</v>
      </c>
      <c r="F576" s="3" t="n">
        <v>575</v>
      </c>
      <c r="G576" s="2" t="n">
        <v>8</v>
      </c>
      <c r="H576" s="2" t="n">
        <f aca="true">RAND()</f>
        <v>0.702235101513329</v>
      </c>
      <c r="I576" s="2" t="n">
        <v>23</v>
      </c>
      <c r="J576" s="4" t="n">
        <v>20</v>
      </c>
      <c r="K576" s="2" t="s">
        <v>50</v>
      </c>
      <c r="L576" s="2" t="s">
        <v>35</v>
      </c>
      <c r="N576" s="2" t="s">
        <v>70</v>
      </c>
      <c r="P576" s="2" t="n">
        <v>0.21</v>
      </c>
      <c r="Q576" s="2" t="n">
        <v>0.07</v>
      </c>
      <c r="R576" s="2" t="n">
        <v>0.21</v>
      </c>
      <c r="S576" s="2" t="n">
        <v>0.01</v>
      </c>
    </row>
    <row r="577" customFormat="false" ht="15" hidden="false" customHeight="false" outlineLevel="0" collapsed="false">
      <c r="A577" s="13" t="s">
        <v>49</v>
      </c>
      <c r="B577" s="14" t="n">
        <v>15</v>
      </c>
      <c r="C577" s="14" t="s">
        <v>39</v>
      </c>
      <c r="D577" s="15" t="s">
        <v>27</v>
      </c>
      <c r="E577" s="15" t="s">
        <v>36</v>
      </c>
      <c r="F577" s="16" t="n">
        <v>576</v>
      </c>
      <c r="G577" s="2" t="n">
        <v>8</v>
      </c>
      <c r="H577" s="2" t="n">
        <f aca="true">RAND()</f>
        <v>0.445057385025691</v>
      </c>
      <c r="I577" s="2" t="n">
        <v>24</v>
      </c>
      <c r="J577" s="4" t="n">
        <v>8</v>
      </c>
      <c r="K577" s="2" t="s">
        <v>50</v>
      </c>
      <c r="L577" s="2" t="s">
        <v>35</v>
      </c>
      <c r="N577" s="2" t="s">
        <v>70</v>
      </c>
      <c r="P577" s="2" t="n">
        <v>0.26</v>
      </c>
      <c r="Q577" s="2" t="n">
        <v>0.13</v>
      </c>
      <c r="R577" s="2" t="n">
        <v>0.37</v>
      </c>
      <c r="S577" s="2" t="n">
        <v>0</v>
      </c>
    </row>
    <row r="578" customFormat="false" ht="15" hidden="false" customHeight="false" outlineLevel="0" collapsed="false">
      <c r="A578" s="13" t="s">
        <v>49</v>
      </c>
      <c r="B578" s="14" t="n">
        <v>15</v>
      </c>
      <c r="C578" s="14" t="s">
        <v>39</v>
      </c>
      <c r="D578" s="15" t="s">
        <v>31</v>
      </c>
      <c r="E578" s="15" t="s">
        <v>28</v>
      </c>
      <c r="F578" s="3" t="n">
        <v>577</v>
      </c>
      <c r="G578" s="2" t="n">
        <v>8</v>
      </c>
      <c r="H578" s="2" t="n">
        <f aca="true">RAND()</f>
        <v>0.395881917127109</v>
      </c>
      <c r="I578" s="2" t="n">
        <v>23</v>
      </c>
      <c r="J578" s="4" t="n">
        <v>6</v>
      </c>
      <c r="K578" s="2" t="s">
        <v>50</v>
      </c>
      <c r="L578" s="2" t="s">
        <v>35</v>
      </c>
      <c r="N578" s="2" t="s">
        <v>70</v>
      </c>
      <c r="P578" s="2" t="n">
        <v>0.31</v>
      </c>
      <c r="Q578" s="2" t="n">
        <v>0.1</v>
      </c>
      <c r="R578" s="2" t="n">
        <v>0.38</v>
      </c>
      <c r="S578" s="2" t="n">
        <v>0</v>
      </c>
    </row>
    <row r="579" customFormat="false" ht="15" hidden="false" customHeight="false" outlineLevel="0" collapsed="false">
      <c r="A579" s="13" t="s">
        <v>49</v>
      </c>
      <c r="B579" s="14" t="n">
        <v>15</v>
      </c>
      <c r="C579" s="14" t="s">
        <v>39</v>
      </c>
      <c r="D579" s="15" t="s">
        <v>31</v>
      </c>
      <c r="E579" s="15" t="s">
        <v>36</v>
      </c>
      <c r="F579" s="16" t="n">
        <v>578</v>
      </c>
      <c r="G579" s="2" t="n">
        <v>8</v>
      </c>
      <c r="H579" s="2" t="n">
        <f aca="true">RAND()</f>
        <v>0.43226070308906</v>
      </c>
      <c r="I579" s="2" t="n">
        <v>23</v>
      </c>
      <c r="J579" s="4" t="n">
        <v>8</v>
      </c>
      <c r="K579" s="2" t="s">
        <v>50</v>
      </c>
      <c r="L579" s="2" t="s">
        <v>35</v>
      </c>
      <c r="N579" s="2" t="s">
        <v>70</v>
      </c>
      <c r="P579" s="2" t="n">
        <v>0.4</v>
      </c>
      <c r="Q579" s="2" t="n">
        <v>0.18</v>
      </c>
      <c r="R579" s="2" t="n">
        <v>0.53</v>
      </c>
      <c r="S579" s="2" t="n">
        <v>0.01</v>
      </c>
    </row>
    <row r="580" customFormat="false" ht="15" hidden="false" customHeight="false" outlineLevel="0" collapsed="false">
      <c r="A580" s="13" t="s">
        <v>49</v>
      </c>
      <c r="B580" s="14" t="n">
        <v>16</v>
      </c>
      <c r="C580" s="14" t="s">
        <v>40</v>
      </c>
      <c r="D580" s="15" t="s">
        <v>27</v>
      </c>
      <c r="E580" s="15" t="s">
        <v>36</v>
      </c>
      <c r="F580" s="3" t="n">
        <v>579</v>
      </c>
      <c r="G580" s="2" t="n">
        <v>8</v>
      </c>
      <c r="H580" s="2" t="n">
        <f aca="true">RAND()</f>
        <v>0.446083171817466</v>
      </c>
      <c r="I580" s="2" t="n">
        <v>24</v>
      </c>
      <c r="J580" s="4" t="n">
        <v>2</v>
      </c>
      <c r="K580" s="2" t="s">
        <v>50</v>
      </c>
      <c r="L580" s="2" t="s">
        <v>41</v>
      </c>
      <c r="N580" s="2" t="s">
        <v>70</v>
      </c>
      <c r="P580" s="2" t="n">
        <v>0.07</v>
      </c>
      <c r="Q580" s="2" t="n">
        <v>0.03</v>
      </c>
      <c r="R580" s="2" t="n">
        <v>0.09</v>
      </c>
      <c r="S580" s="2" t="n">
        <v>0</v>
      </c>
    </row>
    <row r="581" customFormat="false" ht="15" hidden="false" customHeight="false" outlineLevel="0" collapsed="false">
      <c r="A581" s="13" t="s">
        <v>49</v>
      </c>
      <c r="B581" s="14" t="n">
        <v>16</v>
      </c>
      <c r="C581" s="14" t="s">
        <v>40</v>
      </c>
      <c r="D581" s="15" t="s">
        <v>31</v>
      </c>
      <c r="E581" s="15" t="s">
        <v>36</v>
      </c>
      <c r="F581" s="16" t="n">
        <v>580</v>
      </c>
      <c r="G581" s="2" t="n">
        <v>8</v>
      </c>
      <c r="H581" s="2" t="n">
        <f aca="true">RAND()</f>
        <v>0.0726594498675938</v>
      </c>
      <c r="I581" s="2" t="n">
        <v>24</v>
      </c>
      <c r="J581" s="4" t="n">
        <v>25</v>
      </c>
      <c r="K581" s="2" t="s">
        <v>50</v>
      </c>
      <c r="L581" s="2" t="s">
        <v>41</v>
      </c>
      <c r="N581" s="2" t="s">
        <v>70</v>
      </c>
      <c r="P581" s="2" t="n">
        <v>0.22</v>
      </c>
      <c r="Q581" s="2" t="n">
        <v>0.11</v>
      </c>
      <c r="R581" s="2" t="n">
        <v>0.23</v>
      </c>
      <c r="S581" s="2" t="n">
        <v>0</v>
      </c>
    </row>
    <row r="582" customFormat="false" ht="15" hidden="false" customHeight="false" outlineLevel="0" collapsed="false">
      <c r="A582" s="13" t="s">
        <v>49</v>
      </c>
      <c r="B582" s="14" t="n">
        <v>17</v>
      </c>
      <c r="C582" s="14" t="s">
        <v>42</v>
      </c>
      <c r="D582" s="15" t="s">
        <v>27</v>
      </c>
      <c r="E582" s="15" t="s">
        <v>36</v>
      </c>
      <c r="F582" s="3" t="n">
        <v>581</v>
      </c>
      <c r="G582" s="2" t="n">
        <v>8</v>
      </c>
      <c r="H582" s="2" t="n">
        <f aca="true">RAND()</f>
        <v>0.363380590061848</v>
      </c>
      <c r="I582" s="2" t="n">
        <v>25</v>
      </c>
      <c r="J582" s="4" t="n">
        <v>11</v>
      </c>
      <c r="K582" s="2" t="s">
        <v>50</v>
      </c>
      <c r="L582" s="2" t="s">
        <v>41</v>
      </c>
      <c r="N582" s="2" t="s">
        <v>70</v>
      </c>
      <c r="P582" s="2" t="n">
        <v>0.29</v>
      </c>
      <c r="Q582" s="2" t="n">
        <v>0.11</v>
      </c>
      <c r="R582" s="2" t="n">
        <v>0.32</v>
      </c>
      <c r="S582" s="2" t="n">
        <v>0</v>
      </c>
    </row>
    <row r="583" customFormat="false" ht="15" hidden="false" customHeight="false" outlineLevel="0" collapsed="false">
      <c r="A583" s="13" t="s">
        <v>49</v>
      </c>
      <c r="B583" s="14" t="n">
        <v>17</v>
      </c>
      <c r="C583" s="14" t="s">
        <v>42</v>
      </c>
      <c r="D583" s="15" t="s">
        <v>31</v>
      </c>
      <c r="E583" s="15" t="s">
        <v>36</v>
      </c>
      <c r="F583" s="16" t="n">
        <v>582</v>
      </c>
      <c r="G583" s="2" t="n">
        <v>8</v>
      </c>
      <c r="H583" s="2" t="n">
        <f aca="true">RAND()</f>
        <v>0.265865856070073</v>
      </c>
      <c r="I583" s="2" t="n">
        <v>23</v>
      </c>
      <c r="J583" s="4" t="n">
        <v>22</v>
      </c>
      <c r="K583" s="2" t="s">
        <v>50</v>
      </c>
      <c r="L583" s="2" t="s">
        <v>41</v>
      </c>
      <c r="N583" s="2" t="s">
        <v>70</v>
      </c>
      <c r="P583" s="2" t="n">
        <v>0.21</v>
      </c>
      <c r="Q583" s="2" t="n">
        <v>0.14</v>
      </c>
      <c r="R583" s="2" t="n">
        <v>0.25</v>
      </c>
      <c r="S583" s="2" t="n">
        <v>0</v>
      </c>
    </row>
    <row r="584" customFormat="false" ht="15" hidden="false" customHeight="false" outlineLevel="0" collapsed="false">
      <c r="A584" s="13" t="s">
        <v>49</v>
      </c>
      <c r="B584" s="14" t="n">
        <v>18</v>
      </c>
      <c r="C584" s="14" t="s">
        <v>43</v>
      </c>
      <c r="D584" s="15" t="s">
        <v>27</v>
      </c>
      <c r="E584" s="15" t="s">
        <v>36</v>
      </c>
      <c r="F584" s="3" t="n">
        <v>583</v>
      </c>
      <c r="G584" s="2" t="n">
        <v>8</v>
      </c>
      <c r="H584" s="2" t="n">
        <f aca="true">RAND()</f>
        <v>0.296752965385427</v>
      </c>
      <c r="I584" s="2" t="n">
        <v>23</v>
      </c>
      <c r="J584" s="4" t="n">
        <v>4</v>
      </c>
      <c r="K584" s="2" t="s">
        <v>50</v>
      </c>
      <c r="L584" s="2" t="s">
        <v>41</v>
      </c>
      <c r="N584" s="2" t="s">
        <v>70</v>
      </c>
      <c r="P584" s="2" t="n">
        <v>0.27</v>
      </c>
      <c r="Q584" s="2" t="n">
        <v>0.16</v>
      </c>
      <c r="R584" s="2" t="n">
        <v>0.48</v>
      </c>
      <c r="S584" s="2" t="n">
        <v>0</v>
      </c>
    </row>
    <row r="585" customFormat="false" ht="15" hidden="false" customHeight="false" outlineLevel="0" collapsed="false">
      <c r="A585" s="13" t="s">
        <v>49</v>
      </c>
      <c r="B585" s="14" t="n">
        <v>18</v>
      </c>
      <c r="C585" s="14" t="s">
        <v>43</v>
      </c>
      <c r="D585" s="15" t="s">
        <v>31</v>
      </c>
      <c r="E585" s="15" t="s">
        <v>36</v>
      </c>
      <c r="F585" s="16" t="n">
        <v>584</v>
      </c>
      <c r="G585" s="2" t="n">
        <v>8</v>
      </c>
      <c r="H585" s="2" t="n">
        <f aca="true">RAND()</f>
        <v>0.128968621418141</v>
      </c>
      <c r="I585" s="2" t="n">
        <v>25</v>
      </c>
      <c r="J585" s="4" t="n">
        <v>15</v>
      </c>
      <c r="K585" s="2" t="s">
        <v>50</v>
      </c>
      <c r="L585" s="2" t="s">
        <v>41</v>
      </c>
      <c r="N585" s="2" t="s">
        <v>70</v>
      </c>
      <c r="P585" s="2" t="n">
        <v>0.28</v>
      </c>
      <c r="Q585" s="2" t="n">
        <v>0.1</v>
      </c>
      <c r="R585" s="2" t="n">
        <v>0.3</v>
      </c>
      <c r="S585" s="2" t="n">
        <v>0</v>
      </c>
    </row>
    <row r="586" customFormat="false" ht="15" hidden="false" customHeight="false" outlineLevel="0" collapsed="false">
      <c r="A586" s="1" t="s">
        <v>20</v>
      </c>
      <c r="B586" s="2" t="n">
        <v>28</v>
      </c>
      <c r="C586" s="2" t="s">
        <v>20</v>
      </c>
      <c r="D586" s="2" t="s">
        <v>21</v>
      </c>
      <c r="E586" s="2" t="s">
        <v>21</v>
      </c>
      <c r="F586" s="3" t="n">
        <v>585</v>
      </c>
      <c r="G586" s="2" t="n">
        <v>9</v>
      </c>
      <c r="H586" s="2" t="n">
        <f aca="true">RAND()</f>
        <v>0.120034664720516</v>
      </c>
      <c r="I586" s="2" t="n">
        <v>27</v>
      </c>
      <c r="J586" s="4" t="n">
        <v>22</v>
      </c>
      <c r="K586" s="12" t="s">
        <v>22</v>
      </c>
      <c r="L586" s="12" t="s">
        <v>21</v>
      </c>
      <c r="N586" s="2" t="s">
        <v>72</v>
      </c>
      <c r="P586" s="2" t="n">
        <v>0.11</v>
      </c>
      <c r="Q586" s="2" t="n">
        <v>0.05</v>
      </c>
      <c r="R586" s="2" t="n">
        <v>0.29</v>
      </c>
      <c r="S586" s="2" t="n">
        <v>0</v>
      </c>
    </row>
    <row r="587" customFormat="false" ht="15" hidden="false" customHeight="false" outlineLevel="0" collapsed="false">
      <c r="A587" s="13" t="s">
        <v>25</v>
      </c>
      <c r="B587" s="14" t="n">
        <v>19</v>
      </c>
      <c r="C587" s="14" t="s">
        <v>26</v>
      </c>
      <c r="D587" s="36" t="s">
        <v>27</v>
      </c>
      <c r="E587" s="15" t="s">
        <v>28</v>
      </c>
      <c r="F587" s="16" t="n">
        <v>586</v>
      </c>
      <c r="G587" s="2" t="n">
        <v>9</v>
      </c>
      <c r="H587" s="2" t="n">
        <f aca="true">RAND()</f>
        <v>0.977801938812742</v>
      </c>
      <c r="I587" s="2" t="n">
        <v>28</v>
      </c>
      <c r="J587" s="4" t="n">
        <v>12</v>
      </c>
      <c r="K587" s="2" t="s">
        <v>29</v>
      </c>
      <c r="L587" s="2" t="s">
        <v>30</v>
      </c>
      <c r="N587" s="2" t="s">
        <v>72</v>
      </c>
      <c r="P587" s="2" t="n">
        <v>0.26</v>
      </c>
      <c r="Q587" s="2" t="n">
        <v>0.1</v>
      </c>
      <c r="R587" s="2" t="n">
        <v>0.6</v>
      </c>
      <c r="S587" s="2" t="n">
        <v>0.01</v>
      </c>
    </row>
    <row r="588" customFormat="false" ht="15" hidden="false" customHeight="false" outlineLevel="0" collapsed="false">
      <c r="A588" s="13" t="s">
        <v>25</v>
      </c>
      <c r="B588" s="14" t="n">
        <v>19</v>
      </c>
      <c r="C588" s="14" t="s">
        <v>26</v>
      </c>
      <c r="D588" s="15" t="s">
        <v>31</v>
      </c>
      <c r="E588" s="15" t="s">
        <v>28</v>
      </c>
      <c r="F588" s="3" t="n">
        <v>587</v>
      </c>
      <c r="G588" s="2" t="n">
        <v>9</v>
      </c>
      <c r="H588" s="2" t="n">
        <f aca="true">RAND()</f>
        <v>0.285492705055106</v>
      </c>
      <c r="I588" s="2" t="n">
        <v>27</v>
      </c>
      <c r="J588" s="4" t="n">
        <v>18</v>
      </c>
      <c r="K588" s="2" t="s">
        <v>29</v>
      </c>
      <c r="L588" s="2" t="s">
        <v>30</v>
      </c>
      <c r="N588" s="2" t="s">
        <v>72</v>
      </c>
      <c r="P588" s="2" t="n">
        <v>0.73</v>
      </c>
      <c r="Q588" s="2" t="n">
        <v>0.11</v>
      </c>
      <c r="R588" s="2" t="n">
        <v>0.53</v>
      </c>
      <c r="S588" s="2" t="n">
        <v>0.08</v>
      </c>
    </row>
    <row r="589" customFormat="false" ht="15" hidden="false" customHeight="false" outlineLevel="0" collapsed="false">
      <c r="A589" s="13" t="s">
        <v>25</v>
      </c>
      <c r="B589" s="14" t="n">
        <v>20</v>
      </c>
      <c r="C589" s="14" t="s">
        <v>32</v>
      </c>
      <c r="D589" s="15" t="s">
        <v>27</v>
      </c>
      <c r="E589" s="15" t="s">
        <v>28</v>
      </c>
      <c r="F589" s="16" t="n">
        <v>588</v>
      </c>
      <c r="G589" s="2" t="n">
        <v>9</v>
      </c>
      <c r="H589" s="2" t="n">
        <f aca="true">RAND()</f>
        <v>0.624168850288048</v>
      </c>
      <c r="I589" s="2" t="n">
        <v>26</v>
      </c>
      <c r="J589" s="4" t="n">
        <v>3</v>
      </c>
      <c r="K589" s="2" t="s">
        <v>29</v>
      </c>
      <c r="L589" s="2" t="s">
        <v>30</v>
      </c>
      <c r="N589" s="2" t="s">
        <v>72</v>
      </c>
      <c r="P589" s="2" t="n">
        <v>0.13</v>
      </c>
      <c r="Q589" s="2" t="n">
        <v>0.04</v>
      </c>
      <c r="R589" s="2" t="n">
        <v>0.38</v>
      </c>
      <c r="S589" s="2" t="n">
        <v>0</v>
      </c>
    </row>
    <row r="590" customFormat="false" ht="15" hidden="false" customHeight="false" outlineLevel="0" collapsed="false">
      <c r="A590" s="13" t="s">
        <v>25</v>
      </c>
      <c r="B590" s="14" t="n">
        <v>20</v>
      </c>
      <c r="C590" s="14" t="s">
        <v>32</v>
      </c>
      <c r="D590" s="15" t="s">
        <v>31</v>
      </c>
      <c r="E590" s="15" t="s">
        <v>28</v>
      </c>
      <c r="F590" s="3" t="n">
        <v>589</v>
      </c>
      <c r="G590" s="2" t="n">
        <v>9</v>
      </c>
      <c r="H590" s="2" t="n">
        <f aca="true">RAND()</f>
        <v>0.148495321303513</v>
      </c>
      <c r="I590" s="2" t="n">
        <v>27</v>
      </c>
      <c r="J590" s="4" t="n">
        <v>4</v>
      </c>
      <c r="K590" s="2" t="s">
        <v>29</v>
      </c>
      <c r="L590" s="2" t="s">
        <v>30</v>
      </c>
      <c r="N590" s="2" t="s">
        <v>72</v>
      </c>
      <c r="P590" s="2" t="n">
        <v>0.35</v>
      </c>
      <c r="Q590" s="2" t="n">
        <v>0.04</v>
      </c>
      <c r="R590" s="2" t="n">
        <v>0.45</v>
      </c>
      <c r="S590" s="2" t="n">
        <v>0.04</v>
      </c>
    </row>
    <row r="591" customFormat="false" ht="15" hidden="false" customHeight="false" outlineLevel="0" collapsed="false">
      <c r="A591" s="13" t="s">
        <v>25</v>
      </c>
      <c r="B591" s="14" t="n">
        <v>21</v>
      </c>
      <c r="C591" s="14" t="s">
        <v>33</v>
      </c>
      <c r="D591" s="15" t="s">
        <v>27</v>
      </c>
      <c r="E591" s="15" t="s">
        <v>28</v>
      </c>
      <c r="F591" s="16" t="n">
        <v>590</v>
      </c>
      <c r="G591" s="2" t="n">
        <v>9</v>
      </c>
      <c r="H591" s="2" t="n">
        <f aca="true">RAND()</f>
        <v>0.267688334503592</v>
      </c>
      <c r="I591" s="2" t="n">
        <v>28</v>
      </c>
      <c r="J591" s="4" t="n">
        <v>6</v>
      </c>
      <c r="K591" s="2" t="s">
        <v>29</v>
      </c>
      <c r="L591" s="2" t="s">
        <v>30</v>
      </c>
      <c r="N591" s="2" t="s">
        <v>72</v>
      </c>
      <c r="P591" s="2" t="n">
        <v>0.57</v>
      </c>
      <c r="Q591" s="2" t="n">
        <v>0.19</v>
      </c>
      <c r="R591" s="2" t="n">
        <v>0.88</v>
      </c>
      <c r="S591" s="2" t="n">
        <v>0.01</v>
      </c>
    </row>
    <row r="592" customFormat="false" ht="15" hidden="false" customHeight="false" outlineLevel="0" collapsed="false">
      <c r="A592" s="13" t="s">
        <v>25</v>
      </c>
      <c r="B592" s="14" t="n">
        <v>21</v>
      </c>
      <c r="C592" s="14" t="s">
        <v>33</v>
      </c>
      <c r="D592" s="15" t="s">
        <v>31</v>
      </c>
      <c r="E592" s="15" t="s">
        <v>28</v>
      </c>
      <c r="F592" s="3" t="n">
        <v>591</v>
      </c>
      <c r="G592" s="2" t="n">
        <v>9</v>
      </c>
      <c r="H592" s="2" t="n">
        <f aca="true">RAND()</f>
        <v>0.30198241056895</v>
      </c>
      <c r="I592" s="2" t="n">
        <v>27</v>
      </c>
      <c r="J592" s="4" t="n">
        <v>13</v>
      </c>
      <c r="K592" s="2" t="s">
        <v>29</v>
      </c>
      <c r="L592" s="2" t="s">
        <v>30</v>
      </c>
      <c r="N592" s="2" t="s">
        <v>72</v>
      </c>
      <c r="P592" s="2" t="n">
        <v>0.36</v>
      </c>
      <c r="Q592" s="2" t="n">
        <v>0.06</v>
      </c>
      <c r="R592" s="2" t="n">
        <v>0.43</v>
      </c>
      <c r="S592" s="2" t="n">
        <v>0.03</v>
      </c>
    </row>
    <row r="593" customFormat="false" ht="15" hidden="false" customHeight="false" outlineLevel="0" collapsed="false">
      <c r="A593" s="13" t="s">
        <v>25</v>
      </c>
      <c r="B593" s="14" t="n">
        <v>22</v>
      </c>
      <c r="C593" s="14" t="s">
        <v>34</v>
      </c>
      <c r="D593" s="15" t="s">
        <v>27</v>
      </c>
      <c r="E593" s="15" t="s">
        <v>28</v>
      </c>
      <c r="F593" s="16" t="n">
        <v>592</v>
      </c>
      <c r="G593" s="2" t="n">
        <v>9</v>
      </c>
      <c r="H593" s="2" t="n">
        <f aca="true">RAND()</f>
        <v>0.886151108919843</v>
      </c>
      <c r="I593" s="2" t="n">
        <v>28</v>
      </c>
      <c r="J593" s="4" t="n">
        <v>14</v>
      </c>
      <c r="K593" s="2" t="s">
        <v>29</v>
      </c>
      <c r="L593" s="2" t="s">
        <v>35</v>
      </c>
      <c r="N593" s="2" t="s">
        <v>72</v>
      </c>
      <c r="P593" s="2" t="n">
        <v>0.8</v>
      </c>
      <c r="Q593" s="2" t="n">
        <v>0.32</v>
      </c>
      <c r="R593" s="2" t="n">
        <v>0.59</v>
      </c>
      <c r="S593" s="2" t="n">
        <v>0.05</v>
      </c>
    </row>
    <row r="594" customFormat="false" ht="15" hidden="false" customHeight="false" outlineLevel="0" collapsed="false">
      <c r="A594" s="13" t="s">
        <v>25</v>
      </c>
      <c r="B594" s="14" t="n">
        <v>22</v>
      </c>
      <c r="C594" s="14" t="s">
        <v>34</v>
      </c>
      <c r="D594" s="15" t="s">
        <v>27</v>
      </c>
      <c r="E594" s="15" t="s">
        <v>36</v>
      </c>
      <c r="F594" s="3" t="n">
        <v>593</v>
      </c>
      <c r="G594" s="2" t="n">
        <v>9</v>
      </c>
      <c r="H594" s="2" t="n">
        <f aca="true">RAND()</f>
        <v>0.523684798390309</v>
      </c>
      <c r="I594" s="2" t="n">
        <v>28</v>
      </c>
      <c r="J594" s="4" t="n">
        <v>17</v>
      </c>
      <c r="K594" s="2" t="s">
        <v>29</v>
      </c>
      <c r="L594" s="2" t="s">
        <v>35</v>
      </c>
      <c r="N594" s="2" t="s">
        <v>72</v>
      </c>
      <c r="P594" s="2" t="n">
        <v>1.05</v>
      </c>
      <c r="Q594" s="2" t="n">
        <v>0.31</v>
      </c>
      <c r="R594" s="2" t="n">
        <v>0.55</v>
      </c>
      <c r="S594" s="2" t="n">
        <v>0.07</v>
      </c>
    </row>
    <row r="595" customFormat="false" ht="15" hidden="false" customHeight="false" outlineLevel="0" collapsed="false">
      <c r="A595" s="13" t="s">
        <v>25</v>
      </c>
      <c r="B595" s="14" t="n">
        <v>22</v>
      </c>
      <c r="C595" s="14" t="s">
        <v>34</v>
      </c>
      <c r="D595" s="15" t="s">
        <v>31</v>
      </c>
      <c r="E595" s="15" t="s">
        <v>28</v>
      </c>
      <c r="F595" s="16" t="n">
        <v>594</v>
      </c>
      <c r="G595" s="2" t="n">
        <v>9</v>
      </c>
      <c r="H595" s="2" t="n">
        <f aca="true">RAND()</f>
        <v>0.917971519820669</v>
      </c>
      <c r="I595" s="2" t="n">
        <v>26</v>
      </c>
      <c r="J595" s="4" t="n">
        <v>1</v>
      </c>
      <c r="K595" s="2" t="s">
        <v>29</v>
      </c>
      <c r="L595" s="2" t="s">
        <v>35</v>
      </c>
      <c r="N595" s="2" t="s">
        <v>72</v>
      </c>
      <c r="P595" s="2" t="n">
        <v>0.55</v>
      </c>
      <c r="Q595" s="2" t="n">
        <v>0.15</v>
      </c>
      <c r="R595" s="2" t="n">
        <v>0.47</v>
      </c>
      <c r="S595" s="2" t="n">
        <v>0.04</v>
      </c>
    </row>
    <row r="596" customFormat="false" ht="15" hidden="false" customHeight="false" outlineLevel="0" collapsed="false">
      <c r="A596" s="13" t="s">
        <v>25</v>
      </c>
      <c r="B596" s="14" t="n">
        <v>22</v>
      </c>
      <c r="C596" s="14" t="s">
        <v>34</v>
      </c>
      <c r="D596" s="15" t="s">
        <v>31</v>
      </c>
      <c r="E596" s="15" t="s">
        <v>36</v>
      </c>
      <c r="F596" s="3" t="n">
        <v>595</v>
      </c>
      <c r="G596" s="2" t="n">
        <v>9</v>
      </c>
      <c r="H596" s="2" t="n">
        <f aca="true">RAND()</f>
        <v>0.408228379051835</v>
      </c>
      <c r="I596" s="2" t="n">
        <v>27</v>
      </c>
      <c r="J596" s="4" t="n">
        <v>24</v>
      </c>
      <c r="K596" s="2" t="s">
        <v>29</v>
      </c>
      <c r="L596" s="2" t="s">
        <v>35</v>
      </c>
      <c r="N596" s="2" t="s">
        <v>72</v>
      </c>
      <c r="P596" s="2" t="n">
        <v>0.31</v>
      </c>
      <c r="Q596" s="2" t="n">
        <v>0.19</v>
      </c>
      <c r="R596" s="2" t="n">
        <v>0.43</v>
      </c>
      <c r="S596" s="2" t="n">
        <v>0.02</v>
      </c>
    </row>
    <row r="597" customFormat="false" ht="15" hidden="false" customHeight="false" outlineLevel="0" collapsed="false">
      <c r="A597" s="13" t="s">
        <v>25</v>
      </c>
      <c r="B597" s="14" t="n">
        <v>23</v>
      </c>
      <c r="C597" s="14" t="s">
        <v>38</v>
      </c>
      <c r="D597" s="15" t="s">
        <v>27</v>
      </c>
      <c r="E597" s="15" t="s">
        <v>28</v>
      </c>
      <c r="F597" s="16" t="n">
        <v>596</v>
      </c>
      <c r="G597" s="2" t="n">
        <v>9</v>
      </c>
      <c r="H597" s="2" t="n">
        <f aca="true">RAND()</f>
        <v>0.289160278509998</v>
      </c>
      <c r="I597" s="2" t="n">
        <v>26</v>
      </c>
      <c r="J597" s="4" t="n">
        <v>19</v>
      </c>
      <c r="K597" s="2" t="s">
        <v>29</v>
      </c>
      <c r="L597" s="2" t="s">
        <v>35</v>
      </c>
      <c r="N597" s="2" t="s">
        <v>72</v>
      </c>
      <c r="P597" s="2" t="n">
        <v>0.27</v>
      </c>
      <c r="Q597" s="2" t="n">
        <v>0.15</v>
      </c>
      <c r="R597" s="2" t="n">
        <v>0.33</v>
      </c>
      <c r="S597" s="2" t="n">
        <v>0</v>
      </c>
    </row>
    <row r="598" customFormat="false" ht="15" hidden="false" customHeight="false" outlineLevel="0" collapsed="false">
      <c r="A598" s="13" t="s">
        <v>25</v>
      </c>
      <c r="B598" s="14" t="n">
        <v>23</v>
      </c>
      <c r="C598" s="14" t="s">
        <v>38</v>
      </c>
      <c r="D598" s="15" t="s">
        <v>27</v>
      </c>
      <c r="E598" s="15" t="s">
        <v>36</v>
      </c>
      <c r="F598" s="3" t="n">
        <v>597</v>
      </c>
      <c r="G598" s="2" t="n">
        <v>9</v>
      </c>
      <c r="H598" s="2" t="n">
        <f aca="true">RAND()</f>
        <v>0.592231901992786</v>
      </c>
      <c r="I598" s="2" t="n">
        <v>27</v>
      </c>
      <c r="J598" s="4" t="n">
        <v>20</v>
      </c>
      <c r="K598" s="2" t="s">
        <v>29</v>
      </c>
      <c r="L598" s="2" t="s">
        <v>35</v>
      </c>
      <c r="N598" s="2" t="s">
        <v>72</v>
      </c>
      <c r="P598" s="2" t="n">
        <v>0.84</v>
      </c>
      <c r="Q598" s="2" t="n">
        <v>0.34</v>
      </c>
      <c r="R598" s="2" t="n">
        <v>0.53</v>
      </c>
      <c r="S598" s="2" t="n">
        <v>0.04</v>
      </c>
    </row>
    <row r="599" customFormat="false" ht="15" hidden="false" customHeight="false" outlineLevel="0" collapsed="false">
      <c r="A599" s="13" t="s">
        <v>25</v>
      </c>
      <c r="B599" s="14" t="n">
        <v>23</v>
      </c>
      <c r="C599" s="14" t="s">
        <v>38</v>
      </c>
      <c r="D599" s="15" t="s">
        <v>31</v>
      </c>
      <c r="E599" s="15" t="s">
        <v>28</v>
      </c>
      <c r="F599" s="16" t="n">
        <v>598</v>
      </c>
      <c r="G599" s="2" t="n">
        <v>9</v>
      </c>
      <c r="H599" s="2" t="n">
        <f aca="true">RAND()</f>
        <v>0.475214356712053</v>
      </c>
      <c r="I599" s="2" t="n">
        <v>27</v>
      </c>
      <c r="J599" s="4" t="n">
        <v>15</v>
      </c>
      <c r="K599" s="2" t="s">
        <v>29</v>
      </c>
      <c r="L599" s="2" t="s">
        <v>35</v>
      </c>
      <c r="N599" s="2" t="s">
        <v>72</v>
      </c>
      <c r="P599" s="2" t="n">
        <v>0.79</v>
      </c>
      <c r="Q599" s="2" t="n">
        <v>0.33</v>
      </c>
      <c r="R599" s="2" t="n">
        <v>0.47</v>
      </c>
      <c r="S599" s="2" t="n">
        <v>0.03</v>
      </c>
    </row>
    <row r="600" customFormat="false" ht="15" hidden="false" customHeight="false" outlineLevel="0" collapsed="false">
      <c r="A600" s="13" t="s">
        <v>25</v>
      </c>
      <c r="B600" s="14" t="n">
        <v>23</v>
      </c>
      <c r="C600" s="14" t="s">
        <v>38</v>
      </c>
      <c r="D600" s="15" t="s">
        <v>31</v>
      </c>
      <c r="E600" s="15" t="s">
        <v>36</v>
      </c>
      <c r="F600" s="3" t="n">
        <v>599</v>
      </c>
      <c r="G600" s="2" t="n">
        <v>9</v>
      </c>
      <c r="H600" s="2" t="n">
        <f aca="true">RAND()</f>
        <v>0.521221730530072</v>
      </c>
      <c r="I600" s="2" t="n">
        <v>28</v>
      </c>
      <c r="J600" s="4" t="n">
        <v>4</v>
      </c>
      <c r="K600" s="2" t="s">
        <v>29</v>
      </c>
      <c r="L600" s="2" t="s">
        <v>35</v>
      </c>
      <c r="N600" s="2" t="s">
        <v>72</v>
      </c>
      <c r="P600" s="2" t="n">
        <v>1.36</v>
      </c>
      <c r="Q600" s="2" t="n">
        <v>0.32</v>
      </c>
      <c r="R600" s="2" t="n">
        <v>0.76</v>
      </c>
      <c r="S600" s="2" t="n">
        <v>0.08</v>
      </c>
    </row>
    <row r="601" customFormat="false" ht="15" hidden="false" customHeight="false" outlineLevel="0" collapsed="false">
      <c r="A601" s="13" t="s">
        <v>25</v>
      </c>
      <c r="B601" s="14" t="n">
        <v>24</v>
      </c>
      <c r="C601" s="14" t="s">
        <v>39</v>
      </c>
      <c r="D601" s="15" t="s">
        <v>27</v>
      </c>
      <c r="E601" s="15" t="s">
        <v>28</v>
      </c>
      <c r="F601" s="16" t="n">
        <v>600</v>
      </c>
      <c r="G601" s="2" t="n">
        <v>9</v>
      </c>
      <c r="H601" s="2" t="n">
        <f aca="true">RAND()</f>
        <v>0.289995984795883</v>
      </c>
      <c r="I601" s="2" t="n">
        <v>27</v>
      </c>
      <c r="J601" s="4" t="n">
        <v>2</v>
      </c>
      <c r="K601" s="2" t="s">
        <v>29</v>
      </c>
      <c r="L601" s="2" t="s">
        <v>35</v>
      </c>
      <c r="N601" s="2" t="s">
        <v>72</v>
      </c>
      <c r="P601" s="2" t="n">
        <v>0.67</v>
      </c>
      <c r="Q601" s="2" t="n">
        <v>0.3</v>
      </c>
      <c r="R601" s="2" t="n">
        <v>0.52</v>
      </c>
      <c r="S601" s="2" t="n">
        <v>0.04</v>
      </c>
    </row>
    <row r="602" customFormat="false" ht="15" hidden="false" customHeight="false" outlineLevel="0" collapsed="false">
      <c r="A602" s="13" t="s">
        <v>25</v>
      </c>
      <c r="B602" s="14" t="n">
        <v>24</v>
      </c>
      <c r="C602" s="14" t="s">
        <v>39</v>
      </c>
      <c r="D602" s="15" t="s">
        <v>27</v>
      </c>
      <c r="E602" s="15" t="s">
        <v>36</v>
      </c>
      <c r="F602" s="3" t="n">
        <v>601</v>
      </c>
      <c r="G602" s="2" t="n">
        <v>9</v>
      </c>
      <c r="H602" s="2" t="n">
        <f aca="true">RAND()</f>
        <v>0.750151653519207</v>
      </c>
      <c r="I602" s="2" t="n">
        <v>28</v>
      </c>
      <c r="J602" s="4" t="n">
        <v>9</v>
      </c>
      <c r="K602" s="2" t="s">
        <v>29</v>
      </c>
      <c r="L602" s="2" t="s">
        <v>35</v>
      </c>
      <c r="N602" s="2" t="s">
        <v>72</v>
      </c>
      <c r="P602" s="2" t="n">
        <v>0.56</v>
      </c>
      <c r="Q602" s="2" t="n">
        <v>0.27</v>
      </c>
      <c r="R602" s="2" t="n">
        <v>0.33</v>
      </c>
      <c r="S602" s="2" t="n">
        <v>0.01</v>
      </c>
    </row>
    <row r="603" customFormat="false" ht="15" hidden="false" customHeight="false" outlineLevel="0" collapsed="false">
      <c r="A603" s="13" t="s">
        <v>25</v>
      </c>
      <c r="B603" s="14" t="n">
        <v>24</v>
      </c>
      <c r="C603" s="14" t="s">
        <v>39</v>
      </c>
      <c r="D603" s="15" t="s">
        <v>31</v>
      </c>
      <c r="E603" s="15" t="s">
        <v>28</v>
      </c>
      <c r="F603" s="16" t="n">
        <v>602</v>
      </c>
      <c r="G603" s="2" t="n">
        <v>9</v>
      </c>
      <c r="H603" s="2" t="n">
        <f aca="true">RAND()</f>
        <v>0.581497419055579</v>
      </c>
      <c r="I603" s="2" t="n">
        <v>27</v>
      </c>
      <c r="J603" s="4" t="n">
        <v>6</v>
      </c>
      <c r="K603" s="2" t="s">
        <v>29</v>
      </c>
      <c r="L603" s="2" t="s">
        <v>35</v>
      </c>
      <c r="N603" s="2" t="s">
        <v>72</v>
      </c>
      <c r="P603" s="2" t="n">
        <v>0.6</v>
      </c>
      <c r="Q603" s="2" t="n">
        <v>0.27</v>
      </c>
      <c r="R603" s="2" t="n">
        <v>0.37</v>
      </c>
      <c r="S603" s="2" t="n">
        <v>0.03</v>
      </c>
    </row>
    <row r="604" customFormat="false" ht="15" hidden="false" customHeight="false" outlineLevel="0" collapsed="false">
      <c r="A604" s="13" t="s">
        <v>25</v>
      </c>
      <c r="B604" s="14" t="n">
        <v>24</v>
      </c>
      <c r="C604" s="14" t="s">
        <v>39</v>
      </c>
      <c r="D604" s="15" t="s">
        <v>31</v>
      </c>
      <c r="E604" s="15" t="s">
        <v>36</v>
      </c>
      <c r="F604" s="3" t="n">
        <v>603</v>
      </c>
      <c r="G604" s="2" t="n">
        <v>9</v>
      </c>
      <c r="H604" s="2" t="n">
        <f aca="true">RAND()</f>
        <v>0.0108039639052552</v>
      </c>
      <c r="I604" s="2" t="n">
        <v>28</v>
      </c>
      <c r="J604" s="4" t="n">
        <v>2</v>
      </c>
      <c r="K604" s="2" t="s">
        <v>29</v>
      </c>
      <c r="L604" s="2" t="s">
        <v>35</v>
      </c>
      <c r="N604" s="2" t="s">
        <v>72</v>
      </c>
      <c r="P604" s="2" t="n">
        <v>0.61</v>
      </c>
      <c r="Q604" s="2" t="n">
        <v>0.32</v>
      </c>
      <c r="R604" s="2" t="n">
        <v>0.62</v>
      </c>
      <c r="S604" s="2" t="n">
        <v>0.03</v>
      </c>
    </row>
    <row r="605" customFormat="false" ht="15" hidden="false" customHeight="false" outlineLevel="0" collapsed="false">
      <c r="A605" s="13" t="s">
        <v>25</v>
      </c>
      <c r="B605" s="14" t="n">
        <v>25</v>
      </c>
      <c r="C605" s="14" t="s">
        <v>40</v>
      </c>
      <c r="D605" s="15" t="s">
        <v>27</v>
      </c>
      <c r="E605" s="15" t="s">
        <v>36</v>
      </c>
      <c r="F605" s="16" t="n">
        <v>604</v>
      </c>
      <c r="G605" s="2" t="n">
        <v>9</v>
      </c>
      <c r="H605" s="2" t="n">
        <f aca="true">RAND()</f>
        <v>0.822754238550349</v>
      </c>
      <c r="I605" s="2" t="n">
        <v>26</v>
      </c>
      <c r="J605" s="4" t="n">
        <v>25</v>
      </c>
      <c r="K605" s="2" t="s">
        <v>29</v>
      </c>
      <c r="L605" s="2" t="s">
        <v>41</v>
      </c>
      <c r="N605" s="2" t="s">
        <v>72</v>
      </c>
      <c r="P605" s="2" t="n">
        <v>0.15</v>
      </c>
      <c r="Q605" s="2" t="n">
        <v>0.09</v>
      </c>
      <c r="R605" s="2" t="n">
        <v>0.28</v>
      </c>
      <c r="S605" s="2" t="n">
        <v>0</v>
      </c>
    </row>
    <row r="606" customFormat="false" ht="15" hidden="false" customHeight="false" outlineLevel="0" collapsed="false">
      <c r="A606" s="13" t="s">
        <v>25</v>
      </c>
      <c r="B606" s="14" t="n">
        <v>25</v>
      </c>
      <c r="C606" s="14" t="s">
        <v>40</v>
      </c>
      <c r="D606" s="15" t="s">
        <v>31</v>
      </c>
      <c r="E606" s="15" t="s">
        <v>36</v>
      </c>
      <c r="F606" s="3" t="n">
        <v>605</v>
      </c>
      <c r="G606" s="2" t="n">
        <v>9</v>
      </c>
      <c r="H606" s="2" t="n">
        <f aca="true">RAND()</f>
        <v>0.657191726297551</v>
      </c>
      <c r="I606" s="2" t="n">
        <v>26</v>
      </c>
      <c r="J606" s="4" t="n">
        <v>4</v>
      </c>
      <c r="K606" s="2" t="s">
        <v>29</v>
      </c>
      <c r="L606" s="2" t="s">
        <v>41</v>
      </c>
      <c r="N606" s="2" t="s">
        <v>72</v>
      </c>
      <c r="P606" s="2" t="n">
        <v>0.73</v>
      </c>
      <c r="Q606" s="2" t="n">
        <v>0.36</v>
      </c>
      <c r="R606" s="2" t="n">
        <v>0.47</v>
      </c>
      <c r="S606" s="2" t="n">
        <v>0.02</v>
      </c>
    </row>
    <row r="607" customFormat="false" ht="15" hidden="false" customHeight="false" outlineLevel="0" collapsed="false">
      <c r="A607" s="13" t="s">
        <v>25</v>
      </c>
      <c r="B607" s="14" t="n">
        <v>26</v>
      </c>
      <c r="C607" s="14" t="s">
        <v>42</v>
      </c>
      <c r="D607" s="15" t="s">
        <v>27</v>
      </c>
      <c r="E607" s="15" t="s">
        <v>36</v>
      </c>
      <c r="F607" s="16" t="n">
        <v>606</v>
      </c>
      <c r="G607" s="2" t="n">
        <v>9</v>
      </c>
      <c r="H607" s="2" t="n">
        <f aca="true">RAND()</f>
        <v>0.345853261404895</v>
      </c>
      <c r="I607" s="2" t="n">
        <v>26</v>
      </c>
      <c r="J607" s="4" t="n">
        <v>9</v>
      </c>
      <c r="K607" s="2" t="s">
        <v>29</v>
      </c>
      <c r="L607" s="2" t="s">
        <v>41</v>
      </c>
      <c r="N607" s="2" t="s">
        <v>72</v>
      </c>
      <c r="P607" s="2" t="n">
        <v>0.14</v>
      </c>
      <c r="Q607" s="2" t="n">
        <v>0.08</v>
      </c>
      <c r="R607" s="2" t="n">
        <v>0.3</v>
      </c>
      <c r="S607" s="2" t="n">
        <v>0</v>
      </c>
    </row>
    <row r="608" customFormat="false" ht="15" hidden="false" customHeight="false" outlineLevel="0" collapsed="false">
      <c r="A608" s="13" t="s">
        <v>25</v>
      </c>
      <c r="B608" s="14" t="n">
        <v>26</v>
      </c>
      <c r="C608" s="14" t="s">
        <v>42</v>
      </c>
      <c r="D608" s="15" t="s">
        <v>31</v>
      </c>
      <c r="E608" s="15" t="s">
        <v>36</v>
      </c>
      <c r="F608" s="3" t="n">
        <v>607</v>
      </c>
      <c r="G608" s="2" t="n">
        <v>9</v>
      </c>
      <c r="H608" s="2" t="n">
        <f aca="true">RAND()</f>
        <v>0.493103139669943</v>
      </c>
      <c r="I608" s="2" t="n">
        <v>27</v>
      </c>
      <c r="J608" s="4" t="n">
        <v>21</v>
      </c>
      <c r="K608" s="2" t="s">
        <v>29</v>
      </c>
      <c r="L608" s="2" t="s">
        <v>41</v>
      </c>
      <c r="N608" s="2" t="s">
        <v>72</v>
      </c>
      <c r="P608" s="2" t="n">
        <v>0.65</v>
      </c>
      <c r="Q608" s="2" t="n">
        <v>0.21</v>
      </c>
      <c r="R608" s="2" t="n">
        <v>0.5</v>
      </c>
      <c r="S608" s="2" t="n">
        <v>0.07</v>
      </c>
    </row>
    <row r="609" customFormat="false" ht="15" hidden="false" customHeight="false" outlineLevel="0" collapsed="false">
      <c r="A609" s="13" t="s">
        <v>25</v>
      </c>
      <c r="B609" s="14" t="n">
        <v>27</v>
      </c>
      <c r="C609" s="14" t="s">
        <v>43</v>
      </c>
      <c r="D609" s="15" t="s">
        <v>27</v>
      </c>
      <c r="E609" s="15" t="s">
        <v>36</v>
      </c>
      <c r="F609" s="16" t="n">
        <v>608</v>
      </c>
      <c r="G609" s="2" t="n">
        <v>9</v>
      </c>
      <c r="H609" s="2" t="n">
        <f aca="true">RAND()</f>
        <v>0.755284680626961</v>
      </c>
      <c r="I609" s="2" t="n">
        <v>26</v>
      </c>
      <c r="J609" s="4" t="n">
        <v>10</v>
      </c>
      <c r="K609" s="2" t="s">
        <v>29</v>
      </c>
      <c r="L609" s="2" t="s">
        <v>41</v>
      </c>
      <c r="N609" s="2" t="s">
        <v>72</v>
      </c>
      <c r="P609" s="2" t="n">
        <v>0.55</v>
      </c>
      <c r="Q609" s="2" t="n">
        <v>0.26</v>
      </c>
      <c r="R609" s="2" t="n">
        <v>0.51</v>
      </c>
      <c r="S609" s="2" t="n">
        <v>0.03</v>
      </c>
    </row>
    <row r="610" customFormat="false" ht="15" hidden="false" customHeight="false" outlineLevel="0" collapsed="false">
      <c r="A610" s="13" t="s">
        <v>25</v>
      </c>
      <c r="B610" s="14" t="n">
        <v>27</v>
      </c>
      <c r="C610" s="14" t="s">
        <v>43</v>
      </c>
      <c r="D610" s="15" t="s">
        <v>31</v>
      </c>
      <c r="E610" s="15" t="s">
        <v>36</v>
      </c>
      <c r="F610" s="3" t="n">
        <v>609</v>
      </c>
      <c r="G610" s="2" t="n">
        <v>9</v>
      </c>
      <c r="H610" s="2" t="n">
        <f aca="true">RAND()</f>
        <v>0.984378357577496</v>
      </c>
      <c r="I610" s="2" t="n">
        <v>27</v>
      </c>
      <c r="J610" s="4" t="n">
        <v>1</v>
      </c>
      <c r="K610" s="2" t="s">
        <v>29</v>
      </c>
      <c r="L610" s="2" t="s">
        <v>41</v>
      </c>
      <c r="N610" s="2" t="s">
        <v>72</v>
      </c>
      <c r="P610" s="2" t="n">
        <v>0.33</v>
      </c>
      <c r="Q610" s="2" t="n">
        <v>0.2</v>
      </c>
      <c r="R610" s="2" t="n">
        <v>0.38</v>
      </c>
      <c r="S610" s="2" t="n">
        <v>0.01</v>
      </c>
    </row>
    <row r="611" customFormat="false" ht="15" hidden="false" customHeight="false" outlineLevel="0" collapsed="false">
      <c r="A611" s="13" t="s">
        <v>44</v>
      </c>
      <c r="B611" s="14" t="n">
        <v>1</v>
      </c>
      <c r="C611" s="14" t="s">
        <v>26</v>
      </c>
      <c r="D611" s="15" t="s">
        <v>27</v>
      </c>
      <c r="E611" s="15" t="s">
        <v>28</v>
      </c>
      <c r="F611" s="16" t="n">
        <v>610</v>
      </c>
      <c r="G611" s="2" t="n">
        <v>9</v>
      </c>
      <c r="H611" s="2" t="n">
        <f aca="true">RAND()</f>
        <v>0.684749857955039</v>
      </c>
      <c r="I611" s="2" t="n">
        <v>27</v>
      </c>
      <c r="J611" s="4" t="n">
        <v>27</v>
      </c>
      <c r="K611" s="2" t="s">
        <v>45</v>
      </c>
      <c r="L611" s="2" t="s">
        <v>30</v>
      </c>
      <c r="N611" s="2" t="s">
        <v>72</v>
      </c>
      <c r="P611" s="2" t="n">
        <v>0.44</v>
      </c>
      <c r="Q611" s="2" t="n">
        <v>0.25</v>
      </c>
      <c r="R611" s="2" t="n">
        <v>0.48</v>
      </c>
      <c r="S611" s="2" t="n">
        <v>0.06</v>
      </c>
    </row>
    <row r="612" customFormat="false" ht="15" hidden="false" customHeight="false" outlineLevel="0" collapsed="false">
      <c r="A612" s="13" t="s">
        <v>44</v>
      </c>
      <c r="B612" s="14" t="n">
        <v>1</v>
      </c>
      <c r="C612" s="14" t="s">
        <v>26</v>
      </c>
      <c r="D612" s="15" t="s">
        <v>31</v>
      </c>
      <c r="E612" s="15" t="s">
        <v>28</v>
      </c>
      <c r="F612" s="3" t="n">
        <v>611</v>
      </c>
      <c r="G612" s="2" t="n">
        <v>9</v>
      </c>
      <c r="H612" s="2" t="n">
        <f aca="true">RAND()</f>
        <v>0.597615382403218</v>
      </c>
      <c r="I612" s="2" t="n">
        <v>27</v>
      </c>
      <c r="J612" s="4" t="n">
        <v>8</v>
      </c>
      <c r="K612" s="2" t="s">
        <v>45</v>
      </c>
      <c r="L612" s="2" t="s">
        <v>30</v>
      </c>
      <c r="N612" s="2" t="s">
        <v>72</v>
      </c>
      <c r="P612" s="2" t="n">
        <v>0.6</v>
      </c>
      <c r="Q612" s="2" t="n">
        <v>0.32</v>
      </c>
      <c r="R612" s="2" t="n">
        <v>0.35</v>
      </c>
      <c r="S612" s="2" t="n">
        <v>0.02</v>
      </c>
    </row>
    <row r="613" customFormat="false" ht="15" hidden="false" customHeight="false" outlineLevel="0" collapsed="false">
      <c r="A613" s="13" t="s">
        <v>44</v>
      </c>
      <c r="B613" s="14" t="n">
        <v>2</v>
      </c>
      <c r="C613" s="14" t="s">
        <v>32</v>
      </c>
      <c r="D613" s="15" t="s">
        <v>27</v>
      </c>
      <c r="E613" s="15" t="s">
        <v>28</v>
      </c>
      <c r="F613" s="16" t="n">
        <v>612</v>
      </c>
      <c r="G613" s="2" t="n">
        <v>9</v>
      </c>
      <c r="H613" s="2" t="n">
        <f aca="true">RAND()</f>
        <v>0.924073727416006</v>
      </c>
      <c r="I613" s="2" t="n">
        <v>27</v>
      </c>
      <c r="J613" s="4" t="n">
        <v>23</v>
      </c>
      <c r="K613" s="2" t="s">
        <v>45</v>
      </c>
      <c r="L613" s="2" t="s">
        <v>30</v>
      </c>
      <c r="N613" s="2" t="s">
        <v>72</v>
      </c>
      <c r="P613" s="2" t="n">
        <v>0.93</v>
      </c>
      <c r="Q613" s="2" t="n">
        <v>0.33</v>
      </c>
      <c r="R613" s="2" t="n">
        <v>0.38</v>
      </c>
      <c r="S613" s="2" t="n">
        <v>0.04</v>
      </c>
    </row>
    <row r="614" customFormat="false" ht="15" hidden="false" customHeight="false" outlineLevel="0" collapsed="false">
      <c r="A614" s="13" t="s">
        <v>44</v>
      </c>
      <c r="B614" s="14" t="n">
        <v>2</v>
      </c>
      <c r="C614" s="14" t="s">
        <v>32</v>
      </c>
      <c r="D614" s="15" t="s">
        <v>31</v>
      </c>
      <c r="E614" s="15" t="s">
        <v>28</v>
      </c>
      <c r="F614" s="3" t="n">
        <v>613</v>
      </c>
      <c r="G614" s="2" t="n">
        <v>9</v>
      </c>
      <c r="H614" s="2" t="n">
        <f aca="true">RAND()</f>
        <v>0.170453567473987</v>
      </c>
      <c r="I614" s="2" t="n">
        <v>27</v>
      </c>
      <c r="J614" s="4" t="n">
        <v>28</v>
      </c>
      <c r="K614" s="2" t="s">
        <v>45</v>
      </c>
      <c r="L614" s="2" t="s">
        <v>30</v>
      </c>
      <c r="N614" s="2" t="s">
        <v>72</v>
      </c>
      <c r="P614" s="2" t="n">
        <v>0.69</v>
      </c>
      <c r="Q614" s="2" t="n">
        <v>0.32</v>
      </c>
      <c r="R614" s="2" t="n">
        <v>0.41</v>
      </c>
      <c r="S614" s="2" t="n">
        <v>0.04</v>
      </c>
    </row>
    <row r="615" customFormat="false" ht="15" hidden="false" customHeight="false" outlineLevel="0" collapsed="false">
      <c r="A615" s="13" t="s">
        <v>44</v>
      </c>
      <c r="B615" s="14" t="n">
        <v>3</v>
      </c>
      <c r="C615" s="14" t="s">
        <v>33</v>
      </c>
      <c r="D615" s="15" t="s">
        <v>27</v>
      </c>
      <c r="E615" s="15" t="s">
        <v>28</v>
      </c>
      <c r="F615" s="16" t="n">
        <v>614</v>
      </c>
      <c r="G615" s="2" t="n">
        <v>9</v>
      </c>
      <c r="H615" s="2" t="n">
        <f aca="true">RAND()</f>
        <v>0.657287694298753</v>
      </c>
      <c r="I615" s="2" t="n">
        <v>26</v>
      </c>
      <c r="J615" s="4" t="n">
        <v>13</v>
      </c>
      <c r="K615" s="2" t="s">
        <v>45</v>
      </c>
      <c r="L615" s="2" t="s">
        <v>30</v>
      </c>
      <c r="N615" s="2" t="s">
        <v>72</v>
      </c>
      <c r="P615" s="2" t="n">
        <v>0.46</v>
      </c>
      <c r="Q615" s="2" t="n">
        <v>0.21</v>
      </c>
      <c r="R615" s="2" t="n">
        <v>0.28</v>
      </c>
      <c r="S615" s="2" t="n">
        <v>0.02</v>
      </c>
    </row>
    <row r="616" customFormat="false" ht="15" hidden="false" customHeight="false" outlineLevel="0" collapsed="false">
      <c r="A616" s="13" t="s">
        <v>44</v>
      </c>
      <c r="B616" s="14" t="n">
        <v>3</v>
      </c>
      <c r="C616" s="14" t="s">
        <v>33</v>
      </c>
      <c r="D616" s="15" t="s">
        <v>31</v>
      </c>
      <c r="E616" s="15" t="s">
        <v>28</v>
      </c>
      <c r="F616" s="3" t="n">
        <v>615</v>
      </c>
      <c r="G616" s="2" t="n">
        <v>9</v>
      </c>
      <c r="H616" s="2" t="n">
        <f aca="true">RAND()</f>
        <v>0.689427077724277</v>
      </c>
      <c r="I616" s="2" t="n">
        <v>27</v>
      </c>
      <c r="J616" s="4" t="n">
        <v>9</v>
      </c>
      <c r="K616" s="2" t="s">
        <v>45</v>
      </c>
      <c r="L616" s="2" t="s">
        <v>30</v>
      </c>
      <c r="N616" s="2" t="s">
        <v>72</v>
      </c>
      <c r="P616" s="2" t="n">
        <v>0.8</v>
      </c>
      <c r="Q616" s="2" t="n">
        <v>0.35</v>
      </c>
      <c r="R616" s="2" t="n">
        <v>0.47</v>
      </c>
      <c r="S616" s="2" t="n">
        <v>0.05</v>
      </c>
    </row>
    <row r="617" customFormat="false" ht="15" hidden="false" customHeight="false" outlineLevel="0" collapsed="false">
      <c r="A617" s="13" t="s">
        <v>44</v>
      </c>
      <c r="B617" s="14" t="n">
        <v>4</v>
      </c>
      <c r="C617" s="14" t="s">
        <v>34</v>
      </c>
      <c r="D617" s="15" t="s">
        <v>27</v>
      </c>
      <c r="E617" s="15" t="s">
        <v>28</v>
      </c>
      <c r="F617" s="16" t="n">
        <v>616</v>
      </c>
      <c r="G617" s="2" t="n">
        <v>9</v>
      </c>
      <c r="H617" s="2" t="n">
        <f aca="true">RAND()</f>
        <v>0.862495876226677</v>
      </c>
      <c r="I617" s="2" t="n">
        <v>26</v>
      </c>
      <c r="J617" s="4" t="n">
        <v>23</v>
      </c>
      <c r="K617" s="2" t="s">
        <v>45</v>
      </c>
      <c r="L617" s="2" t="s">
        <v>35</v>
      </c>
      <c r="N617" s="2" t="s">
        <v>72</v>
      </c>
      <c r="P617" s="2" t="n">
        <v>0.35</v>
      </c>
      <c r="Q617" s="2" t="n">
        <v>0.21</v>
      </c>
      <c r="R617" s="2" t="n">
        <v>0.34</v>
      </c>
      <c r="S617" s="2" t="n">
        <v>0.03</v>
      </c>
    </row>
    <row r="618" customFormat="false" ht="15" hidden="false" customHeight="false" outlineLevel="0" collapsed="false">
      <c r="A618" s="13" t="s">
        <v>44</v>
      </c>
      <c r="B618" s="14" t="n">
        <v>4</v>
      </c>
      <c r="C618" s="14" t="s">
        <v>34</v>
      </c>
      <c r="D618" s="15" t="s">
        <v>27</v>
      </c>
      <c r="E618" s="15" t="s">
        <v>36</v>
      </c>
      <c r="F618" s="3" t="n">
        <v>617</v>
      </c>
      <c r="G618" s="2" t="n">
        <v>9</v>
      </c>
      <c r="H618" s="2" t="n">
        <f aca="true">RAND()</f>
        <v>0.0772294079902998</v>
      </c>
      <c r="I618" s="2" t="n">
        <v>27</v>
      </c>
      <c r="J618" s="4" t="n">
        <v>10</v>
      </c>
      <c r="K618" s="2" t="s">
        <v>45</v>
      </c>
      <c r="L618" s="2" t="s">
        <v>35</v>
      </c>
      <c r="N618" s="2" t="s">
        <v>72</v>
      </c>
      <c r="P618" s="2" t="n">
        <v>0.84</v>
      </c>
      <c r="Q618" s="2" t="n">
        <v>0.22</v>
      </c>
      <c r="R618" s="2" t="n">
        <v>0.47</v>
      </c>
      <c r="S618" s="2" t="n">
        <v>0.05</v>
      </c>
    </row>
    <row r="619" customFormat="false" ht="15" hidden="false" customHeight="false" outlineLevel="0" collapsed="false">
      <c r="A619" s="13" t="s">
        <v>44</v>
      </c>
      <c r="B619" s="14" t="n">
        <v>4</v>
      </c>
      <c r="C619" s="14" t="s">
        <v>34</v>
      </c>
      <c r="D619" s="15" t="s">
        <v>31</v>
      </c>
      <c r="E619" s="15" t="s">
        <v>28</v>
      </c>
      <c r="F619" s="16" t="n">
        <v>618</v>
      </c>
      <c r="G619" s="2" t="n">
        <v>9</v>
      </c>
      <c r="H619" s="2" t="n">
        <f aca="true">RAND()</f>
        <v>0.228792721847774</v>
      </c>
      <c r="I619" s="2" t="n">
        <v>27</v>
      </c>
      <c r="J619" s="4" t="n">
        <v>12</v>
      </c>
      <c r="K619" s="2" t="s">
        <v>45</v>
      </c>
      <c r="L619" s="2" t="s">
        <v>35</v>
      </c>
      <c r="N619" s="2" t="s">
        <v>72</v>
      </c>
      <c r="P619" s="2" t="n">
        <v>0.59</v>
      </c>
      <c r="Q619" s="2" t="n">
        <v>0.31</v>
      </c>
      <c r="R619" s="2" t="n">
        <v>0.54</v>
      </c>
      <c r="S619" s="2" t="n">
        <v>0.05</v>
      </c>
    </row>
    <row r="620" customFormat="false" ht="15" hidden="false" customHeight="false" outlineLevel="0" collapsed="false">
      <c r="A620" s="13" t="s">
        <v>44</v>
      </c>
      <c r="B620" s="14" t="n">
        <v>4</v>
      </c>
      <c r="C620" s="14" t="s">
        <v>34</v>
      </c>
      <c r="D620" s="15" t="s">
        <v>31</v>
      </c>
      <c r="E620" s="15" t="s">
        <v>36</v>
      </c>
      <c r="F620" s="3" t="n">
        <v>619</v>
      </c>
      <c r="G620" s="2" t="n">
        <v>9</v>
      </c>
      <c r="H620" s="2" t="n">
        <f aca="true">RAND()</f>
        <v>0.387451231776812</v>
      </c>
      <c r="I620" s="2" t="n">
        <v>28</v>
      </c>
      <c r="J620" s="4" t="n">
        <v>7</v>
      </c>
      <c r="K620" s="2" t="s">
        <v>45</v>
      </c>
      <c r="L620" s="2" t="s">
        <v>35</v>
      </c>
      <c r="N620" s="2" t="s">
        <v>72</v>
      </c>
      <c r="P620" s="2" t="n">
        <v>0.68</v>
      </c>
      <c r="Q620" s="2" t="n">
        <v>0.33</v>
      </c>
      <c r="R620" s="2" t="n">
        <v>0.46</v>
      </c>
      <c r="S620" s="2" t="n">
        <v>0.02</v>
      </c>
    </row>
    <row r="621" customFormat="false" ht="15" hidden="false" customHeight="false" outlineLevel="0" collapsed="false">
      <c r="A621" s="13" t="s">
        <v>44</v>
      </c>
      <c r="B621" s="14" t="n">
        <v>5</v>
      </c>
      <c r="C621" s="14" t="s">
        <v>38</v>
      </c>
      <c r="D621" s="15" t="s">
        <v>27</v>
      </c>
      <c r="E621" s="15" t="s">
        <v>28</v>
      </c>
      <c r="F621" s="16" t="n">
        <v>620</v>
      </c>
      <c r="G621" s="2" t="n">
        <v>9</v>
      </c>
      <c r="H621" s="2" t="n">
        <f aca="true">RAND()</f>
        <v>0.00819390863563554</v>
      </c>
      <c r="I621" s="2" t="n">
        <v>26</v>
      </c>
      <c r="J621" s="4" t="n">
        <v>20</v>
      </c>
      <c r="K621" s="2" t="s">
        <v>45</v>
      </c>
      <c r="L621" s="2" t="s">
        <v>35</v>
      </c>
      <c r="N621" s="2" t="s">
        <v>72</v>
      </c>
      <c r="P621" s="2" t="n">
        <v>0.3</v>
      </c>
      <c r="Q621" s="2" t="n">
        <v>0.13</v>
      </c>
      <c r="R621" s="2" t="n">
        <v>0.35</v>
      </c>
      <c r="S621" s="2" t="n">
        <v>0.02</v>
      </c>
    </row>
    <row r="622" customFormat="false" ht="15" hidden="false" customHeight="false" outlineLevel="0" collapsed="false">
      <c r="A622" s="13" t="s">
        <v>44</v>
      </c>
      <c r="B622" s="14" t="n">
        <v>5</v>
      </c>
      <c r="C622" s="14" t="s">
        <v>38</v>
      </c>
      <c r="D622" s="15" t="s">
        <v>27</v>
      </c>
      <c r="E622" s="15" t="s">
        <v>36</v>
      </c>
      <c r="F622" s="3" t="n">
        <v>621</v>
      </c>
      <c r="G622" s="2" t="n">
        <v>9</v>
      </c>
      <c r="H622" s="2" t="n">
        <f aca="true">RAND()</f>
        <v>0.308950163890393</v>
      </c>
      <c r="I622" s="2" t="n">
        <v>26</v>
      </c>
      <c r="J622" s="4" t="n">
        <v>24</v>
      </c>
      <c r="K622" s="2" t="s">
        <v>45</v>
      </c>
      <c r="L622" s="2" t="s">
        <v>35</v>
      </c>
      <c r="N622" s="2" t="s">
        <v>72</v>
      </c>
      <c r="P622" s="2" t="n">
        <v>0.35</v>
      </c>
      <c r="Q622" s="2" t="n">
        <v>0.21</v>
      </c>
      <c r="R622" s="2" t="n">
        <v>0.38</v>
      </c>
      <c r="S622" s="2" t="n">
        <v>0.04</v>
      </c>
    </row>
    <row r="623" customFormat="false" ht="15" hidden="false" customHeight="false" outlineLevel="0" collapsed="false">
      <c r="A623" s="13" t="s">
        <v>44</v>
      </c>
      <c r="B623" s="14" t="n">
        <v>5</v>
      </c>
      <c r="C623" s="14" t="s">
        <v>38</v>
      </c>
      <c r="D623" s="15" t="s">
        <v>31</v>
      </c>
      <c r="E623" s="15" t="s">
        <v>28</v>
      </c>
      <c r="F623" s="16" t="n">
        <v>622</v>
      </c>
      <c r="G623" s="2" t="n">
        <v>9</v>
      </c>
      <c r="H623" s="2" t="n">
        <f aca="true">RAND()</f>
        <v>0.138292193913352</v>
      </c>
      <c r="I623" s="2" t="n">
        <v>26</v>
      </c>
      <c r="J623" s="4" t="n">
        <v>6</v>
      </c>
      <c r="K623" s="2" t="s">
        <v>45</v>
      </c>
      <c r="L623" s="2" t="s">
        <v>35</v>
      </c>
      <c r="N623" s="2" t="s">
        <v>72</v>
      </c>
      <c r="P623" s="2" t="n">
        <v>0.76</v>
      </c>
      <c r="Q623" s="2" t="n">
        <v>0.37</v>
      </c>
      <c r="R623" s="2" t="n">
        <v>0.37</v>
      </c>
      <c r="S623" s="2" t="n">
        <v>0.03</v>
      </c>
    </row>
    <row r="624" customFormat="false" ht="15" hidden="false" customHeight="false" outlineLevel="0" collapsed="false">
      <c r="A624" s="13" t="s">
        <v>44</v>
      </c>
      <c r="B624" s="14" t="n">
        <v>5</v>
      </c>
      <c r="C624" s="14" t="s">
        <v>38</v>
      </c>
      <c r="D624" s="15" t="s">
        <v>31</v>
      </c>
      <c r="E624" s="15" t="s">
        <v>36</v>
      </c>
      <c r="F624" s="3" t="n">
        <v>623</v>
      </c>
      <c r="G624" s="2" t="n">
        <v>9</v>
      </c>
      <c r="H624" s="2" t="n">
        <f aca="true">RAND()</f>
        <v>0.487378930436486</v>
      </c>
      <c r="I624" s="2" t="n">
        <v>27</v>
      </c>
      <c r="J624" s="4" t="n">
        <v>11</v>
      </c>
      <c r="K624" s="2" t="s">
        <v>45</v>
      </c>
      <c r="L624" s="2" t="s">
        <v>35</v>
      </c>
      <c r="N624" s="2" t="s">
        <v>72</v>
      </c>
      <c r="P624" s="2" t="n">
        <v>1</v>
      </c>
      <c r="Q624" s="2" t="n">
        <v>0.39</v>
      </c>
      <c r="R624" s="2" t="n">
        <v>0.54</v>
      </c>
      <c r="S624" s="2" t="n">
        <v>0.05</v>
      </c>
    </row>
    <row r="625" customFormat="false" ht="15" hidden="false" customHeight="false" outlineLevel="0" collapsed="false">
      <c r="A625" s="13" t="s">
        <v>44</v>
      </c>
      <c r="B625" s="14" t="n">
        <v>6</v>
      </c>
      <c r="C625" s="14" t="s">
        <v>39</v>
      </c>
      <c r="D625" s="15" t="s">
        <v>27</v>
      </c>
      <c r="E625" s="15" t="s">
        <v>28</v>
      </c>
      <c r="F625" s="16" t="n">
        <v>624</v>
      </c>
      <c r="G625" s="2" t="n">
        <v>9</v>
      </c>
      <c r="H625" s="2" t="n">
        <f aca="true">RAND()</f>
        <v>0.562649761133477</v>
      </c>
      <c r="I625" s="2" t="n">
        <v>26</v>
      </c>
      <c r="J625" s="4" t="n">
        <v>2</v>
      </c>
      <c r="K625" s="2" t="s">
        <v>45</v>
      </c>
      <c r="L625" s="2" t="s">
        <v>35</v>
      </c>
      <c r="N625" s="2" t="s">
        <v>72</v>
      </c>
      <c r="P625" s="2" t="n">
        <v>0.56</v>
      </c>
      <c r="Q625" s="2" t="n">
        <v>0.18</v>
      </c>
      <c r="R625" s="2" t="n">
        <v>0.36</v>
      </c>
      <c r="S625" s="2" t="n">
        <v>0.03</v>
      </c>
    </row>
    <row r="626" customFormat="false" ht="15" hidden="false" customHeight="false" outlineLevel="0" collapsed="false">
      <c r="A626" s="13" t="s">
        <v>44</v>
      </c>
      <c r="B626" s="14" t="n">
        <v>6</v>
      </c>
      <c r="C626" s="14" t="s">
        <v>39</v>
      </c>
      <c r="D626" s="15" t="s">
        <v>27</v>
      </c>
      <c r="E626" s="15" t="s">
        <v>36</v>
      </c>
      <c r="F626" s="3" t="n">
        <v>625</v>
      </c>
      <c r="G626" s="2" t="n">
        <v>9</v>
      </c>
      <c r="H626" s="2" t="n">
        <f aca="true">RAND()</f>
        <v>0.230103573824896</v>
      </c>
      <c r="I626" s="2" t="n">
        <v>28</v>
      </c>
      <c r="J626" s="4" t="n">
        <v>13</v>
      </c>
      <c r="K626" s="2" t="s">
        <v>45</v>
      </c>
      <c r="L626" s="2" t="s">
        <v>35</v>
      </c>
      <c r="N626" s="2" t="s">
        <v>72</v>
      </c>
      <c r="P626" s="2" t="n">
        <v>0.99</v>
      </c>
      <c r="Q626" s="2" t="n">
        <v>0.34</v>
      </c>
      <c r="R626" s="2" t="n">
        <v>0.68</v>
      </c>
      <c r="S626" s="2" t="n">
        <v>0.08</v>
      </c>
    </row>
    <row r="627" customFormat="false" ht="15" hidden="false" customHeight="false" outlineLevel="0" collapsed="false">
      <c r="A627" s="13" t="s">
        <v>44</v>
      </c>
      <c r="B627" s="14" t="n">
        <v>6</v>
      </c>
      <c r="C627" s="14" t="s">
        <v>39</v>
      </c>
      <c r="D627" s="15" t="s">
        <v>31</v>
      </c>
      <c r="E627" s="15" t="s">
        <v>28</v>
      </c>
      <c r="F627" s="16" t="n">
        <v>626</v>
      </c>
      <c r="G627" s="2" t="n">
        <v>9</v>
      </c>
      <c r="H627" s="2" t="n">
        <f aca="true">RAND()</f>
        <v>0.384236405019976</v>
      </c>
      <c r="I627" s="2" t="n">
        <v>26</v>
      </c>
      <c r="J627" s="4" t="n">
        <v>18</v>
      </c>
      <c r="K627" s="2" t="s">
        <v>45</v>
      </c>
      <c r="L627" s="2" t="s">
        <v>35</v>
      </c>
      <c r="N627" s="2" t="s">
        <v>72</v>
      </c>
      <c r="P627" s="2" t="n">
        <v>0.96</v>
      </c>
      <c r="Q627" s="2" t="n">
        <v>0.38</v>
      </c>
      <c r="R627" s="2" t="n">
        <v>0.53</v>
      </c>
      <c r="S627" s="2" t="n">
        <v>0.03</v>
      </c>
    </row>
    <row r="628" customFormat="false" ht="15" hidden="false" customHeight="false" outlineLevel="0" collapsed="false">
      <c r="A628" s="13" t="s">
        <v>44</v>
      </c>
      <c r="B628" s="14" t="n">
        <v>6</v>
      </c>
      <c r="C628" s="14" t="s">
        <v>39</v>
      </c>
      <c r="D628" s="15" t="s">
        <v>31</v>
      </c>
      <c r="E628" s="15" t="s">
        <v>36</v>
      </c>
      <c r="F628" s="3" t="n">
        <v>627</v>
      </c>
      <c r="G628" s="2" t="n">
        <v>9</v>
      </c>
      <c r="H628" s="2" t="n">
        <f aca="true">RAND()</f>
        <v>0.567452704961724</v>
      </c>
      <c r="I628" s="2" t="n">
        <v>27</v>
      </c>
      <c r="J628" s="4" t="n">
        <v>19</v>
      </c>
      <c r="K628" s="2" t="s">
        <v>45</v>
      </c>
      <c r="L628" s="2" t="s">
        <v>35</v>
      </c>
      <c r="N628" s="2" t="s">
        <v>72</v>
      </c>
      <c r="P628" s="2" t="n">
        <v>0.74</v>
      </c>
      <c r="Q628" s="2" t="n">
        <v>0.32</v>
      </c>
      <c r="R628" s="2" t="n">
        <v>0.56</v>
      </c>
      <c r="S628" s="2" t="n">
        <v>0.05</v>
      </c>
    </row>
    <row r="629" customFormat="false" ht="15" hidden="false" customHeight="false" outlineLevel="0" collapsed="false">
      <c r="A629" s="13" t="s">
        <v>44</v>
      </c>
      <c r="B629" s="14" t="n">
        <v>7</v>
      </c>
      <c r="C629" s="14" t="s">
        <v>40</v>
      </c>
      <c r="D629" s="15" t="s">
        <v>27</v>
      </c>
      <c r="E629" s="15" t="s">
        <v>36</v>
      </c>
      <c r="F629" s="16" t="n">
        <v>628</v>
      </c>
      <c r="G629" s="2" t="n">
        <v>9</v>
      </c>
      <c r="H629" s="2" t="n">
        <f aca="true">RAND()</f>
        <v>0.345883997480424</v>
      </c>
      <c r="I629" s="2" t="n">
        <v>27</v>
      </c>
      <c r="J629" s="4" t="n">
        <v>16</v>
      </c>
      <c r="K629" s="2" t="s">
        <v>45</v>
      </c>
      <c r="L629" s="2" t="s">
        <v>41</v>
      </c>
      <c r="N629" s="2" t="s">
        <v>72</v>
      </c>
      <c r="P629" s="2" t="n">
        <v>0.91</v>
      </c>
      <c r="Q629" s="2" t="n">
        <v>0.33</v>
      </c>
      <c r="R629" s="2" t="n">
        <v>0.52</v>
      </c>
      <c r="S629" s="2" t="n">
        <v>0.06</v>
      </c>
    </row>
    <row r="630" customFormat="false" ht="15" hidden="false" customHeight="false" outlineLevel="0" collapsed="false">
      <c r="A630" s="13" t="s">
        <v>44</v>
      </c>
      <c r="B630" s="14" t="n">
        <v>7</v>
      </c>
      <c r="C630" s="14" t="s">
        <v>40</v>
      </c>
      <c r="D630" s="15" t="s">
        <v>31</v>
      </c>
      <c r="E630" s="15" t="s">
        <v>36</v>
      </c>
      <c r="F630" s="3" t="n">
        <v>629</v>
      </c>
      <c r="G630" s="2" t="n">
        <v>9</v>
      </c>
      <c r="H630" s="2" t="n">
        <f aca="true">RAND()</f>
        <v>0.505316315953956</v>
      </c>
      <c r="I630" s="2" t="n">
        <v>28</v>
      </c>
      <c r="J630" s="4" t="n">
        <v>11</v>
      </c>
      <c r="K630" s="2" t="s">
        <v>45</v>
      </c>
      <c r="L630" s="2" t="s">
        <v>41</v>
      </c>
      <c r="N630" s="2" t="s">
        <v>72</v>
      </c>
      <c r="P630" s="2" t="n">
        <v>0.82</v>
      </c>
      <c r="Q630" s="2" t="n">
        <v>0.35</v>
      </c>
      <c r="R630" s="2" t="n">
        <v>0.44</v>
      </c>
      <c r="S630" s="2" t="n">
        <v>0.03</v>
      </c>
    </row>
    <row r="631" customFormat="false" ht="15" hidden="false" customHeight="false" outlineLevel="0" collapsed="false">
      <c r="A631" s="13" t="s">
        <v>44</v>
      </c>
      <c r="B631" s="14" t="n">
        <v>8</v>
      </c>
      <c r="C631" s="14" t="s">
        <v>42</v>
      </c>
      <c r="D631" s="15" t="s">
        <v>27</v>
      </c>
      <c r="E631" s="15" t="s">
        <v>36</v>
      </c>
      <c r="F631" s="16" t="n">
        <v>630</v>
      </c>
      <c r="G631" s="2" t="n">
        <v>9</v>
      </c>
      <c r="H631" s="2" t="n">
        <f aca="true">RAND()</f>
        <v>0.788956654254711</v>
      </c>
      <c r="I631" s="2" t="n">
        <v>28</v>
      </c>
      <c r="J631" s="4" t="n">
        <v>8</v>
      </c>
      <c r="K631" s="2" t="s">
        <v>45</v>
      </c>
      <c r="L631" s="2" t="s">
        <v>41</v>
      </c>
      <c r="N631" s="2" t="s">
        <v>72</v>
      </c>
      <c r="P631" s="2" t="n">
        <v>1.43</v>
      </c>
      <c r="Q631" s="2" t="n">
        <v>0.35</v>
      </c>
      <c r="R631" s="2" t="n">
        <v>0.51</v>
      </c>
      <c r="S631" s="2" t="n">
        <v>0.09</v>
      </c>
    </row>
    <row r="632" customFormat="false" ht="15" hidden="false" customHeight="false" outlineLevel="0" collapsed="false">
      <c r="A632" s="13" t="s">
        <v>44</v>
      </c>
      <c r="B632" s="14" t="n">
        <v>8</v>
      </c>
      <c r="C632" s="14" t="s">
        <v>42</v>
      </c>
      <c r="D632" s="15" t="s">
        <v>31</v>
      </c>
      <c r="E632" s="15" t="s">
        <v>36</v>
      </c>
      <c r="F632" s="3" t="n">
        <v>631</v>
      </c>
      <c r="G632" s="2" t="n">
        <v>9</v>
      </c>
      <c r="H632" s="2" t="n">
        <f aca="true">RAND()</f>
        <v>0.955497034206874</v>
      </c>
      <c r="I632" s="2" t="n">
        <v>26</v>
      </c>
      <c r="J632" s="4" t="n">
        <v>26</v>
      </c>
      <c r="K632" s="2" t="s">
        <v>45</v>
      </c>
      <c r="L632" s="2" t="s">
        <v>41</v>
      </c>
      <c r="N632" s="2" t="s">
        <v>72</v>
      </c>
      <c r="P632" s="2" t="n">
        <v>0.27</v>
      </c>
      <c r="Q632" s="2" t="n">
        <v>0.19</v>
      </c>
      <c r="R632" s="2" t="n">
        <v>0.36</v>
      </c>
      <c r="S632" s="2" t="n">
        <v>0.02</v>
      </c>
    </row>
    <row r="633" customFormat="false" ht="15" hidden="false" customHeight="false" outlineLevel="0" collapsed="false">
      <c r="A633" s="13" t="s">
        <v>44</v>
      </c>
      <c r="B633" s="14" t="n">
        <v>9</v>
      </c>
      <c r="C633" s="14" t="s">
        <v>43</v>
      </c>
      <c r="D633" s="15" t="s">
        <v>27</v>
      </c>
      <c r="E633" s="15" t="s">
        <v>36</v>
      </c>
      <c r="F633" s="16" t="n">
        <v>632</v>
      </c>
      <c r="G633" s="2" t="n">
        <v>9</v>
      </c>
      <c r="H633" s="2" t="n">
        <f aca="true">RAND()</f>
        <v>0.17909097990895</v>
      </c>
      <c r="I633" s="2" t="n">
        <v>26</v>
      </c>
      <c r="J633" s="4" t="n">
        <v>21</v>
      </c>
      <c r="K633" s="2" t="s">
        <v>45</v>
      </c>
      <c r="L633" s="2" t="s">
        <v>41</v>
      </c>
      <c r="N633" s="2" t="s">
        <v>72</v>
      </c>
      <c r="P633" s="2" t="n">
        <v>0.14</v>
      </c>
      <c r="Q633" s="2" t="n">
        <v>0.03</v>
      </c>
      <c r="R633" s="2" t="n">
        <v>0.16</v>
      </c>
      <c r="S633" s="2" t="n">
        <v>0</v>
      </c>
    </row>
    <row r="634" customFormat="false" ht="15" hidden="false" customHeight="false" outlineLevel="0" collapsed="false">
      <c r="A634" s="13" t="s">
        <v>44</v>
      </c>
      <c r="B634" s="14" t="n">
        <v>9</v>
      </c>
      <c r="C634" s="14" t="s">
        <v>43</v>
      </c>
      <c r="D634" s="15" t="s">
        <v>31</v>
      </c>
      <c r="E634" s="15" t="s">
        <v>36</v>
      </c>
      <c r="F634" s="3" t="n">
        <v>633</v>
      </c>
      <c r="G634" s="2" t="n">
        <v>9</v>
      </c>
      <c r="H634" s="2" t="n">
        <f aca="true">RAND()</f>
        <v>0.228808537260879</v>
      </c>
      <c r="I634" s="2" t="n">
        <v>26</v>
      </c>
      <c r="J634" s="4" t="n">
        <v>15</v>
      </c>
      <c r="K634" s="2" t="s">
        <v>45</v>
      </c>
      <c r="L634" s="2" t="s">
        <v>41</v>
      </c>
      <c r="N634" s="2" t="s">
        <v>72</v>
      </c>
      <c r="P634" s="2" t="n">
        <v>0.6</v>
      </c>
      <c r="Q634" s="2" t="n">
        <v>0.34</v>
      </c>
      <c r="R634" s="2" t="n">
        <v>0.36</v>
      </c>
      <c r="S634" s="2" t="n">
        <v>0.04</v>
      </c>
    </row>
    <row r="635" customFormat="false" ht="15" hidden="false" customHeight="false" outlineLevel="0" collapsed="false">
      <c r="A635" s="13" t="s">
        <v>49</v>
      </c>
      <c r="B635" s="14" t="n">
        <v>10</v>
      </c>
      <c r="C635" s="14" t="s">
        <v>26</v>
      </c>
      <c r="D635" s="15" t="s">
        <v>27</v>
      </c>
      <c r="E635" s="15" t="s">
        <v>28</v>
      </c>
      <c r="F635" s="16" t="n">
        <v>634</v>
      </c>
      <c r="G635" s="2" t="n">
        <v>9</v>
      </c>
      <c r="H635" s="2" t="n">
        <f aca="true">RAND()</f>
        <v>0.241041737071812</v>
      </c>
      <c r="I635" s="2" t="n">
        <v>28</v>
      </c>
      <c r="J635" s="4" t="n">
        <v>3</v>
      </c>
      <c r="K635" s="2" t="s">
        <v>50</v>
      </c>
      <c r="L635" s="2" t="s">
        <v>30</v>
      </c>
      <c r="N635" s="2" t="s">
        <v>72</v>
      </c>
      <c r="P635" s="2" t="n">
        <v>0.57</v>
      </c>
      <c r="Q635" s="2" t="n">
        <v>0.22</v>
      </c>
      <c r="R635" s="2" t="n">
        <v>0.55</v>
      </c>
      <c r="S635" s="2" t="n">
        <v>0.04</v>
      </c>
    </row>
    <row r="636" customFormat="false" ht="15" hidden="false" customHeight="false" outlineLevel="0" collapsed="false">
      <c r="A636" s="13" t="s">
        <v>49</v>
      </c>
      <c r="B636" s="14" t="n">
        <v>10</v>
      </c>
      <c r="C636" s="14" t="s">
        <v>26</v>
      </c>
      <c r="D636" s="15" t="s">
        <v>31</v>
      </c>
      <c r="E636" s="15" t="s">
        <v>28</v>
      </c>
      <c r="F636" s="3" t="n">
        <v>635</v>
      </c>
      <c r="G636" s="2" t="n">
        <v>9</v>
      </c>
      <c r="H636" s="2" t="n">
        <f aca="true">RAND()</f>
        <v>0.816057659416805</v>
      </c>
      <c r="I636" s="2" t="n">
        <v>26</v>
      </c>
      <c r="J636" s="4" t="n">
        <v>16</v>
      </c>
      <c r="K636" s="2" t="s">
        <v>50</v>
      </c>
      <c r="L636" s="2" t="s">
        <v>30</v>
      </c>
      <c r="N636" s="2" t="s">
        <v>72</v>
      </c>
      <c r="P636" s="2" t="n">
        <v>0.37</v>
      </c>
      <c r="Q636" s="2" t="n">
        <v>0.24</v>
      </c>
      <c r="R636" s="2" t="n">
        <v>0.4</v>
      </c>
      <c r="S636" s="2" t="n">
        <v>0</v>
      </c>
    </row>
    <row r="637" customFormat="false" ht="15" hidden="false" customHeight="false" outlineLevel="0" collapsed="false">
      <c r="A637" s="13" t="s">
        <v>49</v>
      </c>
      <c r="B637" s="14" t="n">
        <v>11</v>
      </c>
      <c r="C637" s="14" t="s">
        <v>32</v>
      </c>
      <c r="D637" s="15" t="s">
        <v>27</v>
      </c>
      <c r="E637" s="15" t="s">
        <v>28</v>
      </c>
      <c r="F637" s="16" t="n">
        <v>636</v>
      </c>
      <c r="G637" s="2" t="n">
        <v>9</v>
      </c>
      <c r="H637" s="2" t="n">
        <f aca="true">RAND()</f>
        <v>0.492288927754493</v>
      </c>
      <c r="I637" s="2" t="n">
        <v>27</v>
      </c>
      <c r="J637" s="4" t="n">
        <v>7</v>
      </c>
      <c r="K637" s="2" t="s">
        <v>50</v>
      </c>
      <c r="L637" s="2" t="s">
        <v>30</v>
      </c>
      <c r="N637" s="2" t="s">
        <v>72</v>
      </c>
      <c r="P637" s="2" t="n">
        <v>0.63</v>
      </c>
      <c r="Q637" s="2" t="n">
        <v>0.31</v>
      </c>
      <c r="R637" s="2" t="n">
        <v>0.49</v>
      </c>
      <c r="S637" s="2" t="n">
        <v>0.03</v>
      </c>
    </row>
    <row r="638" customFormat="false" ht="15" hidden="false" customHeight="false" outlineLevel="0" collapsed="false">
      <c r="A638" s="13" t="s">
        <v>49</v>
      </c>
      <c r="B638" s="14" t="n">
        <v>11</v>
      </c>
      <c r="C638" s="14" t="s">
        <v>32</v>
      </c>
      <c r="D638" s="15" t="s">
        <v>31</v>
      </c>
      <c r="E638" s="15" t="s">
        <v>28</v>
      </c>
      <c r="F638" s="3" t="n">
        <v>637</v>
      </c>
      <c r="G638" s="2" t="n">
        <v>9</v>
      </c>
      <c r="H638" s="2" t="n">
        <f aca="true">RAND()</f>
        <v>0.638471829929004</v>
      </c>
      <c r="I638" s="2" t="n">
        <v>28</v>
      </c>
      <c r="J638" s="4" t="n">
        <v>15</v>
      </c>
      <c r="K638" s="2" t="s">
        <v>50</v>
      </c>
      <c r="L638" s="2" t="s">
        <v>30</v>
      </c>
      <c r="N638" s="2" t="s">
        <v>72</v>
      </c>
      <c r="P638" s="2" t="n">
        <v>1.02</v>
      </c>
      <c r="Q638" s="2" t="n">
        <v>0.22</v>
      </c>
      <c r="R638" s="2" t="n">
        <v>0.46</v>
      </c>
      <c r="S638" s="2" t="n">
        <v>0.08</v>
      </c>
    </row>
    <row r="639" customFormat="false" ht="15" hidden="false" customHeight="false" outlineLevel="0" collapsed="false">
      <c r="A639" s="13" t="s">
        <v>49</v>
      </c>
      <c r="B639" s="14" t="n">
        <v>12</v>
      </c>
      <c r="C639" s="14" t="s">
        <v>33</v>
      </c>
      <c r="D639" s="15" t="s">
        <v>27</v>
      </c>
      <c r="E639" s="15" t="s">
        <v>28</v>
      </c>
      <c r="F639" s="16" t="n">
        <v>638</v>
      </c>
      <c r="G639" s="2" t="n">
        <v>9</v>
      </c>
      <c r="H639" s="2" t="n">
        <f aca="true">RAND()</f>
        <v>0.621884066819533</v>
      </c>
      <c r="I639" s="2" t="n">
        <v>26</v>
      </c>
      <c r="J639" s="4" t="n">
        <v>5</v>
      </c>
      <c r="K639" s="2" t="s">
        <v>50</v>
      </c>
      <c r="L639" s="2" t="s">
        <v>30</v>
      </c>
      <c r="N639" s="2" t="s">
        <v>72</v>
      </c>
      <c r="P639" s="2" t="n">
        <v>0.39</v>
      </c>
      <c r="Q639" s="2" t="n">
        <v>0.15</v>
      </c>
      <c r="R639" s="2" t="n">
        <v>0.29</v>
      </c>
      <c r="S639" s="2" t="n">
        <v>0.03</v>
      </c>
    </row>
    <row r="640" customFormat="false" ht="15" hidden="false" customHeight="false" outlineLevel="0" collapsed="false">
      <c r="A640" s="13" t="s">
        <v>49</v>
      </c>
      <c r="B640" s="14" t="n">
        <v>12</v>
      </c>
      <c r="C640" s="14" t="s">
        <v>33</v>
      </c>
      <c r="D640" s="15" t="s">
        <v>31</v>
      </c>
      <c r="E640" s="15" t="s">
        <v>28</v>
      </c>
      <c r="F640" s="3" t="n">
        <v>639</v>
      </c>
      <c r="G640" s="2" t="n">
        <v>9</v>
      </c>
      <c r="H640" s="2" t="n">
        <f aca="true">RAND()</f>
        <v>0.948354220353855</v>
      </c>
      <c r="I640" s="2" t="n">
        <v>27</v>
      </c>
      <c r="J640" s="4" t="n">
        <v>5</v>
      </c>
      <c r="K640" s="2" t="s">
        <v>50</v>
      </c>
      <c r="L640" s="2" t="s">
        <v>30</v>
      </c>
      <c r="N640" s="2" t="s">
        <v>72</v>
      </c>
      <c r="P640" s="2" t="n">
        <v>0.05</v>
      </c>
      <c r="Q640" s="2" t="n">
        <v>0.04</v>
      </c>
      <c r="R640" s="2" t="n">
        <v>0.04</v>
      </c>
      <c r="S640" s="2" t="n">
        <v>0</v>
      </c>
    </row>
    <row r="641" customFormat="false" ht="15" hidden="false" customHeight="false" outlineLevel="0" collapsed="false">
      <c r="A641" s="13" t="s">
        <v>49</v>
      </c>
      <c r="B641" s="14" t="n">
        <v>13</v>
      </c>
      <c r="C641" s="14" t="s">
        <v>34</v>
      </c>
      <c r="D641" s="15" t="s">
        <v>27</v>
      </c>
      <c r="E641" s="15" t="s">
        <v>28</v>
      </c>
      <c r="F641" s="16" t="n">
        <v>640</v>
      </c>
      <c r="G641" s="2" t="n">
        <v>9</v>
      </c>
      <c r="H641" s="2" t="n">
        <f aca="true">RAND()</f>
        <v>0.911389868784951</v>
      </c>
      <c r="I641" s="2" t="n">
        <v>27</v>
      </c>
      <c r="J641" s="4" t="n">
        <v>14</v>
      </c>
      <c r="K641" s="2" t="s">
        <v>50</v>
      </c>
      <c r="L641" s="2" t="s">
        <v>35</v>
      </c>
      <c r="N641" s="2" t="s">
        <v>72</v>
      </c>
      <c r="P641" s="2" t="n">
        <v>0.63</v>
      </c>
      <c r="Q641" s="2" t="n">
        <v>0.35</v>
      </c>
      <c r="R641" s="2" t="n">
        <v>0.49</v>
      </c>
      <c r="S641" s="2" t="n">
        <v>0.03</v>
      </c>
    </row>
    <row r="642" customFormat="false" ht="15" hidden="false" customHeight="false" outlineLevel="0" collapsed="false">
      <c r="A642" s="13" t="s">
        <v>49</v>
      </c>
      <c r="B642" s="14" t="n">
        <v>13</v>
      </c>
      <c r="C642" s="14" t="s">
        <v>34</v>
      </c>
      <c r="D642" s="15" t="s">
        <v>27</v>
      </c>
      <c r="E642" s="15" t="s">
        <v>36</v>
      </c>
      <c r="F642" s="3" t="n">
        <v>641</v>
      </c>
      <c r="G642" s="2" t="n">
        <v>9</v>
      </c>
      <c r="H642" s="2" t="n">
        <f aca="true">RAND()</f>
        <v>0.727701519825589</v>
      </c>
      <c r="I642" s="2" t="n">
        <v>27</v>
      </c>
      <c r="J642" s="4" t="n">
        <v>25</v>
      </c>
      <c r="K642" s="2" t="s">
        <v>50</v>
      </c>
      <c r="L642" s="2" t="s">
        <v>35</v>
      </c>
      <c r="N642" s="2" t="s">
        <v>72</v>
      </c>
      <c r="P642" s="2" t="n">
        <v>0.31</v>
      </c>
      <c r="Q642" s="2" t="n">
        <v>0.25</v>
      </c>
      <c r="R642" s="2" t="n">
        <v>0.39</v>
      </c>
      <c r="S642" s="2" t="n">
        <v>0</v>
      </c>
    </row>
    <row r="643" customFormat="false" ht="15" hidden="false" customHeight="false" outlineLevel="0" collapsed="false">
      <c r="A643" s="13" t="s">
        <v>49</v>
      </c>
      <c r="B643" s="14" t="n">
        <v>13</v>
      </c>
      <c r="C643" s="14" t="s">
        <v>34</v>
      </c>
      <c r="D643" s="15" t="s">
        <v>31</v>
      </c>
      <c r="E643" s="15" t="s">
        <v>28</v>
      </c>
      <c r="F643" s="16" t="n">
        <v>642</v>
      </c>
      <c r="G643" s="2" t="n">
        <v>9</v>
      </c>
      <c r="H643" s="2" t="n">
        <f aca="true">RAND()</f>
        <v>0.826003757161378</v>
      </c>
      <c r="I643" s="2" t="n">
        <v>26</v>
      </c>
      <c r="J643" s="4" t="n">
        <v>22</v>
      </c>
      <c r="K643" s="2" t="s">
        <v>50</v>
      </c>
      <c r="L643" s="2" t="s">
        <v>35</v>
      </c>
      <c r="N643" s="2" t="s">
        <v>72</v>
      </c>
      <c r="P643" s="2" t="n">
        <v>0.39</v>
      </c>
      <c r="Q643" s="2" t="n">
        <v>0.26</v>
      </c>
      <c r="R643" s="2" t="n">
        <v>0.31</v>
      </c>
      <c r="S643" s="2" t="n">
        <v>0.03</v>
      </c>
    </row>
    <row r="644" customFormat="false" ht="15" hidden="false" customHeight="false" outlineLevel="0" collapsed="false">
      <c r="A644" s="13" t="s">
        <v>49</v>
      </c>
      <c r="B644" s="14" t="n">
        <v>13</v>
      </c>
      <c r="C644" s="14" t="s">
        <v>34</v>
      </c>
      <c r="D644" s="15" t="s">
        <v>31</v>
      </c>
      <c r="E644" s="15" t="s">
        <v>36</v>
      </c>
      <c r="F644" s="3" t="n">
        <v>643</v>
      </c>
      <c r="G644" s="2" t="n">
        <v>9</v>
      </c>
      <c r="H644" s="2" t="n">
        <f aca="true">RAND()</f>
        <v>0.332783708332918</v>
      </c>
      <c r="I644" s="2" t="n">
        <v>28</v>
      </c>
      <c r="J644" s="4" t="n">
        <v>5</v>
      </c>
      <c r="K644" s="2" t="s">
        <v>50</v>
      </c>
      <c r="L644" s="2" t="s">
        <v>35</v>
      </c>
      <c r="N644" s="2" t="s">
        <v>72</v>
      </c>
      <c r="P644" s="2" t="n">
        <v>1.5</v>
      </c>
      <c r="Q644" s="2" t="n">
        <v>0.19</v>
      </c>
      <c r="R644" s="2" t="n">
        <v>0.73</v>
      </c>
      <c r="S644" s="2" t="n">
        <v>0.17</v>
      </c>
    </row>
    <row r="645" customFormat="false" ht="15" hidden="false" customHeight="false" outlineLevel="0" collapsed="false">
      <c r="A645" s="13" t="s">
        <v>49</v>
      </c>
      <c r="B645" s="14" t="n">
        <v>14</v>
      </c>
      <c r="C645" s="14" t="s">
        <v>38</v>
      </c>
      <c r="D645" s="15" t="s">
        <v>27</v>
      </c>
      <c r="E645" s="15" t="s">
        <v>28</v>
      </c>
      <c r="F645" s="16" t="n">
        <v>644</v>
      </c>
      <c r="G645" s="2" t="n">
        <v>9</v>
      </c>
      <c r="H645" s="2" t="n">
        <f aca="true">RAND()</f>
        <v>0.450097278109923</v>
      </c>
      <c r="I645" s="2" t="n">
        <v>26</v>
      </c>
      <c r="J645" s="4" t="n">
        <v>8</v>
      </c>
      <c r="K645" s="2" t="s">
        <v>50</v>
      </c>
      <c r="L645" s="2" t="s">
        <v>35</v>
      </c>
      <c r="N645" s="2" t="s">
        <v>72</v>
      </c>
      <c r="P645" s="2" t="n">
        <v>0.69</v>
      </c>
      <c r="Q645" s="2" t="n">
        <v>0.36</v>
      </c>
      <c r="R645" s="2" t="n">
        <v>0.33</v>
      </c>
      <c r="S645" s="2" t="n">
        <v>0.04</v>
      </c>
    </row>
    <row r="646" customFormat="false" ht="15" hidden="false" customHeight="false" outlineLevel="0" collapsed="false">
      <c r="A646" s="13" t="s">
        <v>49</v>
      </c>
      <c r="B646" s="14" t="n">
        <v>14</v>
      </c>
      <c r="C646" s="14" t="s">
        <v>38</v>
      </c>
      <c r="D646" s="15" t="s">
        <v>27</v>
      </c>
      <c r="E646" s="15" t="s">
        <v>36</v>
      </c>
      <c r="F646" s="3" t="n">
        <v>645</v>
      </c>
      <c r="G646" s="2" t="n">
        <v>9</v>
      </c>
      <c r="H646" s="2" t="n">
        <f aca="true">RAND()</f>
        <v>0.610710651223047</v>
      </c>
      <c r="I646" s="2" t="n">
        <v>26</v>
      </c>
      <c r="J646" s="4" t="n">
        <v>11</v>
      </c>
      <c r="K646" s="2" t="s">
        <v>50</v>
      </c>
      <c r="L646" s="2" t="s">
        <v>35</v>
      </c>
      <c r="N646" s="2" t="s">
        <v>72</v>
      </c>
      <c r="P646" s="2" t="n">
        <v>0.18</v>
      </c>
      <c r="Q646" s="2" t="n">
        <v>0.7</v>
      </c>
      <c r="R646" s="2" t="n">
        <v>0.25</v>
      </c>
      <c r="S646" s="2" t="n">
        <v>0</v>
      </c>
    </row>
    <row r="647" customFormat="false" ht="15" hidden="false" customHeight="false" outlineLevel="0" collapsed="false">
      <c r="A647" s="13" t="s">
        <v>49</v>
      </c>
      <c r="B647" s="14" t="n">
        <v>14</v>
      </c>
      <c r="C647" s="14" t="s">
        <v>38</v>
      </c>
      <c r="D647" s="15" t="s">
        <v>31</v>
      </c>
      <c r="E647" s="15" t="s">
        <v>28</v>
      </c>
      <c r="F647" s="16" t="n">
        <v>646</v>
      </c>
      <c r="G647" s="2" t="n">
        <v>9</v>
      </c>
      <c r="H647" s="2" t="n">
        <f aca="true">RAND()</f>
        <v>0.158173264748467</v>
      </c>
      <c r="I647" s="2" t="n">
        <v>26</v>
      </c>
      <c r="J647" s="4" t="n">
        <v>12</v>
      </c>
      <c r="K647" s="2" t="s">
        <v>50</v>
      </c>
      <c r="L647" s="2" t="s">
        <v>35</v>
      </c>
      <c r="N647" s="2" t="s">
        <v>72</v>
      </c>
      <c r="P647" s="2" t="n">
        <v>0.43</v>
      </c>
      <c r="Q647" s="2" t="n">
        <v>0.22</v>
      </c>
      <c r="R647" s="2" t="n">
        <v>0.34</v>
      </c>
      <c r="S647" s="2" t="n">
        <v>0.03</v>
      </c>
    </row>
    <row r="648" customFormat="false" ht="15" hidden="false" customHeight="false" outlineLevel="0" collapsed="false">
      <c r="A648" s="13" t="s">
        <v>49</v>
      </c>
      <c r="B648" s="14" t="n">
        <v>14</v>
      </c>
      <c r="C648" s="14" t="s">
        <v>38</v>
      </c>
      <c r="D648" s="15" t="s">
        <v>31</v>
      </c>
      <c r="E648" s="15" t="s">
        <v>36</v>
      </c>
      <c r="F648" s="3" t="n">
        <v>647</v>
      </c>
      <c r="G648" s="2" t="n">
        <v>9</v>
      </c>
      <c r="H648" s="2" t="n">
        <f aca="true">RAND()</f>
        <v>0.705615135042161</v>
      </c>
      <c r="I648" s="2" t="n">
        <v>27</v>
      </c>
      <c r="J648" s="4" t="n">
        <v>26</v>
      </c>
      <c r="K648" s="2" t="s">
        <v>50</v>
      </c>
      <c r="L648" s="2" t="s">
        <v>35</v>
      </c>
      <c r="N648" s="2" t="s">
        <v>72</v>
      </c>
      <c r="P648" s="2" t="n">
        <v>0.29</v>
      </c>
      <c r="Q648" s="2" t="n">
        <v>0.13</v>
      </c>
      <c r="R648" s="2" t="n">
        <v>0.31</v>
      </c>
      <c r="S648" s="2" t="n">
        <v>0</v>
      </c>
    </row>
    <row r="649" customFormat="false" ht="15" hidden="false" customHeight="false" outlineLevel="0" collapsed="false">
      <c r="A649" s="13" t="s">
        <v>49</v>
      </c>
      <c r="B649" s="14" t="n">
        <v>15</v>
      </c>
      <c r="C649" s="14" t="s">
        <v>39</v>
      </c>
      <c r="D649" s="15" t="s">
        <v>27</v>
      </c>
      <c r="E649" s="15" t="s">
        <v>28</v>
      </c>
      <c r="F649" s="16" t="n">
        <v>648</v>
      </c>
      <c r="G649" s="2" t="n">
        <v>9</v>
      </c>
      <c r="H649" s="2" t="n">
        <f aca="true">RAND()</f>
        <v>0.145463912282787</v>
      </c>
      <c r="I649" s="2" t="n">
        <v>26</v>
      </c>
      <c r="J649" s="4" t="n">
        <v>14</v>
      </c>
      <c r="K649" s="2" t="s">
        <v>50</v>
      </c>
      <c r="L649" s="2" t="s">
        <v>35</v>
      </c>
      <c r="N649" s="2" t="s">
        <v>72</v>
      </c>
      <c r="P649" s="2" t="n">
        <v>0.22</v>
      </c>
      <c r="Q649" s="2" t="n">
        <v>0.13</v>
      </c>
      <c r="R649" s="2" t="n">
        <v>0.23</v>
      </c>
      <c r="S649" s="2" t="n">
        <v>0.01</v>
      </c>
    </row>
    <row r="650" customFormat="false" ht="15" hidden="false" customHeight="false" outlineLevel="0" collapsed="false">
      <c r="A650" s="13" t="s">
        <v>49</v>
      </c>
      <c r="B650" s="14" t="n">
        <v>15</v>
      </c>
      <c r="C650" s="14" t="s">
        <v>39</v>
      </c>
      <c r="D650" s="15" t="s">
        <v>27</v>
      </c>
      <c r="E650" s="15" t="s">
        <v>36</v>
      </c>
      <c r="F650" s="3" t="n">
        <v>649</v>
      </c>
      <c r="G650" s="2" t="n">
        <v>9</v>
      </c>
      <c r="H650" s="2" t="n">
        <f aca="true">RAND()</f>
        <v>0.254958159974425</v>
      </c>
      <c r="I650" s="2" t="n">
        <v>26</v>
      </c>
      <c r="J650" s="4" t="n">
        <v>28</v>
      </c>
      <c r="K650" s="2" t="s">
        <v>50</v>
      </c>
      <c r="L650" s="2" t="s">
        <v>35</v>
      </c>
      <c r="N650" s="2" t="s">
        <v>72</v>
      </c>
      <c r="P650" s="2" t="n">
        <v>0.12</v>
      </c>
      <c r="Q650" s="2" t="n">
        <v>0.06</v>
      </c>
      <c r="R650" s="2" t="n">
        <v>0.15</v>
      </c>
      <c r="S650" s="2" t="n">
        <v>0</v>
      </c>
    </row>
    <row r="651" customFormat="false" ht="15" hidden="false" customHeight="false" outlineLevel="0" collapsed="false">
      <c r="A651" s="13" t="s">
        <v>49</v>
      </c>
      <c r="B651" s="14" t="n">
        <v>15</v>
      </c>
      <c r="C651" s="14" t="s">
        <v>39</v>
      </c>
      <c r="D651" s="15" t="s">
        <v>31</v>
      </c>
      <c r="E651" s="15" t="s">
        <v>28</v>
      </c>
      <c r="F651" s="16" t="n">
        <v>650</v>
      </c>
      <c r="G651" s="2" t="n">
        <v>9</v>
      </c>
      <c r="H651" s="2" t="n">
        <f aca="true">RAND()</f>
        <v>0.883922025594283</v>
      </c>
      <c r="I651" s="2" t="n">
        <v>26</v>
      </c>
      <c r="J651" s="4" t="n">
        <v>27</v>
      </c>
      <c r="K651" s="2" t="s">
        <v>50</v>
      </c>
      <c r="L651" s="2" t="s">
        <v>35</v>
      </c>
      <c r="N651" s="2" t="s">
        <v>72</v>
      </c>
      <c r="P651" s="2" t="n">
        <v>0.24</v>
      </c>
      <c r="Q651" s="2" t="n">
        <v>0.09</v>
      </c>
      <c r="R651" s="2" t="n">
        <v>0.22</v>
      </c>
      <c r="S651" s="2" t="n">
        <v>0.03</v>
      </c>
    </row>
    <row r="652" customFormat="false" ht="15" hidden="false" customHeight="false" outlineLevel="0" collapsed="false">
      <c r="A652" s="13" t="s">
        <v>49</v>
      </c>
      <c r="B652" s="14" t="n">
        <v>15</v>
      </c>
      <c r="C652" s="14" t="s">
        <v>39</v>
      </c>
      <c r="D652" s="15" t="s">
        <v>31</v>
      </c>
      <c r="E652" s="15" t="s">
        <v>36</v>
      </c>
      <c r="F652" s="3" t="n">
        <v>651</v>
      </c>
      <c r="G652" s="2" t="n">
        <v>9</v>
      </c>
      <c r="H652" s="2" t="n">
        <f aca="true">RAND()</f>
        <v>0.220567123008987</v>
      </c>
      <c r="I652" s="2" t="n">
        <v>28</v>
      </c>
      <c r="J652" s="4" t="n">
        <v>10</v>
      </c>
      <c r="K652" s="2" t="s">
        <v>50</v>
      </c>
      <c r="L652" s="2" t="s">
        <v>35</v>
      </c>
      <c r="N652" s="2" t="s">
        <v>72</v>
      </c>
      <c r="P652" s="2" t="n">
        <v>1</v>
      </c>
      <c r="Q652" s="2" t="n">
        <v>0.35</v>
      </c>
      <c r="R652" s="2" t="n">
        <v>0.58</v>
      </c>
      <c r="S652" s="2" t="n">
        <v>0.05</v>
      </c>
    </row>
    <row r="653" customFormat="false" ht="15" hidden="false" customHeight="false" outlineLevel="0" collapsed="false">
      <c r="A653" s="13" t="s">
        <v>49</v>
      </c>
      <c r="B653" s="14" t="n">
        <v>16</v>
      </c>
      <c r="C653" s="14" t="s">
        <v>40</v>
      </c>
      <c r="D653" s="15" t="s">
        <v>27</v>
      </c>
      <c r="E653" s="15" t="s">
        <v>36</v>
      </c>
      <c r="F653" s="16" t="n">
        <v>652</v>
      </c>
      <c r="G653" s="2" t="n">
        <v>9</v>
      </c>
      <c r="H653" s="2" t="n">
        <f aca="true">RAND()</f>
        <v>0.495632028672192</v>
      </c>
      <c r="I653" s="2" t="n">
        <v>27</v>
      </c>
      <c r="J653" s="4" t="n">
        <v>3</v>
      </c>
      <c r="K653" s="2" t="s">
        <v>50</v>
      </c>
      <c r="L653" s="2" t="s">
        <v>41</v>
      </c>
      <c r="N653" s="2" t="s">
        <v>72</v>
      </c>
      <c r="P653" s="2" t="s">
        <v>73</v>
      </c>
      <c r="Q653" s="2" t="s">
        <v>74</v>
      </c>
      <c r="R653" s="2" t="s">
        <v>73</v>
      </c>
      <c r="T653" s="5" t="s">
        <v>75</v>
      </c>
    </row>
    <row r="654" customFormat="false" ht="15" hidden="false" customHeight="false" outlineLevel="0" collapsed="false">
      <c r="A654" s="13" t="s">
        <v>49</v>
      </c>
      <c r="B654" s="14" t="n">
        <v>16</v>
      </c>
      <c r="C654" s="14" t="s">
        <v>40</v>
      </c>
      <c r="D654" s="15" t="s">
        <v>31</v>
      </c>
      <c r="E654" s="15" t="s">
        <v>36</v>
      </c>
      <c r="F654" s="3" t="n">
        <v>653</v>
      </c>
      <c r="G654" s="2" t="n">
        <v>9</v>
      </c>
      <c r="H654" s="2" t="n">
        <f aca="true">RAND()</f>
        <v>0.0311915999152105</v>
      </c>
      <c r="I654" s="2" t="n">
        <v>27</v>
      </c>
      <c r="J654" s="4" t="n">
        <v>17</v>
      </c>
      <c r="K654" s="2" t="s">
        <v>50</v>
      </c>
      <c r="L654" s="2" t="s">
        <v>41</v>
      </c>
      <c r="N654" s="2" t="s">
        <v>72</v>
      </c>
      <c r="P654" s="2" t="n">
        <v>0.2</v>
      </c>
      <c r="Q654" s="2" t="n">
        <v>0.11</v>
      </c>
      <c r="R654" s="2" t="n">
        <v>0.45</v>
      </c>
      <c r="S654" s="2" t="n">
        <v>0.02</v>
      </c>
    </row>
    <row r="655" customFormat="false" ht="15" hidden="false" customHeight="false" outlineLevel="0" collapsed="false">
      <c r="A655" s="13" t="s">
        <v>49</v>
      </c>
      <c r="B655" s="14" t="n">
        <v>17</v>
      </c>
      <c r="C655" s="14" t="s">
        <v>42</v>
      </c>
      <c r="D655" s="15" t="s">
        <v>27</v>
      </c>
      <c r="E655" s="15" t="s">
        <v>36</v>
      </c>
      <c r="F655" s="16" t="n">
        <v>654</v>
      </c>
      <c r="G655" s="2" t="n">
        <v>9</v>
      </c>
      <c r="H655" s="2" t="n">
        <f aca="true">RAND()</f>
        <v>0.950658802065452</v>
      </c>
      <c r="I655" s="2" t="n">
        <v>26</v>
      </c>
      <c r="J655" s="4" t="n">
        <v>17</v>
      </c>
      <c r="K655" s="2" t="s">
        <v>50</v>
      </c>
      <c r="L655" s="2" t="s">
        <v>41</v>
      </c>
      <c r="N655" s="2" t="s">
        <v>72</v>
      </c>
      <c r="P655" s="2" t="n">
        <v>0.4</v>
      </c>
      <c r="Q655" s="2" t="n">
        <v>0.14</v>
      </c>
      <c r="R655" s="2" t="n">
        <v>0.27</v>
      </c>
      <c r="S655" s="2" t="n">
        <v>0.03</v>
      </c>
    </row>
    <row r="656" customFormat="false" ht="15" hidden="false" customHeight="false" outlineLevel="0" collapsed="false">
      <c r="A656" s="13" t="s">
        <v>49</v>
      </c>
      <c r="B656" s="14" t="n">
        <v>17</v>
      </c>
      <c r="C656" s="14" t="s">
        <v>42</v>
      </c>
      <c r="D656" s="15" t="s">
        <v>31</v>
      </c>
      <c r="E656" s="15" t="s">
        <v>36</v>
      </c>
      <c r="F656" s="3" t="n">
        <v>655</v>
      </c>
      <c r="G656" s="2" t="n">
        <v>9</v>
      </c>
      <c r="H656" s="2" t="n">
        <f aca="true">RAND()</f>
        <v>0.887819913576726</v>
      </c>
      <c r="I656" s="2" t="n">
        <v>26</v>
      </c>
      <c r="J656" s="4" t="n">
        <v>7</v>
      </c>
      <c r="K656" s="2" t="s">
        <v>50</v>
      </c>
      <c r="L656" s="2" t="s">
        <v>41</v>
      </c>
      <c r="N656" s="2" t="s">
        <v>72</v>
      </c>
      <c r="P656" s="2" t="n">
        <v>0.36</v>
      </c>
      <c r="Q656" s="2" t="n">
        <v>0.21</v>
      </c>
      <c r="R656" s="2" t="n">
        <v>0.33</v>
      </c>
      <c r="S656" s="2" t="n">
        <v>0.03</v>
      </c>
    </row>
    <row r="657" customFormat="false" ht="15" hidden="false" customHeight="false" outlineLevel="0" collapsed="false">
      <c r="A657" s="13" t="s">
        <v>49</v>
      </c>
      <c r="B657" s="14" t="n">
        <v>18</v>
      </c>
      <c r="C657" s="14" t="s">
        <v>43</v>
      </c>
      <c r="D657" s="15" t="s">
        <v>27</v>
      </c>
      <c r="E657" s="15" t="s">
        <v>36</v>
      </c>
      <c r="F657" s="16" t="n">
        <v>656</v>
      </c>
      <c r="G657" s="2" t="n">
        <v>9</v>
      </c>
      <c r="H657" s="2" t="n">
        <f aca="true">RAND()</f>
        <v>0.899914900531651</v>
      </c>
      <c r="I657" s="2" t="n">
        <v>28</v>
      </c>
      <c r="J657" s="4" t="n">
        <v>16</v>
      </c>
      <c r="K657" s="2" t="s">
        <v>50</v>
      </c>
      <c r="L657" s="2" t="s">
        <v>41</v>
      </c>
      <c r="N657" s="2" t="s">
        <v>72</v>
      </c>
      <c r="P657" s="2" t="n">
        <v>0.71</v>
      </c>
      <c r="Q657" s="2" t="n">
        <v>0.38</v>
      </c>
      <c r="R657" s="2" t="n">
        <v>0.32</v>
      </c>
      <c r="S657" s="2" t="n">
        <v>0.02</v>
      </c>
    </row>
    <row r="658" customFormat="false" ht="15" hidden="false" customHeight="false" outlineLevel="0" collapsed="false">
      <c r="A658" s="13" t="s">
        <v>49</v>
      </c>
      <c r="B658" s="14" t="n">
        <v>18</v>
      </c>
      <c r="C658" s="14" t="s">
        <v>43</v>
      </c>
      <c r="D658" s="15" t="s">
        <v>31</v>
      </c>
      <c r="E658" s="15" t="s">
        <v>36</v>
      </c>
      <c r="F658" s="3" t="n">
        <v>657</v>
      </c>
      <c r="G658" s="2" t="n">
        <v>9</v>
      </c>
      <c r="H658" s="2" t="n">
        <f aca="true">RAND()</f>
        <v>0.388850496883499</v>
      </c>
      <c r="I658" s="2" t="n">
        <v>28</v>
      </c>
      <c r="J658" s="4" t="n">
        <v>1</v>
      </c>
      <c r="K658" s="2" t="s">
        <v>50</v>
      </c>
      <c r="L658" s="2" t="s">
        <v>41</v>
      </c>
      <c r="N658" s="2" t="s">
        <v>72</v>
      </c>
      <c r="P658" s="2" t="n">
        <v>0.82</v>
      </c>
      <c r="Q658" s="2" t="n">
        <v>0.24</v>
      </c>
      <c r="R658" s="2" t="n">
        <v>0.48</v>
      </c>
      <c r="S658" s="2" t="n">
        <v>0.06</v>
      </c>
    </row>
    <row r="659" customFormat="false" ht="15" hidden="false" customHeight="false" outlineLevel="0" collapsed="false">
      <c r="A659" s="1" t="s">
        <v>20</v>
      </c>
      <c r="B659" s="2" t="n">
        <v>28</v>
      </c>
      <c r="C659" s="2" t="s">
        <v>20</v>
      </c>
      <c r="D659" s="2" t="s">
        <v>21</v>
      </c>
      <c r="E659" s="2" t="s">
        <v>21</v>
      </c>
      <c r="F659" s="16" t="n">
        <v>658</v>
      </c>
      <c r="G659" s="2" t="n">
        <v>10</v>
      </c>
      <c r="H659" s="2" t="n">
        <f aca="true">RAND()</f>
        <v>0.140151543364113</v>
      </c>
      <c r="I659" s="2" t="n">
        <v>31</v>
      </c>
      <c r="J659" s="4" t="n">
        <v>1</v>
      </c>
      <c r="K659" s="12" t="s">
        <v>22</v>
      </c>
      <c r="L659" s="12" t="s">
        <v>21</v>
      </c>
      <c r="N659" s="2" t="s">
        <v>76</v>
      </c>
      <c r="P659" s="2" t="n">
        <v>0.2</v>
      </c>
      <c r="Q659" s="2" t="n">
        <v>0.05</v>
      </c>
      <c r="R659" s="2" t="n">
        <v>0.46</v>
      </c>
      <c r="S659" s="2" t="n">
        <v>0.01</v>
      </c>
    </row>
    <row r="660" customFormat="false" ht="15" hidden="false" customHeight="false" outlineLevel="0" collapsed="false">
      <c r="A660" s="13" t="s">
        <v>25</v>
      </c>
      <c r="B660" s="14" t="n">
        <v>19</v>
      </c>
      <c r="C660" s="14" t="s">
        <v>26</v>
      </c>
      <c r="D660" s="36" t="s">
        <v>27</v>
      </c>
      <c r="E660" s="15" t="s">
        <v>28</v>
      </c>
      <c r="F660" s="3" t="n">
        <v>659</v>
      </c>
      <c r="G660" s="2" t="n">
        <v>10</v>
      </c>
      <c r="H660" s="2" t="n">
        <f aca="true">RAND()</f>
        <v>0.543529352818593</v>
      </c>
      <c r="I660" s="2" t="n">
        <v>29</v>
      </c>
      <c r="J660" s="4" t="n">
        <v>3</v>
      </c>
      <c r="K660" s="2" t="s">
        <v>29</v>
      </c>
      <c r="L660" s="2" t="s">
        <v>30</v>
      </c>
      <c r="N660" s="2" t="s">
        <v>76</v>
      </c>
      <c r="P660" s="2" t="n">
        <v>0.41</v>
      </c>
      <c r="Q660" s="2" t="n">
        <v>0.03</v>
      </c>
      <c r="R660" s="2" t="n">
        <v>0.41</v>
      </c>
      <c r="S660" s="2" t="n">
        <v>0.06</v>
      </c>
    </row>
    <row r="661" customFormat="false" ht="15" hidden="false" customHeight="false" outlineLevel="0" collapsed="false">
      <c r="A661" s="13" t="s">
        <v>25</v>
      </c>
      <c r="B661" s="14" t="n">
        <v>19</v>
      </c>
      <c r="C661" s="14" t="s">
        <v>26</v>
      </c>
      <c r="D661" s="15" t="s">
        <v>31</v>
      </c>
      <c r="E661" s="15" t="s">
        <v>28</v>
      </c>
      <c r="F661" s="16" t="n">
        <v>660</v>
      </c>
      <c r="G661" s="2" t="n">
        <v>10</v>
      </c>
      <c r="H661" s="2" t="n">
        <f aca="true">RAND()</f>
        <v>0.111739463170532</v>
      </c>
      <c r="I661" s="2" t="n">
        <v>30</v>
      </c>
      <c r="J661" s="4" t="n">
        <v>26</v>
      </c>
      <c r="K661" s="2" t="s">
        <v>29</v>
      </c>
      <c r="L661" s="2" t="s">
        <v>30</v>
      </c>
      <c r="N661" s="2" t="s">
        <v>76</v>
      </c>
      <c r="P661" s="2" t="n">
        <v>0.46</v>
      </c>
      <c r="Q661" s="2" t="n">
        <v>0.04</v>
      </c>
      <c r="R661" s="2" t="n">
        <v>0.59</v>
      </c>
      <c r="S661" s="2" t="n">
        <v>0.04</v>
      </c>
    </row>
    <row r="662" customFormat="false" ht="15" hidden="false" customHeight="false" outlineLevel="0" collapsed="false">
      <c r="A662" s="13" t="s">
        <v>25</v>
      </c>
      <c r="B662" s="14" t="n">
        <v>20</v>
      </c>
      <c r="C662" s="14" t="s">
        <v>32</v>
      </c>
      <c r="D662" s="15" t="s">
        <v>27</v>
      </c>
      <c r="E662" s="15" t="s">
        <v>28</v>
      </c>
      <c r="F662" s="3" t="n">
        <v>661</v>
      </c>
      <c r="G662" s="2" t="n">
        <v>10</v>
      </c>
      <c r="H662" s="2" t="n">
        <f aca="true">RAND()</f>
        <v>0.343931858354031</v>
      </c>
      <c r="I662" s="2" t="n">
        <v>29</v>
      </c>
      <c r="J662" s="4" t="n">
        <v>7</v>
      </c>
      <c r="K662" s="2" t="s">
        <v>29</v>
      </c>
      <c r="L662" s="2" t="s">
        <v>30</v>
      </c>
      <c r="N662" s="2" t="s">
        <v>76</v>
      </c>
      <c r="P662" s="2" t="n">
        <v>0.21</v>
      </c>
      <c r="Q662" s="2" t="n">
        <v>0.04</v>
      </c>
      <c r="R662" s="2" t="n">
        <v>0.44</v>
      </c>
      <c r="S662" s="2" t="n">
        <v>0.04</v>
      </c>
    </row>
    <row r="663" customFormat="false" ht="15" hidden="false" customHeight="false" outlineLevel="0" collapsed="false">
      <c r="A663" s="13" t="s">
        <v>25</v>
      </c>
      <c r="B663" s="14" t="n">
        <v>20</v>
      </c>
      <c r="C663" s="14" t="s">
        <v>32</v>
      </c>
      <c r="D663" s="15" t="s">
        <v>31</v>
      </c>
      <c r="E663" s="15" t="s">
        <v>28</v>
      </c>
      <c r="F663" s="16" t="n">
        <v>662</v>
      </c>
      <c r="G663" s="2" t="n">
        <v>10</v>
      </c>
      <c r="H663" s="2" t="n">
        <f aca="true">RAND()</f>
        <v>0.414126484738199</v>
      </c>
      <c r="I663" s="2" t="n">
        <v>29</v>
      </c>
      <c r="J663" s="4" t="n">
        <v>27</v>
      </c>
      <c r="K663" s="2" t="s">
        <v>29</v>
      </c>
      <c r="L663" s="2" t="s">
        <v>30</v>
      </c>
      <c r="N663" s="2" t="s">
        <v>76</v>
      </c>
      <c r="P663" s="2" t="n">
        <v>0.44</v>
      </c>
      <c r="Q663" s="2" t="n">
        <v>0.11</v>
      </c>
      <c r="R663" s="2" t="n">
        <v>0.48</v>
      </c>
      <c r="S663" s="2" t="n">
        <v>0.04</v>
      </c>
    </row>
    <row r="664" customFormat="false" ht="15" hidden="false" customHeight="false" outlineLevel="0" collapsed="false">
      <c r="A664" s="13" t="s">
        <v>25</v>
      </c>
      <c r="B664" s="14" t="n">
        <v>21</v>
      </c>
      <c r="C664" s="14" t="s">
        <v>33</v>
      </c>
      <c r="D664" s="15" t="s">
        <v>27</v>
      </c>
      <c r="E664" s="15" t="s">
        <v>28</v>
      </c>
      <c r="F664" s="3" t="n">
        <v>663</v>
      </c>
      <c r="G664" s="2" t="n">
        <v>10</v>
      </c>
      <c r="H664" s="2" t="n">
        <f aca="true">RAND()</f>
        <v>0.04661193029812</v>
      </c>
      <c r="I664" s="2" t="n">
        <v>29</v>
      </c>
      <c r="J664" s="4" t="n">
        <v>2</v>
      </c>
      <c r="K664" s="2" t="s">
        <v>29</v>
      </c>
      <c r="L664" s="2" t="s">
        <v>30</v>
      </c>
      <c r="N664" s="2" t="s">
        <v>76</v>
      </c>
      <c r="P664" s="2" t="n">
        <v>0.59</v>
      </c>
      <c r="Q664" s="2" t="n">
        <v>0.13</v>
      </c>
      <c r="R664" s="2" t="n">
        <v>0.57</v>
      </c>
      <c r="S664" s="2" t="n">
        <v>0.06</v>
      </c>
    </row>
    <row r="665" customFormat="false" ht="15" hidden="false" customHeight="false" outlineLevel="0" collapsed="false">
      <c r="A665" s="13" t="s">
        <v>25</v>
      </c>
      <c r="B665" s="14" t="n">
        <v>21</v>
      </c>
      <c r="C665" s="14" t="s">
        <v>33</v>
      </c>
      <c r="D665" s="15" t="s">
        <v>31</v>
      </c>
      <c r="E665" s="15" t="s">
        <v>28</v>
      </c>
      <c r="F665" s="16" t="n">
        <v>664</v>
      </c>
      <c r="G665" s="2" t="n">
        <v>10</v>
      </c>
      <c r="H665" s="2" t="n">
        <f aca="true">RAND()</f>
        <v>0.890163413089166</v>
      </c>
      <c r="I665" s="2" t="n">
        <v>31</v>
      </c>
      <c r="J665" s="4" t="n">
        <v>2</v>
      </c>
      <c r="K665" s="2" t="s">
        <v>29</v>
      </c>
      <c r="L665" s="2" t="s">
        <v>30</v>
      </c>
      <c r="N665" s="2" t="s">
        <v>76</v>
      </c>
      <c r="P665" s="2" t="n">
        <v>0.81</v>
      </c>
      <c r="Q665" s="2" t="n">
        <v>0.2</v>
      </c>
      <c r="R665" s="2" t="n">
        <v>0.63</v>
      </c>
      <c r="S665" s="2" t="n">
        <v>0.06</v>
      </c>
    </row>
    <row r="666" customFormat="false" ht="15" hidden="false" customHeight="false" outlineLevel="0" collapsed="false">
      <c r="A666" s="13" t="s">
        <v>25</v>
      </c>
      <c r="B666" s="14" t="n">
        <v>22</v>
      </c>
      <c r="C666" s="14" t="s">
        <v>34</v>
      </c>
      <c r="D666" s="15" t="s">
        <v>27</v>
      </c>
      <c r="E666" s="15" t="s">
        <v>28</v>
      </c>
      <c r="F666" s="3" t="n">
        <v>665</v>
      </c>
      <c r="G666" s="2" t="n">
        <v>10</v>
      </c>
      <c r="H666" s="2" t="n">
        <f aca="true">RAND()</f>
        <v>0.543483779745529</v>
      </c>
      <c r="I666" s="2" t="n">
        <v>30</v>
      </c>
      <c r="J666" s="4" t="n">
        <v>9</v>
      </c>
      <c r="K666" s="2" t="s">
        <v>29</v>
      </c>
      <c r="L666" s="2" t="s">
        <v>35</v>
      </c>
      <c r="N666" s="2" t="s">
        <v>76</v>
      </c>
      <c r="P666" s="2" t="n">
        <v>0.37</v>
      </c>
      <c r="Q666" s="2" t="n">
        <v>0.1</v>
      </c>
      <c r="R666" s="2" t="n">
        <v>0.43</v>
      </c>
      <c r="S666" s="2" t="n">
        <v>0.02</v>
      </c>
    </row>
    <row r="667" customFormat="false" ht="15" hidden="false" customHeight="false" outlineLevel="0" collapsed="false">
      <c r="A667" s="13" t="s">
        <v>25</v>
      </c>
      <c r="B667" s="14" t="n">
        <v>22</v>
      </c>
      <c r="C667" s="14" t="s">
        <v>34</v>
      </c>
      <c r="D667" s="15" t="s">
        <v>27</v>
      </c>
      <c r="E667" s="15" t="s">
        <v>36</v>
      </c>
      <c r="F667" s="16" t="n">
        <v>666</v>
      </c>
      <c r="G667" s="2" t="n">
        <v>10</v>
      </c>
      <c r="H667" s="2" t="n">
        <f aca="true">RAND()</f>
        <v>0.182570324206668</v>
      </c>
      <c r="I667" s="2" t="n">
        <v>30</v>
      </c>
      <c r="J667" s="4" t="n">
        <v>18</v>
      </c>
      <c r="K667" s="2" t="s">
        <v>29</v>
      </c>
      <c r="L667" s="2" t="s">
        <v>35</v>
      </c>
      <c r="N667" s="2" t="s">
        <v>76</v>
      </c>
      <c r="P667" s="2" t="n">
        <v>0.49</v>
      </c>
      <c r="Q667" s="2" t="n">
        <v>0.06</v>
      </c>
      <c r="R667" s="2" t="n">
        <v>0.6</v>
      </c>
      <c r="S667" s="2" t="n">
        <v>0.04</v>
      </c>
    </row>
    <row r="668" customFormat="false" ht="15" hidden="false" customHeight="false" outlineLevel="0" collapsed="false">
      <c r="A668" s="13" t="s">
        <v>25</v>
      </c>
      <c r="B668" s="14" t="n">
        <v>22</v>
      </c>
      <c r="C668" s="14" t="s">
        <v>34</v>
      </c>
      <c r="D668" s="15" t="s">
        <v>31</v>
      </c>
      <c r="E668" s="15" t="s">
        <v>28</v>
      </c>
      <c r="F668" s="3" t="n">
        <v>667</v>
      </c>
      <c r="G668" s="2" t="n">
        <v>10</v>
      </c>
      <c r="H668" s="2" t="n">
        <f aca="true">RAND()</f>
        <v>0.69180157623121</v>
      </c>
      <c r="I668" s="2" t="n">
        <v>29</v>
      </c>
      <c r="J668" s="4" t="n">
        <v>17</v>
      </c>
      <c r="K668" s="2" t="s">
        <v>29</v>
      </c>
      <c r="L668" s="2" t="s">
        <v>35</v>
      </c>
      <c r="N668" s="2" t="s">
        <v>76</v>
      </c>
      <c r="P668" s="2" t="n">
        <v>0.49</v>
      </c>
      <c r="Q668" s="2" t="n">
        <v>0.12</v>
      </c>
      <c r="R668" s="2" t="n">
        <v>0.51</v>
      </c>
      <c r="S668" s="2" t="n">
        <v>0.04</v>
      </c>
    </row>
    <row r="669" customFormat="false" ht="15" hidden="false" customHeight="false" outlineLevel="0" collapsed="false">
      <c r="A669" s="13" t="s">
        <v>25</v>
      </c>
      <c r="B669" s="14" t="n">
        <v>22</v>
      </c>
      <c r="C669" s="14" t="s">
        <v>34</v>
      </c>
      <c r="D669" s="15" t="s">
        <v>31</v>
      </c>
      <c r="E669" s="15" t="s">
        <v>36</v>
      </c>
      <c r="F669" s="16" t="n">
        <v>668</v>
      </c>
      <c r="G669" s="2" t="n">
        <v>10</v>
      </c>
      <c r="H669" s="2" t="n">
        <f aca="true">RAND()</f>
        <v>0.804022670331561</v>
      </c>
      <c r="I669" s="2" t="n">
        <v>29</v>
      </c>
      <c r="J669" s="4" t="n">
        <v>25</v>
      </c>
      <c r="K669" s="2" t="s">
        <v>29</v>
      </c>
      <c r="L669" s="2" t="s">
        <v>35</v>
      </c>
      <c r="N669" s="2" t="s">
        <v>76</v>
      </c>
      <c r="P669" s="2" t="n">
        <v>0.83</v>
      </c>
      <c r="Q669" s="2" t="n">
        <v>0.18</v>
      </c>
      <c r="R669" s="2" t="n">
        <v>0.6</v>
      </c>
      <c r="S669" s="2" t="n">
        <v>0.05</v>
      </c>
    </row>
    <row r="670" customFormat="false" ht="15" hidden="false" customHeight="false" outlineLevel="0" collapsed="false">
      <c r="A670" s="13" t="s">
        <v>25</v>
      </c>
      <c r="B670" s="14" t="n">
        <v>23</v>
      </c>
      <c r="C670" s="14" t="s">
        <v>38</v>
      </c>
      <c r="D670" s="15" t="s">
        <v>27</v>
      </c>
      <c r="E670" s="15" t="s">
        <v>28</v>
      </c>
      <c r="F670" s="3" t="n">
        <v>669</v>
      </c>
      <c r="G670" s="2" t="n">
        <v>10</v>
      </c>
      <c r="H670" s="2" t="n">
        <f aca="true">RAND()</f>
        <v>0.522174875663515</v>
      </c>
      <c r="I670" s="2" t="n">
        <v>30</v>
      </c>
      <c r="J670" s="4" t="n">
        <v>3</v>
      </c>
      <c r="K670" s="2" t="s">
        <v>29</v>
      </c>
      <c r="L670" s="2" t="s">
        <v>35</v>
      </c>
      <c r="N670" s="2" t="s">
        <v>76</v>
      </c>
      <c r="P670" s="2" t="n">
        <v>1.06</v>
      </c>
      <c r="Q670" s="2" t="n">
        <v>0.28</v>
      </c>
      <c r="R670" s="2" t="n">
        <v>0.65</v>
      </c>
      <c r="S670" s="2" t="n">
        <v>0.05</v>
      </c>
    </row>
    <row r="671" customFormat="false" ht="15" hidden="false" customHeight="false" outlineLevel="0" collapsed="false">
      <c r="A671" s="13" t="s">
        <v>25</v>
      </c>
      <c r="B671" s="14" t="n">
        <v>23</v>
      </c>
      <c r="C671" s="14" t="s">
        <v>38</v>
      </c>
      <c r="D671" s="15" t="s">
        <v>27</v>
      </c>
      <c r="E671" s="15" t="s">
        <v>36</v>
      </c>
      <c r="F671" s="16" t="n">
        <v>670</v>
      </c>
      <c r="G671" s="2" t="n">
        <v>10</v>
      </c>
      <c r="H671" s="2" t="n">
        <f aca="true">RAND()</f>
        <v>0.0552622344033733</v>
      </c>
      <c r="I671" s="2" t="n">
        <v>31</v>
      </c>
      <c r="J671" s="4" t="n">
        <v>15</v>
      </c>
      <c r="K671" s="2" t="s">
        <v>29</v>
      </c>
      <c r="L671" s="2" t="s">
        <v>35</v>
      </c>
      <c r="N671" s="2" t="s">
        <v>76</v>
      </c>
      <c r="P671" s="2" t="n">
        <v>0.75</v>
      </c>
      <c r="Q671" s="2" t="n">
        <v>0.38</v>
      </c>
      <c r="R671" s="2" t="n">
        <v>0.58</v>
      </c>
      <c r="S671" s="2" t="n">
        <v>0.03</v>
      </c>
    </row>
    <row r="672" customFormat="false" ht="15" hidden="false" customHeight="false" outlineLevel="0" collapsed="false">
      <c r="A672" s="13" t="s">
        <v>25</v>
      </c>
      <c r="B672" s="14" t="n">
        <v>23</v>
      </c>
      <c r="C672" s="14" t="s">
        <v>38</v>
      </c>
      <c r="D672" s="15" t="s">
        <v>31</v>
      </c>
      <c r="E672" s="15" t="s">
        <v>28</v>
      </c>
      <c r="F672" s="3" t="n">
        <v>671</v>
      </c>
      <c r="G672" s="2" t="n">
        <v>10</v>
      </c>
      <c r="H672" s="2" t="n">
        <f aca="true">RAND()</f>
        <v>0.91405092486318</v>
      </c>
      <c r="I672" s="2" t="n">
        <v>30</v>
      </c>
      <c r="J672" s="4" t="n">
        <v>10</v>
      </c>
      <c r="K672" s="2" t="s">
        <v>29</v>
      </c>
      <c r="L672" s="2" t="s">
        <v>35</v>
      </c>
      <c r="N672" s="2" t="s">
        <v>76</v>
      </c>
      <c r="P672" s="2" t="n">
        <v>1.06</v>
      </c>
      <c r="Q672" s="2" t="n">
        <v>0.44</v>
      </c>
      <c r="R672" s="2" t="n">
        <v>0.58</v>
      </c>
      <c r="S672" s="2" t="n">
        <v>0.03</v>
      </c>
    </row>
    <row r="673" customFormat="false" ht="15" hidden="false" customHeight="false" outlineLevel="0" collapsed="false">
      <c r="A673" s="13" t="s">
        <v>25</v>
      </c>
      <c r="B673" s="14" t="n">
        <v>23</v>
      </c>
      <c r="C673" s="14" t="s">
        <v>38</v>
      </c>
      <c r="D673" s="15" t="s">
        <v>31</v>
      </c>
      <c r="E673" s="15" t="s">
        <v>36</v>
      </c>
      <c r="F673" s="16" t="n">
        <v>672</v>
      </c>
      <c r="G673" s="2" t="n">
        <v>10</v>
      </c>
      <c r="H673" s="2" t="n">
        <f aca="true">RAND()</f>
        <v>0.373929348195407</v>
      </c>
      <c r="I673" s="2" t="n">
        <v>31</v>
      </c>
      <c r="J673" s="4" t="n">
        <v>3</v>
      </c>
      <c r="K673" s="2" t="s">
        <v>29</v>
      </c>
      <c r="L673" s="2" t="s">
        <v>35</v>
      </c>
      <c r="N673" s="2" t="s">
        <v>76</v>
      </c>
      <c r="P673" s="2" t="n">
        <v>0.29</v>
      </c>
      <c r="Q673" s="2" t="n">
        <v>0.05</v>
      </c>
      <c r="R673" s="2" t="n">
        <v>0.36</v>
      </c>
      <c r="S673" s="2" t="n">
        <v>0.05</v>
      </c>
    </row>
    <row r="674" customFormat="false" ht="15" hidden="false" customHeight="false" outlineLevel="0" collapsed="false">
      <c r="A674" s="13" t="s">
        <v>25</v>
      </c>
      <c r="B674" s="14" t="n">
        <v>24</v>
      </c>
      <c r="C674" s="14" t="s">
        <v>39</v>
      </c>
      <c r="D674" s="15" t="s">
        <v>27</v>
      </c>
      <c r="E674" s="15" t="s">
        <v>28</v>
      </c>
      <c r="F674" s="3" t="n">
        <v>673</v>
      </c>
      <c r="G674" s="2" t="n">
        <v>10</v>
      </c>
      <c r="H674" s="2" t="n">
        <f aca="true">RAND()</f>
        <v>0.239058551543337</v>
      </c>
      <c r="I674" s="2" t="n">
        <v>29</v>
      </c>
      <c r="J674" s="4" t="n">
        <v>5</v>
      </c>
      <c r="K674" s="2" t="s">
        <v>29</v>
      </c>
      <c r="L674" s="2" t="s">
        <v>35</v>
      </c>
      <c r="N674" s="2" t="s">
        <v>76</v>
      </c>
      <c r="P674" s="2" t="n">
        <v>0.74</v>
      </c>
      <c r="Q674" s="2" t="n">
        <v>0.2</v>
      </c>
      <c r="R674" s="2" t="n">
        <v>0.61</v>
      </c>
      <c r="S674" s="2" t="n">
        <v>0.04</v>
      </c>
    </row>
    <row r="675" customFormat="false" ht="15" hidden="false" customHeight="false" outlineLevel="0" collapsed="false">
      <c r="A675" s="13" t="s">
        <v>25</v>
      </c>
      <c r="B675" s="14" t="n">
        <v>24</v>
      </c>
      <c r="C675" s="14" t="s">
        <v>39</v>
      </c>
      <c r="D675" s="15" t="s">
        <v>27</v>
      </c>
      <c r="E675" s="15" t="s">
        <v>36</v>
      </c>
      <c r="F675" s="16" t="n">
        <v>674</v>
      </c>
      <c r="G675" s="2" t="n">
        <v>10</v>
      </c>
      <c r="H675" s="2" t="n">
        <f aca="true">RAND()</f>
        <v>0.127803922019209</v>
      </c>
      <c r="I675" s="2" t="n">
        <v>31</v>
      </c>
      <c r="J675" s="4" t="n">
        <v>6</v>
      </c>
      <c r="K675" s="2" t="s">
        <v>29</v>
      </c>
      <c r="L675" s="2" t="s">
        <v>35</v>
      </c>
      <c r="N675" s="2" t="s">
        <v>76</v>
      </c>
      <c r="P675" s="2" t="n">
        <v>0.79</v>
      </c>
      <c r="Q675" s="2" t="n">
        <v>0.19</v>
      </c>
      <c r="R675" s="2" t="n">
        <v>0.46</v>
      </c>
      <c r="S675" s="2" t="n">
        <v>0.07</v>
      </c>
    </row>
    <row r="676" customFormat="false" ht="15" hidden="false" customHeight="false" outlineLevel="0" collapsed="false">
      <c r="A676" s="13" t="s">
        <v>25</v>
      </c>
      <c r="B676" s="14" t="n">
        <v>24</v>
      </c>
      <c r="C676" s="14" t="s">
        <v>39</v>
      </c>
      <c r="D676" s="15" t="s">
        <v>31</v>
      </c>
      <c r="E676" s="15" t="s">
        <v>28</v>
      </c>
      <c r="F676" s="3" t="n">
        <v>675</v>
      </c>
      <c r="G676" s="2" t="n">
        <v>10</v>
      </c>
      <c r="H676" s="2" t="n">
        <f aca="true">RAND()</f>
        <v>0.0244949380135029</v>
      </c>
      <c r="I676" s="2" t="n">
        <v>29</v>
      </c>
      <c r="J676" s="4" t="n">
        <v>20</v>
      </c>
      <c r="K676" s="2" t="s">
        <v>29</v>
      </c>
      <c r="L676" s="2" t="s">
        <v>35</v>
      </c>
      <c r="N676" s="2" t="s">
        <v>76</v>
      </c>
      <c r="P676" s="2" t="n">
        <v>0.51</v>
      </c>
      <c r="Q676" s="2" t="n">
        <v>0.14</v>
      </c>
      <c r="R676" s="2" t="n">
        <v>0.48</v>
      </c>
      <c r="S676" s="2" t="n">
        <v>0.03</v>
      </c>
    </row>
    <row r="677" customFormat="false" ht="15" hidden="false" customHeight="false" outlineLevel="0" collapsed="false">
      <c r="A677" s="13" t="s">
        <v>25</v>
      </c>
      <c r="B677" s="14" t="n">
        <v>24</v>
      </c>
      <c r="C677" s="14" t="s">
        <v>39</v>
      </c>
      <c r="D677" s="15" t="s">
        <v>31</v>
      </c>
      <c r="E677" s="15" t="s">
        <v>36</v>
      </c>
      <c r="F677" s="16" t="n">
        <v>676</v>
      </c>
      <c r="G677" s="2" t="n">
        <v>10</v>
      </c>
      <c r="H677" s="2" t="n">
        <f aca="true">RAND()</f>
        <v>0.537976090006861</v>
      </c>
      <c r="I677" s="2" t="n">
        <v>30</v>
      </c>
      <c r="J677" s="4" t="n">
        <v>13</v>
      </c>
      <c r="K677" s="2" t="s">
        <v>29</v>
      </c>
      <c r="L677" s="2" t="s">
        <v>35</v>
      </c>
      <c r="N677" s="2" t="s">
        <v>76</v>
      </c>
      <c r="P677" s="2" t="n">
        <v>0.77</v>
      </c>
      <c r="Q677" s="2" t="n">
        <v>0.24</v>
      </c>
      <c r="R677" s="2" t="n">
        <v>0.49</v>
      </c>
      <c r="S677" s="2" t="n">
        <v>0.04</v>
      </c>
    </row>
    <row r="678" customFormat="false" ht="15" hidden="false" customHeight="false" outlineLevel="0" collapsed="false">
      <c r="A678" s="13" t="s">
        <v>25</v>
      </c>
      <c r="B678" s="14" t="n">
        <v>25</v>
      </c>
      <c r="C678" s="14" t="s">
        <v>40</v>
      </c>
      <c r="D678" s="15" t="s">
        <v>27</v>
      </c>
      <c r="E678" s="15" t="s">
        <v>36</v>
      </c>
      <c r="F678" s="3" t="n">
        <v>677</v>
      </c>
      <c r="G678" s="2" t="n">
        <v>10</v>
      </c>
      <c r="H678" s="2" t="n">
        <f aca="true">RAND()</f>
        <v>0.643181471841673</v>
      </c>
      <c r="I678" s="2" t="n">
        <v>30</v>
      </c>
      <c r="J678" s="4" t="n">
        <v>1</v>
      </c>
      <c r="K678" s="2" t="s">
        <v>29</v>
      </c>
      <c r="L678" s="2" t="s">
        <v>41</v>
      </c>
      <c r="N678" s="2" t="s">
        <v>76</v>
      </c>
      <c r="P678" s="2" t="n">
        <v>1.16</v>
      </c>
      <c r="Q678" s="2" t="n">
        <v>0.27</v>
      </c>
      <c r="R678" s="2" t="n">
        <v>0.69</v>
      </c>
      <c r="S678" s="2" t="n">
        <v>0.1</v>
      </c>
    </row>
    <row r="679" customFormat="false" ht="15" hidden="false" customHeight="false" outlineLevel="0" collapsed="false">
      <c r="A679" s="13" t="s">
        <v>25</v>
      </c>
      <c r="B679" s="14" t="n">
        <v>25</v>
      </c>
      <c r="C679" s="14" t="s">
        <v>40</v>
      </c>
      <c r="D679" s="15" t="s">
        <v>31</v>
      </c>
      <c r="E679" s="15" t="s">
        <v>36</v>
      </c>
      <c r="F679" s="16" t="n">
        <v>678</v>
      </c>
      <c r="G679" s="2" t="n">
        <v>10</v>
      </c>
      <c r="H679" s="2" t="n">
        <f aca="true">RAND()</f>
        <v>0.487745113671132</v>
      </c>
      <c r="I679" s="2" t="n">
        <v>30</v>
      </c>
      <c r="J679" s="4" t="n">
        <v>8</v>
      </c>
      <c r="K679" s="2" t="s">
        <v>29</v>
      </c>
      <c r="L679" s="2" t="s">
        <v>41</v>
      </c>
      <c r="N679" s="2" t="s">
        <v>76</v>
      </c>
      <c r="P679" s="2" t="n">
        <v>0.84</v>
      </c>
      <c r="Q679" s="2" t="n">
        <v>0.28</v>
      </c>
      <c r="R679" s="2" t="n">
        <v>0.51</v>
      </c>
      <c r="S679" s="2" t="n">
        <v>0.05</v>
      </c>
    </row>
    <row r="680" customFormat="false" ht="15" hidden="false" customHeight="false" outlineLevel="0" collapsed="false">
      <c r="A680" s="13" t="s">
        <v>25</v>
      </c>
      <c r="B680" s="14" t="n">
        <v>26</v>
      </c>
      <c r="C680" s="14" t="s">
        <v>42</v>
      </c>
      <c r="D680" s="15" t="s">
        <v>27</v>
      </c>
      <c r="E680" s="15" t="s">
        <v>36</v>
      </c>
      <c r="F680" s="3" t="n">
        <v>679</v>
      </c>
      <c r="G680" s="2" t="n">
        <v>10</v>
      </c>
      <c r="H680" s="2" t="n">
        <f aca="true">RAND()</f>
        <v>0.240024552141659</v>
      </c>
      <c r="I680" s="2" t="n">
        <v>29</v>
      </c>
      <c r="J680" s="4" t="n">
        <v>26</v>
      </c>
      <c r="K680" s="2" t="s">
        <v>29</v>
      </c>
      <c r="L680" s="2" t="s">
        <v>41</v>
      </c>
      <c r="N680" s="2" t="s">
        <v>76</v>
      </c>
      <c r="P680" s="2" t="n">
        <v>0.66</v>
      </c>
      <c r="Q680" s="2" t="n">
        <v>0.24</v>
      </c>
      <c r="R680" s="2" t="n">
        <v>0.42</v>
      </c>
      <c r="S680" s="2" t="n">
        <v>0.04</v>
      </c>
    </row>
    <row r="681" customFormat="false" ht="15" hidden="false" customHeight="false" outlineLevel="0" collapsed="false">
      <c r="A681" s="13" t="s">
        <v>25</v>
      </c>
      <c r="B681" s="14" t="n">
        <v>26</v>
      </c>
      <c r="C681" s="14" t="s">
        <v>42</v>
      </c>
      <c r="D681" s="15" t="s">
        <v>31</v>
      </c>
      <c r="E681" s="15" t="s">
        <v>36</v>
      </c>
      <c r="F681" s="16" t="n">
        <v>680</v>
      </c>
      <c r="G681" s="2" t="n">
        <v>10</v>
      </c>
      <c r="H681" s="2" t="n">
        <f aca="true">RAND()</f>
        <v>0.95953306601127</v>
      </c>
      <c r="I681" s="2" t="n">
        <v>30</v>
      </c>
      <c r="J681" s="4" t="n">
        <v>15</v>
      </c>
      <c r="K681" s="2" t="s">
        <v>29</v>
      </c>
      <c r="L681" s="2" t="s">
        <v>41</v>
      </c>
      <c r="N681" s="2" t="s">
        <v>76</v>
      </c>
      <c r="P681" s="2" t="n">
        <v>0.5</v>
      </c>
      <c r="Q681" s="2" t="n">
        <v>0.23</v>
      </c>
      <c r="R681" s="2" t="n">
        <v>0.45</v>
      </c>
      <c r="S681" s="2" t="n">
        <v>0.01</v>
      </c>
    </row>
    <row r="682" customFormat="false" ht="15" hidden="false" customHeight="false" outlineLevel="0" collapsed="false">
      <c r="A682" s="13" t="s">
        <v>25</v>
      </c>
      <c r="B682" s="14" t="n">
        <v>27</v>
      </c>
      <c r="C682" s="14" t="s">
        <v>43</v>
      </c>
      <c r="D682" s="15" t="s">
        <v>27</v>
      </c>
      <c r="E682" s="15" t="s">
        <v>36</v>
      </c>
      <c r="F682" s="3" t="n">
        <v>681</v>
      </c>
      <c r="G682" s="2" t="n">
        <v>10</v>
      </c>
      <c r="H682" s="2" t="n">
        <f aca="true">RAND()</f>
        <v>0.65084801983678</v>
      </c>
      <c r="I682" s="2" t="n">
        <v>31</v>
      </c>
      <c r="J682" s="4" t="n">
        <v>4</v>
      </c>
      <c r="K682" s="2" t="s">
        <v>29</v>
      </c>
      <c r="L682" s="2" t="s">
        <v>41</v>
      </c>
      <c r="N682" s="2" t="s">
        <v>76</v>
      </c>
      <c r="P682" s="2" t="n">
        <v>1.24</v>
      </c>
      <c r="Q682" s="2" t="n">
        <v>0.33</v>
      </c>
      <c r="R682" s="2" t="n">
        <v>0.6</v>
      </c>
      <c r="S682" s="2" t="n">
        <v>0.06</v>
      </c>
    </row>
    <row r="683" customFormat="false" ht="15" hidden="false" customHeight="false" outlineLevel="0" collapsed="false">
      <c r="A683" s="13" t="s">
        <v>25</v>
      </c>
      <c r="B683" s="14" t="n">
        <v>27</v>
      </c>
      <c r="C683" s="14" t="s">
        <v>43</v>
      </c>
      <c r="D683" s="15" t="s">
        <v>31</v>
      </c>
      <c r="E683" s="15" t="s">
        <v>36</v>
      </c>
      <c r="F683" s="16" t="n">
        <v>682</v>
      </c>
      <c r="G683" s="2" t="n">
        <v>10</v>
      </c>
      <c r="H683" s="2" t="n">
        <f aca="true">RAND()</f>
        <v>0.0927973185661354</v>
      </c>
      <c r="I683" s="2" t="n">
        <v>30</v>
      </c>
      <c r="J683" s="4" t="n">
        <v>24</v>
      </c>
      <c r="K683" s="2" t="s">
        <v>29</v>
      </c>
      <c r="L683" s="2" t="s">
        <v>41</v>
      </c>
      <c r="N683" s="2" t="s">
        <v>76</v>
      </c>
      <c r="P683" s="2" t="n">
        <v>1.04</v>
      </c>
      <c r="Q683" s="2" t="n">
        <v>0.31</v>
      </c>
      <c r="R683" s="2" t="n">
        <v>0.72</v>
      </c>
      <c r="S683" s="2" t="n">
        <v>0.05</v>
      </c>
    </row>
    <row r="684" customFormat="false" ht="15" hidden="false" customHeight="false" outlineLevel="0" collapsed="false">
      <c r="A684" s="13" t="s">
        <v>44</v>
      </c>
      <c r="B684" s="14" t="n">
        <v>1</v>
      </c>
      <c r="C684" s="14" t="s">
        <v>26</v>
      </c>
      <c r="D684" s="15" t="s">
        <v>27</v>
      </c>
      <c r="E684" s="15" t="s">
        <v>28</v>
      </c>
      <c r="F684" s="3" t="n">
        <v>683</v>
      </c>
      <c r="G684" s="2" t="n">
        <v>10</v>
      </c>
      <c r="H684" s="2" t="n">
        <f aca="true">RAND()</f>
        <v>0.0398817819413293</v>
      </c>
      <c r="I684" s="2" t="n">
        <v>30</v>
      </c>
      <c r="J684" s="4" t="n">
        <v>2</v>
      </c>
      <c r="K684" s="2" t="s">
        <v>45</v>
      </c>
      <c r="L684" s="2" t="s">
        <v>30</v>
      </c>
      <c r="N684" s="2" t="s">
        <v>76</v>
      </c>
      <c r="P684" s="2" t="n">
        <v>1.05</v>
      </c>
      <c r="Q684" s="2" t="n">
        <v>0.29</v>
      </c>
      <c r="R684" s="2" t="n">
        <v>0.57</v>
      </c>
      <c r="S684" s="2" t="n">
        <v>0.07</v>
      </c>
    </row>
    <row r="685" customFormat="false" ht="15" hidden="false" customHeight="false" outlineLevel="0" collapsed="false">
      <c r="A685" s="13" t="s">
        <v>44</v>
      </c>
      <c r="B685" s="14" t="n">
        <v>1</v>
      </c>
      <c r="C685" s="14" t="s">
        <v>26</v>
      </c>
      <c r="D685" s="15" t="s">
        <v>31</v>
      </c>
      <c r="E685" s="15" t="s">
        <v>28</v>
      </c>
      <c r="F685" s="16" t="n">
        <v>684</v>
      </c>
      <c r="G685" s="2" t="n">
        <v>10</v>
      </c>
      <c r="H685" s="2" t="n">
        <f aca="true">RAND()</f>
        <v>0.114608121196208</v>
      </c>
      <c r="I685" s="2" t="n">
        <v>30</v>
      </c>
      <c r="J685" s="4" t="n">
        <v>7</v>
      </c>
      <c r="K685" s="2" t="s">
        <v>45</v>
      </c>
      <c r="L685" s="2" t="s">
        <v>30</v>
      </c>
      <c r="N685" s="2" t="s">
        <v>76</v>
      </c>
      <c r="P685" s="2" t="n">
        <v>0.89</v>
      </c>
      <c r="Q685" s="2" t="n">
        <v>0.32</v>
      </c>
      <c r="R685" s="2" t="n">
        <v>0.51</v>
      </c>
      <c r="S685" s="2" t="n">
        <v>0.05</v>
      </c>
    </row>
    <row r="686" customFormat="false" ht="15" hidden="false" customHeight="false" outlineLevel="0" collapsed="false">
      <c r="A686" s="13" t="s">
        <v>44</v>
      </c>
      <c r="B686" s="14" t="n">
        <v>2</v>
      </c>
      <c r="C686" s="14" t="s">
        <v>32</v>
      </c>
      <c r="D686" s="15" t="s">
        <v>27</v>
      </c>
      <c r="E686" s="15" t="s">
        <v>28</v>
      </c>
      <c r="F686" s="3" t="n">
        <v>685</v>
      </c>
      <c r="G686" s="2" t="n">
        <v>10</v>
      </c>
      <c r="H686" s="2" t="n">
        <f aca="true">RAND()</f>
        <v>0.185996547269568</v>
      </c>
      <c r="I686" s="2" t="n">
        <v>31</v>
      </c>
      <c r="J686" s="4" t="n">
        <v>8</v>
      </c>
      <c r="K686" s="2" t="s">
        <v>45</v>
      </c>
      <c r="L686" s="2" t="s">
        <v>30</v>
      </c>
      <c r="N686" s="2" t="s">
        <v>76</v>
      </c>
      <c r="P686" s="2" t="n">
        <v>0.81</v>
      </c>
      <c r="Q686" s="2" t="n">
        <v>0.31</v>
      </c>
      <c r="R686" s="2" t="n">
        <v>0.54</v>
      </c>
      <c r="S686" s="2" t="n">
        <v>0.06</v>
      </c>
    </row>
    <row r="687" customFormat="false" ht="15" hidden="false" customHeight="false" outlineLevel="0" collapsed="false">
      <c r="A687" s="13" t="s">
        <v>44</v>
      </c>
      <c r="B687" s="14" t="n">
        <v>2</v>
      </c>
      <c r="C687" s="14" t="s">
        <v>32</v>
      </c>
      <c r="D687" s="15" t="s">
        <v>31</v>
      </c>
      <c r="E687" s="15" t="s">
        <v>28</v>
      </c>
      <c r="F687" s="16" t="n">
        <v>686</v>
      </c>
      <c r="G687" s="2" t="n">
        <v>10</v>
      </c>
      <c r="H687" s="2" t="n">
        <f aca="true">RAND()</f>
        <v>0.919725815423684</v>
      </c>
      <c r="I687" s="2" t="n">
        <v>29</v>
      </c>
      <c r="J687" s="4" t="n">
        <v>6</v>
      </c>
      <c r="K687" s="2" t="s">
        <v>45</v>
      </c>
      <c r="L687" s="2" t="s">
        <v>30</v>
      </c>
      <c r="N687" s="2" t="s">
        <v>76</v>
      </c>
      <c r="P687" s="2" t="n">
        <v>0.99</v>
      </c>
      <c r="Q687" s="2" t="n">
        <v>0.35</v>
      </c>
      <c r="R687" s="2" t="n">
        <v>0.55</v>
      </c>
      <c r="S687" s="2" t="n">
        <v>0.07</v>
      </c>
    </row>
    <row r="688" customFormat="false" ht="15" hidden="false" customHeight="false" outlineLevel="0" collapsed="false">
      <c r="A688" s="13" t="s">
        <v>44</v>
      </c>
      <c r="B688" s="14" t="n">
        <v>3</v>
      </c>
      <c r="C688" s="14" t="s">
        <v>33</v>
      </c>
      <c r="D688" s="15" t="s">
        <v>27</v>
      </c>
      <c r="E688" s="15" t="s">
        <v>28</v>
      </c>
      <c r="F688" s="3" t="n">
        <v>687</v>
      </c>
      <c r="G688" s="2" t="n">
        <v>10</v>
      </c>
      <c r="H688" s="2" t="n">
        <f aca="true">RAND()</f>
        <v>0.560332256127518</v>
      </c>
      <c r="I688" s="2" t="n">
        <v>29</v>
      </c>
      <c r="J688" s="4" t="n">
        <v>10</v>
      </c>
      <c r="K688" s="2" t="s">
        <v>45</v>
      </c>
      <c r="L688" s="2" t="s">
        <v>30</v>
      </c>
      <c r="N688" s="2" t="s">
        <v>76</v>
      </c>
      <c r="P688" s="2" t="n">
        <v>0.79</v>
      </c>
      <c r="Q688" s="2" t="n">
        <v>0.22</v>
      </c>
      <c r="R688" s="2" t="n">
        <v>0.53</v>
      </c>
      <c r="S688" s="2" t="n">
        <v>0.07</v>
      </c>
      <c r="U688" s="5" t="n">
        <v>0.12</v>
      </c>
    </row>
    <row r="689" customFormat="false" ht="15" hidden="false" customHeight="false" outlineLevel="0" collapsed="false">
      <c r="A689" s="13" t="s">
        <v>44</v>
      </c>
      <c r="B689" s="14" t="n">
        <v>3</v>
      </c>
      <c r="C689" s="14" t="s">
        <v>33</v>
      </c>
      <c r="D689" s="15" t="s">
        <v>31</v>
      </c>
      <c r="E689" s="15" t="s">
        <v>28</v>
      </c>
      <c r="F689" s="16" t="n">
        <v>688</v>
      </c>
      <c r="G689" s="2" t="n">
        <v>10</v>
      </c>
      <c r="H689" s="2" t="n">
        <f aca="true">RAND()</f>
        <v>0.755179792123681</v>
      </c>
      <c r="I689" s="2" t="n">
        <v>31</v>
      </c>
      <c r="J689" s="4" t="n">
        <v>10</v>
      </c>
      <c r="K689" s="2" t="s">
        <v>45</v>
      </c>
      <c r="L689" s="2" t="s">
        <v>30</v>
      </c>
      <c r="N689" s="2" t="s">
        <v>76</v>
      </c>
      <c r="P689" s="2" t="n">
        <v>1.3</v>
      </c>
      <c r="Q689" s="2" t="n">
        <v>0.32</v>
      </c>
      <c r="R689" s="2" t="n">
        <v>0.8</v>
      </c>
      <c r="S689" s="2" t="n">
        <v>0.1</v>
      </c>
    </row>
    <row r="690" customFormat="false" ht="15" hidden="false" customHeight="false" outlineLevel="0" collapsed="false">
      <c r="A690" s="13" t="s">
        <v>44</v>
      </c>
      <c r="B690" s="14" t="n">
        <v>4</v>
      </c>
      <c r="C690" s="14" t="s">
        <v>34</v>
      </c>
      <c r="D690" s="15" t="s">
        <v>27</v>
      </c>
      <c r="E690" s="15" t="s">
        <v>28</v>
      </c>
      <c r="F690" s="3" t="n">
        <v>689</v>
      </c>
      <c r="G690" s="2" t="n">
        <v>10</v>
      </c>
      <c r="H690" s="2" t="n">
        <f aca="true">RAND()</f>
        <v>0.314403148114915</v>
      </c>
      <c r="I690" s="2" t="n">
        <v>29</v>
      </c>
      <c r="J690" s="4" t="n">
        <v>9</v>
      </c>
      <c r="K690" s="2" t="s">
        <v>45</v>
      </c>
      <c r="L690" s="2" t="s">
        <v>35</v>
      </c>
      <c r="N690" s="2" t="s">
        <v>76</v>
      </c>
      <c r="P690" s="2" t="n">
        <v>1.57</v>
      </c>
      <c r="Q690" s="2" t="n">
        <v>0.35</v>
      </c>
      <c r="R690" s="2" t="n">
        <v>0.75</v>
      </c>
      <c r="S690" s="2" t="n">
        <v>0.12</v>
      </c>
    </row>
    <row r="691" customFormat="false" ht="15" hidden="false" customHeight="false" outlineLevel="0" collapsed="false">
      <c r="A691" s="13" t="s">
        <v>44</v>
      </c>
      <c r="B691" s="14" t="n">
        <v>4</v>
      </c>
      <c r="C691" s="14" t="s">
        <v>34</v>
      </c>
      <c r="D691" s="15" t="s">
        <v>27</v>
      </c>
      <c r="E691" s="15" t="s">
        <v>36</v>
      </c>
      <c r="F691" s="16" t="n">
        <v>690</v>
      </c>
      <c r="G691" s="2" t="n">
        <v>10</v>
      </c>
      <c r="H691" s="2" t="n">
        <f aca="true">RAND()</f>
        <v>0.996469363209205</v>
      </c>
      <c r="I691" s="2" t="n">
        <v>30</v>
      </c>
      <c r="J691" s="4" t="n">
        <v>16</v>
      </c>
      <c r="K691" s="2" t="s">
        <v>45</v>
      </c>
      <c r="L691" s="2" t="s">
        <v>35</v>
      </c>
      <c r="N691" s="2" t="s">
        <v>76</v>
      </c>
      <c r="P691" s="2" t="n">
        <v>1.34</v>
      </c>
      <c r="Q691" s="2" t="n">
        <v>0.31</v>
      </c>
      <c r="R691" s="2" t="n">
        <v>0.8</v>
      </c>
      <c r="S691" s="2" t="n">
        <v>0.11</v>
      </c>
    </row>
    <row r="692" customFormat="false" ht="15" hidden="false" customHeight="false" outlineLevel="0" collapsed="false">
      <c r="A692" s="13" t="s">
        <v>44</v>
      </c>
      <c r="B692" s="14" t="n">
        <v>4</v>
      </c>
      <c r="C692" s="14" t="s">
        <v>34</v>
      </c>
      <c r="D692" s="15" t="s">
        <v>31</v>
      </c>
      <c r="E692" s="15" t="s">
        <v>28</v>
      </c>
      <c r="F692" s="3" t="n">
        <v>691</v>
      </c>
      <c r="G692" s="2" t="n">
        <v>10</v>
      </c>
      <c r="H692" s="2" t="n">
        <f aca="true">RAND()</f>
        <v>0.851686248628591</v>
      </c>
      <c r="I692" s="2" t="n">
        <v>29</v>
      </c>
      <c r="J692" s="4" t="n">
        <v>28</v>
      </c>
      <c r="K692" s="2" t="s">
        <v>45</v>
      </c>
      <c r="L692" s="2" t="s">
        <v>35</v>
      </c>
      <c r="N692" s="2" t="s">
        <v>76</v>
      </c>
      <c r="P692" s="2" t="n">
        <v>1.1</v>
      </c>
      <c r="Q692" s="2" t="n">
        <v>0.33</v>
      </c>
      <c r="R692" s="2" t="n">
        <v>0.61</v>
      </c>
      <c r="S692" s="2" t="n">
        <v>0.06</v>
      </c>
    </row>
    <row r="693" customFormat="false" ht="15" hidden="false" customHeight="false" outlineLevel="0" collapsed="false">
      <c r="A693" s="13" t="s">
        <v>44</v>
      </c>
      <c r="B693" s="14" t="n">
        <v>4</v>
      </c>
      <c r="C693" s="14" t="s">
        <v>34</v>
      </c>
      <c r="D693" s="15" t="s">
        <v>31</v>
      </c>
      <c r="E693" s="15" t="s">
        <v>36</v>
      </c>
      <c r="F693" s="16" t="n">
        <v>692</v>
      </c>
      <c r="G693" s="2" t="n">
        <v>10</v>
      </c>
      <c r="H693" s="2" t="n">
        <f aca="true">RAND()</f>
        <v>0.337373502072001</v>
      </c>
      <c r="I693" s="2" t="n">
        <v>31</v>
      </c>
      <c r="J693" s="4" t="n">
        <v>14</v>
      </c>
      <c r="K693" s="2" t="s">
        <v>45</v>
      </c>
      <c r="L693" s="2" t="s">
        <v>35</v>
      </c>
      <c r="N693" s="2" t="s">
        <v>76</v>
      </c>
      <c r="P693" s="2" t="n">
        <v>0.83</v>
      </c>
      <c r="Q693" s="2" t="n">
        <v>0.31</v>
      </c>
      <c r="R693" s="2" t="n">
        <v>0.48</v>
      </c>
      <c r="S693" s="2" t="n">
        <v>0.05</v>
      </c>
    </row>
    <row r="694" customFormat="false" ht="15" hidden="false" customHeight="false" outlineLevel="0" collapsed="false">
      <c r="A694" s="13" t="s">
        <v>44</v>
      </c>
      <c r="B694" s="14" t="n">
        <v>5</v>
      </c>
      <c r="C694" s="14" t="s">
        <v>38</v>
      </c>
      <c r="D694" s="15" t="s">
        <v>27</v>
      </c>
      <c r="E694" s="15" t="s">
        <v>28</v>
      </c>
      <c r="F694" s="3" t="n">
        <v>693</v>
      </c>
      <c r="G694" s="2" t="n">
        <v>10</v>
      </c>
      <c r="H694" s="2" t="n">
        <f aca="true">RAND()</f>
        <v>0.177507782083789</v>
      </c>
      <c r="I694" s="2" t="n">
        <v>29</v>
      </c>
      <c r="J694" s="4" t="n">
        <v>11</v>
      </c>
      <c r="K694" s="2" t="s">
        <v>45</v>
      </c>
      <c r="L694" s="2" t="s">
        <v>35</v>
      </c>
      <c r="N694" s="2" t="s">
        <v>76</v>
      </c>
      <c r="P694" s="2" t="n">
        <v>1.37</v>
      </c>
      <c r="Q694" s="2" t="n">
        <v>0.34</v>
      </c>
      <c r="R694" s="2" t="n">
        <v>0.78</v>
      </c>
      <c r="S694" s="2" t="n">
        <v>0.08</v>
      </c>
    </row>
    <row r="695" customFormat="false" ht="15" hidden="false" customHeight="false" outlineLevel="0" collapsed="false">
      <c r="A695" s="13" t="s">
        <v>44</v>
      </c>
      <c r="B695" s="14" t="n">
        <v>5</v>
      </c>
      <c r="C695" s="14" t="s">
        <v>38</v>
      </c>
      <c r="D695" s="15" t="s">
        <v>27</v>
      </c>
      <c r="E695" s="15" t="s">
        <v>36</v>
      </c>
      <c r="F695" s="16" t="n">
        <v>694</v>
      </c>
      <c r="G695" s="2" t="n">
        <v>10</v>
      </c>
      <c r="H695" s="2" t="n">
        <f aca="true">RAND()</f>
        <v>0.581712490448127</v>
      </c>
      <c r="I695" s="2" t="n">
        <v>30</v>
      </c>
      <c r="J695" s="4" t="n">
        <v>12</v>
      </c>
      <c r="K695" s="2" t="s">
        <v>45</v>
      </c>
      <c r="L695" s="2" t="s">
        <v>35</v>
      </c>
      <c r="N695" s="2" t="s">
        <v>76</v>
      </c>
      <c r="P695" s="2" t="n">
        <v>1.47</v>
      </c>
      <c r="Q695" s="2" t="n">
        <v>0.41</v>
      </c>
      <c r="R695" s="2" t="n">
        <v>0.75</v>
      </c>
      <c r="S695" s="2" t="n">
        <v>0.09</v>
      </c>
    </row>
    <row r="696" customFormat="false" ht="15" hidden="false" customHeight="false" outlineLevel="0" collapsed="false">
      <c r="A696" s="13" t="s">
        <v>44</v>
      </c>
      <c r="B696" s="14" t="n">
        <v>5</v>
      </c>
      <c r="C696" s="14" t="s">
        <v>38</v>
      </c>
      <c r="D696" s="15" t="s">
        <v>31</v>
      </c>
      <c r="E696" s="15" t="s">
        <v>28</v>
      </c>
      <c r="F696" s="3" t="n">
        <v>695</v>
      </c>
      <c r="G696" s="2" t="n">
        <v>10</v>
      </c>
      <c r="H696" s="2" t="n">
        <f aca="true">RAND()</f>
        <v>0.822908354649487</v>
      </c>
      <c r="I696" s="2" t="n">
        <v>31</v>
      </c>
      <c r="J696" s="4" t="n">
        <v>5</v>
      </c>
      <c r="K696" s="2" t="s">
        <v>45</v>
      </c>
      <c r="L696" s="2" t="s">
        <v>35</v>
      </c>
      <c r="N696" s="2" t="s">
        <v>76</v>
      </c>
      <c r="P696" s="2" t="n">
        <v>0.99</v>
      </c>
      <c r="Q696" s="2" t="n">
        <v>0.3</v>
      </c>
      <c r="R696" s="2" t="n">
        <v>0.73</v>
      </c>
      <c r="S696" s="2" t="n">
        <v>0.08</v>
      </c>
    </row>
    <row r="697" customFormat="false" ht="15" hidden="false" customHeight="false" outlineLevel="0" collapsed="false">
      <c r="A697" s="13" t="s">
        <v>44</v>
      </c>
      <c r="B697" s="14" t="n">
        <v>5</v>
      </c>
      <c r="C697" s="14" t="s">
        <v>38</v>
      </c>
      <c r="D697" s="15" t="s">
        <v>31</v>
      </c>
      <c r="E697" s="15" t="s">
        <v>36</v>
      </c>
      <c r="F697" s="16" t="n">
        <v>696</v>
      </c>
      <c r="G697" s="2" t="n">
        <v>10</v>
      </c>
      <c r="H697" s="2" t="n">
        <f aca="true">RAND()</f>
        <v>0.442480412916144</v>
      </c>
      <c r="I697" s="2" t="n">
        <v>31</v>
      </c>
      <c r="J697" s="4" t="n">
        <v>7</v>
      </c>
      <c r="K697" s="2" t="s">
        <v>45</v>
      </c>
      <c r="L697" s="2" t="s">
        <v>35</v>
      </c>
      <c r="N697" s="2" t="s">
        <v>76</v>
      </c>
      <c r="P697" s="2" t="n">
        <v>0.5</v>
      </c>
      <c r="Q697" s="2" t="n">
        <v>0.25</v>
      </c>
      <c r="R697" s="2" t="n">
        <v>0.61</v>
      </c>
      <c r="S697" s="2" t="n">
        <v>0.02</v>
      </c>
    </row>
    <row r="698" customFormat="false" ht="15" hidden="false" customHeight="false" outlineLevel="0" collapsed="false">
      <c r="A698" s="13" t="s">
        <v>44</v>
      </c>
      <c r="B698" s="14" t="n">
        <v>6</v>
      </c>
      <c r="C698" s="14" t="s">
        <v>39</v>
      </c>
      <c r="D698" s="15" t="s">
        <v>27</v>
      </c>
      <c r="E698" s="15" t="s">
        <v>28</v>
      </c>
      <c r="F698" s="3" t="n">
        <v>697</v>
      </c>
      <c r="G698" s="2" t="n">
        <v>10</v>
      </c>
      <c r="H698" s="2" t="n">
        <f aca="true">RAND()</f>
        <v>0.568508522304963</v>
      </c>
      <c r="I698" s="2" t="n">
        <v>29</v>
      </c>
      <c r="J698" s="4" t="n">
        <v>13</v>
      </c>
      <c r="K698" s="2" t="s">
        <v>45</v>
      </c>
      <c r="L698" s="2" t="s">
        <v>35</v>
      </c>
      <c r="N698" s="2" t="s">
        <v>76</v>
      </c>
      <c r="P698" s="2" t="n">
        <v>1.09</v>
      </c>
      <c r="Q698" s="2" t="n">
        <v>0.39</v>
      </c>
      <c r="R698" s="2" t="n">
        <v>0.69</v>
      </c>
      <c r="S698" s="2" t="n">
        <v>0.07</v>
      </c>
    </row>
    <row r="699" customFormat="false" ht="15" hidden="false" customHeight="false" outlineLevel="0" collapsed="false">
      <c r="A699" s="13" t="s">
        <v>44</v>
      </c>
      <c r="B699" s="14" t="n">
        <v>6</v>
      </c>
      <c r="C699" s="14" t="s">
        <v>39</v>
      </c>
      <c r="D699" s="15" t="s">
        <v>27</v>
      </c>
      <c r="E699" s="15" t="s">
        <v>36</v>
      </c>
      <c r="F699" s="16" t="n">
        <v>698</v>
      </c>
      <c r="G699" s="2" t="n">
        <v>10</v>
      </c>
      <c r="H699" s="2" t="n">
        <f aca="true">RAND()</f>
        <v>0.286269045720178</v>
      </c>
      <c r="I699" s="2" t="n">
        <v>29</v>
      </c>
      <c r="J699" s="4" t="n">
        <v>23</v>
      </c>
      <c r="K699" s="2" t="s">
        <v>45</v>
      </c>
      <c r="L699" s="2" t="s">
        <v>35</v>
      </c>
      <c r="N699" s="2" t="s">
        <v>76</v>
      </c>
      <c r="P699" s="2" t="n">
        <v>0.91</v>
      </c>
      <c r="Q699" s="2" t="n">
        <v>0.31</v>
      </c>
      <c r="R699" s="2" t="n">
        <v>0.68</v>
      </c>
      <c r="S699" s="2" t="n">
        <v>0.06</v>
      </c>
    </row>
    <row r="700" customFormat="false" ht="15" hidden="false" customHeight="false" outlineLevel="0" collapsed="false">
      <c r="A700" s="13" t="s">
        <v>44</v>
      </c>
      <c r="B700" s="14" t="n">
        <v>6</v>
      </c>
      <c r="C700" s="14" t="s">
        <v>39</v>
      </c>
      <c r="D700" s="15" t="s">
        <v>31</v>
      </c>
      <c r="E700" s="15" t="s">
        <v>28</v>
      </c>
      <c r="F700" s="3" t="n">
        <v>699</v>
      </c>
      <c r="G700" s="2" t="n">
        <v>10</v>
      </c>
      <c r="H700" s="2" t="n">
        <f aca="true">RAND()</f>
        <v>0.132200862573688</v>
      </c>
      <c r="I700" s="2" t="n">
        <v>30</v>
      </c>
      <c r="J700" s="4" t="n">
        <v>5</v>
      </c>
      <c r="K700" s="2" t="s">
        <v>45</v>
      </c>
      <c r="L700" s="2" t="s">
        <v>35</v>
      </c>
      <c r="N700" s="2" t="s">
        <v>76</v>
      </c>
      <c r="P700" s="2" t="n">
        <v>1.23</v>
      </c>
      <c r="Q700" s="2" t="n">
        <v>0.32</v>
      </c>
      <c r="R700" s="2" t="n">
        <v>0.56</v>
      </c>
      <c r="S700" s="2" t="n">
        <v>0.09</v>
      </c>
    </row>
    <row r="701" customFormat="false" ht="15" hidden="false" customHeight="false" outlineLevel="0" collapsed="false">
      <c r="A701" s="13" t="s">
        <v>44</v>
      </c>
      <c r="B701" s="14" t="n">
        <v>6</v>
      </c>
      <c r="C701" s="14" t="s">
        <v>39</v>
      </c>
      <c r="D701" s="15" t="s">
        <v>31</v>
      </c>
      <c r="E701" s="15" t="s">
        <v>36</v>
      </c>
      <c r="F701" s="16" t="n">
        <v>700</v>
      </c>
      <c r="G701" s="2" t="n">
        <v>10</v>
      </c>
      <c r="H701" s="2" t="n">
        <f aca="true">RAND()</f>
        <v>0.554525763252541</v>
      </c>
      <c r="I701" s="2" t="n">
        <v>30</v>
      </c>
      <c r="J701" s="4" t="n">
        <v>20</v>
      </c>
      <c r="K701" s="2" t="s">
        <v>45</v>
      </c>
      <c r="L701" s="2" t="s">
        <v>35</v>
      </c>
      <c r="N701" s="2" t="s">
        <v>76</v>
      </c>
      <c r="P701" s="2" t="n">
        <v>1.1</v>
      </c>
      <c r="Q701" s="2" t="n">
        <v>0.29</v>
      </c>
      <c r="R701" s="2" t="n">
        <v>0.75</v>
      </c>
      <c r="S701" s="2" t="n">
        <v>0.09</v>
      </c>
    </row>
    <row r="702" customFormat="false" ht="15" hidden="false" customHeight="false" outlineLevel="0" collapsed="false">
      <c r="A702" s="13" t="s">
        <v>44</v>
      </c>
      <c r="B702" s="14" t="n">
        <v>7</v>
      </c>
      <c r="C702" s="14" t="s">
        <v>40</v>
      </c>
      <c r="D702" s="15" t="s">
        <v>27</v>
      </c>
      <c r="E702" s="15" t="s">
        <v>36</v>
      </c>
      <c r="F702" s="3" t="n">
        <v>701</v>
      </c>
      <c r="G702" s="2" t="n">
        <v>10</v>
      </c>
      <c r="H702" s="2" t="n">
        <f aca="true">RAND()</f>
        <v>0.527835650328322</v>
      </c>
      <c r="I702" s="2" t="n">
        <v>30</v>
      </c>
      <c r="J702" s="4" t="n">
        <v>17</v>
      </c>
      <c r="K702" s="2" t="s">
        <v>45</v>
      </c>
      <c r="L702" s="2" t="s">
        <v>41</v>
      </c>
      <c r="N702" s="2" t="s">
        <v>76</v>
      </c>
      <c r="P702" s="2" t="n">
        <v>1</v>
      </c>
      <c r="Q702" s="2" t="n">
        <v>0.31</v>
      </c>
      <c r="R702" s="2" t="n">
        <v>0.67</v>
      </c>
      <c r="S702" s="2" t="n">
        <v>0.05</v>
      </c>
    </row>
    <row r="703" customFormat="false" ht="15" hidden="false" customHeight="false" outlineLevel="0" collapsed="false">
      <c r="A703" s="13" t="s">
        <v>44</v>
      </c>
      <c r="B703" s="14" t="n">
        <v>7</v>
      </c>
      <c r="C703" s="14" t="s">
        <v>40</v>
      </c>
      <c r="D703" s="15" t="s">
        <v>31</v>
      </c>
      <c r="E703" s="15" t="s">
        <v>36</v>
      </c>
      <c r="F703" s="16" t="n">
        <v>702</v>
      </c>
      <c r="G703" s="2" t="n">
        <v>10</v>
      </c>
      <c r="H703" s="2" t="n">
        <f aca="true">RAND()</f>
        <v>0.900660858841965</v>
      </c>
      <c r="I703" s="2" t="n">
        <v>29</v>
      </c>
      <c r="J703" s="4" t="n">
        <v>14</v>
      </c>
      <c r="K703" s="2" t="s">
        <v>45</v>
      </c>
      <c r="L703" s="2" t="s">
        <v>41</v>
      </c>
      <c r="N703" s="2" t="s">
        <v>76</v>
      </c>
      <c r="P703" s="2" t="n">
        <v>1.58</v>
      </c>
      <c r="Q703" s="2" t="n">
        <v>0.35</v>
      </c>
      <c r="R703" s="2" t="n">
        <v>0.75</v>
      </c>
      <c r="S703" s="2" t="n">
        <v>0.11</v>
      </c>
    </row>
    <row r="704" customFormat="false" ht="15" hidden="false" customHeight="false" outlineLevel="0" collapsed="false">
      <c r="A704" s="13" t="s">
        <v>44</v>
      </c>
      <c r="B704" s="14" t="n">
        <v>8</v>
      </c>
      <c r="C704" s="14" t="s">
        <v>42</v>
      </c>
      <c r="D704" s="15" t="s">
        <v>27</v>
      </c>
      <c r="E704" s="15" t="s">
        <v>36</v>
      </c>
      <c r="F704" s="3" t="n">
        <v>703</v>
      </c>
      <c r="G704" s="2" t="n">
        <v>10</v>
      </c>
      <c r="H704" s="2" t="n">
        <f aca="true">RAND()</f>
        <v>0.232158572744668</v>
      </c>
      <c r="I704" s="2" t="n">
        <v>31</v>
      </c>
      <c r="J704" s="4" t="n">
        <v>9</v>
      </c>
      <c r="K704" s="2" t="s">
        <v>45</v>
      </c>
      <c r="L704" s="2" t="s">
        <v>41</v>
      </c>
      <c r="N704" s="2" t="s">
        <v>76</v>
      </c>
      <c r="P704" s="2" t="n">
        <v>0.94</v>
      </c>
      <c r="Q704" s="2" t="n">
        <v>0.28</v>
      </c>
      <c r="R704" s="2" t="n">
        <v>0.45</v>
      </c>
      <c r="S704" s="2" t="n">
        <v>0.07</v>
      </c>
    </row>
    <row r="705" customFormat="false" ht="15" hidden="false" customHeight="false" outlineLevel="0" collapsed="false">
      <c r="A705" s="13" t="s">
        <v>44</v>
      </c>
      <c r="B705" s="14" t="n">
        <v>8</v>
      </c>
      <c r="C705" s="14" t="s">
        <v>42</v>
      </c>
      <c r="D705" s="15" t="s">
        <v>31</v>
      </c>
      <c r="E705" s="15" t="s">
        <v>36</v>
      </c>
      <c r="F705" s="16" t="n">
        <v>704</v>
      </c>
      <c r="G705" s="2" t="n">
        <v>10</v>
      </c>
      <c r="H705" s="2" t="n">
        <f aca="true">RAND()</f>
        <v>0.104014038453799</v>
      </c>
      <c r="I705" s="2" t="n">
        <v>30</v>
      </c>
      <c r="J705" s="4" t="n">
        <v>22</v>
      </c>
      <c r="K705" s="2" t="s">
        <v>45</v>
      </c>
      <c r="L705" s="2" t="s">
        <v>41</v>
      </c>
      <c r="N705" s="2" t="s">
        <v>76</v>
      </c>
      <c r="P705" s="2" t="n">
        <v>0.71</v>
      </c>
      <c r="Q705" s="2" t="n">
        <v>0.31</v>
      </c>
      <c r="R705" s="2" t="n">
        <v>0.58</v>
      </c>
      <c r="S705" s="2" t="n">
        <v>0.05</v>
      </c>
    </row>
    <row r="706" customFormat="false" ht="15" hidden="false" customHeight="false" outlineLevel="0" collapsed="false">
      <c r="A706" s="13" t="s">
        <v>44</v>
      </c>
      <c r="B706" s="14" t="n">
        <v>9</v>
      </c>
      <c r="C706" s="14" t="s">
        <v>43</v>
      </c>
      <c r="D706" s="15" t="s">
        <v>27</v>
      </c>
      <c r="E706" s="15" t="s">
        <v>36</v>
      </c>
      <c r="F706" s="3" t="n">
        <v>705</v>
      </c>
      <c r="G706" s="2" t="n">
        <v>10</v>
      </c>
      <c r="H706" s="2" t="n">
        <f aca="true">RAND()</f>
        <v>0.322875542069389</v>
      </c>
      <c r="I706" s="2" t="n">
        <v>29</v>
      </c>
      <c r="J706" s="4" t="n">
        <v>21</v>
      </c>
      <c r="K706" s="2" t="s">
        <v>45</v>
      </c>
      <c r="L706" s="2" t="s">
        <v>41</v>
      </c>
      <c r="N706" s="2" t="s">
        <v>76</v>
      </c>
      <c r="P706" s="2" t="n">
        <v>0.67</v>
      </c>
      <c r="Q706" s="2" t="n">
        <v>0.14</v>
      </c>
      <c r="R706" s="2" t="n">
        <v>0.56</v>
      </c>
      <c r="S706" s="2" t="n">
        <v>0.04</v>
      </c>
    </row>
    <row r="707" customFormat="false" ht="15" hidden="false" customHeight="false" outlineLevel="0" collapsed="false">
      <c r="A707" s="13" t="s">
        <v>44</v>
      </c>
      <c r="B707" s="14" t="n">
        <v>9</v>
      </c>
      <c r="C707" s="14" t="s">
        <v>43</v>
      </c>
      <c r="D707" s="15" t="s">
        <v>31</v>
      </c>
      <c r="E707" s="15" t="s">
        <v>36</v>
      </c>
      <c r="F707" s="16" t="n">
        <v>706</v>
      </c>
      <c r="G707" s="2" t="n">
        <v>10</v>
      </c>
      <c r="H707" s="2" t="n">
        <f aca="true">RAND()</f>
        <v>0.788496902545286</v>
      </c>
      <c r="I707" s="2" t="n">
        <v>30</v>
      </c>
      <c r="J707" s="4" t="n">
        <v>21</v>
      </c>
      <c r="K707" s="2" t="s">
        <v>45</v>
      </c>
      <c r="L707" s="2" t="s">
        <v>41</v>
      </c>
      <c r="N707" s="2" t="s">
        <v>76</v>
      </c>
      <c r="P707" s="2" t="n">
        <v>1.11</v>
      </c>
      <c r="Q707" s="2" t="n">
        <v>0.36</v>
      </c>
      <c r="R707" s="2" t="n">
        <v>0.75</v>
      </c>
      <c r="S707" s="2" t="n">
        <v>0.05</v>
      </c>
    </row>
    <row r="708" customFormat="false" ht="15" hidden="false" customHeight="false" outlineLevel="0" collapsed="false">
      <c r="A708" s="13" t="s">
        <v>49</v>
      </c>
      <c r="B708" s="14" t="n">
        <v>10</v>
      </c>
      <c r="C708" s="14" t="s">
        <v>26</v>
      </c>
      <c r="D708" s="15" t="s">
        <v>27</v>
      </c>
      <c r="E708" s="15" t="s">
        <v>28</v>
      </c>
      <c r="F708" s="3" t="n">
        <v>707</v>
      </c>
      <c r="G708" s="2" t="n">
        <v>10</v>
      </c>
      <c r="H708" s="2" t="n">
        <f aca="true">RAND()</f>
        <v>0.197131837983119</v>
      </c>
      <c r="I708" s="2" t="n">
        <v>29</v>
      </c>
      <c r="J708" s="4" t="n">
        <v>22</v>
      </c>
      <c r="K708" s="2" t="s">
        <v>50</v>
      </c>
      <c r="L708" s="2" t="s">
        <v>30</v>
      </c>
      <c r="N708" s="2" t="s">
        <v>76</v>
      </c>
      <c r="P708" s="2" t="n">
        <v>1.39</v>
      </c>
      <c r="Q708" s="2" t="n">
        <v>0.35</v>
      </c>
      <c r="R708" s="2" t="n">
        <v>0.68</v>
      </c>
      <c r="S708" s="2" t="n">
        <v>0.11</v>
      </c>
    </row>
    <row r="709" customFormat="false" ht="15" hidden="false" customHeight="false" outlineLevel="0" collapsed="false">
      <c r="A709" s="13" t="s">
        <v>49</v>
      </c>
      <c r="B709" s="14" t="n">
        <v>10</v>
      </c>
      <c r="C709" s="14" t="s">
        <v>26</v>
      </c>
      <c r="D709" s="15" t="s">
        <v>31</v>
      </c>
      <c r="E709" s="15" t="s">
        <v>28</v>
      </c>
      <c r="F709" s="16" t="n">
        <v>708</v>
      </c>
      <c r="G709" s="2" t="n">
        <v>10</v>
      </c>
      <c r="H709" s="2" t="n">
        <f aca="true">RAND()</f>
        <v>0.456435261563635</v>
      </c>
      <c r="I709" s="2" t="n">
        <v>30</v>
      </c>
      <c r="J709" s="4" t="n">
        <v>6</v>
      </c>
      <c r="K709" s="2" t="s">
        <v>50</v>
      </c>
      <c r="L709" s="2" t="s">
        <v>30</v>
      </c>
      <c r="N709" s="2" t="s">
        <v>76</v>
      </c>
      <c r="P709" s="2" t="n">
        <v>0.85</v>
      </c>
      <c r="Q709" s="2" t="n">
        <v>0.24</v>
      </c>
      <c r="R709" s="2" t="n">
        <v>0.49</v>
      </c>
      <c r="S709" s="2" t="n">
        <v>0.07</v>
      </c>
    </row>
    <row r="710" customFormat="false" ht="15" hidden="false" customHeight="false" outlineLevel="0" collapsed="false">
      <c r="A710" s="13" t="s">
        <v>49</v>
      </c>
      <c r="B710" s="14" t="n">
        <v>11</v>
      </c>
      <c r="C710" s="14" t="s">
        <v>32</v>
      </c>
      <c r="D710" s="15" t="s">
        <v>27</v>
      </c>
      <c r="E710" s="15" t="s">
        <v>28</v>
      </c>
      <c r="F710" s="3" t="n">
        <v>709</v>
      </c>
      <c r="G710" s="2" t="n">
        <v>10</v>
      </c>
      <c r="H710" s="2" t="n">
        <f aca="true">RAND()</f>
        <v>0.679909063118181</v>
      </c>
      <c r="I710" s="2" t="n">
        <v>29</v>
      </c>
      <c r="J710" s="4" t="n">
        <v>18</v>
      </c>
      <c r="K710" s="2" t="s">
        <v>50</v>
      </c>
      <c r="L710" s="2" t="s">
        <v>30</v>
      </c>
      <c r="N710" s="2" t="s">
        <v>76</v>
      </c>
      <c r="P710" s="2" t="n">
        <v>1.33</v>
      </c>
      <c r="Q710" s="2" t="n">
        <v>0.28</v>
      </c>
      <c r="R710" s="2" t="n">
        <v>0.61</v>
      </c>
      <c r="S710" s="2" t="n">
        <v>0.1</v>
      </c>
    </row>
    <row r="711" customFormat="false" ht="15" hidden="false" customHeight="false" outlineLevel="0" collapsed="false">
      <c r="A711" s="13" t="s">
        <v>49</v>
      </c>
      <c r="B711" s="14" t="n">
        <v>11</v>
      </c>
      <c r="C711" s="14" t="s">
        <v>32</v>
      </c>
      <c r="D711" s="15" t="s">
        <v>31</v>
      </c>
      <c r="E711" s="15" t="s">
        <v>28</v>
      </c>
      <c r="F711" s="16" t="n">
        <v>710</v>
      </c>
      <c r="G711" s="2" t="n">
        <v>10</v>
      </c>
      <c r="H711" s="2" t="n">
        <f aca="true">RAND()</f>
        <v>0.5523805717156</v>
      </c>
      <c r="I711" s="2" t="n">
        <v>29</v>
      </c>
      <c r="J711" s="4" t="n">
        <v>12</v>
      </c>
      <c r="K711" s="2" t="s">
        <v>50</v>
      </c>
      <c r="L711" s="2" t="s">
        <v>30</v>
      </c>
      <c r="N711" s="2" t="s">
        <v>76</v>
      </c>
      <c r="P711" s="2" t="n">
        <v>1.23</v>
      </c>
      <c r="Q711" s="2" t="n">
        <v>0.32</v>
      </c>
      <c r="R711" s="2" t="n">
        <v>0.73</v>
      </c>
      <c r="S711" s="2" t="n">
        <v>0.1</v>
      </c>
    </row>
    <row r="712" customFormat="false" ht="15" hidden="false" customHeight="false" outlineLevel="0" collapsed="false">
      <c r="A712" s="13" t="s">
        <v>49</v>
      </c>
      <c r="B712" s="14" t="n">
        <v>12</v>
      </c>
      <c r="C712" s="14" t="s">
        <v>33</v>
      </c>
      <c r="D712" s="15" t="s">
        <v>27</v>
      </c>
      <c r="E712" s="15" t="s">
        <v>28</v>
      </c>
      <c r="F712" s="3" t="n">
        <v>711</v>
      </c>
      <c r="G712" s="2" t="n">
        <v>10</v>
      </c>
      <c r="H712" s="2" t="n">
        <f aca="true">RAND()</f>
        <v>0.896026545177982</v>
      </c>
      <c r="I712" s="2" t="n">
        <v>30</v>
      </c>
      <c r="J712" s="4" t="n">
        <v>27</v>
      </c>
      <c r="K712" s="2" t="s">
        <v>50</v>
      </c>
      <c r="L712" s="2" t="s">
        <v>30</v>
      </c>
      <c r="N712" s="2" t="s">
        <v>76</v>
      </c>
      <c r="P712" s="2" t="n">
        <v>1.34</v>
      </c>
      <c r="Q712" s="2" t="n">
        <v>0.29</v>
      </c>
      <c r="R712" s="2" t="n">
        <v>0.76</v>
      </c>
      <c r="S712" s="2" t="n">
        <v>0.12</v>
      </c>
    </row>
    <row r="713" customFormat="false" ht="15" hidden="false" customHeight="false" outlineLevel="0" collapsed="false">
      <c r="A713" s="13" t="s">
        <v>49</v>
      </c>
      <c r="B713" s="14" t="n">
        <v>12</v>
      </c>
      <c r="C713" s="14" t="s">
        <v>33</v>
      </c>
      <c r="D713" s="15" t="s">
        <v>31</v>
      </c>
      <c r="E713" s="15" t="s">
        <v>28</v>
      </c>
      <c r="F713" s="16" t="n">
        <v>712</v>
      </c>
      <c r="G713" s="2" t="n">
        <v>10</v>
      </c>
      <c r="H713" s="2" t="n">
        <f aca="true">RAND()</f>
        <v>0.170898486137404</v>
      </c>
      <c r="I713" s="2" t="n">
        <v>30</v>
      </c>
      <c r="J713" s="4" t="n">
        <v>19</v>
      </c>
      <c r="K713" s="2" t="s">
        <v>50</v>
      </c>
      <c r="L713" s="2" t="s">
        <v>30</v>
      </c>
      <c r="N713" s="2" t="s">
        <v>76</v>
      </c>
      <c r="P713" s="2" t="n">
        <v>0.96</v>
      </c>
      <c r="Q713" s="2" t="n">
        <v>0.32</v>
      </c>
      <c r="R713" s="2" t="n">
        <v>0.58</v>
      </c>
      <c r="S713" s="2" t="n">
        <v>0.07</v>
      </c>
    </row>
    <row r="714" customFormat="false" ht="15" hidden="false" customHeight="false" outlineLevel="0" collapsed="false">
      <c r="A714" s="13" t="s">
        <v>49</v>
      </c>
      <c r="B714" s="14" t="n">
        <v>13</v>
      </c>
      <c r="C714" s="14" t="s">
        <v>34</v>
      </c>
      <c r="D714" s="15" t="s">
        <v>27</v>
      </c>
      <c r="E714" s="15" t="s">
        <v>28</v>
      </c>
      <c r="F714" s="3" t="n">
        <v>713</v>
      </c>
      <c r="G714" s="2" t="n">
        <v>10</v>
      </c>
      <c r="H714" s="2" t="n">
        <f aca="true">RAND()</f>
        <v>0.410958944170019</v>
      </c>
      <c r="I714" s="2" t="n">
        <v>29</v>
      </c>
      <c r="J714" s="4" t="n">
        <v>24</v>
      </c>
      <c r="K714" s="2" t="s">
        <v>50</v>
      </c>
      <c r="L714" s="2" t="s">
        <v>35</v>
      </c>
      <c r="N714" s="2" t="s">
        <v>76</v>
      </c>
      <c r="P714" s="2" t="n">
        <v>1.15</v>
      </c>
      <c r="Q714" s="2" t="n">
        <v>0.3</v>
      </c>
      <c r="R714" s="2" t="n">
        <v>0.52</v>
      </c>
      <c r="S714" s="2" t="n">
        <v>0.09</v>
      </c>
    </row>
    <row r="715" customFormat="false" ht="15" hidden="false" customHeight="false" outlineLevel="0" collapsed="false">
      <c r="A715" s="13" t="s">
        <v>49</v>
      </c>
      <c r="B715" s="14" t="n">
        <v>13</v>
      </c>
      <c r="C715" s="14" t="s">
        <v>34</v>
      </c>
      <c r="D715" s="15" t="s">
        <v>27</v>
      </c>
      <c r="E715" s="15" t="s">
        <v>36</v>
      </c>
      <c r="F715" s="16" t="n">
        <v>714</v>
      </c>
      <c r="G715" s="2" t="n">
        <v>10</v>
      </c>
      <c r="H715" s="2" t="n">
        <f aca="true">RAND()</f>
        <v>0.212365729616511</v>
      </c>
      <c r="I715" s="2" t="n">
        <v>30</v>
      </c>
      <c r="J715" s="4" t="n">
        <v>25</v>
      </c>
      <c r="K715" s="2" t="s">
        <v>50</v>
      </c>
      <c r="L715" s="2" t="s">
        <v>35</v>
      </c>
      <c r="N715" s="2" t="s">
        <v>76</v>
      </c>
      <c r="P715" s="2" t="n">
        <v>0.66</v>
      </c>
      <c r="Q715" s="2" t="n">
        <v>0.23</v>
      </c>
      <c r="R715" s="2" t="n">
        <v>0.3</v>
      </c>
      <c r="S715" s="2" t="n">
        <v>0.04</v>
      </c>
    </row>
    <row r="716" customFormat="false" ht="15" hidden="false" customHeight="false" outlineLevel="0" collapsed="false">
      <c r="A716" s="13" t="s">
        <v>49</v>
      </c>
      <c r="B716" s="14" t="n">
        <v>13</v>
      </c>
      <c r="C716" s="14" t="s">
        <v>34</v>
      </c>
      <c r="D716" s="15" t="s">
        <v>31</v>
      </c>
      <c r="E716" s="15" t="s">
        <v>28</v>
      </c>
      <c r="F716" s="3" t="n">
        <v>715</v>
      </c>
      <c r="G716" s="2" t="n">
        <v>10</v>
      </c>
      <c r="H716" s="2" t="n">
        <f aca="true">RAND()</f>
        <v>0.898144731139662</v>
      </c>
      <c r="I716" s="2" t="n">
        <v>30</v>
      </c>
      <c r="J716" s="4" t="n">
        <v>4</v>
      </c>
      <c r="K716" s="2" t="s">
        <v>50</v>
      </c>
      <c r="L716" s="2" t="s">
        <v>35</v>
      </c>
      <c r="N716" s="2" t="s">
        <v>76</v>
      </c>
      <c r="P716" s="2" t="n">
        <v>0.78</v>
      </c>
      <c r="Q716" s="2" t="n">
        <v>0.33</v>
      </c>
      <c r="R716" s="2" t="n">
        <v>0.42</v>
      </c>
      <c r="S716" s="2" t="n">
        <v>0.04</v>
      </c>
    </row>
    <row r="717" customFormat="false" ht="15" hidden="false" customHeight="false" outlineLevel="0" collapsed="false">
      <c r="A717" s="13" t="s">
        <v>49</v>
      </c>
      <c r="B717" s="14" t="n">
        <v>13</v>
      </c>
      <c r="C717" s="14" t="s">
        <v>34</v>
      </c>
      <c r="D717" s="15" t="s">
        <v>31</v>
      </c>
      <c r="E717" s="15" t="s">
        <v>36</v>
      </c>
      <c r="F717" s="16" t="n">
        <v>716</v>
      </c>
      <c r="G717" s="2" t="n">
        <v>10</v>
      </c>
      <c r="H717" s="2" t="n">
        <f aca="true">RAND()</f>
        <v>0.263981132595723</v>
      </c>
      <c r="I717" s="2" t="n">
        <v>31</v>
      </c>
      <c r="J717" s="4" t="n">
        <v>16</v>
      </c>
      <c r="K717" s="2" t="s">
        <v>50</v>
      </c>
      <c r="L717" s="2" t="s">
        <v>35</v>
      </c>
      <c r="N717" s="2" t="s">
        <v>76</v>
      </c>
      <c r="P717" s="2" t="n">
        <v>0.95</v>
      </c>
      <c r="Q717" s="2" t="n">
        <v>0.35</v>
      </c>
      <c r="R717" s="2" t="n">
        <v>0.52</v>
      </c>
      <c r="S717" s="2" t="n">
        <v>0.05</v>
      </c>
    </row>
    <row r="718" customFormat="false" ht="15" hidden="false" customHeight="false" outlineLevel="0" collapsed="false">
      <c r="A718" s="13" t="s">
        <v>49</v>
      </c>
      <c r="B718" s="14" t="n">
        <v>14</v>
      </c>
      <c r="C718" s="14" t="s">
        <v>38</v>
      </c>
      <c r="D718" s="15" t="s">
        <v>27</v>
      </c>
      <c r="E718" s="15" t="s">
        <v>28</v>
      </c>
      <c r="F718" s="3" t="n">
        <v>717</v>
      </c>
      <c r="G718" s="2" t="n">
        <v>10</v>
      </c>
      <c r="H718" s="2" t="n">
        <f aca="true">RAND()</f>
        <v>0.815323431084164</v>
      </c>
      <c r="I718" s="2" t="n">
        <v>29</v>
      </c>
      <c r="J718" s="4" t="n">
        <v>8</v>
      </c>
      <c r="K718" s="2" t="s">
        <v>50</v>
      </c>
      <c r="L718" s="2" t="s">
        <v>35</v>
      </c>
      <c r="N718" s="2" t="s">
        <v>76</v>
      </c>
      <c r="P718" s="2" t="n">
        <v>1.35</v>
      </c>
      <c r="Q718" s="2" t="n">
        <v>0.31</v>
      </c>
      <c r="R718" s="2" t="n">
        <v>0.58</v>
      </c>
      <c r="S718" s="2" t="n">
        <v>0.12</v>
      </c>
    </row>
    <row r="719" customFormat="false" ht="15" hidden="false" customHeight="false" outlineLevel="0" collapsed="false">
      <c r="A719" s="13" t="s">
        <v>49</v>
      </c>
      <c r="B719" s="14" t="n">
        <v>14</v>
      </c>
      <c r="C719" s="14" t="s">
        <v>38</v>
      </c>
      <c r="D719" s="15" t="s">
        <v>27</v>
      </c>
      <c r="E719" s="15" t="s">
        <v>36</v>
      </c>
      <c r="F719" s="16" t="n">
        <v>718</v>
      </c>
      <c r="G719" s="2" t="n">
        <v>10</v>
      </c>
      <c r="H719" s="2" t="n">
        <f aca="true">RAND()</f>
        <v>0.246719092230924</v>
      </c>
      <c r="I719" s="2" t="n">
        <v>30</v>
      </c>
      <c r="J719" s="4" t="n">
        <v>23</v>
      </c>
      <c r="K719" s="2" t="s">
        <v>50</v>
      </c>
      <c r="L719" s="2" t="s">
        <v>35</v>
      </c>
      <c r="N719" s="2" t="s">
        <v>76</v>
      </c>
      <c r="P719" s="2" t="n">
        <v>0.98</v>
      </c>
      <c r="Q719" s="2" t="n">
        <v>0.38</v>
      </c>
      <c r="R719" s="2" t="n">
        <v>0.55</v>
      </c>
      <c r="S719" s="2" t="n">
        <v>0.07</v>
      </c>
    </row>
    <row r="720" customFormat="false" ht="15" hidden="false" customHeight="false" outlineLevel="0" collapsed="false">
      <c r="A720" s="13" t="s">
        <v>49</v>
      </c>
      <c r="B720" s="14" t="n">
        <v>14</v>
      </c>
      <c r="C720" s="14" t="s">
        <v>38</v>
      </c>
      <c r="D720" s="15" t="s">
        <v>31</v>
      </c>
      <c r="E720" s="15" t="s">
        <v>28</v>
      </c>
      <c r="F720" s="3" t="n">
        <v>719</v>
      </c>
      <c r="G720" s="2" t="n">
        <v>10</v>
      </c>
      <c r="H720" s="2" t="n">
        <f aca="true">RAND()</f>
        <v>0.114692057273795</v>
      </c>
      <c r="I720" s="2" t="n">
        <v>30</v>
      </c>
      <c r="J720" s="4" t="n">
        <v>11</v>
      </c>
      <c r="K720" s="2" t="s">
        <v>50</v>
      </c>
      <c r="L720" s="2" t="s">
        <v>35</v>
      </c>
      <c r="N720" s="2" t="s">
        <v>76</v>
      </c>
      <c r="P720" s="2" t="n">
        <v>1.1</v>
      </c>
      <c r="Q720" s="2" t="n">
        <v>0.29</v>
      </c>
      <c r="R720" s="2" t="n">
        <v>0.59</v>
      </c>
      <c r="S720" s="2" t="n">
        <v>0.1</v>
      </c>
    </row>
    <row r="721" customFormat="false" ht="15" hidden="false" customHeight="false" outlineLevel="0" collapsed="false">
      <c r="A721" s="13" t="s">
        <v>49</v>
      </c>
      <c r="B721" s="14" t="n">
        <v>14</v>
      </c>
      <c r="C721" s="14" t="s">
        <v>38</v>
      </c>
      <c r="D721" s="15" t="s">
        <v>31</v>
      </c>
      <c r="E721" s="15" t="s">
        <v>36</v>
      </c>
      <c r="F721" s="16" t="n">
        <v>720</v>
      </c>
      <c r="G721" s="2" t="n">
        <v>10</v>
      </c>
      <c r="H721" s="2" t="n">
        <f aca="true">RAND()</f>
        <v>0.653402343649424</v>
      </c>
      <c r="I721" s="2" t="n">
        <v>31</v>
      </c>
      <c r="J721" s="4" t="n">
        <v>13</v>
      </c>
      <c r="K721" s="2" t="s">
        <v>50</v>
      </c>
      <c r="L721" s="2" t="s">
        <v>35</v>
      </c>
      <c r="N721" s="2" t="s">
        <v>76</v>
      </c>
      <c r="P721" s="2" t="n">
        <v>0.96</v>
      </c>
      <c r="Q721" s="2" t="n">
        <v>0.23</v>
      </c>
      <c r="R721" s="2" t="n">
        <v>0.52</v>
      </c>
      <c r="S721" s="2" t="n">
        <v>0.06</v>
      </c>
    </row>
    <row r="722" customFormat="false" ht="15" hidden="false" customHeight="false" outlineLevel="0" collapsed="false">
      <c r="A722" s="13" t="s">
        <v>49</v>
      </c>
      <c r="B722" s="14" t="n">
        <v>15</v>
      </c>
      <c r="C722" s="14" t="s">
        <v>39</v>
      </c>
      <c r="D722" s="15" t="s">
        <v>27</v>
      </c>
      <c r="E722" s="15" t="s">
        <v>28</v>
      </c>
      <c r="F722" s="3" t="n">
        <v>721</v>
      </c>
      <c r="G722" s="2" t="n">
        <v>10</v>
      </c>
      <c r="H722" s="2" t="n">
        <f aca="true">RAND()</f>
        <v>0.649507922863193</v>
      </c>
      <c r="I722" s="2" t="n">
        <v>29</v>
      </c>
      <c r="J722" s="4" t="n">
        <v>1</v>
      </c>
      <c r="K722" s="2" t="s">
        <v>50</v>
      </c>
      <c r="L722" s="2" t="s">
        <v>35</v>
      </c>
      <c r="N722" s="2" t="s">
        <v>76</v>
      </c>
      <c r="P722" s="2" t="n">
        <v>0.53</v>
      </c>
      <c r="Q722" s="2" t="n">
        <v>0.21</v>
      </c>
      <c r="R722" s="2" t="n">
        <v>0.41</v>
      </c>
      <c r="S722" s="2" t="n">
        <v>0.07</v>
      </c>
    </row>
    <row r="723" customFormat="false" ht="15" hidden="false" customHeight="false" outlineLevel="0" collapsed="false">
      <c r="A723" s="13" t="s">
        <v>49</v>
      </c>
      <c r="B723" s="14" t="n">
        <v>15</v>
      </c>
      <c r="C723" s="14" t="s">
        <v>39</v>
      </c>
      <c r="D723" s="15" t="s">
        <v>27</v>
      </c>
      <c r="E723" s="15" t="s">
        <v>36</v>
      </c>
      <c r="F723" s="16" t="n">
        <v>722</v>
      </c>
      <c r="G723" s="2" t="n">
        <v>10</v>
      </c>
      <c r="H723" s="2" t="n">
        <f aca="true">RAND()</f>
        <v>0.0649131389811939</v>
      </c>
      <c r="I723" s="2" t="n">
        <v>31</v>
      </c>
      <c r="J723" s="4" t="n">
        <v>17</v>
      </c>
      <c r="K723" s="2" t="s">
        <v>50</v>
      </c>
      <c r="L723" s="2" t="s">
        <v>35</v>
      </c>
      <c r="N723" s="2" t="s">
        <v>76</v>
      </c>
      <c r="P723" s="2" t="n">
        <v>0.73</v>
      </c>
      <c r="Q723" s="2" t="n">
        <v>0.31</v>
      </c>
      <c r="R723" s="2" t="n">
        <v>0.5</v>
      </c>
      <c r="S723" s="2" t="n">
        <v>0.06</v>
      </c>
    </row>
    <row r="724" customFormat="false" ht="15" hidden="false" customHeight="false" outlineLevel="0" collapsed="false">
      <c r="A724" s="13" t="s">
        <v>49</v>
      </c>
      <c r="B724" s="14" t="n">
        <v>15</v>
      </c>
      <c r="C724" s="14" t="s">
        <v>39</v>
      </c>
      <c r="D724" s="15" t="s">
        <v>31</v>
      </c>
      <c r="E724" s="15" t="s">
        <v>28</v>
      </c>
      <c r="F724" s="3" t="n">
        <v>723</v>
      </c>
      <c r="G724" s="2" t="n">
        <v>10</v>
      </c>
      <c r="H724" s="2" t="n">
        <f aca="true">RAND()</f>
        <v>0.0436550208165721</v>
      </c>
      <c r="I724" s="2" t="n">
        <v>29</v>
      </c>
      <c r="J724" s="4" t="n">
        <v>4</v>
      </c>
      <c r="K724" s="2" t="s">
        <v>50</v>
      </c>
      <c r="L724" s="2" t="s">
        <v>35</v>
      </c>
      <c r="N724" s="2" t="s">
        <v>76</v>
      </c>
      <c r="P724" s="2" t="n">
        <v>1.05</v>
      </c>
      <c r="Q724" s="2" t="n">
        <v>0.33</v>
      </c>
      <c r="R724" s="2" t="n">
        <v>0.6</v>
      </c>
      <c r="S724" s="2" t="n">
        <v>0.09</v>
      </c>
    </row>
    <row r="725" customFormat="false" ht="15" hidden="false" customHeight="false" outlineLevel="0" collapsed="false">
      <c r="A725" s="13" t="s">
        <v>49</v>
      </c>
      <c r="B725" s="14" t="n">
        <v>15</v>
      </c>
      <c r="C725" s="14" t="s">
        <v>39</v>
      </c>
      <c r="D725" s="15" t="s">
        <v>31</v>
      </c>
      <c r="E725" s="15" t="s">
        <v>36</v>
      </c>
      <c r="F725" s="16" t="n">
        <v>724</v>
      </c>
      <c r="G725" s="2" t="n">
        <v>10</v>
      </c>
      <c r="H725" s="2" t="n">
        <f aca="true">RAND()</f>
        <v>0.97058772674284</v>
      </c>
      <c r="I725" s="2" t="n">
        <v>30</v>
      </c>
      <c r="J725" s="4" t="n">
        <v>28</v>
      </c>
      <c r="K725" s="2" t="s">
        <v>50</v>
      </c>
      <c r="L725" s="2" t="s">
        <v>35</v>
      </c>
      <c r="N725" s="2" t="s">
        <v>76</v>
      </c>
      <c r="P725" s="2" t="n">
        <v>0.96</v>
      </c>
      <c r="Q725" s="2" t="n">
        <v>0.31</v>
      </c>
      <c r="R725" s="2" t="n">
        <v>0.66</v>
      </c>
      <c r="S725" s="2" t="n">
        <v>0.1</v>
      </c>
    </row>
    <row r="726" customFormat="false" ht="15" hidden="false" customHeight="false" outlineLevel="0" collapsed="false">
      <c r="A726" s="13" t="s">
        <v>49</v>
      </c>
      <c r="B726" s="14" t="n">
        <v>16</v>
      </c>
      <c r="C726" s="14" t="s">
        <v>40</v>
      </c>
      <c r="D726" s="15" t="s">
        <v>27</v>
      </c>
      <c r="E726" s="15" t="s">
        <v>36</v>
      </c>
      <c r="F726" s="3" t="n">
        <v>725</v>
      </c>
      <c r="G726" s="2" t="n">
        <v>10</v>
      </c>
      <c r="H726" s="2" t="n">
        <f aca="true">RAND()</f>
        <v>0.752208207790189</v>
      </c>
      <c r="I726" s="2" t="n">
        <v>29</v>
      </c>
      <c r="J726" s="4" t="n">
        <v>19</v>
      </c>
      <c r="K726" s="2" t="s">
        <v>50</v>
      </c>
      <c r="L726" s="2" t="s">
        <v>41</v>
      </c>
      <c r="N726" s="2" t="s">
        <v>76</v>
      </c>
      <c r="P726" s="2" t="s">
        <v>77</v>
      </c>
      <c r="Q726" s="2" t="s">
        <v>73</v>
      </c>
      <c r="R726" s="2" t="s">
        <v>77</v>
      </c>
      <c r="T726" s="5" t="s">
        <v>75</v>
      </c>
    </row>
    <row r="727" customFormat="false" ht="15" hidden="false" customHeight="false" outlineLevel="0" collapsed="false">
      <c r="A727" s="13" t="s">
        <v>49</v>
      </c>
      <c r="B727" s="14" t="n">
        <v>16</v>
      </c>
      <c r="C727" s="14" t="s">
        <v>40</v>
      </c>
      <c r="D727" s="15" t="s">
        <v>31</v>
      </c>
      <c r="E727" s="15" t="s">
        <v>36</v>
      </c>
      <c r="F727" s="16" t="n">
        <v>726</v>
      </c>
      <c r="G727" s="2" t="n">
        <v>10</v>
      </c>
      <c r="H727" s="2" t="n">
        <f aca="true">RAND()</f>
        <v>0.867227228142533</v>
      </c>
      <c r="I727" s="2" t="n">
        <v>29</v>
      </c>
      <c r="J727" s="4" t="n">
        <v>15</v>
      </c>
      <c r="K727" s="2" t="s">
        <v>50</v>
      </c>
      <c r="L727" s="2" t="s">
        <v>41</v>
      </c>
      <c r="N727" s="2" t="s">
        <v>76</v>
      </c>
      <c r="P727" s="2" t="n">
        <v>1.02</v>
      </c>
      <c r="Q727" s="2" t="n">
        <v>0.31</v>
      </c>
      <c r="R727" s="2" t="n">
        <v>0.43</v>
      </c>
      <c r="S727" s="2" t="n">
        <v>0.08</v>
      </c>
    </row>
    <row r="728" customFormat="false" ht="15" hidden="false" customHeight="false" outlineLevel="0" collapsed="false">
      <c r="A728" s="13" t="s">
        <v>49</v>
      </c>
      <c r="B728" s="14" t="n">
        <v>17</v>
      </c>
      <c r="C728" s="14" t="s">
        <v>42</v>
      </c>
      <c r="D728" s="15" t="s">
        <v>27</v>
      </c>
      <c r="E728" s="15" t="s">
        <v>36</v>
      </c>
      <c r="F728" s="3" t="n">
        <v>727</v>
      </c>
      <c r="G728" s="2" t="n">
        <v>10</v>
      </c>
      <c r="H728" s="2" t="n">
        <f aca="true">RAND()</f>
        <v>0.167316071990268</v>
      </c>
      <c r="I728" s="2" t="n">
        <v>31</v>
      </c>
      <c r="J728" s="4" t="n">
        <v>12</v>
      </c>
      <c r="K728" s="2" t="s">
        <v>50</v>
      </c>
      <c r="L728" s="2" t="s">
        <v>41</v>
      </c>
      <c r="N728" s="2" t="s">
        <v>76</v>
      </c>
      <c r="P728" s="2" t="n">
        <v>1.22</v>
      </c>
      <c r="Q728" s="2" t="n">
        <v>0.33</v>
      </c>
      <c r="R728" s="2" t="n">
        <v>0.61</v>
      </c>
      <c r="S728" s="2" t="n">
        <v>0.09</v>
      </c>
    </row>
    <row r="729" customFormat="false" ht="15" hidden="false" customHeight="false" outlineLevel="0" collapsed="false">
      <c r="A729" s="13" t="s">
        <v>49</v>
      </c>
      <c r="B729" s="14" t="n">
        <v>17</v>
      </c>
      <c r="C729" s="14" t="s">
        <v>42</v>
      </c>
      <c r="D729" s="15" t="s">
        <v>31</v>
      </c>
      <c r="E729" s="15" t="s">
        <v>36</v>
      </c>
      <c r="F729" s="16" t="n">
        <v>728</v>
      </c>
      <c r="G729" s="2" t="n">
        <v>10</v>
      </c>
      <c r="H729" s="2" t="n">
        <f aca="true">RAND()</f>
        <v>0.378218134196732</v>
      </c>
      <c r="I729" s="2" t="n">
        <v>30</v>
      </c>
      <c r="J729" s="4" t="n">
        <v>14</v>
      </c>
      <c r="K729" s="2" t="s">
        <v>50</v>
      </c>
      <c r="L729" s="2" t="s">
        <v>41</v>
      </c>
      <c r="N729" s="2" t="s">
        <v>76</v>
      </c>
      <c r="P729" s="2" t="n">
        <v>0.48</v>
      </c>
      <c r="Q729" s="2" t="n">
        <v>0.2</v>
      </c>
      <c r="R729" s="2" t="n">
        <v>0.32</v>
      </c>
      <c r="S729" s="2" t="n">
        <v>0.05</v>
      </c>
    </row>
    <row r="730" customFormat="false" ht="15" hidden="false" customHeight="false" outlineLevel="0" collapsed="false">
      <c r="A730" s="13" t="s">
        <v>49</v>
      </c>
      <c r="B730" s="14" t="n">
        <v>18</v>
      </c>
      <c r="C730" s="14" t="s">
        <v>43</v>
      </c>
      <c r="D730" s="15" t="s">
        <v>27</v>
      </c>
      <c r="E730" s="15" t="s">
        <v>36</v>
      </c>
      <c r="F730" s="3" t="n">
        <v>729</v>
      </c>
      <c r="G730" s="2" t="n">
        <v>10</v>
      </c>
      <c r="H730" s="2" t="n">
        <f aca="true">RAND()</f>
        <v>0.831329701609826</v>
      </c>
      <c r="I730" s="2" t="n">
        <v>31</v>
      </c>
      <c r="J730" s="4" t="n">
        <v>11</v>
      </c>
      <c r="K730" s="2" t="s">
        <v>50</v>
      </c>
      <c r="L730" s="2" t="s">
        <v>41</v>
      </c>
      <c r="N730" s="2" t="s">
        <v>76</v>
      </c>
      <c r="P730" s="2" t="n">
        <v>0.79</v>
      </c>
      <c r="Q730" s="2" t="n">
        <v>0.28</v>
      </c>
      <c r="R730" s="2" t="n">
        <v>0.38</v>
      </c>
      <c r="S730" s="2" t="n">
        <v>0.09</v>
      </c>
    </row>
    <row r="731" customFormat="false" ht="15" hidden="false" customHeight="false" outlineLevel="0" collapsed="false">
      <c r="A731" s="13" t="s">
        <v>49</v>
      </c>
      <c r="B731" s="14" t="n">
        <v>18</v>
      </c>
      <c r="C731" s="14" t="s">
        <v>43</v>
      </c>
      <c r="D731" s="15" t="s">
        <v>31</v>
      </c>
      <c r="E731" s="15" t="s">
        <v>36</v>
      </c>
      <c r="F731" s="16" t="n">
        <v>730</v>
      </c>
      <c r="G731" s="2" t="n">
        <v>10</v>
      </c>
      <c r="H731" s="2" t="n">
        <f aca="true">RAND()</f>
        <v>0.558623123692667</v>
      </c>
      <c r="I731" s="2" t="n">
        <v>29</v>
      </c>
      <c r="J731" s="4" t="n">
        <v>16</v>
      </c>
      <c r="K731" s="2" t="s">
        <v>50</v>
      </c>
      <c r="L731" s="2" t="s">
        <v>41</v>
      </c>
      <c r="N731" s="2" t="s">
        <v>76</v>
      </c>
      <c r="P731" s="2" t="n">
        <v>0.65</v>
      </c>
      <c r="Q731" s="2" t="n">
        <v>0.36</v>
      </c>
      <c r="R731" s="2" t="n">
        <v>0.38</v>
      </c>
      <c r="S731" s="2" t="n">
        <v>0.04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N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5" ySplit="14" topLeftCell="EG15" activePane="bottomRight" state="frozen"/>
      <selection pane="topLeft" activeCell="A1" activeCellId="0" sqref="A1"/>
      <selection pane="topRight" activeCell="EG1" activeCellId="0" sqref="EG1"/>
      <selection pane="bottomLeft" activeCell="A15" activeCellId="0" sqref="A15"/>
      <selection pane="bottomRight" activeCell="C42" activeCellId="0" sqref="C42"/>
    </sheetView>
  </sheetViews>
  <sheetFormatPr defaultColWidth="8.5" defaultRowHeight="15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51" width="14.58"/>
    <col collapsed="false" customWidth="true" hidden="false" outlineLevel="0" max="3" min="3" style="51" width="14.08"/>
    <col collapsed="false" customWidth="true" hidden="false" outlineLevel="0" max="4" min="4" style="0" width="1.58"/>
    <col collapsed="false" customWidth="true" hidden="false" outlineLevel="0" max="5" min="5" style="0" width="1.33"/>
    <col collapsed="false" customWidth="true" hidden="false" outlineLevel="0" max="53" min="6" style="0" width="0.58"/>
    <col collapsed="false" customWidth="true" hidden="false" outlineLevel="0" max="54" min="54" style="0" width="0.84"/>
    <col collapsed="false" customWidth="true" hidden="false" outlineLevel="0" max="55" min="55" style="0" width="1.09"/>
    <col collapsed="false" customWidth="true" hidden="false" outlineLevel="0" max="160" min="56" style="0" width="3.58"/>
  </cols>
  <sheetData>
    <row r="1" customFormat="false" ht="15.75" hidden="false" customHeight="false" outlineLevel="0" collapsed="false">
      <c r="A1" s="52" t="s">
        <v>78</v>
      </c>
      <c r="B1" s="53"/>
      <c r="C1" s="53"/>
    </row>
    <row r="2" s="57" customFormat="true" ht="99" hidden="false" customHeight="true" outlineLevel="0" collapsed="false">
      <c r="A2" s="54" t="s">
        <v>79</v>
      </c>
      <c r="B2" s="55" t="s">
        <v>80</v>
      </c>
      <c r="C2" s="55" t="s">
        <v>81</v>
      </c>
      <c r="D2" s="56" t="n">
        <v>44393</v>
      </c>
      <c r="E2" s="56" t="n">
        <v>44394</v>
      </c>
      <c r="F2" s="56" t="n">
        <v>44395</v>
      </c>
      <c r="G2" s="56" t="n">
        <v>44396</v>
      </c>
      <c r="H2" s="56" t="n">
        <v>44397</v>
      </c>
      <c r="I2" s="56" t="n">
        <v>44398</v>
      </c>
      <c r="J2" s="56" t="n">
        <v>44399</v>
      </c>
      <c r="K2" s="56" t="n">
        <v>44400</v>
      </c>
      <c r="L2" s="56" t="n">
        <v>44401</v>
      </c>
      <c r="M2" s="56" t="n">
        <v>44402</v>
      </c>
      <c r="N2" s="56" t="n">
        <v>44403</v>
      </c>
      <c r="O2" s="56" t="n">
        <v>44404</v>
      </c>
      <c r="P2" s="56" t="n">
        <v>44405</v>
      </c>
      <c r="Q2" s="56" t="n">
        <v>44406</v>
      </c>
      <c r="R2" s="56" t="n">
        <v>44407</v>
      </c>
      <c r="S2" s="56" t="n">
        <v>44408</v>
      </c>
      <c r="T2" s="56" t="n">
        <v>44409</v>
      </c>
      <c r="U2" s="56" t="n">
        <v>44410</v>
      </c>
      <c r="V2" s="56" t="n">
        <v>44411</v>
      </c>
      <c r="W2" s="56" t="n">
        <v>44412</v>
      </c>
      <c r="X2" s="56" t="n">
        <v>44413</v>
      </c>
      <c r="Y2" s="56" t="n">
        <v>44414</v>
      </c>
      <c r="Z2" s="56" t="n">
        <v>44415</v>
      </c>
      <c r="AA2" s="56" t="n">
        <v>44416</v>
      </c>
      <c r="AB2" s="56" t="n">
        <v>44417</v>
      </c>
      <c r="AC2" s="56" t="n">
        <v>44418</v>
      </c>
      <c r="AD2" s="56" t="n">
        <v>44419</v>
      </c>
      <c r="AE2" s="56" t="n">
        <v>44420</v>
      </c>
      <c r="AF2" s="56" t="n">
        <v>44421</v>
      </c>
      <c r="AG2" s="56" t="n">
        <v>44422</v>
      </c>
      <c r="AH2" s="56" t="n">
        <v>44423</v>
      </c>
      <c r="AI2" s="56" t="n">
        <v>44424</v>
      </c>
      <c r="AJ2" s="56" t="n">
        <v>44425</v>
      </c>
      <c r="AK2" s="56" t="n">
        <v>44426</v>
      </c>
      <c r="AL2" s="56" t="n">
        <v>44427</v>
      </c>
      <c r="AM2" s="56" t="n">
        <v>44428</v>
      </c>
      <c r="AN2" s="56" t="n">
        <v>44429</v>
      </c>
      <c r="AO2" s="56" t="n">
        <v>44430</v>
      </c>
      <c r="AP2" s="56" t="n">
        <v>44431</v>
      </c>
      <c r="AQ2" s="56" t="n">
        <v>44432</v>
      </c>
      <c r="AR2" s="56" t="n">
        <v>44433</v>
      </c>
      <c r="AS2" s="56" t="n">
        <v>44434</v>
      </c>
      <c r="AT2" s="56" t="n">
        <v>44435</v>
      </c>
      <c r="AU2" s="56" t="n">
        <v>44436</v>
      </c>
      <c r="AV2" s="56" t="n">
        <v>44437</v>
      </c>
      <c r="AW2" s="56" t="n">
        <v>44438</v>
      </c>
      <c r="AX2" s="56" t="n">
        <v>44439</v>
      </c>
      <c r="AY2" s="56" t="n">
        <v>44440</v>
      </c>
      <c r="AZ2" s="56" t="n">
        <v>44441</v>
      </c>
      <c r="BA2" s="56" t="n">
        <v>44442</v>
      </c>
      <c r="BB2" s="56" t="n">
        <v>44443</v>
      </c>
      <c r="BC2" s="56" t="n">
        <v>44444</v>
      </c>
      <c r="BD2" s="56" t="n">
        <v>44445</v>
      </c>
      <c r="BE2" s="56" t="n">
        <v>44446</v>
      </c>
      <c r="BF2" s="56" t="n">
        <v>44447</v>
      </c>
      <c r="BG2" s="56" t="n">
        <v>44448</v>
      </c>
      <c r="BH2" s="56" t="n">
        <v>44449</v>
      </c>
      <c r="BI2" s="56" t="n">
        <v>44450</v>
      </c>
      <c r="BJ2" s="56" t="n">
        <v>44451</v>
      </c>
      <c r="BK2" s="56" t="n">
        <v>44452</v>
      </c>
      <c r="BL2" s="56" t="n">
        <v>44453</v>
      </c>
      <c r="BM2" s="56" t="n">
        <v>44454</v>
      </c>
      <c r="BN2" s="56" t="n">
        <v>44455</v>
      </c>
      <c r="BO2" s="56" t="n">
        <v>44456</v>
      </c>
      <c r="BP2" s="56" t="n">
        <v>44457</v>
      </c>
      <c r="BQ2" s="56" t="n">
        <v>44458</v>
      </c>
      <c r="BR2" s="56" t="n">
        <v>44459</v>
      </c>
      <c r="BS2" s="56" t="n">
        <v>44460</v>
      </c>
      <c r="BT2" s="56" t="n">
        <v>44461</v>
      </c>
      <c r="BU2" s="56" t="n">
        <v>44462</v>
      </c>
      <c r="BV2" s="56" t="n">
        <v>44463</v>
      </c>
      <c r="BW2" s="56" t="n">
        <v>44464</v>
      </c>
      <c r="BX2" s="56" t="n">
        <v>44465</v>
      </c>
      <c r="BY2" s="56" t="n">
        <v>44466</v>
      </c>
      <c r="BZ2" s="56" t="n">
        <v>44467</v>
      </c>
      <c r="CA2" s="56" t="n">
        <v>44468</v>
      </c>
      <c r="CB2" s="56" t="n">
        <v>44469</v>
      </c>
      <c r="CC2" s="56" t="n">
        <v>44470</v>
      </c>
      <c r="CD2" s="56" t="n">
        <v>44471</v>
      </c>
      <c r="CE2" s="56" t="n">
        <v>44472</v>
      </c>
      <c r="CF2" s="56" t="n">
        <v>44473</v>
      </c>
      <c r="CG2" s="56" t="n">
        <v>44474</v>
      </c>
      <c r="CH2" s="56" t="n">
        <v>44475</v>
      </c>
      <c r="CI2" s="56" t="n">
        <v>44476</v>
      </c>
      <c r="CJ2" s="56" t="n">
        <v>44477</v>
      </c>
      <c r="CK2" s="56" t="n">
        <v>44478</v>
      </c>
      <c r="CL2" s="56" t="n">
        <v>44479</v>
      </c>
      <c r="CM2" s="56" t="n">
        <v>44480</v>
      </c>
      <c r="CN2" s="56" t="n">
        <v>44481</v>
      </c>
      <c r="CO2" s="56" t="n">
        <v>44482</v>
      </c>
      <c r="CP2" s="56" t="n">
        <v>44483</v>
      </c>
      <c r="CQ2" s="56" t="n">
        <v>44484</v>
      </c>
      <c r="CR2" s="56" t="n">
        <v>44485</v>
      </c>
      <c r="CS2" s="56" t="n">
        <v>44486</v>
      </c>
      <c r="CT2" s="56" t="n">
        <v>44487</v>
      </c>
      <c r="CU2" s="56" t="n">
        <v>44488</v>
      </c>
      <c r="CV2" s="56" t="n">
        <v>44489</v>
      </c>
      <c r="CW2" s="56" t="n">
        <v>44490</v>
      </c>
      <c r="CX2" s="56" t="n">
        <v>44491</v>
      </c>
      <c r="CY2" s="56" t="n">
        <v>44492</v>
      </c>
      <c r="CZ2" s="56" t="n">
        <v>44493</v>
      </c>
      <c r="DA2" s="56" t="n">
        <v>44494</v>
      </c>
      <c r="DB2" s="56" t="n">
        <v>44495</v>
      </c>
      <c r="DC2" s="56" t="n">
        <v>44496</v>
      </c>
      <c r="DD2" s="56" t="n">
        <v>44497</v>
      </c>
      <c r="DE2" s="56" t="n">
        <v>44498</v>
      </c>
      <c r="DF2" s="56" t="n">
        <v>44499</v>
      </c>
      <c r="DG2" s="56" t="n">
        <v>44500</v>
      </c>
      <c r="DH2" s="56" t="n">
        <v>44501</v>
      </c>
      <c r="DI2" s="56" t="n">
        <v>44502</v>
      </c>
      <c r="DJ2" s="56" t="n">
        <v>44503</v>
      </c>
      <c r="DK2" s="56" t="n">
        <v>44504</v>
      </c>
      <c r="DL2" s="56" t="n">
        <v>44505</v>
      </c>
      <c r="DM2" s="56" t="n">
        <v>44506</v>
      </c>
      <c r="DN2" s="56" t="n">
        <v>44507</v>
      </c>
      <c r="DO2" s="56" t="n">
        <v>44508</v>
      </c>
      <c r="DP2" s="56" t="n">
        <v>44509</v>
      </c>
      <c r="DQ2" s="56" t="n">
        <v>44510</v>
      </c>
      <c r="DR2" s="56" t="n">
        <v>44511</v>
      </c>
      <c r="DS2" s="56" t="n">
        <v>44512</v>
      </c>
      <c r="DT2" s="56" t="n">
        <v>44513</v>
      </c>
      <c r="DU2" s="56" t="n">
        <v>44514</v>
      </c>
      <c r="DV2" s="56" t="n">
        <v>44515</v>
      </c>
      <c r="DW2" s="56" t="n">
        <v>44516</v>
      </c>
      <c r="DX2" s="56" t="n">
        <v>44517</v>
      </c>
      <c r="DY2" s="56" t="n">
        <v>44518</v>
      </c>
      <c r="DZ2" s="56" t="n">
        <v>44519</v>
      </c>
      <c r="EA2" s="56" t="n">
        <v>44520</v>
      </c>
      <c r="EB2" s="56" t="n">
        <v>44521</v>
      </c>
      <c r="EC2" s="56" t="n">
        <v>44522</v>
      </c>
      <c r="ED2" s="56" t="n">
        <v>44523</v>
      </c>
      <c r="EE2" s="56" t="n">
        <v>44524</v>
      </c>
      <c r="EF2" s="56" t="n">
        <v>44525</v>
      </c>
      <c r="EG2" s="56" t="n">
        <v>44526</v>
      </c>
      <c r="EH2" s="56" t="n">
        <v>44527</v>
      </c>
      <c r="EI2" s="56" t="n">
        <v>44528</v>
      </c>
      <c r="EJ2" s="56" t="n">
        <v>44529</v>
      </c>
      <c r="EK2" s="56" t="n">
        <v>44530</v>
      </c>
      <c r="EL2" s="56" t="n">
        <v>44531</v>
      </c>
      <c r="EM2" s="56" t="n">
        <v>44532</v>
      </c>
      <c r="EN2" s="56" t="n">
        <v>44533</v>
      </c>
      <c r="EO2" s="56" t="n">
        <v>44534</v>
      </c>
      <c r="EP2" s="56" t="n">
        <v>44535</v>
      </c>
      <c r="EQ2" s="56" t="n">
        <v>44536</v>
      </c>
      <c r="ER2" s="56" t="n">
        <v>44537</v>
      </c>
      <c r="ES2" s="56" t="n">
        <v>44538</v>
      </c>
      <c r="ET2" s="56" t="n">
        <v>44539</v>
      </c>
      <c r="EU2" s="56" t="n">
        <v>44540</v>
      </c>
      <c r="EV2" s="56" t="n">
        <v>44541</v>
      </c>
      <c r="EW2" s="56" t="n">
        <v>44542</v>
      </c>
      <c r="EX2" s="56" t="n">
        <v>44543</v>
      </c>
      <c r="EY2" s="56" t="n">
        <v>44544</v>
      </c>
      <c r="EZ2" s="56" t="n">
        <v>44545</v>
      </c>
      <c r="FA2" s="56" t="n">
        <v>44546</v>
      </c>
      <c r="FB2" s="56" t="n">
        <v>44547</v>
      </c>
      <c r="FC2" s="56" t="n">
        <v>44548</v>
      </c>
      <c r="FD2" s="56" t="n">
        <v>44549</v>
      </c>
      <c r="FE2" s="56" t="n">
        <v>44550</v>
      </c>
      <c r="FF2" s="56" t="n">
        <v>44551</v>
      </c>
      <c r="FG2" s="56" t="n">
        <v>44552</v>
      </c>
      <c r="FH2" s="56" t="n">
        <v>44553</v>
      </c>
      <c r="FI2" s="56" t="n">
        <v>44554</v>
      </c>
      <c r="FJ2" s="56" t="n">
        <v>44555</v>
      </c>
      <c r="FK2" s="56" t="n">
        <v>44556</v>
      </c>
      <c r="FL2" s="56" t="n">
        <v>44557</v>
      </c>
      <c r="FM2" s="56" t="n">
        <v>44558</v>
      </c>
      <c r="FN2" s="56" t="n">
        <v>44559</v>
      </c>
    </row>
    <row r="3" customFormat="false" ht="15.75" hidden="false" customHeight="false" outlineLevel="0" collapsed="false">
      <c r="A3" s="58" t="s">
        <v>82</v>
      </c>
      <c r="B3" s="59" t="n">
        <v>44393</v>
      </c>
      <c r="C3" s="53" t="n">
        <v>44393</v>
      </c>
      <c r="D3" s="60" t="str">
        <f aca="false">IF(AND(D$2&gt;=$B3,D$2&lt;=$C3), "X","")</f>
        <v>X</v>
      </c>
      <c r="E3" s="60" t="str">
        <f aca="false">IF(AND(E$2&gt;=$B3,E$2&lt;=$C3), "X","")</f>
        <v/>
      </c>
      <c r="F3" s="60" t="str">
        <f aca="false">IF(AND(F$2&gt;=$B3,F$2&lt;=$C3), "X","")</f>
        <v/>
      </c>
      <c r="G3" s="60" t="str">
        <f aca="false">IF(AND(G$2&gt;=$B3,G$2&lt;=$C3), "X","")</f>
        <v/>
      </c>
      <c r="H3" s="60" t="str">
        <f aca="false">IF(AND(H$2&gt;=$B3,H$2&lt;=$C3), "X","")</f>
        <v/>
      </c>
      <c r="I3" s="60" t="str">
        <f aca="false">IF(AND(I$2&gt;=$B3,I$2&lt;=$C3), "X","")</f>
        <v/>
      </c>
      <c r="J3" s="60" t="str">
        <f aca="false">IF(AND(J$2&gt;=$B3,J$2&lt;=$C3), "X","")</f>
        <v/>
      </c>
      <c r="K3" s="60" t="str">
        <f aca="false">IF(AND(K$2&gt;=$B3,K$2&lt;=$C3), "X","")</f>
        <v/>
      </c>
      <c r="L3" s="60" t="str">
        <f aca="false">IF(AND(L$2&gt;=$B3,L$2&lt;=$C3), "X","")</f>
        <v/>
      </c>
      <c r="M3" s="60" t="str">
        <f aca="false">IF(AND(M$2&gt;=$B3,M$2&lt;=$C3), "X","")</f>
        <v/>
      </c>
      <c r="N3" s="60" t="str">
        <f aca="false">IF(AND(N$2&gt;=$B3,N$2&lt;=$C3), "X","")</f>
        <v/>
      </c>
      <c r="O3" s="60" t="str">
        <f aca="false">IF(AND(O$2&gt;=$B3,O$2&lt;=$C3), "X","")</f>
        <v/>
      </c>
      <c r="P3" s="60" t="str">
        <f aca="false">IF(AND(P$2&gt;=$B3,P$2&lt;=$C3), "X","")</f>
        <v/>
      </c>
      <c r="Q3" s="60" t="str">
        <f aca="false">IF(AND(Q$2&gt;=$B3,Q$2&lt;=$C3), "X","")</f>
        <v/>
      </c>
      <c r="R3" s="60" t="str">
        <f aca="false">IF(AND(R$2&gt;=$B3,R$2&lt;=$C3), "X","")</f>
        <v/>
      </c>
      <c r="S3" s="60" t="str">
        <f aca="false">IF(AND(S$2&gt;=$B3,S$2&lt;=$C3), "X","")</f>
        <v/>
      </c>
      <c r="T3" s="60" t="str">
        <f aca="false">IF(AND(T$2&gt;=$B3,T$2&lt;=$C3), "X","")</f>
        <v/>
      </c>
      <c r="U3" s="60" t="str">
        <f aca="false">IF(AND(U$2&gt;=$B3,U$2&lt;=$C3), "X","")</f>
        <v/>
      </c>
      <c r="V3" s="60" t="str">
        <f aca="false">IF(AND(V$2&gt;=$B3,V$2&lt;=$C3), "X","")</f>
        <v/>
      </c>
      <c r="W3" s="60" t="str">
        <f aca="false">IF(AND(W$2&gt;=$B3,W$2&lt;=$C3), "X","")</f>
        <v/>
      </c>
      <c r="X3" s="60" t="str">
        <f aca="false">IF(AND(X$2&gt;=$B3,X$2&lt;=$C3), "X","")</f>
        <v/>
      </c>
      <c r="Y3" s="60" t="str">
        <f aca="false">IF(AND(Y$2&gt;=$B3,Y$2&lt;=$C3), "X","")</f>
        <v/>
      </c>
      <c r="Z3" s="60" t="str">
        <f aca="false">IF(AND(Z$2&gt;=$B3,Z$2&lt;=$C3), "X","")</f>
        <v/>
      </c>
      <c r="AA3" s="60" t="str">
        <f aca="false">IF(AND(AA$2&gt;=$B3,AA$2&lt;=$C3), "X","")</f>
        <v/>
      </c>
      <c r="AB3" s="60" t="str">
        <f aca="false">IF(AND(AB$2&gt;=$B3,AB$2&lt;=$C3), "X","")</f>
        <v/>
      </c>
      <c r="AC3" s="60" t="str">
        <f aca="false">IF(AND(AC$2&gt;=$B3,AC$2&lt;=$C3), "X","")</f>
        <v/>
      </c>
      <c r="AD3" s="60" t="str">
        <f aca="false">IF(AND(AD$2&gt;=$B3,AD$2&lt;=$C3), "X","")</f>
        <v/>
      </c>
      <c r="AE3" s="60" t="str">
        <f aca="false">IF(AND(AE$2&gt;=$B3,AE$2&lt;=$C3), "X","")</f>
        <v/>
      </c>
      <c r="AF3" s="60" t="str">
        <f aca="false">IF(AND(AF$2&gt;=$B3,AF$2&lt;=$C3), "X","")</f>
        <v/>
      </c>
      <c r="AG3" s="60" t="str">
        <f aca="false">IF(AND(AG$2&gt;=$B3,AG$2&lt;=$C3), "X","")</f>
        <v/>
      </c>
      <c r="AH3" s="60" t="str">
        <f aca="false">IF(AND(AH$2&gt;=$B3,AH$2&lt;=$C3), "X","")</f>
        <v/>
      </c>
      <c r="AI3" s="60" t="str">
        <f aca="false">IF(AND(AI$2&gt;=$B3,AI$2&lt;=$C3), "X","")</f>
        <v/>
      </c>
      <c r="AJ3" s="60" t="str">
        <f aca="false">IF(AND(AJ$2&gt;=$B3,AJ$2&lt;=$C3), "X","")</f>
        <v/>
      </c>
      <c r="AK3" s="60" t="str">
        <f aca="false">IF(AND(AK$2&gt;=$B3,AK$2&lt;=$C3), "X","")</f>
        <v/>
      </c>
      <c r="AL3" s="60" t="str">
        <f aca="false">IF(AND(AL$2&gt;=$B3,AL$2&lt;=$C3), "X","")</f>
        <v/>
      </c>
      <c r="AM3" s="60" t="str">
        <f aca="false">IF(AND(AM$2&gt;=$B3,AM$2&lt;=$C3), "X","")</f>
        <v/>
      </c>
      <c r="AN3" s="60" t="str">
        <f aca="false">IF(AND(AN$2&gt;=$B3,AN$2&lt;=$C3), "X","")</f>
        <v/>
      </c>
      <c r="AO3" s="60" t="str">
        <f aca="false">IF(AND(AO$2&gt;=$B3,AO$2&lt;=$C3), "X","")</f>
        <v/>
      </c>
      <c r="AP3" s="60" t="str">
        <f aca="false">IF(AND(AP$2&gt;=$B3,AP$2&lt;=$C3), "X","")</f>
        <v/>
      </c>
      <c r="AQ3" s="60" t="str">
        <f aca="false">IF(AND(AQ$2&gt;=$B3,AQ$2&lt;=$C3), "X","")</f>
        <v/>
      </c>
      <c r="AR3" s="60" t="str">
        <f aca="false">IF(AND(AR$2&gt;=$B3,AR$2&lt;=$C3), "X","")</f>
        <v/>
      </c>
      <c r="AS3" s="60" t="str">
        <f aca="false">IF(AND(AS$2&gt;=$B3,AS$2&lt;=$C3), "X","")</f>
        <v/>
      </c>
      <c r="AT3" s="60" t="str">
        <f aca="false">IF(AND(AT$2&gt;=$B3,AT$2&lt;=$C3), "X","")</f>
        <v/>
      </c>
      <c r="AU3" s="60" t="str">
        <f aca="false">IF(AND(AU$2&gt;=$B3,AU$2&lt;=$C3), "X","")</f>
        <v/>
      </c>
      <c r="AV3" s="60" t="str">
        <f aca="false">IF(AND(AV$2&gt;=$B3,AV$2&lt;=$C3), "X","")</f>
        <v/>
      </c>
      <c r="AW3" s="60" t="str">
        <f aca="false">IF(AND(AW$2&gt;=$B3,AW$2&lt;=$C3), "X","")</f>
        <v/>
      </c>
      <c r="AX3" s="60" t="str">
        <f aca="false">IF(AND(AX$2&gt;=$B3,AX$2&lt;=$C3), "X","")</f>
        <v/>
      </c>
      <c r="AY3" s="60" t="str">
        <f aca="false">IF(AND(AY$2&gt;=$B3,AY$2&lt;=$C3), "X","")</f>
        <v/>
      </c>
      <c r="AZ3" s="60" t="str">
        <f aca="false">IF(AND(AZ$2&gt;=$B3,AZ$2&lt;=$C3), "X","")</f>
        <v/>
      </c>
      <c r="BA3" s="60" t="str">
        <f aca="false">IF(AND(BA$2&gt;=$B3,BA$2&lt;=$C3), "X","")</f>
        <v/>
      </c>
      <c r="BB3" s="60" t="str">
        <f aca="false">IF(AND(BB$2&gt;=$B3,BB$2&lt;=$C3), "X","")</f>
        <v/>
      </c>
      <c r="BC3" s="60" t="str">
        <f aca="false">IF(AND(BC$2&gt;=$B3,BC$2&lt;=$C3), "X","")</f>
        <v/>
      </c>
      <c r="BD3" s="60" t="str">
        <f aca="false">IF(AND(BD$2&gt;=$B3,BD$2&lt;=$C3), "X","")</f>
        <v/>
      </c>
      <c r="BE3" s="60" t="str">
        <f aca="false">IF(AND(BE$2&gt;=$B3,BE$2&lt;=$C3), "X","")</f>
        <v/>
      </c>
      <c r="BF3" s="60" t="str">
        <f aca="false">IF(AND(BF$2&gt;=$B3,BF$2&lt;=$C3), "X","")</f>
        <v/>
      </c>
      <c r="BG3" s="60" t="str">
        <f aca="false">IF(AND(BG$2&gt;=$B3,BG$2&lt;=$C3), "X","")</f>
        <v/>
      </c>
      <c r="BH3" s="60" t="str">
        <f aca="false">IF(AND(BH$2&gt;=$B3,BH$2&lt;=$C3), "X","")</f>
        <v/>
      </c>
      <c r="BI3" s="60" t="str">
        <f aca="false">IF(AND(BI$2&gt;=$B3,BI$2&lt;=$C3), "X","")</f>
        <v/>
      </c>
      <c r="BJ3" s="60" t="str">
        <f aca="false">IF(AND(BJ$2&gt;=$B3,BJ$2&lt;=$C3), "X","")</f>
        <v/>
      </c>
      <c r="BK3" s="60" t="str">
        <f aca="false">IF(AND(BK$2&gt;=$B3,BK$2&lt;=$C3), "X","")</f>
        <v/>
      </c>
      <c r="BL3" s="60" t="str">
        <f aca="false">IF(AND(BL$2&gt;=$B3,BL$2&lt;=$C3), "X","")</f>
        <v/>
      </c>
      <c r="BM3" s="60" t="str">
        <f aca="false">IF(AND(BM$2&gt;=$B3,BM$2&lt;=$C3), "X","")</f>
        <v/>
      </c>
      <c r="BN3" s="60" t="str">
        <f aca="false">IF(AND(BN$2&gt;=$B3,BN$2&lt;=$C3), "X","")</f>
        <v/>
      </c>
      <c r="BO3" s="60" t="str">
        <f aca="false">IF(AND(BO$2&gt;=$B3,BO$2&lt;=$C3), "X","")</f>
        <v/>
      </c>
      <c r="BP3" s="60" t="str">
        <f aca="false">IF(AND(BP$2&gt;=$B3,BP$2&lt;=$C3), "X","")</f>
        <v/>
      </c>
      <c r="BQ3" s="60" t="str">
        <f aca="false">IF(AND(BQ$2&gt;=$B3,BQ$2&lt;=$C3), "X","")</f>
        <v/>
      </c>
      <c r="BR3" s="60" t="str">
        <f aca="false">IF(AND(BR$2&gt;=$B3,BR$2&lt;=$C3), "X","")</f>
        <v/>
      </c>
      <c r="BS3" s="60" t="str">
        <f aca="false">IF(AND(BS$2&gt;=$B3,BS$2&lt;=$C3), "X","")</f>
        <v/>
      </c>
      <c r="BT3" s="60" t="str">
        <f aca="false">IF(AND(BT$2&gt;=$B3,BT$2&lt;=$C3), "X","")</f>
        <v/>
      </c>
      <c r="BU3" s="60" t="str">
        <f aca="false">IF(AND(BU$2&gt;=$B3,BU$2&lt;=$C3), "X","")</f>
        <v/>
      </c>
      <c r="BV3" s="60" t="str">
        <f aca="false">IF(AND(BV$2&gt;=$B3,BV$2&lt;=$C3), "X","")</f>
        <v/>
      </c>
      <c r="BW3" s="60" t="str">
        <f aca="false">IF(AND(BW$2&gt;=$B3,BW$2&lt;=$C3), "X","")</f>
        <v/>
      </c>
      <c r="BX3" s="60" t="str">
        <f aca="false">IF(AND(BX$2&gt;=$B3,BX$2&lt;=$C3), "X","")</f>
        <v/>
      </c>
      <c r="BY3" s="60" t="str">
        <f aca="false">IF(AND(BY$2&gt;=$B3,BY$2&lt;=$C3), "X","")</f>
        <v/>
      </c>
      <c r="BZ3" s="60" t="str">
        <f aca="false">IF(AND(BZ$2&gt;=$B3,BZ$2&lt;=$C3), "X","")</f>
        <v/>
      </c>
      <c r="CA3" s="60" t="str">
        <f aca="false">IF(AND(CA$2&gt;=$B3,CA$2&lt;=$C3), "X","")</f>
        <v/>
      </c>
      <c r="CB3" s="60" t="str">
        <f aca="false">IF(AND(CB$2&gt;=$B3,CB$2&lt;=$C3), "X","")</f>
        <v/>
      </c>
      <c r="CC3" s="60" t="str">
        <f aca="false">IF(AND(CC$2&gt;=$B3,CC$2&lt;=$C3), "X","")</f>
        <v/>
      </c>
      <c r="CD3" s="60" t="str">
        <f aca="false">IF(AND(CD$2&gt;=$B3,CD$2&lt;=$C3), "X","")</f>
        <v/>
      </c>
      <c r="CE3" s="60" t="str">
        <f aca="false">IF(AND(CE$2&gt;=$B3,CE$2&lt;=$C3), "X","")</f>
        <v/>
      </c>
      <c r="CF3" s="60" t="str">
        <f aca="false">IF(AND(CF$2&gt;=$B3,CF$2&lt;=$C3), "X","")</f>
        <v/>
      </c>
      <c r="CG3" s="60" t="str">
        <f aca="false">IF(AND(CG$2&gt;=$B3,CG$2&lt;=$C3), "X","")</f>
        <v/>
      </c>
      <c r="CH3" s="60" t="str">
        <f aca="false">IF(AND(CH$2&gt;=$B3,CH$2&lt;=$C3), "X","")</f>
        <v/>
      </c>
      <c r="CI3" s="60" t="str">
        <f aca="false">IF(AND(CI$2&gt;=$B3,CI$2&lt;=$C3), "X","")</f>
        <v/>
      </c>
      <c r="CJ3" s="60" t="str">
        <f aca="false">IF(AND(CJ$2&gt;=$B3,CJ$2&lt;=$C3), "X","")</f>
        <v/>
      </c>
      <c r="CK3" s="60" t="str">
        <f aca="false">IF(AND(CK$2&gt;=$B3,CK$2&lt;=$C3), "X","")</f>
        <v/>
      </c>
      <c r="CL3" s="60" t="str">
        <f aca="false">IF(AND(CL$2&gt;=$B3,CL$2&lt;=$C3), "X","")</f>
        <v/>
      </c>
      <c r="CM3" s="60" t="str">
        <f aca="false">IF(AND(CM$2&gt;=$B3,CM$2&lt;=$C3), "X","")</f>
        <v/>
      </c>
      <c r="CN3" s="60" t="str">
        <f aca="false">IF(AND(CN$2&gt;=$B3,CN$2&lt;=$C3), "X","")</f>
        <v/>
      </c>
      <c r="CO3" s="60" t="str">
        <f aca="false">IF(AND(CO$2&gt;=$B3,CO$2&lt;=$C3), "X","")</f>
        <v/>
      </c>
      <c r="CP3" s="60" t="str">
        <f aca="false">IF(AND(CP$2&gt;=$B3,CP$2&lt;=$C3), "X","")</f>
        <v/>
      </c>
      <c r="CQ3" s="60" t="str">
        <f aca="false">IF(AND(CQ$2&gt;=$B3,CQ$2&lt;=$C3), "X","")</f>
        <v/>
      </c>
      <c r="CR3" s="60" t="str">
        <f aca="false">IF(AND(CR$2&gt;=$B3,CR$2&lt;=$C3), "X","")</f>
        <v/>
      </c>
      <c r="CS3" s="60" t="str">
        <f aca="false">IF(AND(CS$2&gt;=$B3,CS$2&lt;=$C3), "X","")</f>
        <v/>
      </c>
      <c r="CT3" s="60" t="str">
        <f aca="false">IF(AND(CT$2&gt;=$B3,CT$2&lt;=$C3), "X","")</f>
        <v/>
      </c>
      <c r="CU3" s="60" t="str">
        <f aca="false">IF(AND(CU$2&gt;=$B3,CU$2&lt;=$C3), "X","")</f>
        <v/>
      </c>
      <c r="CV3" s="60" t="str">
        <f aca="false">IF(AND(CV$2&gt;=$B3,CV$2&lt;=$C3), "X","")</f>
        <v/>
      </c>
      <c r="CW3" s="60" t="str">
        <f aca="false">IF(AND(CW$2&gt;=$B3,CW$2&lt;=$C3), "X","")</f>
        <v/>
      </c>
      <c r="CX3" s="60" t="str">
        <f aca="false">IF(AND(CX$2&gt;=$B3,CX$2&lt;=$C3), "X","")</f>
        <v/>
      </c>
      <c r="CY3" s="60" t="str">
        <f aca="false">IF(AND(CY$2&gt;=$B3,CY$2&lt;=$C3), "X","")</f>
        <v/>
      </c>
      <c r="CZ3" s="60" t="str">
        <f aca="false">IF(AND(CZ$2&gt;=$B3,CZ$2&lt;=$C3), "X","")</f>
        <v/>
      </c>
      <c r="DA3" s="60" t="str">
        <f aca="false">IF(AND(DA$2&gt;=$B3,DA$2&lt;=$C3), "X","")</f>
        <v/>
      </c>
      <c r="DB3" s="60" t="str">
        <f aca="false">IF(AND(DB$2&gt;=$B3,DB$2&lt;=$C3), "X","")</f>
        <v/>
      </c>
      <c r="DC3" s="60" t="str">
        <f aca="false">IF(AND(DC$2&gt;=$B3,DC$2&lt;=$C3), "X","")</f>
        <v/>
      </c>
      <c r="DD3" s="60" t="str">
        <f aca="false">IF(AND(DD$2&gt;=$B3,DD$2&lt;=$C3), "X","")</f>
        <v/>
      </c>
      <c r="DE3" s="60" t="str">
        <f aca="false">IF(AND(DE$2&gt;=$B3,DE$2&lt;=$C3), "X","")</f>
        <v/>
      </c>
      <c r="DF3" s="60" t="str">
        <f aca="false">IF(AND(DF$2&gt;=$B3,DF$2&lt;=$C3), "X","")</f>
        <v/>
      </c>
      <c r="DG3" s="60" t="str">
        <f aca="false">IF(AND(DG$2&gt;=$B3,DG$2&lt;=$C3), "X","")</f>
        <v/>
      </c>
      <c r="DH3" s="60" t="str">
        <f aca="false">IF(AND(DH$2&gt;=$B3,DH$2&lt;=$C3), "X","")</f>
        <v/>
      </c>
      <c r="DI3" s="60" t="str">
        <f aca="false">IF(AND(DI$2&gt;=$B3,DI$2&lt;=$C3), "X","")</f>
        <v/>
      </c>
      <c r="DJ3" s="60" t="str">
        <f aca="false">IF(AND(DJ$2&gt;=$B3,DJ$2&lt;=$C3), "X","")</f>
        <v/>
      </c>
      <c r="DK3" s="60" t="str">
        <f aca="false">IF(AND(DK$2&gt;=$B3,DK$2&lt;=$C3), "X","")</f>
        <v/>
      </c>
      <c r="DL3" s="60" t="str">
        <f aca="false">IF(AND(DL$2&gt;=$B3,DL$2&lt;=$C3), "X","")</f>
        <v/>
      </c>
      <c r="DM3" s="60" t="str">
        <f aca="false">IF(AND(DM$2&gt;=$B3,DM$2&lt;=$C3), "X","")</f>
        <v/>
      </c>
      <c r="DN3" s="60" t="str">
        <f aca="false">IF(AND(DN$2&gt;=$B3,DN$2&lt;=$C3), "X","")</f>
        <v/>
      </c>
      <c r="DO3" s="60" t="str">
        <f aca="false">IF(AND(DO$2&gt;=$B3,DO$2&lt;=$C3), "X","")</f>
        <v/>
      </c>
      <c r="DP3" s="60" t="str">
        <f aca="false">IF(AND(DP$2&gt;=$B3,DP$2&lt;=$C3), "X","")</f>
        <v/>
      </c>
      <c r="DQ3" s="60" t="str">
        <f aca="false">IF(AND(DQ$2&gt;=$B3,DQ$2&lt;=$C3), "X","")</f>
        <v/>
      </c>
      <c r="DR3" s="60" t="str">
        <f aca="false">IF(AND(DR$2&gt;=$B3,DR$2&lt;=$C3), "X","")</f>
        <v/>
      </c>
      <c r="DS3" s="60" t="str">
        <f aca="false">IF(AND(DS$2&gt;=$B3,DS$2&lt;=$C3), "X","")</f>
        <v/>
      </c>
      <c r="DT3" s="60" t="str">
        <f aca="false">IF(AND(DT$2&gt;=$B3,DT$2&lt;=$C3), "X","")</f>
        <v/>
      </c>
      <c r="DU3" s="60" t="str">
        <f aca="false">IF(AND(DU$2&gt;=$B3,DU$2&lt;=$C3), "X","")</f>
        <v/>
      </c>
      <c r="DV3" s="60" t="str">
        <f aca="false">IF(AND(DV$2&gt;=$B3,DV$2&lt;=$C3), "X","")</f>
        <v/>
      </c>
      <c r="DW3" s="60" t="str">
        <f aca="false">IF(AND(DW$2&gt;=$B3,DW$2&lt;=$C3), "X","")</f>
        <v/>
      </c>
      <c r="DX3" s="60" t="str">
        <f aca="false">IF(AND(DX$2&gt;=$B3,DX$2&lt;=$C3), "X","")</f>
        <v/>
      </c>
      <c r="DY3" s="60" t="str">
        <f aca="false">IF(AND(DY$2&gt;=$B3,DY$2&lt;=$C3), "X","")</f>
        <v/>
      </c>
      <c r="DZ3" s="60" t="str">
        <f aca="false">IF(AND(DZ$2&gt;=$B3,DZ$2&lt;=$C3), "X","")</f>
        <v/>
      </c>
      <c r="EA3" s="60" t="str">
        <f aca="false">IF(AND(EA$2&gt;=$B3,EA$2&lt;=$C3), "X","")</f>
        <v/>
      </c>
      <c r="EB3" s="60" t="str">
        <f aca="false">IF(AND(EB$2&gt;=$B3,EB$2&lt;=$C3), "X","")</f>
        <v/>
      </c>
      <c r="EC3" s="60" t="str">
        <f aca="false">IF(AND(EC$2&gt;=$B3,EC$2&lt;=$C3), "X","")</f>
        <v/>
      </c>
      <c r="ED3" s="60" t="str">
        <f aca="false">IF(AND(ED$2&gt;=$B3,ED$2&lt;=$C3), "X","")</f>
        <v/>
      </c>
      <c r="EE3" s="60" t="str">
        <f aca="false">IF(AND(EE$2&gt;=$B3,EE$2&lt;=$C3), "X","")</f>
        <v/>
      </c>
      <c r="EF3" s="60" t="str">
        <f aca="false">IF(AND(EF$2&gt;=$B3,EF$2&lt;=$C3), "X","")</f>
        <v/>
      </c>
      <c r="EG3" s="60" t="str">
        <f aca="false">IF(AND(EG$2&gt;=$B3,EG$2&lt;=$C3), "X","")</f>
        <v/>
      </c>
      <c r="EH3" s="60" t="str">
        <f aca="false">IF(AND(EH$2&gt;=$B3,EH$2&lt;=$C3), "X","")</f>
        <v/>
      </c>
      <c r="EI3" s="60" t="str">
        <f aca="false">IF(AND(EI$2&gt;=$B3,EI$2&lt;=$C3), "X","")</f>
        <v/>
      </c>
      <c r="EJ3" s="60" t="str">
        <f aca="false">IF(AND(EJ$2&gt;=$B3,EJ$2&lt;=$C3), "X","")</f>
        <v/>
      </c>
      <c r="EK3" s="60" t="str">
        <f aca="false">IF(AND(EK$2&gt;=$B3,EK$2&lt;=$C3), "X","")</f>
        <v/>
      </c>
      <c r="EL3" s="60" t="str">
        <f aca="false">IF(AND(EL$2&gt;=$B3,EL$2&lt;=$C3), "X","")</f>
        <v/>
      </c>
      <c r="EM3" s="60" t="str">
        <f aca="false">IF(AND(EM$2&gt;=$B3,EM$2&lt;=$C3), "X","")</f>
        <v/>
      </c>
      <c r="EN3" s="60" t="str">
        <f aca="false">IF(AND(EN$2&gt;=$B3,EN$2&lt;=$C3), "X","")</f>
        <v/>
      </c>
      <c r="EO3" s="60" t="str">
        <f aca="false">IF(AND(EO$2&gt;=$B3,EO$2&lt;=$C3), "X","")</f>
        <v/>
      </c>
      <c r="EP3" s="60" t="str">
        <f aca="false">IF(AND(EP$2&gt;=$B3,EP$2&lt;=$C3), "X","")</f>
        <v/>
      </c>
      <c r="EQ3" s="60" t="str">
        <f aca="false">IF(AND(EQ$2&gt;=$B3,EQ$2&lt;=$C3), "X","")</f>
        <v/>
      </c>
      <c r="ER3" s="60" t="str">
        <f aca="false">IF(AND(ER$2&gt;=$B3,ER$2&lt;=$C3), "X","")</f>
        <v/>
      </c>
      <c r="ES3" s="60" t="str">
        <f aca="false">IF(AND(ES$2&gt;=$B3,ES$2&lt;=$C3), "X","")</f>
        <v/>
      </c>
      <c r="ET3" s="60" t="str">
        <f aca="false">IF(AND(ET$2&gt;=$B3,ET$2&lt;=$C3), "X","")</f>
        <v/>
      </c>
      <c r="EU3" s="60" t="str">
        <f aca="false">IF(AND(EU$2&gt;=$B3,EU$2&lt;=$C3), "X","")</f>
        <v/>
      </c>
      <c r="EV3" s="60" t="str">
        <f aca="false">IF(AND(EV$2&gt;=$B3,EV$2&lt;=$C3), "X","")</f>
        <v/>
      </c>
      <c r="EW3" s="60" t="str">
        <f aca="false">IF(AND(EW$2&gt;=$B3,EW$2&lt;=$C3), "X","")</f>
        <v/>
      </c>
      <c r="EX3" s="60" t="str">
        <f aca="false">IF(AND(EX$2&gt;=$B3,EX$2&lt;=$C3), "X","")</f>
        <v/>
      </c>
      <c r="EY3" s="60" t="str">
        <f aca="false">IF(AND(EY$2&gt;=$B3,EY$2&lt;=$C3), "X","")</f>
        <v/>
      </c>
      <c r="EZ3" s="60" t="str">
        <f aca="false">IF(AND(EZ$2&gt;=$B3,EZ$2&lt;=$C3), "X","")</f>
        <v/>
      </c>
      <c r="FA3" s="60" t="str">
        <f aca="false">IF(AND(FA$2&gt;=$B3,FA$2&lt;=$C3), "X","")</f>
        <v/>
      </c>
      <c r="FB3" s="60" t="str">
        <f aca="false">IF(AND(FB$2&gt;=$B3,FB$2&lt;=$C3), "X","")</f>
        <v/>
      </c>
      <c r="FC3" s="60" t="str">
        <f aca="false">IF(AND(FC$2&gt;=$B3,FC$2&lt;=$C3), "X","")</f>
        <v/>
      </c>
      <c r="FD3" s="60" t="str">
        <f aca="false">IF(AND(FD$2&gt;=$B3,FD$2&lt;=$C3), "X","")</f>
        <v/>
      </c>
      <c r="FE3" s="60" t="str">
        <f aca="false">IF(AND(FE$2&gt;=$B3,FE$2&lt;=$C3), "X","")</f>
        <v/>
      </c>
      <c r="FF3" s="60" t="str">
        <f aca="false">IF(AND(FF$2&gt;=$B3,FF$2&lt;=$C3), "X","")</f>
        <v/>
      </c>
      <c r="FG3" s="60" t="str">
        <f aca="false">IF(AND(FG$2&gt;=$B3,FG$2&lt;=$C3), "X","")</f>
        <v/>
      </c>
      <c r="FH3" s="60" t="str">
        <f aca="false">IF(AND(FH$2&gt;=$B3,FH$2&lt;=$C3), "X","")</f>
        <v/>
      </c>
      <c r="FI3" s="60" t="str">
        <f aca="false">IF(AND(FI$2&gt;=$B3,FI$2&lt;=$C3), "X","")</f>
        <v/>
      </c>
      <c r="FJ3" s="60" t="str">
        <f aca="false">IF(AND(FJ$2&gt;=$B3,FJ$2&lt;=$C3), "X","")</f>
        <v/>
      </c>
      <c r="FK3" s="60" t="str">
        <f aca="false">IF(AND(FK$2&gt;=$B3,FK$2&lt;=$C3), "X","")</f>
        <v/>
      </c>
      <c r="FL3" s="60" t="str">
        <f aca="false">IF(AND(FL$2&gt;=$B3,FL$2&lt;=$C3), "X","")</f>
        <v/>
      </c>
      <c r="FM3" s="60" t="str">
        <f aca="false">IF(AND(FM$2&gt;=$B3,FM$2&lt;=$C3), "X","")</f>
        <v/>
      </c>
      <c r="FN3" s="60" t="str">
        <f aca="false">IF(AND(FN$2&gt;=$B3,FN$2&lt;=$C3), "X","")</f>
        <v/>
      </c>
    </row>
    <row r="4" customFormat="false" ht="15.75" hidden="false" customHeight="false" outlineLevel="0" collapsed="false">
      <c r="A4" s="58" t="s">
        <v>83</v>
      </c>
      <c r="B4" s="59" t="n">
        <v>44393</v>
      </c>
      <c r="C4" s="53" t="n">
        <v>44393</v>
      </c>
      <c r="D4" s="60" t="str">
        <f aca="false">IF(AND(D$2&gt;=$B4,D$2&lt;=$C4), "X","")</f>
        <v>X</v>
      </c>
      <c r="E4" s="60" t="str">
        <f aca="false">IF(AND(E$2&gt;=$B4,E$2&lt;=$C4), "X","")</f>
        <v/>
      </c>
      <c r="F4" s="60" t="str">
        <f aca="false">IF(AND(F$2&gt;=$B4,F$2&lt;=$C4), "X","")</f>
        <v/>
      </c>
      <c r="G4" s="60" t="str">
        <f aca="false">IF(AND(G$2&gt;=$B4,G$2&lt;=$C4), "X","")</f>
        <v/>
      </c>
      <c r="H4" s="60" t="str">
        <f aca="false">IF(AND(H$2&gt;=$B4,H$2&lt;=$C4), "X","")</f>
        <v/>
      </c>
      <c r="I4" s="60" t="str">
        <f aca="false">IF(AND(I$2&gt;=$B4,I$2&lt;=$C4), "X","")</f>
        <v/>
      </c>
      <c r="J4" s="60" t="str">
        <f aca="false">IF(AND(J$2&gt;=$B4,J$2&lt;=$C4), "X","")</f>
        <v/>
      </c>
      <c r="K4" s="60" t="str">
        <f aca="false">IF(AND(K$2&gt;=$B4,K$2&lt;=$C4), "X","")</f>
        <v/>
      </c>
      <c r="L4" s="60" t="str">
        <f aca="false">IF(AND(L$2&gt;=$B4,L$2&lt;=$C4), "X","")</f>
        <v/>
      </c>
      <c r="M4" s="60" t="str">
        <f aca="false">IF(AND(M$2&gt;=$B4,M$2&lt;=$C4), "X","")</f>
        <v/>
      </c>
      <c r="N4" s="60" t="str">
        <f aca="false">IF(AND(N$2&gt;=$B4,N$2&lt;=$C4), "X","")</f>
        <v/>
      </c>
      <c r="O4" s="60" t="str">
        <f aca="false">IF(AND(O$2&gt;=$B4,O$2&lt;=$C4), "X","")</f>
        <v/>
      </c>
      <c r="P4" s="60" t="str">
        <f aca="false">IF(AND(P$2&gt;=$B4,P$2&lt;=$C4), "X","")</f>
        <v/>
      </c>
      <c r="Q4" s="60" t="str">
        <f aca="false">IF(AND(Q$2&gt;=$B4,Q$2&lt;=$C4), "X","")</f>
        <v/>
      </c>
      <c r="R4" s="60" t="str">
        <f aca="false">IF(AND(R$2&gt;=$B4,R$2&lt;=$C4), "X","")</f>
        <v/>
      </c>
      <c r="S4" s="60" t="str">
        <f aca="false">IF(AND(S$2&gt;=$B4,S$2&lt;=$C4), "X","")</f>
        <v/>
      </c>
      <c r="T4" s="60" t="str">
        <f aca="false">IF(AND(T$2&gt;=$B4,T$2&lt;=$C4), "X","")</f>
        <v/>
      </c>
      <c r="U4" s="60" t="str">
        <f aca="false">IF(AND(U$2&gt;=$B4,U$2&lt;=$C4), "X","")</f>
        <v/>
      </c>
      <c r="V4" s="60" t="str">
        <f aca="false">IF(AND(V$2&gt;=$B4,V$2&lt;=$C4), "X","")</f>
        <v/>
      </c>
      <c r="W4" s="60" t="str">
        <f aca="false">IF(AND(W$2&gt;=$B4,W$2&lt;=$C4), "X","")</f>
        <v/>
      </c>
      <c r="X4" s="60" t="str">
        <f aca="false">IF(AND(X$2&gt;=$B4,X$2&lt;=$C4), "X","")</f>
        <v/>
      </c>
      <c r="Y4" s="60" t="str">
        <f aca="false">IF(AND(Y$2&gt;=$B4,Y$2&lt;=$C4), "X","")</f>
        <v/>
      </c>
      <c r="Z4" s="60" t="str">
        <f aca="false">IF(AND(Z$2&gt;=$B4,Z$2&lt;=$C4), "X","")</f>
        <v/>
      </c>
      <c r="AA4" s="60" t="str">
        <f aca="false">IF(AND(AA$2&gt;=$B4,AA$2&lt;=$C4), "X","")</f>
        <v/>
      </c>
      <c r="AB4" s="60" t="str">
        <f aca="false">IF(AND(AB$2&gt;=$B4,AB$2&lt;=$C4), "X","")</f>
        <v/>
      </c>
      <c r="AC4" s="60" t="str">
        <f aca="false">IF(AND(AC$2&gt;=$B4,AC$2&lt;=$C4), "X","")</f>
        <v/>
      </c>
      <c r="AD4" s="60" t="str">
        <f aca="false">IF(AND(AD$2&gt;=$B4,AD$2&lt;=$C4), "X","")</f>
        <v/>
      </c>
      <c r="AE4" s="60" t="str">
        <f aca="false">IF(AND(AE$2&gt;=$B4,AE$2&lt;=$C4), "X","")</f>
        <v/>
      </c>
      <c r="AF4" s="60" t="str">
        <f aca="false">IF(AND(AF$2&gt;=$B4,AF$2&lt;=$C4), "X","")</f>
        <v/>
      </c>
      <c r="AG4" s="60" t="str">
        <f aca="false">IF(AND(AG$2&gt;=$B4,AG$2&lt;=$C4), "X","")</f>
        <v/>
      </c>
      <c r="AH4" s="60" t="str">
        <f aca="false">IF(AND(AH$2&gt;=$B4,AH$2&lt;=$C4), "X","")</f>
        <v/>
      </c>
      <c r="AI4" s="60" t="str">
        <f aca="false">IF(AND(AI$2&gt;=$B4,AI$2&lt;=$C4), "X","")</f>
        <v/>
      </c>
      <c r="AJ4" s="60" t="str">
        <f aca="false">IF(AND(AJ$2&gt;=$B4,AJ$2&lt;=$C4), "X","")</f>
        <v/>
      </c>
      <c r="AK4" s="60" t="str">
        <f aca="false">IF(AND(AK$2&gt;=$B4,AK$2&lt;=$C4), "X","")</f>
        <v/>
      </c>
      <c r="AL4" s="60" t="str">
        <f aca="false">IF(AND(AL$2&gt;=$B4,AL$2&lt;=$C4), "X","")</f>
        <v/>
      </c>
      <c r="AM4" s="60" t="str">
        <f aca="false">IF(AND(AM$2&gt;=$B4,AM$2&lt;=$C4), "X","")</f>
        <v/>
      </c>
      <c r="AN4" s="60" t="str">
        <f aca="false">IF(AND(AN$2&gt;=$B4,AN$2&lt;=$C4), "X","")</f>
        <v/>
      </c>
      <c r="AO4" s="60" t="str">
        <f aca="false">IF(AND(AO$2&gt;=$B4,AO$2&lt;=$C4), "X","")</f>
        <v/>
      </c>
      <c r="AP4" s="60" t="str">
        <f aca="false">IF(AND(AP$2&gt;=$B4,AP$2&lt;=$C4), "X","")</f>
        <v/>
      </c>
      <c r="AQ4" s="60" t="str">
        <f aca="false">IF(AND(AQ$2&gt;=$B4,AQ$2&lt;=$C4), "X","")</f>
        <v/>
      </c>
      <c r="AR4" s="60" t="str">
        <f aca="false">IF(AND(AR$2&gt;=$B4,AR$2&lt;=$C4), "X","")</f>
        <v/>
      </c>
      <c r="AS4" s="60" t="str">
        <f aca="false">IF(AND(AS$2&gt;=$B4,AS$2&lt;=$C4), "X","")</f>
        <v/>
      </c>
      <c r="AT4" s="60" t="str">
        <f aca="false">IF(AND(AT$2&gt;=$B4,AT$2&lt;=$C4), "X","")</f>
        <v/>
      </c>
      <c r="AU4" s="60" t="str">
        <f aca="false">IF(AND(AU$2&gt;=$B4,AU$2&lt;=$C4), "X","")</f>
        <v/>
      </c>
      <c r="AV4" s="60" t="str">
        <f aca="false">IF(AND(AV$2&gt;=$B4,AV$2&lt;=$C4), "X","")</f>
        <v/>
      </c>
      <c r="AW4" s="60" t="str">
        <f aca="false">IF(AND(AW$2&gt;=$B4,AW$2&lt;=$C4), "X","")</f>
        <v/>
      </c>
      <c r="AX4" s="60" t="str">
        <f aca="false">IF(AND(AX$2&gt;=$B4,AX$2&lt;=$C4), "X","")</f>
        <v/>
      </c>
      <c r="AY4" s="60" t="str">
        <f aca="false">IF(AND(AY$2&gt;=$B4,AY$2&lt;=$C4), "X","")</f>
        <v/>
      </c>
      <c r="AZ4" s="60" t="str">
        <f aca="false">IF(AND(AZ$2&gt;=$B4,AZ$2&lt;=$C4), "X","")</f>
        <v/>
      </c>
      <c r="BA4" s="60" t="str">
        <f aca="false">IF(AND(BA$2&gt;=$B4,BA$2&lt;=$C4), "X","")</f>
        <v/>
      </c>
      <c r="BB4" s="60" t="str">
        <f aca="false">IF(AND(BB$2&gt;=$B4,BB$2&lt;=$C4), "X","")</f>
        <v/>
      </c>
      <c r="BC4" s="60" t="str">
        <f aca="false">IF(AND(BC$2&gt;=$B4,BC$2&lt;=$C4), "X","")</f>
        <v/>
      </c>
      <c r="BD4" s="60" t="str">
        <f aca="false">IF(AND(BD$2&gt;=$B4,BD$2&lt;=$C4), "X","")</f>
        <v/>
      </c>
      <c r="BE4" s="60" t="str">
        <f aca="false">IF(AND(BE$2&gt;=$B4,BE$2&lt;=$C4), "X","")</f>
        <v/>
      </c>
      <c r="BF4" s="60" t="str">
        <f aca="false">IF(AND(BF$2&gt;=$B4,BF$2&lt;=$C4), "X","")</f>
        <v/>
      </c>
      <c r="BG4" s="60" t="str">
        <f aca="false">IF(AND(BG$2&gt;=$B4,BG$2&lt;=$C4), "X","")</f>
        <v/>
      </c>
      <c r="BH4" s="60" t="str">
        <f aca="false">IF(AND(BH$2&gt;=$B4,BH$2&lt;=$C4), "X","")</f>
        <v/>
      </c>
      <c r="BI4" s="60" t="str">
        <f aca="false">IF(AND(BI$2&gt;=$B4,BI$2&lt;=$C4), "X","")</f>
        <v/>
      </c>
      <c r="BJ4" s="60" t="str">
        <f aca="false">IF(AND(BJ$2&gt;=$B4,BJ$2&lt;=$C4), "X","")</f>
        <v/>
      </c>
      <c r="BK4" s="60" t="str">
        <f aca="false">IF(AND(BK$2&gt;=$B4,BK$2&lt;=$C4), "X","")</f>
        <v/>
      </c>
      <c r="BL4" s="60" t="str">
        <f aca="false">IF(AND(BL$2&gt;=$B4,BL$2&lt;=$C4), "X","")</f>
        <v/>
      </c>
      <c r="BM4" s="60" t="str">
        <f aca="false">IF(AND(BM$2&gt;=$B4,BM$2&lt;=$C4), "X","")</f>
        <v/>
      </c>
      <c r="BN4" s="60" t="str">
        <f aca="false">IF(AND(BN$2&gt;=$B4,BN$2&lt;=$C4), "X","")</f>
        <v/>
      </c>
      <c r="BO4" s="60" t="str">
        <f aca="false">IF(AND(BO$2&gt;=$B4,BO$2&lt;=$C4), "X","")</f>
        <v/>
      </c>
      <c r="BP4" s="60" t="str">
        <f aca="false">IF(AND(BP$2&gt;=$B4,BP$2&lt;=$C4), "X","")</f>
        <v/>
      </c>
      <c r="BQ4" s="60" t="str">
        <f aca="false">IF(AND(BQ$2&gt;=$B4,BQ$2&lt;=$C4), "X","")</f>
        <v/>
      </c>
      <c r="BR4" s="60" t="str">
        <f aca="false">IF(AND(BR$2&gt;=$B4,BR$2&lt;=$C4), "X","")</f>
        <v/>
      </c>
      <c r="BS4" s="60" t="str">
        <f aca="false">IF(AND(BS$2&gt;=$B4,BS$2&lt;=$C4), "X","")</f>
        <v/>
      </c>
      <c r="BT4" s="60" t="str">
        <f aca="false">IF(AND(BT$2&gt;=$B4,BT$2&lt;=$C4), "X","")</f>
        <v/>
      </c>
      <c r="BU4" s="60" t="str">
        <f aca="false">IF(AND(BU$2&gt;=$B4,BU$2&lt;=$C4), "X","")</f>
        <v/>
      </c>
      <c r="BV4" s="60" t="str">
        <f aca="false">IF(AND(BV$2&gt;=$B4,BV$2&lt;=$C4), "X","")</f>
        <v/>
      </c>
      <c r="BW4" s="60" t="str">
        <f aca="false">IF(AND(BW$2&gt;=$B4,BW$2&lt;=$C4), "X","")</f>
        <v/>
      </c>
      <c r="BX4" s="60" t="str">
        <f aca="false">IF(AND(BX$2&gt;=$B4,BX$2&lt;=$C4), "X","")</f>
        <v/>
      </c>
      <c r="BY4" s="60" t="str">
        <f aca="false">IF(AND(BY$2&gt;=$B4,BY$2&lt;=$C4), "X","")</f>
        <v/>
      </c>
      <c r="BZ4" s="60" t="str">
        <f aca="false">IF(AND(BZ$2&gt;=$B4,BZ$2&lt;=$C4), "X","")</f>
        <v/>
      </c>
      <c r="CA4" s="60" t="str">
        <f aca="false">IF(AND(CA$2&gt;=$B4,CA$2&lt;=$C4), "X","")</f>
        <v/>
      </c>
      <c r="CB4" s="60" t="str">
        <f aca="false">IF(AND(CB$2&gt;=$B4,CB$2&lt;=$C4), "X","")</f>
        <v/>
      </c>
      <c r="CC4" s="60" t="str">
        <f aca="false">IF(AND(CC$2&gt;=$B4,CC$2&lt;=$C4), "X","")</f>
        <v/>
      </c>
      <c r="CD4" s="60" t="str">
        <f aca="false">IF(AND(CD$2&gt;=$B4,CD$2&lt;=$C4), "X","")</f>
        <v/>
      </c>
      <c r="CE4" s="60" t="str">
        <f aca="false">IF(AND(CE$2&gt;=$B4,CE$2&lt;=$C4), "X","")</f>
        <v/>
      </c>
      <c r="CF4" s="60" t="str">
        <f aca="false">IF(AND(CF$2&gt;=$B4,CF$2&lt;=$C4), "X","")</f>
        <v/>
      </c>
      <c r="CG4" s="60" t="str">
        <f aca="false">IF(AND(CG$2&gt;=$B4,CG$2&lt;=$C4), "X","")</f>
        <v/>
      </c>
      <c r="CH4" s="60" t="str">
        <f aca="false">IF(AND(CH$2&gt;=$B4,CH$2&lt;=$C4), "X","")</f>
        <v/>
      </c>
      <c r="CI4" s="60" t="str">
        <f aca="false">IF(AND(CI$2&gt;=$B4,CI$2&lt;=$C4), "X","")</f>
        <v/>
      </c>
      <c r="CJ4" s="60" t="str">
        <f aca="false">IF(AND(CJ$2&gt;=$B4,CJ$2&lt;=$C4), "X","")</f>
        <v/>
      </c>
      <c r="CK4" s="60" t="str">
        <f aca="false">IF(AND(CK$2&gt;=$B4,CK$2&lt;=$C4), "X","")</f>
        <v/>
      </c>
      <c r="CL4" s="60" t="str">
        <f aca="false">IF(AND(CL$2&gt;=$B4,CL$2&lt;=$C4), "X","")</f>
        <v/>
      </c>
      <c r="CM4" s="60" t="str">
        <f aca="false">IF(AND(CM$2&gt;=$B4,CM$2&lt;=$C4), "X","")</f>
        <v/>
      </c>
      <c r="CN4" s="60" t="str">
        <f aca="false">IF(AND(CN$2&gt;=$B4,CN$2&lt;=$C4), "X","")</f>
        <v/>
      </c>
      <c r="CO4" s="60" t="str">
        <f aca="false">IF(AND(CO$2&gt;=$B4,CO$2&lt;=$C4), "X","")</f>
        <v/>
      </c>
      <c r="CP4" s="60" t="str">
        <f aca="false">IF(AND(CP$2&gt;=$B4,CP$2&lt;=$C4), "X","")</f>
        <v/>
      </c>
      <c r="CQ4" s="60" t="str">
        <f aca="false">IF(AND(CQ$2&gt;=$B4,CQ$2&lt;=$C4), "X","")</f>
        <v/>
      </c>
      <c r="CR4" s="60" t="str">
        <f aca="false">IF(AND(CR$2&gt;=$B4,CR$2&lt;=$C4), "X","")</f>
        <v/>
      </c>
      <c r="CS4" s="60" t="str">
        <f aca="false">IF(AND(CS$2&gt;=$B4,CS$2&lt;=$C4), "X","")</f>
        <v/>
      </c>
      <c r="CT4" s="60" t="str">
        <f aca="false">IF(AND(CT$2&gt;=$B4,CT$2&lt;=$C4), "X","")</f>
        <v/>
      </c>
      <c r="CU4" s="60" t="str">
        <f aca="false">IF(AND(CU$2&gt;=$B4,CU$2&lt;=$C4), "X","")</f>
        <v/>
      </c>
      <c r="CV4" s="60" t="str">
        <f aca="false">IF(AND(CV$2&gt;=$B4,CV$2&lt;=$C4), "X","")</f>
        <v/>
      </c>
      <c r="CW4" s="60" t="str">
        <f aca="false">IF(AND(CW$2&gt;=$B4,CW$2&lt;=$C4), "X","")</f>
        <v/>
      </c>
      <c r="CX4" s="60" t="str">
        <f aca="false">IF(AND(CX$2&gt;=$B4,CX$2&lt;=$C4), "X","")</f>
        <v/>
      </c>
      <c r="CY4" s="60" t="str">
        <f aca="false">IF(AND(CY$2&gt;=$B4,CY$2&lt;=$C4), "X","")</f>
        <v/>
      </c>
      <c r="CZ4" s="60" t="str">
        <f aca="false">IF(AND(CZ$2&gt;=$B4,CZ$2&lt;=$C4), "X","")</f>
        <v/>
      </c>
      <c r="DA4" s="60" t="str">
        <f aca="false">IF(AND(DA$2&gt;=$B4,DA$2&lt;=$C4), "X","")</f>
        <v/>
      </c>
      <c r="DB4" s="60" t="str">
        <f aca="false">IF(AND(DB$2&gt;=$B4,DB$2&lt;=$C4), "X","")</f>
        <v/>
      </c>
      <c r="DC4" s="60" t="str">
        <f aca="false">IF(AND(DC$2&gt;=$B4,DC$2&lt;=$C4), "X","")</f>
        <v/>
      </c>
      <c r="DD4" s="60" t="str">
        <f aca="false">IF(AND(DD$2&gt;=$B4,DD$2&lt;=$C4), "X","")</f>
        <v/>
      </c>
      <c r="DE4" s="60" t="str">
        <f aca="false">IF(AND(DE$2&gt;=$B4,DE$2&lt;=$C4), "X","")</f>
        <v/>
      </c>
      <c r="DF4" s="60" t="str">
        <f aca="false">IF(AND(DF$2&gt;=$B4,DF$2&lt;=$C4), "X","")</f>
        <v/>
      </c>
      <c r="DG4" s="60" t="str">
        <f aca="false">IF(AND(DG$2&gt;=$B4,DG$2&lt;=$C4), "X","")</f>
        <v/>
      </c>
      <c r="DH4" s="60" t="str">
        <f aca="false">IF(AND(DH$2&gt;=$B4,DH$2&lt;=$C4), "X","")</f>
        <v/>
      </c>
      <c r="DI4" s="60" t="str">
        <f aca="false">IF(AND(DI$2&gt;=$B4,DI$2&lt;=$C4), "X","")</f>
        <v/>
      </c>
      <c r="DJ4" s="60" t="str">
        <f aca="false">IF(AND(DJ$2&gt;=$B4,DJ$2&lt;=$C4), "X","")</f>
        <v/>
      </c>
      <c r="DK4" s="60" t="str">
        <f aca="false">IF(AND(DK$2&gt;=$B4,DK$2&lt;=$C4), "X","")</f>
        <v/>
      </c>
      <c r="DL4" s="60" t="str">
        <f aca="false">IF(AND(DL$2&gt;=$B4,DL$2&lt;=$C4), "X","")</f>
        <v/>
      </c>
      <c r="DM4" s="60" t="str">
        <f aca="false">IF(AND(DM$2&gt;=$B4,DM$2&lt;=$C4), "X","")</f>
        <v/>
      </c>
      <c r="DN4" s="60" t="str">
        <f aca="false">IF(AND(DN$2&gt;=$B4,DN$2&lt;=$C4), "X","")</f>
        <v/>
      </c>
      <c r="DO4" s="60" t="str">
        <f aca="false">IF(AND(DO$2&gt;=$B4,DO$2&lt;=$C4), "X","")</f>
        <v/>
      </c>
      <c r="DP4" s="60" t="str">
        <f aca="false">IF(AND(DP$2&gt;=$B4,DP$2&lt;=$C4), "X","")</f>
        <v/>
      </c>
      <c r="DQ4" s="60" t="str">
        <f aca="false">IF(AND(DQ$2&gt;=$B4,DQ$2&lt;=$C4), "X","")</f>
        <v/>
      </c>
      <c r="DR4" s="60" t="str">
        <f aca="false">IF(AND(DR$2&gt;=$B4,DR$2&lt;=$C4), "X","")</f>
        <v/>
      </c>
      <c r="DS4" s="60" t="str">
        <f aca="false">IF(AND(DS$2&gt;=$B4,DS$2&lt;=$C4), "X","")</f>
        <v/>
      </c>
      <c r="DT4" s="60" t="str">
        <f aca="false">IF(AND(DT$2&gt;=$B4,DT$2&lt;=$C4), "X","")</f>
        <v/>
      </c>
      <c r="DU4" s="60" t="str">
        <f aca="false">IF(AND(DU$2&gt;=$B4,DU$2&lt;=$C4), "X","")</f>
        <v/>
      </c>
      <c r="DV4" s="60" t="str">
        <f aca="false">IF(AND(DV$2&gt;=$B4,DV$2&lt;=$C4), "X","")</f>
        <v/>
      </c>
      <c r="DW4" s="60" t="str">
        <f aca="false">IF(AND(DW$2&gt;=$B4,DW$2&lt;=$C4), "X","")</f>
        <v/>
      </c>
      <c r="DX4" s="60" t="str">
        <f aca="false">IF(AND(DX$2&gt;=$B4,DX$2&lt;=$C4), "X","")</f>
        <v/>
      </c>
      <c r="DY4" s="60" t="str">
        <f aca="false">IF(AND(DY$2&gt;=$B4,DY$2&lt;=$C4), "X","")</f>
        <v/>
      </c>
      <c r="DZ4" s="60" t="str">
        <f aca="false">IF(AND(DZ$2&gt;=$B4,DZ$2&lt;=$C4), "X","")</f>
        <v/>
      </c>
      <c r="EA4" s="60" t="str">
        <f aca="false">IF(AND(EA$2&gt;=$B4,EA$2&lt;=$C4), "X","")</f>
        <v/>
      </c>
      <c r="EB4" s="60" t="str">
        <f aca="false">IF(AND(EB$2&gt;=$B4,EB$2&lt;=$C4), "X","")</f>
        <v/>
      </c>
      <c r="EC4" s="60" t="str">
        <f aca="false">IF(AND(EC$2&gt;=$B4,EC$2&lt;=$C4), "X","")</f>
        <v/>
      </c>
      <c r="ED4" s="60" t="str">
        <f aca="false">IF(AND(ED$2&gt;=$B4,ED$2&lt;=$C4), "X","")</f>
        <v/>
      </c>
      <c r="EE4" s="60" t="str">
        <f aca="false">IF(AND(EE$2&gt;=$B4,EE$2&lt;=$C4), "X","")</f>
        <v/>
      </c>
      <c r="EF4" s="60" t="str">
        <f aca="false">IF(AND(EF$2&gt;=$B4,EF$2&lt;=$C4), "X","")</f>
        <v/>
      </c>
      <c r="EG4" s="60" t="str">
        <f aca="false">IF(AND(EG$2&gt;=$B4,EG$2&lt;=$C4), "X","")</f>
        <v/>
      </c>
      <c r="EH4" s="60" t="str">
        <f aca="false">IF(AND(EH$2&gt;=$B4,EH$2&lt;=$C4), "X","")</f>
        <v/>
      </c>
      <c r="EI4" s="60" t="str">
        <f aca="false">IF(AND(EI$2&gt;=$B4,EI$2&lt;=$C4), "X","")</f>
        <v/>
      </c>
      <c r="EJ4" s="60" t="str">
        <f aca="false">IF(AND(EJ$2&gt;=$B4,EJ$2&lt;=$C4), "X","")</f>
        <v/>
      </c>
      <c r="EK4" s="60" t="str">
        <f aca="false">IF(AND(EK$2&gt;=$B4,EK$2&lt;=$C4), "X","")</f>
        <v/>
      </c>
      <c r="EL4" s="60" t="str">
        <f aca="false">IF(AND(EL$2&gt;=$B4,EL$2&lt;=$C4), "X","")</f>
        <v/>
      </c>
      <c r="EM4" s="60" t="str">
        <f aca="false">IF(AND(EM$2&gt;=$B4,EM$2&lt;=$C4), "X","")</f>
        <v/>
      </c>
      <c r="EN4" s="60" t="str">
        <f aca="false">IF(AND(EN$2&gt;=$B4,EN$2&lt;=$C4), "X","")</f>
        <v/>
      </c>
      <c r="EO4" s="60" t="str">
        <f aca="false">IF(AND(EO$2&gt;=$B4,EO$2&lt;=$C4), "X","")</f>
        <v/>
      </c>
      <c r="EP4" s="60" t="str">
        <f aca="false">IF(AND(EP$2&gt;=$B4,EP$2&lt;=$C4), "X","")</f>
        <v/>
      </c>
      <c r="EQ4" s="60" t="str">
        <f aca="false">IF(AND(EQ$2&gt;=$B4,EQ$2&lt;=$C4), "X","")</f>
        <v/>
      </c>
      <c r="ER4" s="60" t="str">
        <f aca="false">IF(AND(ER$2&gt;=$B4,ER$2&lt;=$C4), "X","")</f>
        <v/>
      </c>
      <c r="ES4" s="60" t="str">
        <f aca="false">IF(AND(ES$2&gt;=$B4,ES$2&lt;=$C4), "X","")</f>
        <v/>
      </c>
      <c r="ET4" s="60" t="str">
        <f aca="false">IF(AND(ET$2&gt;=$B4,ET$2&lt;=$C4), "X","")</f>
        <v/>
      </c>
      <c r="EU4" s="60" t="str">
        <f aca="false">IF(AND(EU$2&gt;=$B4,EU$2&lt;=$C4), "X","")</f>
        <v/>
      </c>
      <c r="EV4" s="60" t="str">
        <f aca="false">IF(AND(EV$2&gt;=$B4,EV$2&lt;=$C4), "X","")</f>
        <v/>
      </c>
      <c r="EW4" s="60" t="str">
        <f aca="false">IF(AND(EW$2&gt;=$B4,EW$2&lt;=$C4), "X","")</f>
        <v/>
      </c>
      <c r="EX4" s="60" t="str">
        <f aca="false">IF(AND(EX$2&gt;=$B4,EX$2&lt;=$C4), "X","")</f>
        <v/>
      </c>
      <c r="EY4" s="60" t="str">
        <f aca="false">IF(AND(EY$2&gt;=$B4,EY$2&lt;=$C4), "X","")</f>
        <v/>
      </c>
      <c r="EZ4" s="60" t="str">
        <f aca="false">IF(AND(EZ$2&gt;=$B4,EZ$2&lt;=$C4), "X","")</f>
        <v/>
      </c>
      <c r="FA4" s="60" t="str">
        <f aca="false">IF(AND(FA$2&gt;=$B4,FA$2&lt;=$C4), "X","")</f>
        <v/>
      </c>
      <c r="FB4" s="60" t="str">
        <f aca="false">IF(AND(FB$2&gt;=$B4,FB$2&lt;=$C4), "X","")</f>
        <v/>
      </c>
      <c r="FC4" s="60" t="str">
        <f aca="false">IF(AND(FC$2&gt;=$B4,FC$2&lt;=$C4), "X","")</f>
        <v/>
      </c>
      <c r="FD4" s="60" t="str">
        <f aca="false">IF(AND(FD$2&gt;=$B4,FD$2&lt;=$C4), "X","")</f>
        <v/>
      </c>
      <c r="FE4" s="60" t="str">
        <f aca="false">IF(AND(FE$2&gt;=$B4,FE$2&lt;=$C4), "X","")</f>
        <v/>
      </c>
      <c r="FF4" s="60" t="str">
        <f aca="false">IF(AND(FF$2&gt;=$B4,FF$2&lt;=$C4), "X","")</f>
        <v/>
      </c>
      <c r="FG4" s="60" t="str">
        <f aca="false">IF(AND(FG$2&gt;=$B4,FG$2&lt;=$C4), "X","")</f>
        <v/>
      </c>
      <c r="FH4" s="60" t="str">
        <f aca="false">IF(AND(FH$2&gt;=$B4,FH$2&lt;=$C4), "X","")</f>
        <v/>
      </c>
      <c r="FI4" s="60" t="str">
        <f aca="false">IF(AND(FI$2&gt;=$B4,FI$2&lt;=$C4), "X","")</f>
        <v/>
      </c>
      <c r="FJ4" s="60" t="str">
        <f aca="false">IF(AND(FJ$2&gt;=$B4,FJ$2&lt;=$C4), "X","")</f>
        <v/>
      </c>
      <c r="FK4" s="60" t="str">
        <f aca="false">IF(AND(FK$2&gt;=$B4,FK$2&lt;=$C4), "X","")</f>
        <v/>
      </c>
      <c r="FL4" s="60" t="str">
        <f aca="false">IF(AND(FL$2&gt;=$B4,FL$2&lt;=$C4), "X","")</f>
        <v/>
      </c>
      <c r="FM4" s="60" t="str">
        <f aca="false">IF(AND(FM$2&gt;=$B4,FM$2&lt;=$C4), "X","")</f>
        <v/>
      </c>
      <c r="FN4" s="60" t="str">
        <f aca="false">IF(AND(FN$2&gt;=$B4,FN$2&lt;=$C4), "X","")</f>
        <v/>
      </c>
    </row>
    <row r="5" customFormat="false" ht="15.75" hidden="false" customHeight="false" outlineLevel="0" collapsed="false">
      <c r="A5" s="58" t="s">
        <v>84</v>
      </c>
      <c r="B5" s="59" t="n">
        <v>44392</v>
      </c>
      <c r="C5" s="53" t="n">
        <v>44392</v>
      </c>
      <c r="D5" s="60" t="str">
        <f aca="false">IF(AND(D$2&gt;=$B5,D$2&lt;=$C5), "X","")</f>
        <v/>
      </c>
      <c r="E5" s="60" t="str">
        <f aca="false">IF(AND(E$2&gt;=$B5,E$2&lt;=$C5), "X","")</f>
        <v/>
      </c>
      <c r="F5" s="60" t="str">
        <f aca="false">IF(AND(F$2&gt;=$B5,F$2&lt;=$C5), "X","")</f>
        <v/>
      </c>
      <c r="G5" s="60" t="str">
        <f aca="false">IF(AND(G$2&gt;=$B5,G$2&lt;=$C5), "X","")</f>
        <v/>
      </c>
      <c r="H5" s="60" t="str">
        <f aca="false">IF(AND(H$2&gt;=$B5,H$2&lt;=$C5), "X","")</f>
        <v/>
      </c>
      <c r="I5" s="60" t="str">
        <f aca="false">IF(AND(I$2&gt;=$B5,I$2&lt;=$C5), "X","")</f>
        <v/>
      </c>
      <c r="J5" s="60" t="str">
        <f aca="false">IF(AND(J$2&gt;=$B5,J$2&lt;=$C5), "X","")</f>
        <v/>
      </c>
      <c r="K5" s="60" t="str">
        <f aca="false">IF(AND(K$2&gt;=$B5,K$2&lt;=$C5), "X","")</f>
        <v/>
      </c>
      <c r="L5" s="60" t="str">
        <f aca="false">IF(AND(L$2&gt;=$B5,L$2&lt;=$C5), "X","")</f>
        <v/>
      </c>
      <c r="M5" s="60" t="str">
        <f aca="false">IF(AND(M$2&gt;=$B5,M$2&lt;=$C5), "X","")</f>
        <v/>
      </c>
      <c r="N5" s="60" t="str">
        <f aca="false">IF(AND(N$2&gt;=$B5,N$2&lt;=$C5), "X","")</f>
        <v/>
      </c>
      <c r="O5" s="60" t="str">
        <f aca="false">IF(AND(O$2&gt;=$B5,O$2&lt;=$C5), "X","")</f>
        <v/>
      </c>
      <c r="P5" s="60" t="str">
        <f aca="false">IF(AND(P$2&gt;=$B5,P$2&lt;=$C5), "X","")</f>
        <v/>
      </c>
      <c r="Q5" s="60" t="str">
        <f aca="false">IF(AND(Q$2&gt;=$B5,Q$2&lt;=$C5), "X","")</f>
        <v/>
      </c>
      <c r="R5" s="60" t="str">
        <f aca="false">IF(AND(R$2&gt;=$B5,R$2&lt;=$C5), "X","")</f>
        <v/>
      </c>
      <c r="S5" s="60" t="str">
        <f aca="false">IF(AND(S$2&gt;=$B5,S$2&lt;=$C5), "X","")</f>
        <v/>
      </c>
      <c r="T5" s="60" t="str">
        <f aca="false">IF(AND(T$2&gt;=$B5,T$2&lt;=$C5), "X","")</f>
        <v/>
      </c>
      <c r="U5" s="60" t="str">
        <f aca="false">IF(AND(U$2&gt;=$B5,U$2&lt;=$C5), "X","")</f>
        <v/>
      </c>
      <c r="V5" s="60" t="str">
        <f aca="false">IF(AND(V$2&gt;=$B5,V$2&lt;=$C5), "X","")</f>
        <v/>
      </c>
      <c r="W5" s="60" t="str">
        <f aca="false">IF(AND(W$2&gt;=$B5,W$2&lt;=$C5), "X","")</f>
        <v/>
      </c>
      <c r="X5" s="60" t="str">
        <f aca="false">IF(AND(X$2&gt;=$B5,X$2&lt;=$C5), "X","")</f>
        <v/>
      </c>
      <c r="Y5" s="60" t="str">
        <f aca="false">IF(AND(Y$2&gt;=$B5,Y$2&lt;=$C5), "X","")</f>
        <v/>
      </c>
      <c r="Z5" s="60" t="str">
        <f aca="false">IF(AND(Z$2&gt;=$B5,Z$2&lt;=$C5), "X","")</f>
        <v/>
      </c>
      <c r="AA5" s="60" t="str">
        <f aca="false">IF(AND(AA$2&gt;=$B5,AA$2&lt;=$C5), "X","")</f>
        <v/>
      </c>
      <c r="AB5" s="60" t="str">
        <f aca="false">IF(AND(AB$2&gt;=$B5,AB$2&lt;=$C5), "X","")</f>
        <v/>
      </c>
      <c r="AC5" s="60" t="str">
        <f aca="false">IF(AND(AC$2&gt;=$B5,AC$2&lt;=$C5), "X","")</f>
        <v/>
      </c>
      <c r="AD5" s="60" t="str">
        <f aca="false">IF(AND(AD$2&gt;=$B5,AD$2&lt;=$C5), "X","")</f>
        <v/>
      </c>
      <c r="AE5" s="60" t="str">
        <f aca="false">IF(AND(AE$2&gt;=$B5,AE$2&lt;=$C5), "X","")</f>
        <v/>
      </c>
      <c r="AF5" s="60" t="str">
        <f aca="false">IF(AND(AF$2&gt;=$B5,AF$2&lt;=$C5), "X","")</f>
        <v/>
      </c>
      <c r="AG5" s="60" t="str">
        <f aca="false">IF(AND(AG$2&gt;=$B5,AG$2&lt;=$C5), "X","")</f>
        <v/>
      </c>
      <c r="AH5" s="60" t="str">
        <f aca="false">IF(AND(AH$2&gt;=$B5,AH$2&lt;=$C5), "X","")</f>
        <v/>
      </c>
      <c r="AI5" s="60" t="str">
        <f aca="false">IF(AND(AI$2&gt;=$B5,AI$2&lt;=$C5), "X","")</f>
        <v/>
      </c>
      <c r="AJ5" s="60" t="str">
        <f aca="false">IF(AND(AJ$2&gt;=$B5,AJ$2&lt;=$C5), "X","")</f>
        <v/>
      </c>
      <c r="AK5" s="60" t="str">
        <f aca="false">IF(AND(AK$2&gt;=$B5,AK$2&lt;=$C5), "X","")</f>
        <v/>
      </c>
      <c r="AL5" s="60" t="str">
        <f aca="false">IF(AND(AL$2&gt;=$B5,AL$2&lt;=$C5), "X","")</f>
        <v/>
      </c>
      <c r="AM5" s="60" t="str">
        <f aca="false">IF(AND(AM$2&gt;=$B5,AM$2&lt;=$C5), "X","")</f>
        <v/>
      </c>
      <c r="AN5" s="60" t="str">
        <f aca="false">IF(AND(AN$2&gt;=$B5,AN$2&lt;=$C5), "X","")</f>
        <v/>
      </c>
      <c r="AO5" s="60" t="str">
        <f aca="false">IF(AND(AO$2&gt;=$B5,AO$2&lt;=$C5), "X","")</f>
        <v/>
      </c>
      <c r="AP5" s="60" t="str">
        <f aca="false">IF(AND(AP$2&gt;=$B5,AP$2&lt;=$C5), "X","")</f>
        <v/>
      </c>
      <c r="AQ5" s="60" t="str">
        <f aca="false">IF(AND(AQ$2&gt;=$B5,AQ$2&lt;=$C5), "X","")</f>
        <v/>
      </c>
      <c r="AR5" s="60" t="str">
        <f aca="false">IF(AND(AR$2&gt;=$B5,AR$2&lt;=$C5), "X","")</f>
        <v/>
      </c>
      <c r="AS5" s="60" t="str">
        <f aca="false">IF(AND(AS$2&gt;=$B5,AS$2&lt;=$C5), "X","")</f>
        <v/>
      </c>
      <c r="AT5" s="60" t="str">
        <f aca="false">IF(AND(AT$2&gt;=$B5,AT$2&lt;=$C5), "X","")</f>
        <v/>
      </c>
      <c r="AU5" s="60" t="str">
        <f aca="false">IF(AND(AU$2&gt;=$B5,AU$2&lt;=$C5), "X","")</f>
        <v/>
      </c>
      <c r="AV5" s="60" t="str">
        <f aca="false">IF(AND(AV$2&gt;=$B5,AV$2&lt;=$C5), "X","")</f>
        <v/>
      </c>
      <c r="AW5" s="60" t="str">
        <f aca="false">IF(AND(AW$2&gt;=$B5,AW$2&lt;=$C5), "X","")</f>
        <v/>
      </c>
      <c r="AX5" s="60" t="str">
        <f aca="false">IF(AND(AX$2&gt;=$B5,AX$2&lt;=$C5), "X","")</f>
        <v/>
      </c>
      <c r="AY5" s="60" t="str">
        <f aca="false">IF(AND(AY$2&gt;=$B5,AY$2&lt;=$C5), "X","")</f>
        <v/>
      </c>
      <c r="AZ5" s="60" t="str">
        <f aca="false">IF(AND(AZ$2&gt;=$B5,AZ$2&lt;=$C5), "X","")</f>
        <v/>
      </c>
      <c r="BA5" s="60" t="str">
        <f aca="false">IF(AND(BA$2&gt;=$B5,BA$2&lt;=$C5), "X","")</f>
        <v/>
      </c>
      <c r="BB5" s="60" t="str">
        <f aca="false">IF(AND(BB$2&gt;=$B5,BB$2&lt;=$C5), "X","")</f>
        <v/>
      </c>
      <c r="BC5" s="60" t="str">
        <f aca="false">IF(AND(BC$2&gt;=$B5,BC$2&lt;=$C5), "X","")</f>
        <v/>
      </c>
      <c r="BD5" s="60" t="str">
        <f aca="false">IF(AND(BD$2&gt;=$B5,BD$2&lt;=$C5), "X","")</f>
        <v/>
      </c>
      <c r="BE5" s="60" t="str">
        <f aca="false">IF(AND(BE$2&gt;=$B5,BE$2&lt;=$C5), "X","")</f>
        <v/>
      </c>
      <c r="BF5" s="60" t="str">
        <f aca="false">IF(AND(BF$2&gt;=$B5,BF$2&lt;=$C5), "X","")</f>
        <v/>
      </c>
      <c r="BG5" s="60" t="str">
        <f aca="false">IF(AND(BG$2&gt;=$B5,BG$2&lt;=$C5), "X","")</f>
        <v/>
      </c>
      <c r="BH5" s="60" t="str">
        <f aca="false">IF(AND(BH$2&gt;=$B5,BH$2&lt;=$C5), "X","")</f>
        <v/>
      </c>
      <c r="BI5" s="60" t="str">
        <f aca="false">IF(AND(BI$2&gt;=$B5,BI$2&lt;=$C5), "X","")</f>
        <v/>
      </c>
      <c r="BJ5" s="60" t="str">
        <f aca="false">IF(AND(BJ$2&gt;=$B5,BJ$2&lt;=$C5), "X","")</f>
        <v/>
      </c>
      <c r="BK5" s="60" t="str">
        <f aca="false">IF(AND(BK$2&gt;=$B5,BK$2&lt;=$C5), "X","")</f>
        <v/>
      </c>
      <c r="BL5" s="60" t="str">
        <f aca="false">IF(AND(BL$2&gt;=$B5,BL$2&lt;=$C5), "X","")</f>
        <v/>
      </c>
      <c r="BM5" s="60" t="str">
        <f aca="false">IF(AND(BM$2&gt;=$B5,BM$2&lt;=$C5), "X","")</f>
        <v/>
      </c>
      <c r="BN5" s="60" t="str">
        <f aca="false">IF(AND(BN$2&gt;=$B5,BN$2&lt;=$C5), "X","")</f>
        <v/>
      </c>
      <c r="BO5" s="60" t="str">
        <f aca="false">IF(AND(BO$2&gt;=$B5,BO$2&lt;=$C5), "X","")</f>
        <v/>
      </c>
      <c r="BP5" s="60" t="str">
        <f aca="false">IF(AND(BP$2&gt;=$B5,BP$2&lt;=$C5), "X","")</f>
        <v/>
      </c>
      <c r="BQ5" s="60" t="str">
        <f aca="false">IF(AND(BQ$2&gt;=$B5,BQ$2&lt;=$C5), "X","")</f>
        <v/>
      </c>
      <c r="BR5" s="60" t="str">
        <f aca="false">IF(AND(BR$2&gt;=$B5,BR$2&lt;=$C5), "X","")</f>
        <v/>
      </c>
      <c r="BS5" s="60" t="str">
        <f aca="false">IF(AND(BS$2&gt;=$B5,BS$2&lt;=$C5), "X","")</f>
        <v/>
      </c>
      <c r="BT5" s="60" t="str">
        <f aca="false">IF(AND(BT$2&gt;=$B5,BT$2&lt;=$C5), "X","")</f>
        <v/>
      </c>
      <c r="BU5" s="60" t="str">
        <f aca="false">IF(AND(BU$2&gt;=$B5,BU$2&lt;=$C5), "X","")</f>
        <v/>
      </c>
      <c r="BV5" s="60" t="str">
        <f aca="false">IF(AND(BV$2&gt;=$B5,BV$2&lt;=$C5), "X","")</f>
        <v/>
      </c>
      <c r="BW5" s="60" t="str">
        <f aca="false">IF(AND(BW$2&gt;=$B5,BW$2&lt;=$C5), "X","")</f>
        <v/>
      </c>
      <c r="BX5" s="60" t="str">
        <f aca="false">IF(AND(BX$2&gt;=$B5,BX$2&lt;=$C5), "X","")</f>
        <v/>
      </c>
      <c r="BY5" s="60" t="str">
        <f aca="false">IF(AND(BY$2&gt;=$B5,BY$2&lt;=$C5), "X","")</f>
        <v/>
      </c>
      <c r="BZ5" s="60" t="str">
        <f aca="false">IF(AND(BZ$2&gt;=$B5,BZ$2&lt;=$C5), "X","")</f>
        <v/>
      </c>
      <c r="CA5" s="60" t="str">
        <f aca="false">IF(AND(CA$2&gt;=$B5,CA$2&lt;=$C5), "X","")</f>
        <v/>
      </c>
      <c r="CB5" s="60" t="str">
        <f aca="false">IF(AND(CB$2&gt;=$B5,CB$2&lt;=$C5), "X","")</f>
        <v/>
      </c>
      <c r="CC5" s="60" t="str">
        <f aca="false">IF(AND(CC$2&gt;=$B5,CC$2&lt;=$C5), "X","")</f>
        <v/>
      </c>
      <c r="CD5" s="60" t="str">
        <f aca="false">IF(AND(CD$2&gt;=$B5,CD$2&lt;=$C5), "X","")</f>
        <v/>
      </c>
      <c r="CE5" s="60" t="str">
        <f aca="false">IF(AND(CE$2&gt;=$B5,CE$2&lt;=$C5), "X","")</f>
        <v/>
      </c>
      <c r="CF5" s="60" t="str">
        <f aca="false">IF(AND(CF$2&gt;=$B5,CF$2&lt;=$C5), "X","")</f>
        <v/>
      </c>
      <c r="CG5" s="60" t="str">
        <f aca="false">IF(AND(CG$2&gt;=$B5,CG$2&lt;=$C5), "X","")</f>
        <v/>
      </c>
      <c r="CH5" s="60" t="str">
        <f aca="false">IF(AND(CH$2&gt;=$B5,CH$2&lt;=$C5), "X","")</f>
        <v/>
      </c>
      <c r="CI5" s="60" t="str">
        <f aca="false">IF(AND(CI$2&gt;=$B5,CI$2&lt;=$C5), "X","")</f>
        <v/>
      </c>
      <c r="CJ5" s="60" t="str">
        <f aca="false">IF(AND(CJ$2&gt;=$B5,CJ$2&lt;=$C5), "X","")</f>
        <v/>
      </c>
      <c r="CK5" s="60" t="str">
        <f aca="false">IF(AND(CK$2&gt;=$B5,CK$2&lt;=$C5), "X","")</f>
        <v/>
      </c>
      <c r="CL5" s="60" t="str">
        <f aca="false">IF(AND(CL$2&gt;=$B5,CL$2&lt;=$C5), "X","")</f>
        <v/>
      </c>
      <c r="CM5" s="60" t="str">
        <f aca="false">IF(AND(CM$2&gt;=$B5,CM$2&lt;=$C5), "X","")</f>
        <v/>
      </c>
      <c r="CN5" s="60" t="str">
        <f aca="false">IF(AND(CN$2&gt;=$B5,CN$2&lt;=$C5), "X","")</f>
        <v/>
      </c>
      <c r="CO5" s="60" t="str">
        <f aca="false">IF(AND(CO$2&gt;=$B5,CO$2&lt;=$C5), "X","")</f>
        <v/>
      </c>
      <c r="CP5" s="60" t="str">
        <f aca="false">IF(AND(CP$2&gt;=$B5,CP$2&lt;=$C5), "X","")</f>
        <v/>
      </c>
      <c r="CQ5" s="60" t="str">
        <f aca="false">IF(AND(CQ$2&gt;=$B5,CQ$2&lt;=$C5), "X","")</f>
        <v/>
      </c>
      <c r="CR5" s="60" t="str">
        <f aca="false">IF(AND(CR$2&gt;=$B5,CR$2&lt;=$C5), "X","")</f>
        <v/>
      </c>
      <c r="CS5" s="60" t="str">
        <f aca="false">IF(AND(CS$2&gt;=$B5,CS$2&lt;=$C5), "X","")</f>
        <v/>
      </c>
      <c r="CT5" s="60" t="str">
        <f aca="false">IF(AND(CT$2&gt;=$B5,CT$2&lt;=$C5), "X","")</f>
        <v/>
      </c>
      <c r="CU5" s="60" t="str">
        <f aca="false">IF(AND(CU$2&gt;=$B5,CU$2&lt;=$C5), "X","")</f>
        <v/>
      </c>
      <c r="CV5" s="60" t="str">
        <f aca="false">IF(AND(CV$2&gt;=$B5,CV$2&lt;=$C5), "X","")</f>
        <v/>
      </c>
      <c r="CW5" s="60" t="str">
        <f aca="false">IF(AND(CW$2&gt;=$B5,CW$2&lt;=$C5), "X","")</f>
        <v/>
      </c>
      <c r="CX5" s="60" t="str">
        <f aca="false">IF(AND(CX$2&gt;=$B5,CX$2&lt;=$C5), "X","")</f>
        <v/>
      </c>
      <c r="CY5" s="60" t="str">
        <f aca="false">IF(AND(CY$2&gt;=$B5,CY$2&lt;=$C5), "X","")</f>
        <v/>
      </c>
      <c r="CZ5" s="60" t="str">
        <f aca="false">IF(AND(CZ$2&gt;=$B5,CZ$2&lt;=$C5), "X","")</f>
        <v/>
      </c>
      <c r="DA5" s="60" t="str">
        <f aca="false">IF(AND(DA$2&gt;=$B5,DA$2&lt;=$C5), "X","")</f>
        <v/>
      </c>
      <c r="DB5" s="60" t="str">
        <f aca="false">IF(AND(DB$2&gt;=$B5,DB$2&lt;=$C5), "X","")</f>
        <v/>
      </c>
      <c r="DC5" s="60" t="str">
        <f aca="false">IF(AND(DC$2&gt;=$B5,DC$2&lt;=$C5), "X","")</f>
        <v/>
      </c>
      <c r="DD5" s="60" t="str">
        <f aca="false">IF(AND(DD$2&gt;=$B5,DD$2&lt;=$C5), "X","")</f>
        <v/>
      </c>
      <c r="DE5" s="60" t="str">
        <f aca="false">IF(AND(DE$2&gt;=$B5,DE$2&lt;=$C5), "X","")</f>
        <v/>
      </c>
      <c r="DF5" s="60" t="str">
        <f aca="false">IF(AND(DF$2&gt;=$B5,DF$2&lt;=$C5), "X","")</f>
        <v/>
      </c>
      <c r="DG5" s="60" t="str">
        <f aca="false">IF(AND(DG$2&gt;=$B5,DG$2&lt;=$C5), "X","")</f>
        <v/>
      </c>
      <c r="DH5" s="60" t="str">
        <f aca="false">IF(AND(DH$2&gt;=$B5,DH$2&lt;=$C5), "X","")</f>
        <v/>
      </c>
      <c r="DI5" s="60" t="str">
        <f aca="false">IF(AND(DI$2&gt;=$B5,DI$2&lt;=$C5), "X","")</f>
        <v/>
      </c>
      <c r="DJ5" s="60" t="str">
        <f aca="false">IF(AND(DJ$2&gt;=$B5,DJ$2&lt;=$C5), "X","")</f>
        <v/>
      </c>
      <c r="DK5" s="60" t="str">
        <f aca="false">IF(AND(DK$2&gt;=$B5,DK$2&lt;=$C5), "X","")</f>
        <v/>
      </c>
      <c r="DL5" s="60" t="str">
        <f aca="false">IF(AND(DL$2&gt;=$B5,DL$2&lt;=$C5), "X","")</f>
        <v/>
      </c>
      <c r="DM5" s="60" t="str">
        <f aca="false">IF(AND(DM$2&gt;=$B5,DM$2&lt;=$C5), "X","")</f>
        <v/>
      </c>
      <c r="DN5" s="60" t="str">
        <f aca="false">IF(AND(DN$2&gt;=$B5,DN$2&lt;=$C5), "X","")</f>
        <v/>
      </c>
      <c r="DO5" s="60" t="str">
        <f aca="false">IF(AND(DO$2&gt;=$B5,DO$2&lt;=$C5), "X","")</f>
        <v/>
      </c>
      <c r="DP5" s="60" t="str">
        <f aca="false">IF(AND(DP$2&gt;=$B5,DP$2&lt;=$C5), "X","")</f>
        <v/>
      </c>
      <c r="DQ5" s="60" t="str">
        <f aca="false">IF(AND(DQ$2&gt;=$B5,DQ$2&lt;=$C5), "X","")</f>
        <v/>
      </c>
      <c r="DR5" s="60" t="str">
        <f aca="false">IF(AND(DR$2&gt;=$B5,DR$2&lt;=$C5), "X","")</f>
        <v/>
      </c>
      <c r="DS5" s="60" t="str">
        <f aca="false">IF(AND(DS$2&gt;=$B5,DS$2&lt;=$C5), "X","")</f>
        <v/>
      </c>
      <c r="DT5" s="60" t="str">
        <f aca="false">IF(AND(DT$2&gt;=$B5,DT$2&lt;=$C5), "X","")</f>
        <v/>
      </c>
      <c r="DU5" s="60" t="str">
        <f aca="false">IF(AND(DU$2&gt;=$B5,DU$2&lt;=$C5), "X","")</f>
        <v/>
      </c>
      <c r="DV5" s="60" t="str">
        <f aca="false">IF(AND(DV$2&gt;=$B5,DV$2&lt;=$C5), "X","")</f>
        <v/>
      </c>
      <c r="DW5" s="60" t="str">
        <f aca="false">IF(AND(DW$2&gt;=$B5,DW$2&lt;=$C5), "X","")</f>
        <v/>
      </c>
      <c r="DX5" s="60" t="str">
        <f aca="false">IF(AND(DX$2&gt;=$B5,DX$2&lt;=$C5), "X","")</f>
        <v/>
      </c>
      <c r="DY5" s="60" t="str">
        <f aca="false">IF(AND(DY$2&gt;=$B5,DY$2&lt;=$C5), "X","")</f>
        <v/>
      </c>
      <c r="DZ5" s="60" t="str">
        <f aca="false">IF(AND(DZ$2&gt;=$B5,DZ$2&lt;=$C5), "X","")</f>
        <v/>
      </c>
      <c r="EA5" s="60" t="str">
        <f aca="false">IF(AND(EA$2&gt;=$B5,EA$2&lt;=$C5), "X","")</f>
        <v/>
      </c>
      <c r="EB5" s="60" t="str">
        <f aca="false">IF(AND(EB$2&gt;=$B5,EB$2&lt;=$C5), "X","")</f>
        <v/>
      </c>
      <c r="EC5" s="60" t="str">
        <f aca="false">IF(AND(EC$2&gt;=$B5,EC$2&lt;=$C5), "X","")</f>
        <v/>
      </c>
      <c r="ED5" s="60" t="str">
        <f aca="false">IF(AND(ED$2&gt;=$B5,ED$2&lt;=$C5), "X","")</f>
        <v/>
      </c>
      <c r="EE5" s="60" t="str">
        <f aca="false">IF(AND(EE$2&gt;=$B5,EE$2&lt;=$C5), "X","")</f>
        <v/>
      </c>
      <c r="EF5" s="60" t="str">
        <f aca="false">IF(AND(EF$2&gt;=$B5,EF$2&lt;=$C5), "X","")</f>
        <v/>
      </c>
      <c r="EG5" s="60" t="str">
        <f aca="false">IF(AND(EG$2&gt;=$B5,EG$2&lt;=$C5), "X","")</f>
        <v/>
      </c>
      <c r="EH5" s="60" t="str">
        <f aca="false">IF(AND(EH$2&gt;=$B5,EH$2&lt;=$C5), "X","")</f>
        <v/>
      </c>
      <c r="EI5" s="60" t="str">
        <f aca="false">IF(AND(EI$2&gt;=$B5,EI$2&lt;=$C5), "X","")</f>
        <v/>
      </c>
      <c r="EJ5" s="60" t="str">
        <f aca="false">IF(AND(EJ$2&gt;=$B5,EJ$2&lt;=$C5), "X","")</f>
        <v/>
      </c>
      <c r="EK5" s="60" t="str">
        <f aca="false">IF(AND(EK$2&gt;=$B5,EK$2&lt;=$C5), "X","")</f>
        <v/>
      </c>
      <c r="EL5" s="60" t="str">
        <f aca="false">IF(AND(EL$2&gt;=$B5,EL$2&lt;=$C5), "X","")</f>
        <v/>
      </c>
      <c r="EM5" s="60" t="str">
        <f aca="false">IF(AND(EM$2&gt;=$B5,EM$2&lt;=$C5), "X","")</f>
        <v/>
      </c>
      <c r="EN5" s="60" t="str">
        <f aca="false">IF(AND(EN$2&gt;=$B5,EN$2&lt;=$C5), "X","")</f>
        <v/>
      </c>
      <c r="EO5" s="60" t="str">
        <f aca="false">IF(AND(EO$2&gt;=$B5,EO$2&lt;=$C5), "X","")</f>
        <v/>
      </c>
      <c r="EP5" s="60" t="str">
        <f aca="false">IF(AND(EP$2&gt;=$B5,EP$2&lt;=$C5), "X","")</f>
        <v/>
      </c>
      <c r="EQ5" s="60" t="str">
        <f aca="false">IF(AND(EQ$2&gt;=$B5,EQ$2&lt;=$C5), "X","")</f>
        <v/>
      </c>
      <c r="ER5" s="60" t="str">
        <f aca="false">IF(AND(ER$2&gt;=$B5,ER$2&lt;=$C5), "X","")</f>
        <v/>
      </c>
      <c r="ES5" s="60" t="str">
        <f aca="false">IF(AND(ES$2&gt;=$B5,ES$2&lt;=$C5), "X","")</f>
        <v/>
      </c>
      <c r="ET5" s="60" t="str">
        <f aca="false">IF(AND(ET$2&gt;=$B5,ET$2&lt;=$C5), "X","")</f>
        <v/>
      </c>
      <c r="EU5" s="60" t="str">
        <f aca="false">IF(AND(EU$2&gt;=$B5,EU$2&lt;=$C5), "X","")</f>
        <v/>
      </c>
      <c r="EV5" s="60" t="str">
        <f aca="false">IF(AND(EV$2&gt;=$B5,EV$2&lt;=$C5), "X","")</f>
        <v/>
      </c>
      <c r="EW5" s="60" t="str">
        <f aca="false">IF(AND(EW$2&gt;=$B5,EW$2&lt;=$C5), "X","")</f>
        <v/>
      </c>
      <c r="EX5" s="60" t="str">
        <f aca="false">IF(AND(EX$2&gt;=$B5,EX$2&lt;=$C5), "X","")</f>
        <v/>
      </c>
      <c r="EY5" s="60" t="str">
        <f aca="false">IF(AND(EY$2&gt;=$B5,EY$2&lt;=$C5), "X","")</f>
        <v/>
      </c>
      <c r="EZ5" s="60" t="str">
        <f aca="false">IF(AND(EZ$2&gt;=$B5,EZ$2&lt;=$C5), "X","")</f>
        <v/>
      </c>
      <c r="FA5" s="60" t="str">
        <f aca="false">IF(AND(FA$2&gt;=$B5,FA$2&lt;=$C5), "X","")</f>
        <v/>
      </c>
      <c r="FB5" s="60" t="str">
        <f aca="false">IF(AND(FB$2&gt;=$B5,FB$2&lt;=$C5), "X","")</f>
        <v/>
      </c>
      <c r="FC5" s="60" t="str">
        <f aca="false">IF(AND(FC$2&gt;=$B5,FC$2&lt;=$C5), "X","")</f>
        <v/>
      </c>
      <c r="FD5" s="60" t="str">
        <f aca="false">IF(AND(FD$2&gt;=$B5,FD$2&lt;=$C5), "X","")</f>
        <v/>
      </c>
      <c r="FE5" s="60" t="str">
        <f aca="false">IF(AND(FE$2&gt;=$B5,FE$2&lt;=$C5), "X","")</f>
        <v/>
      </c>
      <c r="FF5" s="60" t="str">
        <f aca="false">IF(AND(FF$2&gt;=$B5,FF$2&lt;=$C5), "X","")</f>
        <v/>
      </c>
      <c r="FG5" s="60" t="str">
        <f aca="false">IF(AND(FG$2&gt;=$B5,FG$2&lt;=$C5), "X","")</f>
        <v/>
      </c>
      <c r="FH5" s="60" t="str">
        <f aca="false">IF(AND(FH$2&gt;=$B5,FH$2&lt;=$C5), "X","")</f>
        <v/>
      </c>
      <c r="FI5" s="60" t="str">
        <f aca="false">IF(AND(FI$2&gt;=$B5,FI$2&lt;=$C5), "X","")</f>
        <v/>
      </c>
      <c r="FJ5" s="60" t="str">
        <f aca="false">IF(AND(FJ$2&gt;=$B5,FJ$2&lt;=$C5), "X","")</f>
        <v/>
      </c>
      <c r="FK5" s="60" t="str">
        <f aca="false">IF(AND(FK$2&gt;=$B5,FK$2&lt;=$C5), "X","")</f>
        <v/>
      </c>
      <c r="FL5" s="60" t="str">
        <f aca="false">IF(AND(FL$2&gt;=$B5,FL$2&lt;=$C5), "X","")</f>
        <v/>
      </c>
      <c r="FM5" s="60" t="str">
        <f aca="false">IF(AND(FM$2&gt;=$B5,FM$2&lt;=$C5), "X","")</f>
        <v/>
      </c>
      <c r="FN5" s="60" t="str">
        <f aca="false">IF(AND(FN$2&gt;=$B5,FN$2&lt;=$C5), "X","")</f>
        <v/>
      </c>
    </row>
    <row r="6" customFormat="false" ht="15.75" hidden="false" customHeight="false" outlineLevel="0" collapsed="false">
      <c r="A6" s="58" t="s">
        <v>85</v>
      </c>
      <c r="B6" s="59" t="n">
        <v>44392</v>
      </c>
      <c r="C6" s="53" t="n">
        <v>44392</v>
      </c>
      <c r="D6" s="60" t="str">
        <f aca="false">IF(AND(D$2&gt;=$B6,D$2&lt;=$C6), "X","")</f>
        <v/>
      </c>
      <c r="E6" s="60" t="str">
        <f aca="false">IF(AND(E$2&gt;=$B6,E$2&lt;=$C6), "X","")</f>
        <v/>
      </c>
      <c r="F6" s="60" t="str">
        <f aca="false">IF(AND(F$2&gt;=$B6,F$2&lt;=$C6), "X","")</f>
        <v/>
      </c>
      <c r="G6" s="60" t="str">
        <f aca="false">IF(AND(G$2&gt;=$B6,G$2&lt;=$C6), "X","")</f>
        <v/>
      </c>
      <c r="H6" s="60" t="str">
        <f aca="false">IF(AND(H$2&gt;=$B6,H$2&lt;=$C6), "X","")</f>
        <v/>
      </c>
      <c r="I6" s="60" t="str">
        <f aca="false">IF(AND(I$2&gt;=$B6,I$2&lt;=$C6), "X","")</f>
        <v/>
      </c>
      <c r="J6" s="60" t="str">
        <f aca="false">IF(AND(J$2&gt;=$B6,J$2&lt;=$C6), "X","")</f>
        <v/>
      </c>
      <c r="K6" s="60" t="str">
        <f aca="false">IF(AND(K$2&gt;=$B6,K$2&lt;=$C6), "X","")</f>
        <v/>
      </c>
      <c r="L6" s="60" t="str">
        <f aca="false">IF(AND(L$2&gt;=$B6,L$2&lt;=$C6), "X","")</f>
        <v/>
      </c>
      <c r="M6" s="60" t="str">
        <f aca="false">IF(AND(M$2&gt;=$B6,M$2&lt;=$C6), "X","")</f>
        <v/>
      </c>
      <c r="N6" s="60" t="str">
        <f aca="false">IF(AND(N$2&gt;=$B6,N$2&lt;=$C6), "X","")</f>
        <v/>
      </c>
      <c r="O6" s="60" t="str">
        <f aca="false">IF(AND(O$2&gt;=$B6,O$2&lt;=$C6), "X","")</f>
        <v/>
      </c>
      <c r="P6" s="60" t="str">
        <f aca="false">IF(AND(P$2&gt;=$B6,P$2&lt;=$C6), "X","")</f>
        <v/>
      </c>
      <c r="Q6" s="60" t="str">
        <f aca="false">IF(AND(Q$2&gt;=$B6,Q$2&lt;=$C6), "X","")</f>
        <v/>
      </c>
      <c r="R6" s="60" t="str">
        <f aca="false">IF(AND(R$2&gt;=$B6,R$2&lt;=$C6), "X","")</f>
        <v/>
      </c>
      <c r="S6" s="60" t="str">
        <f aca="false">IF(AND(S$2&gt;=$B6,S$2&lt;=$C6), "X","")</f>
        <v/>
      </c>
      <c r="T6" s="60" t="str">
        <f aca="false">IF(AND(T$2&gt;=$B6,T$2&lt;=$C6), "X","")</f>
        <v/>
      </c>
      <c r="U6" s="60" t="str">
        <f aca="false">IF(AND(U$2&gt;=$B6,U$2&lt;=$C6), "X","")</f>
        <v/>
      </c>
      <c r="V6" s="60" t="str">
        <f aca="false">IF(AND(V$2&gt;=$B6,V$2&lt;=$C6), "X","")</f>
        <v/>
      </c>
      <c r="W6" s="60" t="str">
        <f aca="false">IF(AND(W$2&gt;=$B6,W$2&lt;=$C6), "X","")</f>
        <v/>
      </c>
      <c r="X6" s="60" t="str">
        <f aca="false">IF(AND(X$2&gt;=$B6,X$2&lt;=$C6), "X","")</f>
        <v/>
      </c>
      <c r="Y6" s="60" t="str">
        <f aca="false">IF(AND(Y$2&gt;=$B6,Y$2&lt;=$C6), "X","")</f>
        <v/>
      </c>
      <c r="Z6" s="60" t="str">
        <f aca="false">IF(AND(Z$2&gt;=$B6,Z$2&lt;=$C6), "X","")</f>
        <v/>
      </c>
      <c r="AA6" s="60" t="str">
        <f aca="false">IF(AND(AA$2&gt;=$B6,AA$2&lt;=$C6), "X","")</f>
        <v/>
      </c>
      <c r="AB6" s="60" t="str">
        <f aca="false">IF(AND(AB$2&gt;=$B6,AB$2&lt;=$C6), "X","")</f>
        <v/>
      </c>
      <c r="AC6" s="60" t="str">
        <f aca="false">IF(AND(AC$2&gt;=$B6,AC$2&lt;=$C6), "X","")</f>
        <v/>
      </c>
      <c r="AD6" s="60" t="str">
        <f aca="false">IF(AND(AD$2&gt;=$B6,AD$2&lt;=$C6), "X","")</f>
        <v/>
      </c>
      <c r="AE6" s="60" t="str">
        <f aca="false">IF(AND(AE$2&gt;=$B6,AE$2&lt;=$C6), "X","")</f>
        <v/>
      </c>
      <c r="AF6" s="60" t="str">
        <f aca="false">IF(AND(AF$2&gt;=$B6,AF$2&lt;=$C6), "X","")</f>
        <v/>
      </c>
      <c r="AG6" s="60" t="str">
        <f aca="false">IF(AND(AG$2&gt;=$B6,AG$2&lt;=$C6), "X","")</f>
        <v/>
      </c>
      <c r="AH6" s="60" t="str">
        <f aca="false">IF(AND(AH$2&gt;=$B6,AH$2&lt;=$C6), "X","")</f>
        <v/>
      </c>
      <c r="AI6" s="60" t="str">
        <f aca="false">IF(AND(AI$2&gt;=$B6,AI$2&lt;=$C6), "X","")</f>
        <v/>
      </c>
      <c r="AJ6" s="60" t="str">
        <f aca="false">IF(AND(AJ$2&gt;=$B6,AJ$2&lt;=$C6), "X","")</f>
        <v/>
      </c>
      <c r="AK6" s="60" t="str">
        <f aca="false">IF(AND(AK$2&gt;=$B6,AK$2&lt;=$C6), "X","")</f>
        <v/>
      </c>
      <c r="AL6" s="60" t="str">
        <f aca="false">IF(AND(AL$2&gt;=$B6,AL$2&lt;=$C6), "X","")</f>
        <v/>
      </c>
      <c r="AM6" s="60" t="str">
        <f aca="false">IF(AND(AM$2&gt;=$B6,AM$2&lt;=$C6), "X","")</f>
        <v/>
      </c>
      <c r="AN6" s="60" t="str">
        <f aca="false">IF(AND(AN$2&gt;=$B6,AN$2&lt;=$C6), "X","")</f>
        <v/>
      </c>
      <c r="AO6" s="60" t="str">
        <f aca="false">IF(AND(AO$2&gt;=$B6,AO$2&lt;=$C6), "X","")</f>
        <v/>
      </c>
      <c r="AP6" s="60" t="str">
        <f aca="false">IF(AND(AP$2&gt;=$B6,AP$2&lt;=$C6), "X","")</f>
        <v/>
      </c>
      <c r="AQ6" s="60" t="str">
        <f aca="false">IF(AND(AQ$2&gt;=$B6,AQ$2&lt;=$C6), "X","")</f>
        <v/>
      </c>
      <c r="AR6" s="60" t="str">
        <f aca="false">IF(AND(AR$2&gt;=$B6,AR$2&lt;=$C6), "X","")</f>
        <v/>
      </c>
      <c r="AS6" s="60" t="str">
        <f aca="false">IF(AND(AS$2&gt;=$B6,AS$2&lt;=$C6), "X","")</f>
        <v/>
      </c>
      <c r="AT6" s="60" t="str">
        <f aca="false">IF(AND(AT$2&gt;=$B6,AT$2&lt;=$C6), "X","")</f>
        <v/>
      </c>
      <c r="AU6" s="60" t="str">
        <f aca="false">IF(AND(AU$2&gt;=$B6,AU$2&lt;=$C6), "X","")</f>
        <v/>
      </c>
      <c r="AV6" s="60" t="str">
        <f aca="false">IF(AND(AV$2&gt;=$B6,AV$2&lt;=$C6), "X","")</f>
        <v/>
      </c>
      <c r="AW6" s="60" t="str">
        <f aca="false">IF(AND(AW$2&gt;=$B6,AW$2&lt;=$C6), "X","")</f>
        <v/>
      </c>
      <c r="AX6" s="60" t="str">
        <f aca="false">IF(AND(AX$2&gt;=$B6,AX$2&lt;=$C6), "X","")</f>
        <v/>
      </c>
      <c r="AY6" s="60" t="str">
        <f aca="false">IF(AND(AY$2&gt;=$B6,AY$2&lt;=$C6), "X","")</f>
        <v/>
      </c>
      <c r="AZ6" s="60" t="str">
        <f aca="false">IF(AND(AZ$2&gt;=$B6,AZ$2&lt;=$C6), "X","")</f>
        <v/>
      </c>
      <c r="BA6" s="60" t="str">
        <f aca="false">IF(AND(BA$2&gt;=$B6,BA$2&lt;=$C6), "X","")</f>
        <v/>
      </c>
      <c r="BB6" s="60" t="str">
        <f aca="false">IF(AND(BB$2&gt;=$B6,BB$2&lt;=$C6), "X","")</f>
        <v/>
      </c>
      <c r="BC6" s="60" t="str">
        <f aca="false">IF(AND(BC$2&gt;=$B6,BC$2&lt;=$C6), "X","")</f>
        <v/>
      </c>
      <c r="BD6" s="60" t="str">
        <f aca="false">IF(AND(BD$2&gt;=$B6,BD$2&lt;=$C6), "X","")</f>
        <v/>
      </c>
      <c r="BE6" s="60" t="str">
        <f aca="false">IF(AND(BE$2&gt;=$B6,BE$2&lt;=$C6), "X","")</f>
        <v/>
      </c>
      <c r="BF6" s="60" t="str">
        <f aca="false">IF(AND(BF$2&gt;=$B6,BF$2&lt;=$C6), "X","")</f>
        <v/>
      </c>
      <c r="BG6" s="60" t="str">
        <f aca="false">IF(AND(BG$2&gt;=$B6,BG$2&lt;=$C6), "X","")</f>
        <v/>
      </c>
      <c r="BH6" s="60" t="str">
        <f aca="false">IF(AND(BH$2&gt;=$B6,BH$2&lt;=$C6), "X","")</f>
        <v/>
      </c>
      <c r="BI6" s="60" t="str">
        <f aca="false">IF(AND(BI$2&gt;=$B6,BI$2&lt;=$C6), "X","")</f>
        <v/>
      </c>
      <c r="BJ6" s="60" t="str">
        <f aca="false">IF(AND(BJ$2&gt;=$B6,BJ$2&lt;=$C6), "X","")</f>
        <v/>
      </c>
      <c r="BK6" s="60" t="str">
        <f aca="false">IF(AND(BK$2&gt;=$B6,BK$2&lt;=$C6), "X","")</f>
        <v/>
      </c>
      <c r="BL6" s="60" t="str">
        <f aca="false">IF(AND(BL$2&gt;=$B6,BL$2&lt;=$C6), "X","")</f>
        <v/>
      </c>
      <c r="BM6" s="60" t="str">
        <f aca="false">IF(AND(BM$2&gt;=$B6,BM$2&lt;=$C6), "X","")</f>
        <v/>
      </c>
      <c r="BN6" s="60" t="str">
        <f aca="false">IF(AND(BN$2&gt;=$B6,BN$2&lt;=$C6), "X","")</f>
        <v/>
      </c>
      <c r="BO6" s="60" t="str">
        <f aca="false">IF(AND(BO$2&gt;=$B6,BO$2&lt;=$C6), "X","")</f>
        <v/>
      </c>
      <c r="BP6" s="60" t="str">
        <f aca="false">IF(AND(BP$2&gt;=$B6,BP$2&lt;=$C6), "X","")</f>
        <v/>
      </c>
      <c r="BQ6" s="60" t="str">
        <f aca="false">IF(AND(BQ$2&gt;=$B6,BQ$2&lt;=$C6), "X","")</f>
        <v/>
      </c>
      <c r="BR6" s="60" t="str">
        <f aca="false">IF(AND(BR$2&gt;=$B6,BR$2&lt;=$C6), "X","")</f>
        <v/>
      </c>
      <c r="BS6" s="60" t="str">
        <f aca="false">IF(AND(BS$2&gt;=$B6,BS$2&lt;=$C6), "X","")</f>
        <v/>
      </c>
      <c r="BT6" s="60" t="str">
        <f aca="false">IF(AND(BT$2&gt;=$B6,BT$2&lt;=$C6), "X","")</f>
        <v/>
      </c>
      <c r="BU6" s="60" t="str">
        <f aca="false">IF(AND(BU$2&gt;=$B6,BU$2&lt;=$C6), "X","")</f>
        <v/>
      </c>
      <c r="BV6" s="60" t="str">
        <f aca="false">IF(AND(BV$2&gt;=$B6,BV$2&lt;=$C6), "X","")</f>
        <v/>
      </c>
      <c r="BW6" s="60" t="str">
        <f aca="false">IF(AND(BW$2&gt;=$B6,BW$2&lt;=$C6), "X","")</f>
        <v/>
      </c>
      <c r="BX6" s="60" t="str">
        <f aca="false">IF(AND(BX$2&gt;=$B6,BX$2&lt;=$C6), "X","")</f>
        <v/>
      </c>
      <c r="BY6" s="60" t="str">
        <f aca="false">IF(AND(BY$2&gt;=$B6,BY$2&lt;=$C6), "X","")</f>
        <v/>
      </c>
      <c r="BZ6" s="60" t="str">
        <f aca="false">IF(AND(BZ$2&gt;=$B6,BZ$2&lt;=$C6), "X","")</f>
        <v/>
      </c>
      <c r="CA6" s="60" t="str">
        <f aca="false">IF(AND(CA$2&gt;=$B6,CA$2&lt;=$C6), "X","")</f>
        <v/>
      </c>
      <c r="CB6" s="60" t="str">
        <f aca="false">IF(AND(CB$2&gt;=$B6,CB$2&lt;=$C6), "X","")</f>
        <v/>
      </c>
      <c r="CC6" s="60" t="str">
        <f aca="false">IF(AND(CC$2&gt;=$B6,CC$2&lt;=$C6), "X","")</f>
        <v/>
      </c>
      <c r="CD6" s="60" t="str">
        <f aca="false">IF(AND(CD$2&gt;=$B6,CD$2&lt;=$C6), "X","")</f>
        <v/>
      </c>
      <c r="CE6" s="60" t="str">
        <f aca="false">IF(AND(CE$2&gt;=$B6,CE$2&lt;=$C6), "X","")</f>
        <v/>
      </c>
      <c r="CF6" s="60" t="str">
        <f aca="false">IF(AND(CF$2&gt;=$B6,CF$2&lt;=$C6), "X","")</f>
        <v/>
      </c>
      <c r="CG6" s="60" t="str">
        <f aca="false">IF(AND(CG$2&gt;=$B6,CG$2&lt;=$C6), "X","")</f>
        <v/>
      </c>
      <c r="CH6" s="60" t="str">
        <f aca="false">IF(AND(CH$2&gt;=$B6,CH$2&lt;=$C6), "X","")</f>
        <v/>
      </c>
      <c r="CI6" s="60" t="str">
        <f aca="false">IF(AND(CI$2&gt;=$B6,CI$2&lt;=$C6), "X","")</f>
        <v/>
      </c>
      <c r="CJ6" s="60" t="str">
        <f aca="false">IF(AND(CJ$2&gt;=$B6,CJ$2&lt;=$C6), "X","")</f>
        <v/>
      </c>
      <c r="CK6" s="60" t="str">
        <f aca="false">IF(AND(CK$2&gt;=$B6,CK$2&lt;=$C6), "X","")</f>
        <v/>
      </c>
      <c r="CL6" s="60" t="str">
        <f aca="false">IF(AND(CL$2&gt;=$B6,CL$2&lt;=$C6), "X","")</f>
        <v/>
      </c>
      <c r="CM6" s="60" t="str">
        <f aca="false">IF(AND(CM$2&gt;=$B6,CM$2&lt;=$C6), "X","")</f>
        <v/>
      </c>
      <c r="CN6" s="60" t="str">
        <f aca="false">IF(AND(CN$2&gt;=$B6,CN$2&lt;=$C6), "X","")</f>
        <v/>
      </c>
      <c r="CO6" s="60" t="str">
        <f aca="false">IF(AND(CO$2&gt;=$B6,CO$2&lt;=$C6), "X","")</f>
        <v/>
      </c>
      <c r="CP6" s="60" t="str">
        <f aca="false">IF(AND(CP$2&gt;=$B6,CP$2&lt;=$C6), "X","")</f>
        <v/>
      </c>
      <c r="CQ6" s="60" t="str">
        <f aca="false">IF(AND(CQ$2&gt;=$B6,CQ$2&lt;=$C6), "X","")</f>
        <v/>
      </c>
      <c r="CR6" s="60" t="str">
        <f aca="false">IF(AND(CR$2&gt;=$B6,CR$2&lt;=$C6), "X","")</f>
        <v/>
      </c>
      <c r="CS6" s="60" t="str">
        <f aca="false">IF(AND(CS$2&gt;=$B6,CS$2&lt;=$C6), "X","")</f>
        <v/>
      </c>
      <c r="CT6" s="60" t="str">
        <f aca="false">IF(AND(CT$2&gt;=$B6,CT$2&lt;=$C6), "X","")</f>
        <v/>
      </c>
      <c r="CU6" s="60" t="str">
        <f aca="false">IF(AND(CU$2&gt;=$B6,CU$2&lt;=$C6), "X","")</f>
        <v/>
      </c>
      <c r="CV6" s="60" t="str">
        <f aca="false">IF(AND(CV$2&gt;=$B6,CV$2&lt;=$C6), "X","")</f>
        <v/>
      </c>
      <c r="CW6" s="60" t="str">
        <f aca="false">IF(AND(CW$2&gt;=$B6,CW$2&lt;=$C6), "X","")</f>
        <v/>
      </c>
      <c r="CX6" s="60" t="str">
        <f aca="false">IF(AND(CX$2&gt;=$B6,CX$2&lt;=$C6), "X","")</f>
        <v/>
      </c>
      <c r="CY6" s="60" t="str">
        <f aca="false">IF(AND(CY$2&gt;=$B6,CY$2&lt;=$C6), "X","")</f>
        <v/>
      </c>
      <c r="CZ6" s="60" t="str">
        <f aca="false">IF(AND(CZ$2&gt;=$B6,CZ$2&lt;=$C6), "X","")</f>
        <v/>
      </c>
      <c r="DA6" s="60" t="str">
        <f aca="false">IF(AND(DA$2&gt;=$B6,DA$2&lt;=$C6), "X","")</f>
        <v/>
      </c>
      <c r="DB6" s="60" t="str">
        <f aca="false">IF(AND(DB$2&gt;=$B6,DB$2&lt;=$C6), "X","")</f>
        <v/>
      </c>
      <c r="DC6" s="60" t="str">
        <f aca="false">IF(AND(DC$2&gt;=$B6,DC$2&lt;=$C6), "X","")</f>
        <v/>
      </c>
      <c r="DD6" s="60" t="str">
        <f aca="false">IF(AND(DD$2&gt;=$B6,DD$2&lt;=$C6), "X","")</f>
        <v/>
      </c>
      <c r="DE6" s="60" t="str">
        <f aca="false">IF(AND(DE$2&gt;=$B6,DE$2&lt;=$C6), "X","")</f>
        <v/>
      </c>
      <c r="DF6" s="60" t="str">
        <f aca="false">IF(AND(DF$2&gt;=$B6,DF$2&lt;=$C6), "X","")</f>
        <v/>
      </c>
      <c r="DG6" s="60" t="str">
        <f aca="false">IF(AND(DG$2&gt;=$B6,DG$2&lt;=$C6), "X","")</f>
        <v/>
      </c>
      <c r="DH6" s="60" t="str">
        <f aca="false">IF(AND(DH$2&gt;=$B6,DH$2&lt;=$C6), "X","")</f>
        <v/>
      </c>
      <c r="DI6" s="60" t="str">
        <f aca="false">IF(AND(DI$2&gt;=$B6,DI$2&lt;=$C6), "X","")</f>
        <v/>
      </c>
      <c r="DJ6" s="60" t="str">
        <f aca="false">IF(AND(DJ$2&gt;=$B6,DJ$2&lt;=$C6), "X","")</f>
        <v/>
      </c>
      <c r="DK6" s="60" t="str">
        <f aca="false">IF(AND(DK$2&gt;=$B6,DK$2&lt;=$C6), "X","")</f>
        <v/>
      </c>
      <c r="DL6" s="60" t="str">
        <f aca="false">IF(AND(DL$2&gt;=$B6,DL$2&lt;=$C6), "X","")</f>
        <v/>
      </c>
      <c r="DM6" s="60" t="str">
        <f aca="false">IF(AND(DM$2&gt;=$B6,DM$2&lt;=$C6), "X","")</f>
        <v/>
      </c>
      <c r="DN6" s="60" t="str">
        <f aca="false">IF(AND(DN$2&gt;=$B6,DN$2&lt;=$C6), "X","")</f>
        <v/>
      </c>
      <c r="DO6" s="60" t="str">
        <f aca="false">IF(AND(DO$2&gt;=$B6,DO$2&lt;=$C6), "X","")</f>
        <v/>
      </c>
      <c r="DP6" s="60" t="str">
        <f aca="false">IF(AND(DP$2&gt;=$B6,DP$2&lt;=$C6), "X","")</f>
        <v/>
      </c>
      <c r="DQ6" s="60" t="str">
        <f aca="false">IF(AND(DQ$2&gt;=$B6,DQ$2&lt;=$C6), "X","")</f>
        <v/>
      </c>
      <c r="DR6" s="60" t="str">
        <f aca="false">IF(AND(DR$2&gt;=$B6,DR$2&lt;=$C6), "X","")</f>
        <v/>
      </c>
      <c r="DS6" s="60" t="str">
        <f aca="false">IF(AND(DS$2&gt;=$B6,DS$2&lt;=$C6), "X","")</f>
        <v/>
      </c>
      <c r="DT6" s="60" t="str">
        <f aca="false">IF(AND(DT$2&gt;=$B6,DT$2&lt;=$C6), "X","")</f>
        <v/>
      </c>
      <c r="DU6" s="60" t="str">
        <f aca="false">IF(AND(DU$2&gt;=$B6,DU$2&lt;=$C6), "X","")</f>
        <v/>
      </c>
      <c r="DV6" s="60" t="str">
        <f aca="false">IF(AND(DV$2&gt;=$B6,DV$2&lt;=$C6), "X","")</f>
        <v/>
      </c>
      <c r="DW6" s="60" t="str">
        <f aca="false">IF(AND(DW$2&gt;=$B6,DW$2&lt;=$C6), "X","")</f>
        <v/>
      </c>
      <c r="DX6" s="60" t="str">
        <f aca="false">IF(AND(DX$2&gt;=$B6,DX$2&lt;=$C6), "X","")</f>
        <v/>
      </c>
      <c r="DY6" s="60" t="str">
        <f aca="false">IF(AND(DY$2&gt;=$B6,DY$2&lt;=$C6), "X","")</f>
        <v/>
      </c>
      <c r="DZ6" s="60" t="str">
        <f aca="false">IF(AND(DZ$2&gt;=$B6,DZ$2&lt;=$C6), "X","")</f>
        <v/>
      </c>
      <c r="EA6" s="60" t="str">
        <f aca="false">IF(AND(EA$2&gt;=$B6,EA$2&lt;=$C6), "X","")</f>
        <v/>
      </c>
      <c r="EB6" s="60" t="str">
        <f aca="false">IF(AND(EB$2&gt;=$B6,EB$2&lt;=$C6), "X","")</f>
        <v/>
      </c>
      <c r="EC6" s="60" t="str">
        <f aca="false">IF(AND(EC$2&gt;=$B6,EC$2&lt;=$C6), "X","")</f>
        <v/>
      </c>
      <c r="ED6" s="60" t="str">
        <f aca="false">IF(AND(ED$2&gt;=$B6,ED$2&lt;=$C6), "X","")</f>
        <v/>
      </c>
      <c r="EE6" s="60" t="str">
        <f aca="false">IF(AND(EE$2&gt;=$B6,EE$2&lt;=$C6), "X","")</f>
        <v/>
      </c>
      <c r="EF6" s="60" t="str">
        <f aca="false">IF(AND(EF$2&gt;=$B6,EF$2&lt;=$C6), "X","")</f>
        <v/>
      </c>
      <c r="EG6" s="60" t="str">
        <f aca="false">IF(AND(EG$2&gt;=$B6,EG$2&lt;=$C6), "X","")</f>
        <v/>
      </c>
      <c r="EH6" s="60" t="str">
        <f aca="false">IF(AND(EH$2&gt;=$B6,EH$2&lt;=$C6), "X","")</f>
        <v/>
      </c>
      <c r="EI6" s="60" t="str">
        <f aca="false">IF(AND(EI$2&gt;=$B6,EI$2&lt;=$C6), "X","")</f>
        <v/>
      </c>
      <c r="EJ6" s="60" t="str">
        <f aca="false">IF(AND(EJ$2&gt;=$B6,EJ$2&lt;=$C6), "X","")</f>
        <v/>
      </c>
      <c r="EK6" s="60" t="str">
        <f aca="false">IF(AND(EK$2&gt;=$B6,EK$2&lt;=$C6), "X","")</f>
        <v/>
      </c>
      <c r="EL6" s="60" t="str">
        <f aca="false">IF(AND(EL$2&gt;=$B6,EL$2&lt;=$C6), "X","")</f>
        <v/>
      </c>
      <c r="EM6" s="60" t="str">
        <f aca="false">IF(AND(EM$2&gt;=$B6,EM$2&lt;=$C6), "X","")</f>
        <v/>
      </c>
      <c r="EN6" s="60" t="str">
        <f aca="false">IF(AND(EN$2&gt;=$B6,EN$2&lt;=$C6), "X","")</f>
        <v/>
      </c>
      <c r="EO6" s="60" t="str">
        <f aca="false">IF(AND(EO$2&gt;=$B6,EO$2&lt;=$C6), "X","")</f>
        <v/>
      </c>
      <c r="EP6" s="60" t="str">
        <f aca="false">IF(AND(EP$2&gt;=$B6,EP$2&lt;=$C6), "X","")</f>
        <v/>
      </c>
      <c r="EQ6" s="60" t="str">
        <f aca="false">IF(AND(EQ$2&gt;=$B6,EQ$2&lt;=$C6), "X","")</f>
        <v/>
      </c>
      <c r="ER6" s="60" t="str">
        <f aca="false">IF(AND(ER$2&gt;=$B6,ER$2&lt;=$C6), "X","")</f>
        <v/>
      </c>
      <c r="ES6" s="60" t="str">
        <f aca="false">IF(AND(ES$2&gt;=$B6,ES$2&lt;=$C6), "X","")</f>
        <v/>
      </c>
      <c r="ET6" s="60" t="str">
        <f aca="false">IF(AND(ET$2&gt;=$B6,ET$2&lt;=$C6), "X","")</f>
        <v/>
      </c>
      <c r="EU6" s="60" t="str">
        <f aca="false">IF(AND(EU$2&gt;=$B6,EU$2&lt;=$C6), "X","")</f>
        <v/>
      </c>
      <c r="EV6" s="60" t="str">
        <f aca="false">IF(AND(EV$2&gt;=$B6,EV$2&lt;=$C6), "X","")</f>
        <v/>
      </c>
      <c r="EW6" s="60" t="str">
        <f aca="false">IF(AND(EW$2&gt;=$B6,EW$2&lt;=$C6), "X","")</f>
        <v/>
      </c>
      <c r="EX6" s="60" t="str">
        <f aca="false">IF(AND(EX$2&gt;=$B6,EX$2&lt;=$C6), "X","")</f>
        <v/>
      </c>
      <c r="EY6" s="60" t="str">
        <f aca="false">IF(AND(EY$2&gt;=$B6,EY$2&lt;=$C6), "X","")</f>
        <v/>
      </c>
      <c r="EZ6" s="60" t="str">
        <f aca="false">IF(AND(EZ$2&gt;=$B6,EZ$2&lt;=$C6), "X","")</f>
        <v/>
      </c>
      <c r="FA6" s="60" t="str">
        <f aca="false">IF(AND(FA$2&gt;=$B6,FA$2&lt;=$C6), "X","")</f>
        <v/>
      </c>
      <c r="FB6" s="60" t="str">
        <f aca="false">IF(AND(FB$2&gt;=$B6,FB$2&lt;=$C6), "X","")</f>
        <v/>
      </c>
      <c r="FC6" s="60" t="str">
        <f aca="false">IF(AND(FC$2&gt;=$B6,FC$2&lt;=$C6), "X","")</f>
        <v/>
      </c>
      <c r="FD6" s="60" t="str">
        <f aca="false">IF(AND(FD$2&gt;=$B6,FD$2&lt;=$C6), "X","")</f>
        <v/>
      </c>
      <c r="FE6" s="60" t="str">
        <f aca="false">IF(AND(FE$2&gt;=$B6,FE$2&lt;=$C6), "X","")</f>
        <v/>
      </c>
      <c r="FF6" s="60" t="str">
        <f aca="false">IF(AND(FF$2&gt;=$B6,FF$2&lt;=$C6), "X","")</f>
        <v/>
      </c>
      <c r="FG6" s="60" t="str">
        <f aca="false">IF(AND(FG$2&gt;=$B6,FG$2&lt;=$C6), "X","")</f>
        <v/>
      </c>
      <c r="FH6" s="60" t="str">
        <f aca="false">IF(AND(FH$2&gt;=$B6,FH$2&lt;=$C6), "X","")</f>
        <v/>
      </c>
      <c r="FI6" s="60" t="str">
        <f aca="false">IF(AND(FI$2&gt;=$B6,FI$2&lt;=$C6), "X","")</f>
        <v/>
      </c>
      <c r="FJ6" s="60" t="str">
        <f aca="false">IF(AND(FJ$2&gt;=$B6,FJ$2&lt;=$C6), "X","")</f>
        <v/>
      </c>
      <c r="FK6" s="60" t="str">
        <f aca="false">IF(AND(FK$2&gt;=$B6,FK$2&lt;=$C6), "X","")</f>
        <v/>
      </c>
      <c r="FL6" s="60" t="str">
        <f aca="false">IF(AND(FL$2&gt;=$B6,FL$2&lt;=$C6), "X","")</f>
        <v/>
      </c>
      <c r="FM6" s="60" t="str">
        <f aca="false">IF(AND(FM$2&gt;=$B6,FM$2&lt;=$C6), "X","")</f>
        <v/>
      </c>
      <c r="FN6" s="60" t="str">
        <f aca="false">IF(AND(FN$2&gt;=$B6,FN$2&lt;=$C6), "X","")</f>
        <v/>
      </c>
    </row>
    <row r="7" customFormat="false" ht="15.75" hidden="false" customHeight="false" outlineLevel="0" collapsed="false">
      <c r="A7" s="58" t="s">
        <v>86</v>
      </c>
      <c r="B7" s="59" t="n">
        <v>44400</v>
      </c>
      <c r="C7" s="53" t="n">
        <v>44400</v>
      </c>
      <c r="D7" s="60" t="str">
        <f aca="false">IF(AND(D$2&gt;=$B7,D$2&lt;=$C7), "X","")</f>
        <v/>
      </c>
      <c r="E7" s="60" t="str">
        <f aca="false">IF(AND(E$2&gt;=$B7,E$2&lt;=$C7), "X","")</f>
        <v/>
      </c>
      <c r="F7" s="60" t="str">
        <f aca="false">IF(AND(F$2&gt;=$B7,F$2&lt;=$C7), "X","")</f>
        <v/>
      </c>
      <c r="G7" s="60" t="str">
        <f aca="false">IF(AND(G$2&gt;=$B7,G$2&lt;=$C7), "X","")</f>
        <v/>
      </c>
      <c r="H7" s="60" t="str">
        <f aca="false">IF(AND(H$2&gt;=$B7,H$2&lt;=$C7), "X","")</f>
        <v/>
      </c>
      <c r="I7" s="60" t="str">
        <f aca="false">IF(AND(I$2&gt;=$B7,I$2&lt;=$C7), "X","")</f>
        <v/>
      </c>
      <c r="J7" s="60" t="str">
        <f aca="false">IF(AND(J$2&gt;=$B7,J$2&lt;=$C7), "X","")</f>
        <v/>
      </c>
      <c r="K7" s="60" t="str">
        <f aca="false">IF(AND(K$2&gt;=$B7,K$2&lt;=$C7), "X","")</f>
        <v>X</v>
      </c>
      <c r="L7" s="60" t="str">
        <f aca="false">IF(AND(L$2&gt;=$B7,L$2&lt;=$C7), "X","")</f>
        <v/>
      </c>
      <c r="M7" s="60" t="str">
        <f aca="false">IF(AND(M$2&gt;=$B7,M$2&lt;=$C7), "X","")</f>
        <v/>
      </c>
      <c r="N7" s="60" t="str">
        <f aca="false">IF(AND(N$2&gt;=$B7,N$2&lt;=$C7), "X","")</f>
        <v/>
      </c>
      <c r="O7" s="60" t="str">
        <f aca="false">IF(AND(O$2&gt;=$B7,O$2&lt;=$C7), "X","")</f>
        <v/>
      </c>
      <c r="P7" s="60" t="str">
        <f aca="false">IF(AND(P$2&gt;=$B7,P$2&lt;=$C7), "X","")</f>
        <v/>
      </c>
      <c r="Q7" s="60" t="str">
        <f aca="false">IF(AND(Q$2&gt;=$B7,Q$2&lt;=$C7), "X","")</f>
        <v/>
      </c>
      <c r="R7" s="60" t="str">
        <f aca="false">IF(AND(R$2&gt;=$B7,R$2&lt;=$C7), "X","")</f>
        <v/>
      </c>
      <c r="S7" s="60" t="str">
        <f aca="false">IF(AND(S$2&gt;=$B7,S$2&lt;=$C7), "X","")</f>
        <v/>
      </c>
      <c r="T7" s="60" t="str">
        <f aca="false">IF(AND(T$2&gt;=$B7,T$2&lt;=$C7), "X","")</f>
        <v/>
      </c>
      <c r="U7" s="60" t="str">
        <f aca="false">IF(AND(U$2&gt;=$B7,U$2&lt;=$C7), "X","")</f>
        <v/>
      </c>
      <c r="V7" s="60" t="str">
        <f aca="false">IF(AND(V$2&gt;=$B7,V$2&lt;=$C7), "X","")</f>
        <v/>
      </c>
      <c r="W7" s="60" t="str">
        <f aca="false">IF(AND(W$2&gt;=$B7,W$2&lt;=$C7), "X","")</f>
        <v/>
      </c>
      <c r="X7" s="60" t="str">
        <f aca="false">IF(AND(X$2&gt;=$B7,X$2&lt;=$C7), "X","")</f>
        <v/>
      </c>
      <c r="Y7" s="60" t="str">
        <f aca="false">IF(AND(Y$2&gt;=$B7,Y$2&lt;=$C7), "X","")</f>
        <v/>
      </c>
      <c r="Z7" s="60" t="str">
        <f aca="false">IF(AND(Z$2&gt;=$B7,Z$2&lt;=$C7), "X","")</f>
        <v/>
      </c>
      <c r="AA7" s="60" t="str">
        <f aca="false">IF(AND(AA$2&gt;=$B7,AA$2&lt;=$C7), "X","")</f>
        <v/>
      </c>
      <c r="AB7" s="60" t="str">
        <f aca="false">IF(AND(AB$2&gt;=$B7,AB$2&lt;=$C7), "X","")</f>
        <v/>
      </c>
      <c r="AC7" s="60" t="str">
        <f aca="false">IF(AND(AC$2&gt;=$B7,AC$2&lt;=$C7), "X","")</f>
        <v/>
      </c>
      <c r="AD7" s="60" t="str">
        <f aca="false">IF(AND(AD$2&gt;=$B7,AD$2&lt;=$C7), "X","")</f>
        <v/>
      </c>
      <c r="AE7" s="60" t="str">
        <f aca="false">IF(AND(AE$2&gt;=$B7,AE$2&lt;=$C7), "X","")</f>
        <v/>
      </c>
      <c r="AF7" s="60" t="str">
        <f aca="false">IF(AND(AF$2&gt;=$B7,AF$2&lt;=$C7), "X","")</f>
        <v/>
      </c>
      <c r="AG7" s="60" t="str">
        <f aca="false">IF(AND(AG$2&gt;=$B7,AG$2&lt;=$C7), "X","")</f>
        <v/>
      </c>
      <c r="AH7" s="60" t="str">
        <f aca="false">IF(AND(AH$2&gt;=$B7,AH$2&lt;=$C7), "X","")</f>
        <v/>
      </c>
      <c r="AI7" s="60" t="str">
        <f aca="false">IF(AND(AI$2&gt;=$B7,AI$2&lt;=$C7), "X","")</f>
        <v/>
      </c>
      <c r="AJ7" s="60" t="str">
        <f aca="false">IF(AND(AJ$2&gt;=$B7,AJ$2&lt;=$C7), "X","")</f>
        <v/>
      </c>
      <c r="AK7" s="60" t="str">
        <f aca="false">IF(AND(AK$2&gt;=$B7,AK$2&lt;=$C7), "X","")</f>
        <v/>
      </c>
      <c r="AL7" s="60" t="str">
        <f aca="false">IF(AND(AL$2&gt;=$B7,AL$2&lt;=$C7), "X","")</f>
        <v/>
      </c>
      <c r="AM7" s="60" t="str">
        <f aca="false">IF(AND(AM$2&gt;=$B7,AM$2&lt;=$C7), "X","")</f>
        <v/>
      </c>
      <c r="AN7" s="60" t="str">
        <f aca="false">IF(AND(AN$2&gt;=$B7,AN$2&lt;=$C7), "X","")</f>
        <v/>
      </c>
      <c r="AO7" s="60" t="str">
        <f aca="false">IF(AND(AO$2&gt;=$B7,AO$2&lt;=$C7), "X","")</f>
        <v/>
      </c>
      <c r="AP7" s="60" t="str">
        <f aca="false">IF(AND(AP$2&gt;=$B7,AP$2&lt;=$C7), "X","")</f>
        <v/>
      </c>
      <c r="AQ7" s="60" t="str">
        <f aca="false">IF(AND(AQ$2&gt;=$B7,AQ$2&lt;=$C7), "X","")</f>
        <v/>
      </c>
      <c r="AR7" s="60" t="str">
        <f aca="false">IF(AND(AR$2&gt;=$B7,AR$2&lt;=$C7), "X","")</f>
        <v/>
      </c>
      <c r="AS7" s="60" t="str">
        <f aca="false">IF(AND(AS$2&gt;=$B7,AS$2&lt;=$C7), "X","")</f>
        <v/>
      </c>
      <c r="AT7" s="60" t="str">
        <f aca="false">IF(AND(AT$2&gt;=$B7,AT$2&lt;=$C7), "X","")</f>
        <v/>
      </c>
      <c r="AU7" s="60" t="str">
        <f aca="false">IF(AND(AU$2&gt;=$B7,AU$2&lt;=$C7), "X","")</f>
        <v/>
      </c>
      <c r="AV7" s="60" t="str">
        <f aca="false">IF(AND(AV$2&gt;=$B7,AV$2&lt;=$C7), "X","")</f>
        <v/>
      </c>
      <c r="AW7" s="60" t="str">
        <f aca="false">IF(AND(AW$2&gt;=$B7,AW$2&lt;=$C7), "X","")</f>
        <v/>
      </c>
      <c r="AX7" s="60" t="str">
        <f aca="false">IF(AND(AX$2&gt;=$B7,AX$2&lt;=$C7), "X","")</f>
        <v/>
      </c>
      <c r="AY7" s="60" t="str">
        <f aca="false">IF(AND(AY$2&gt;=$B7,AY$2&lt;=$C7), "X","")</f>
        <v/>
      </c>
      <c r="AZ7" s="60" t="str">
        <f aca="false">IF(AND(AZ$2&gt;=$B7,AZ$2&lt;=$C7), "X","")</f>
        <v/>
      </c>
      <c r="BA7" s="60" t="str">
        <f aca="false">IF(AND(BA$2&gt;=$B7,BA$2&lt;=$C7), "X","")</f>
        <v/>
      </c>
      <c r="BB7" s="60" t="str">
        <f aca="false">IF(AND(BB$2&gt;=$B7,BB$2&lt;=$C7), "X","")</f>
        <v/>
      </c>
      <c r="BC7" s="60" t="str">
        <f aca="false">IF(AND(BC$2&gt;=$B7,BC$2&lt;=$C7), "X","")</f>
        <v/>
      </c>
      <c r="BD7" s="60" t="str">
        <f aca="false">IF(AND(BD$2&gt;=$B7,BD$2&lt;=$C7), "X","")</f>
        <v/>
      </c>
      <c r="BE7" s="60" t="str">
        <f aca="false">IF(AND(BE$2&gt;=$B7,BE$2&lt;=$C7), "X","")</f>
        <v/>
      </c>
      <c r="BF7" s="60" t="str">
        <f aca="false">IF(AND(BF$2&gt;=$B7,BF$2&lt;=$C7), "X","")</f>
        <v/>
      </c>
      <c r="BG7" s="60" t="str">
        <f aca="false">IF(AND(BG$2&gt;=$B7,BG$2&lt;=$C7), "X","")</f>
        <v/>
      </c>
      <c r="BH7" s="60" t="str">
        <f aca="false">IF(AND(BH$2&gt;=$B7,BH$2&lt;=$C7), "X","")</f>
        <v/>
      </c>
      <c r="BI7" s="60" t="str">
        <f aca="false">IF(AND(BI$2&gt;=$B7,BI$2&lt;=$C7), "X","")</f>
        <v/>
      </c>
      <c r="BJ7" s="60" t="str">
        <f aca="false">IF(AND(BJ$2&gt;=$B7,BJ$2&lt;=$C7), "X","")</f>
        <v/>
      </c>
      <c r="BK7" s="60" t="str">
        <f aca="false">IF(AND(BK$2&gt;=$B7,BK$2&lt;=$C7), "X","")</f>
        <v/>
      </c>
      <c r="BL7" s="60" t="str">
        <f aca="false">IF(AND(BL$2&gt;=$B7,BL$2&lt;=$C7), "X","")</f>
        <v/>
      </c>
      <c r="BM7" s="60" t="str">
        <f aca="false">IF(AND(BM$2&gt;=$B7,BM$2&lt;=$C7), "X","")</f>
        <v/>
      </c>
      <c r="BN7" s="60" t="str">
        <f aca="false">IF(AND(BN$2&gt;=$B7,BN$2&lt;=$C7), "X","")</f>
        <v/>
      </c>
      <c r="BO7" s="60" t="str">
        <f aca="false">IF(AND(BO$2&gt;=$B7,BO$2&lt;=$C7), "X","")</f>
        <v/>
      </c>
      <c r="BP7" s="60" t="str">
        <f aca="false">IF(AND(BP$2&gt;=$B7,BP$2&lt;=$C7), "X","")</f>
        <v/>
      </c>
      <c r="BQ7" s="60" t="str">
        <f aca="false">IF(AND(BQ$2&gt;=$B7,BQ$2&lt;=$C7), "X","")</f>
        <v/>
      </c>
      <c r="BR7" s="60" t="str">
        <f aca="false">IF(AND(BR$2&gt;=$B7,BR$2&lt;=$C7), "X","")</f>
        <v/>
      </c>
      <c r="BS7" s="60" t="str">
        <f aca="false">IF(AND(BS$2&gt;=$B7,BS$2&lt;=$C7), "X","")</f>
        <v/>
      </c>
      <c r="BT7" s="60" t="str">
        <f aca="false">IF(AND(BT$2&gt;=$B7,BT$2&lt;=$C7), "X","")</f>
        <v/>
      </c>
      <c r="BU7" s="60" t="str">
        <f aca="false">IF(AND(BU$2&gt;=$B7,BU$2&lt;=$C7), "X","")</f>
        <v/>
      </c>
      <c r="BV7" s="60" t="str">
        <f aca="false">IF(AND(BV$2&gt;=$B7,BV$2&lt;=$C7), "X","")</f>
        <v/>
      </c>
      <c r="BW7" s="60" t="str">
        <f aca="false">IF(AND(BW$2&gt;=$B7,BW$2&lt;=$C7), "X","")</f>
        <v/>
      </c>
      <c r="BX7" s="60" t="str">
        <f aca="false">IF(AND(BX$2&gt;=$B7,BX$2&lt;=$C7), "X","")</f>
        <v/>
      </c>
      <c r="BY7" s="60" t="str">
        <f aca="false">IF(AND(BY$2&gt;=$B7,BY$2&lt;=$C7), "X","")</f>
        <v/>
      </c>
      <c r="BZ7" s="60" t="str">
        <f aca="false">IF(AND(BZ$2&gt;=$B7,BZ$2&lt;=$C7), "X","")</f>
        <v/>
      </c>
      <c r="CA7" s="60" t="str">
        <f aca="false">IF(AND(CA$2&gt;=$B7,CA$2&lt;=$C7), "X","")</f>
        <v/>
      </c>
      <c r="CB7" s="60" t="str">
        <f aca="false">IF(AND(CB$2&gt;=$B7,CB$2&lt;=$C7), "X","")</f>
        <v/>
      </c>
      <c r="CC7" s="60" t="str">
        <f aca="false">IF(AND(CC$2&gt;=$B7,CC$2&lt;=$C7), "X","")</f>
        <v/>
      </c>
      <c r="CD7" s="60" t="str">
        <f aca="false">IF(AND(CD$2&gt;=$B7,CD$2&lt;=$C7), "X","")</f>
        <v/>
      </c>
      <c r="CE7" s="60" t="str">
        <f aca="false">IF(AND(CE$2&gt;=$B7,CE$2&lt;=$C7), "X","")</f>
        <v/>
      </c>
      <c r="CF7" s="60" t="str">
        <f aca="false">IF(AND(CF$2&gt;=$B7,CF$2&lt;=$C7), "X","")</f>
        <v/>
      </c>
      <c r="CG7" s="60" t="str">
        <f aca="false">IF(AND(CG$2&gt;=$B7,CG$2&lt;=$C7), "X","")</f>
        <v/>
      </c>
      <c r="CH7" s="60" t="str">
        <f aca="false">IF(AND(CH$2&gt;=$B7,CH$2&lt;=$C7), "X","")</f>
        <v/>
      </c>
      <c r="CI7" s="60" t="str">
        <f aca="false">IF(AND(CI$2&gt;=$B7,CI$2&lt;=$C7), "X","")</f>
        <v/>
      </c>
      <c r="CJ7" s="60" t="str">
        <f aca="false">IF(AND(CJ$2&gt;=$B7,CJ$2&lt;=$C7), "X","")</f>
        <v/>
      </c>
      <c r="CK7" s="60" t="str">
        <f aca="false">IF(AND(CK$2&gt;=$B7,CK$2&lt;=$C7), "X","")</f>
        <v/>
      </c>
      <c r="CL7" s="60" t="str">
        <f aca="false">IF(AND(CL$2&gt;=$B7,CL$2&lt;=$C7), "X","")</f>
        <v/>
      </c>
      <c r="CM7" s="60" t="str">
        <f aca="false">IF(AND(CM$2&gt;=$B7,CM$2&lt;=$C7), "X","")</f>
        <v/>
      </c>
      <c r="CN7" s="60" t="str">
        <f aca="false">IF(AND(CN$2&gt;=$B7,CN$2&lt;=$C7), "X","")</f>
        <v/>
      </c>
      <c r="CO7" s="60" t="str">
        <f aca="false">IF(AND(CO$2&gt;=$B7,CO$2&lt;=$C7), "X","")</f>
        <v/>
      </c>
      <c r="CP7" s="60" t="str">
        <f aca="false">IF(AND(CP$2&gt;=$B7,CP$2&lt;=$C7), "X","")</f>
        <v/>
      </c>
      <c r="CQ7" s="60" t="str">
        <f aca="false">IF(AND(CQ$2&gt;=$B7,CQ$2&lt;=$C7), "X","")</f>
        <v/>
      </c>
      <c r="CR7" s="60" t="str">
        <f aca="false">IF(AND(CR$2&gt;=$B7,CR$2&lt;=$C7), "X","")</f>
        <v/>
      </c>
      <c r="CS7" s="60" t="str">
        <f aca="false">IF(AND(CS$2&gt;=$B7,CS$2&lt;=$C7), "X","")</f>
        <v/>
      </c>
      <c r="CT7" s="60" t="str">
        <f aca="false">IF(AND(CT$2&gt;=$B7,CT$2&lt;=$C7), "X","")</f>
        <v/>
      </c>
      <c r="CU7" s="60" t="str">
        <f aca="false">IF(AND(CU$2&gt;=$B7,CU$2&lt;=$C7), "X","")</f>
        <v/>
      </c>
      <c r="CV7" s="60" t="str">
        <f aca="false">IF(AND(CV$2&gt;=$B7,CV$2&lt;=$C7), "X","")</f>
        <v/>
      </c>
      <c r="CW7" s="60" t="str">
        <f aca="false">IF(AND(CW$2&gt;=$B7,CW$2&lt;=$C7), "X","")</f>
        <v/>
      </c>
      <c r="CX7" s="60" t="str">
        <f aca="false">IF(AND(CX$2&gt;=$B7,CX$2&lt;=$C7), "X","")</f>
        <v/>
      </c>
      <c r="CY7" s="60" t="str">
        <f aca="false">IF(AND(CY$2&gt;=$B7,CY$2&lt;=$C7), "X","")</f>
        <v/>
      </c>
      <c r="CZ7" s="60" t="str">
        <f aca="false">IF(AND(CZ$2&gt;=$B7,CZ$2&lt;=$C7), "X","")</f>
        <v/>
      </c>
      <c r="DA7" s="60" t="str">
        <f aca="false">IF(AND(DA$2&gt;=$B7,DA$2&lt;=$C7), "X","")</f>
        <v/>
      </c>
      <c r="DB7" s="60" t="str">
        <f aca="false">IF(AND(DB$2&gt;=$B7,DB$2&lt;=$C7), "X","")</f>
        <v/>
      </c>
      <c r="DC7" s="60" t="str">
        <f aca="false">IF(AND(DC$2&gt;=$B7,DC$2&lt;=$C7), "X","")</f>
        <v/>
      </c>
      <c r="DD7" s="60" t="str">
        <f aca="false">IF(AND(DD$2&gt;=$B7,DD$2&lt;=$C7), "X","")</f>
        <v/>
      </c>
      <c r="DE7" s="60" t="str">
        <f aca="false">IF(AND(DE$2&gt;=$B7,DE$2&lt;=$C7), "X","")</f>
        <v/>
      </c>
      <c r="DF7" s="60" t="str">
        <f aca="false">IF(AND(DF$2&gt;=$B7,DF$2&lt;=$C7), "X","")</f>
        <v/>
      </c>
      <c r="DG7" s="60" t="str">
        <f aca="false">IF(AND(DG$2&gt;=$B7,DG$2&lt;=$C7), "X","")</f>
        <v/>
      </c>
      <c r="DH7" s="60" t="str">
        <f aca="false">IF(AND(DH$2&gt;=$B7,DH$2&lt;=$C7), "X","")</f>
        <v/>
      </c>
      <c r="DI7" s="60" t="str">
        <f aca="false">IF(AND(DI$2&gt;=$B7,DI$2&lt;=$C7), "X","")</f>
        <v/>
      </c>
      <c r="DJ7" s="60" t="str">
        <f aca="false">IF(AND(DJ$2&gt;=$B7,DJ$2&lt;=$C7), "X","")</f>
        <v/>
      </c>
      <c r="DK7" s="60" t="str">
        <f aca="false">IF(AND(DK$2&gt;=$B7,DK$2&lt;=$C7), "X","")</f>
        <v/>
      </c>
      <c r="DL7" s="60" t="str">
        <f aca="false">IF(AND(DL$2&gt;=$B7,DL$2&lt;=$C7), "X","")</f>
        <v/>
      </c>
      <c r="DM7" s="60" t="str">
        <f aca="false">IF(AND(DM$2&gt;=$B7,DM$2&lt;=$C7), "X","")</f>
        <v/>
      </c>
      <c r="DN7" s="60" t="str">
        <f aca="false">IF(AND(DN$2&gt;=$B7,DN$2&lt;=$C7), "X","")</f>
        <v/>
      </c>
      <c r="DO7" s="60" t="str">
        <f aca="false">IF(AND(DO$2&gt;=$B7,DO$2&lt;=$C7), "X","")</f>
        <v/>
      </c>
      <c r="DP7" s="60" t="str">
        <f aca="false">IF(AND(DP$2&gt;=$B7,DP$2&lt;=$C7), "X","")</f>
        <v/>
      </c>
      <c r="DQ7" s="60" t="str">
        <f aca="false">IF(AND(DQ$2&gt;=$B7,DQ$2&lt;=$C7), "X","")</f>
        <v/>
      </c>
      <c r="DR7" s="60" t="str">
        <f aca="false">IF(AND(DR$2&gt;=$B7,DR$2&lt;=$C7), "X","")</f>
        <v/>
      </c>
      <c r="DS7" s="60" t="str">
        <f aca="false">IF(AND(DS$2&gt;=$B7,DS$2&lt;=$C7), "X","")</f>
        <v/>
      </c>
      <c r="DT7" s="60" t="str">
        <f aca="false">IF(AND(DT$2&gt;=$B7,DT$2&lt;=$C7), "X","")</f>
        <v/>
      </c>
      <c r="DU7" s="60" t="str">
        <f aca="false">IF(AND(DU$2&gt;=$B7,DU$2&lt;=$C7), "X","")</f>
        <v/>
      </c>
      <c r="DV7" s="60" t="str">
        <f aca="false">IF(AND(DV$2&gt;=$B7,DV$2&lt;=$C7), "X","")</f>
        <v/>
      </c>
      <c r="DW7" s="60" t="str">
        <f aca="false">IF(AND(DW$2&gt;=$B7,DW$2&lt;=$C7), "X","")</f>
        <v/>
      </c>
      <c r="DX7" s="60" t="str">
        <f aca="false">IF(AND(DX$2&gt;=$B7,DX$2&lt;=$C7), "X","")</f>
        <v/>
      </c>
      <c r="DY7" s="60" t="str">
        <f aca="false">IF(AND(DY$2&gt;=$B7,DY$2&lt;=$C7), "X","")</f>
        <v/>
      </c>
      <c r="DZ7" s="60" t="str">
        <f aca="false">IF(AND(DZ$2&gt;=$B7,DZ$2&lt;=$C7), "X","")</f>
        <v/>
      </c>
      <c r="EA7" s="60" t="str">
        <f aca="false">IF(AND(EA$2&gt;=$B7,EA$2&lt;=$C7), "X","")</f>
        <v/>
      </c>
      <c r="EB7" s="60" t="str">
        <f aca="false">IF(AND(EB$2&gt;=$B7,EB$2&lt;=$C7), "X","")</f>
        <v/>
      </c>
      <c r="EC7" s="60" t="str">
        <f aca="false">IF(AND(EC$2&gt;=$B7,EC$2&lt;=$C7), "X","")</f>
        <v/>
      </c>
      <c r="ED7" s="60" t="str">
        <f aca="false">IF(AND(ED$2&gt;=$B7,ED$2&lt;=$C7), "X","")</f>
        <v/>
      </c>
      <c r="EE7" s="60" t="str">
        <f aca="false">IF(AND(EE$2&gt;=$B7,EE$2&lt;=$C7), "X","")</f>
        <v/>
      </c>
      <c r="EF7" s="60" t="str">
        <f aca="false">IF(AND(EF$2&gt;=$B7,EF$2&lt;=$C7), "X","")</f>
        <v/>
      </c>
      <c r="EG7" s="60" t="str">
        <f aca="false">IF(AND(EG$2&gt;=$B7,EG$2&lt;=$C7), "X","")</f>
        <v/>
      </c>
      <c r="EH7" s="60" t="str">
        <f aca="false">IF(AND(EH$2&gt;=$B7,EH$2&lt;=$C7), "X","")</f>
        <v/>
      </c>
      <c r="EI7" s="60" t="str">
        <f aca="false">IF(AND(EI$2&gt;=$B7,EI$2&lt;=$C7), "X","")</f>
        <v/>
      </c>
      <c r="EJ7" s="60" t="str">
        <f aca="false">IF(AND(EJ$2&gt;=$B7,EJ$2&lt;=$C7), "X","")</f>
        <v/>
      </c>
      <c r="EK7" s="60" t="str">
        <f aca="false">IF(AND(EK$2&gt;=$B7,EK$2&lt;=$C7), "X","")</f>
        <v/>
      </c>
      <c r="EL7" s="60" t="str">
        <f aca="false">IF(AND(EL$2&gt;=$B7,EL$2&lt;=$C7), "X","")</f>
        <v/>
      </c>
      <c r="EM7" s="60" t="str">
        <f aca="false">IF(AND(EM$2&gt;=$B7,EM$2&lt;=$C7), "X","")</f>
        <v/>
      </c>
      <c r="EN7" s="60" t="str">
        <f aca="false">IF(AND(EN$2&gt;=$B7,EN$2&lt;=$C7), "X","")</f>
        <v/>
      </c>
      <c r="EO7" s="60" t="str">
        <f aca="false">IF(AND(EO$2&gt;=$B7,EO$2&lt;=$C7), "X","")</f>
        <v/>
      </c>
      <c r="EP7" s="60" t="str">
        <f aca="false">IF(AND(EP$2&gt;=$B7,EP$2&lt;=$C7), "X","")</f>
        <v/>
      </c>
      <c r="EQ7" s="60" t="str">
        <f aca="false">IF(AND(EQ$2&gt;=$B7,EQ$2&lt;=$C7), "X","")</f>
        <v/>
      </c>
      <c r="ER7" s="60" t="str">
        <f aca="false">IF(AND(ER$2&gt;=$B7,ER$2&lt;=$C7), "X","")</f>
        <v/>
      </c>
      <c r="ES7" s="60" t="str">
        <f aca="false">IF(AND(ES$2&gt;=$B7,ES$2&lt;=$C7), "X","")</f>
        <v/>
      </c>
      <c r="ET7" s="60" t="str">
        <f aca="false">IF(AND(ET$2&gt;=$B7,ET$2&lt;=$C7), "X","")</f>
        <v/>
      </c>
      <c r="EU7" s="60" t="str">
        <f aca="false">IF(AND(EU$2&gt;=$B7,EU$2&lt;=$C7), "X","")</f>
        <v/>
      </c>
      <c r="EV7" s="60" t="str">
        <f aca="false">IF(AND(EV$2&gt;=$B7,EV$2&lt;=$C7), "X","")</f>
        <v/>
      </c>
      <c r="EW7" s="60" t="str">
        <f aca="false">IF(AND(EW$2&gt;=$B7,EW$2&lt;=$C7), "X","")</f>
        <v/>
      </c>
      <c r="EX7" s="60" t="str">
        <f aca="false">IF(AND(EX$2&gt;=$B7,EX$2&lt;=$C7), "X","")</f>
        <v/>
      </c>
      <c r="EY7" s="60" t="str">
        <f aca="false">IF(AND(EY$2&gt;=$B7,EY$2&lt;=$C7), "X","")</f>
        <v/>
      </c>
      <c r="EZ7" s="60" t="str">
        <f aca="false">IF(AND(EZ$2&gt;=$B7,EZ$2&lt;=$C7), "X","")</f>
        <v/>
      </c>
      <c r="FA7" s="60" t="str">
        <f aca="false">IF(AND(FA$2&gt;=$B7,FA$2&lt;=$C7), "X","")</f>
        <v/>
      </c>
      <c r="FB7" s="60" t="str">
        <f aca="false">IF(AND(FB$2&gt;=$B7,FB$2&lt;=$C7), "X","")</f>
        <v/>
      </c>
      <c r="FC7" s="60" t="str">
        <f aca="false">IF(AND(FC$2&gt;=$B7,FC$2&lt;=$C7), "X","")</f>
        <v/>
      </c>
      <c r="FD7" s="60" t="str">
        <f aca="false">IF(AND(FD$2&gt;=$B7,FD$2&lt;=$C7), "X","")</f>
        <v/>
      </c>
      <c r="FE7" s="60" t="str">
        <f aca="false">IF(AND(FE$2&gt;=$B7,FE$2&lt;=$C7), "X","")</f>
        <v/>
      </c>
      <c r="FF7" s="60" t="str">
        <f aca="false">IF(AND(FF$2&gt;=$B7,FF$2&lt;=$C7), "X","")</f>
        <v/>
      </c>
      <c r="FG7" s="60" t="str">
        <f aca="false">IF(AND(FG$2&gt;=$B7,FG$2&lt;=$C7), "X","")</f>
        <v/>
      </c>
      <c r="FH7" s="60" t="str">
        <f aca="false">IF(AND(FH$2&gt;=$B7,FH$2&lt;=$C7), "X","")</f>
        <v/>
      </c>
      <c r="FI7" s="60" t="str">
        <f aca="false">IF(AND(FI$2&gt;=$B7,FI$2&lt;=$C7), "X","")</f>
        <v/>
      </c>
      <c r="FJ7" s="60" t="str">
        <f aca="false">IF(AND(FJ$2&gt;=$B7,FJ$2&lt;=$C7), "X","")</f>
        <v/>
      </c>
      <c r="FK7" s="60" t="str">
        <f aca="false">IF(AND(FK$2&gt;=$B7,FK$2&lt;=$C7), "X","")</f>
        <v/>
      </c>
      <c r="FL7" s="60" t="str">
        <f aca="false">IF(AND(FL$2&gt;=$B7,FL$2&lt;=$C7), "X","")</f>
        <v/>
      </c>
      <c r="FM7" s="60" t="str">
        <f aca="false">IF(AND(FM$2&gt;=$B7,FM$2&lt;=$C7), "X","")</f>
        <v/>
      </c>
      <c r="FN7" s="60" t="str">
        <f aca="false">IF(AND(FN$2&gt;=$B7,FN$2&lt;=$C7), "X","")</f>
        <v/>
      </c>
    </row>
    <row r="8" customFormat="false" ht="15.75" hidden="false" customHeight="false" outlineLevel="0" collapsed="false">
      <c r="A8" s="58" t="s">
        <v>87</v>
      </c>
      <c r="B8" s="59" t="n">
        <v>44403</v>
      </c>
      <c r="C8" s="53" t="n">
        <v>44403</v>
      </c>
      <c r="D8" s="60" t="str">
        <f aca="false">IF(AND(D$2&gt;=$B8,D$2&lt;=$C8), "X","")</f>
        <v/>
      </c>
      <c r="E8" s="60" t="str">
        <f aca="false">IF(AND(E$2&gt;=$B8,E$2&lt;=$C8), "X","")</f>
        <v/>
      </c>
      <c r="F8" s="60" t="str">
        <f aca="false">IF(AND(F$2&gt;=$B8,F$2&lt;=$C8), "X","")</f>
        <v/>
      </c>
      <c r="G8" s="60" t="str">
        <f aca="false">IF(AND(G$2&gt;=$B8,G$2&lt;=$C8), "X","")</f>
        <v/>
      </c>
      <c r="H8" s="60" t="str">
        <f aca="false">IF(AND(H$2&gt;=$B8,H$2&lt;=$C8), "X","")</f>
        <v/>
      </c>
      <c r="I8" s="60" t="str">
        <f aca="false">IF(AND(I$2&gt;=$B8,I$2&lt;=$C8), "X","")</f>
        <v/>
      </c>
      <c r="J8" s="60" t="str">
        <f aca="false">IF(AND(J$2&gt;=$B8,J$2&lt;=$C8), "X","")</f>
        <v/>
      </c>
      <c r="K8" s="60" t="str">
        <f aca="false">IF(AND(K$2&gt;=$B8,K$2&lt;=$C8), "X","")</f>
        <v/>
      </c>
      <c r="L8" s="60" t="str">
        <f aca="false">IF(AND(L$2&gt;=$B8,L$2&lt;=$C8), "X","")</f>
        <v/>
      </c>
      <c r="M8" s="60" t="str">
        <f aca="false">IF(AND(M$2&gt;=$B8,M$2&lt;=$C8), "X","")</f>
        <v/>
      </c>
      <c r="N8" s="60" t="str">
        <f aca="false">IF(AND(N$2&gt;=$B8,N$2&lt;=$C8), "X","")</f>
        <v>X</v>
      </c>
      <c r="O8" s="60" t="str">
        <f aca="false">IF(AND(O$2&gt;=$B8,O$2&lt;=$C8), "X","")</f>
        <v/>
      </c>
      <c r="P8" s="60" t="str">
        <f aca="false">IF(AND(P$2&gt;=$B8,P$2&lt;=$C8), "X","")</f>
        <v/>
      </c>
      <c r="Q8" s="60" t="str">
        <f aca="false">IF(AND(Q$2&gt;=$B8,Q$2&lt;=$C8), "X","")</f>
        <v/>
      </c>
      <c r="R8" s="60" t="str">
        <f aca="false">IF(AND(R$2&gt;=$B8,R$2&lt;=$C8), "X","")</f>
        <v/>
      </c>
      <c r="S8" s="60" t="str">
        <f aca="false">IF(AND(S$2&gt;=$B8,S$2&lt;=$C8), "X","")</f>
        <v/>
      </c>
      <c r="T8" s="60" t="str">
        <f aca="false">IF(AND(T$2&gt;=$B8,T$2&lt;=$C8), "X","")</f>
        <v/>
      </c>
      <c r="U8" s="60" t="str">
        <f aca="false">IF(AND(U$2&gt;=$B8,U$2&lt;=$C8), "X","")</f>
        <v/>
      </c>
      <c r="V8" s="60" t="str">
        <f aca="false">IF(AND(V$2&gt;=$B8,V$2&lt;=$C8), "X","")</f>
        <v/>
      </c>
      <c r="W8" s="60" t="str">
        <f aca="false">IF(AND(W$2&gt;=$B8,W$2&lt;=$C8), "X","")</f>
        <v/>
      </c>
      <c r="X8" s="60" t="str">
        <f aca="false">IF(AND(X$2&gt;=$B8,X$2&lt;=$C8), "X","")</f>
        <v/>
      </c>
      <c r="Y8" s="60" t="str">
        <f aca="false">IF(AND(Y$2&gt;=$B8,Y$2&lt;=$C8), "X","")</f>
        <v/>
      </c>
      <c r="Z8" s="60" t="str">
        <f aca="false">IF(AND(Z$2&gt;=$B8,Z$2&lt;=$C8), "X","")</f>
        <v/>
      </c>
      <c r="AA8" s="60" t="str">
        <f aca="false">IF(AND(AA$2&gt;=$B8,AA$2&lt;=$C8), "X","")</f>
        <v/>
      </c>
      <c r="AB8" s="60" t="str">
        <f aca="false">IF(AND(AB$2&gt;=$B8,AB$2&lt;=$C8), "X","")</f>
        <v/>
      </c>
      <c r="AC8" s="60" t="str">
        <f aca="false">IF(AND(AC$2&gt;=$B8,AC$2&lt;=$C8), "X","")</f>
        <v/>
      </c>
      <c r="AD8" s="60" t="str">
        <f aca="false">IF(AND(AD$2&gt;=$B8,AD$2&lt;=$C8), "X","")</f>
        <v/>
      </c>
      <c r="AE8" s="60" t="str">
        <f aca="false">IF(AND(AE$2&gt;=$B8,AE$2&lt;=$C8), "X","")</f>
        <v/>
      </c>
      <c r="AF8" s="60" t="str">
        <f aca="false">IF(AND(AF$2&gt;=$B8,AF$2&lt;=$C8), "X","")</f>
        <v/>
      </c>
      <c r="AG8" s="60" t="str">
        <f aca="false">IF(AND(AG$2&gt;=$B8,AG$2&lt;=$C8), "X","")</f>
        <v/>
      </c>
      <c r="AH8" s="60" t="str">
        <f aca="false">IF(AND(AH$2&gt;=$B8,AH$2&lt;=$C8), "X","")</f>
        <v/>
      </c>
      <c r="AI8" s="60" t="str">
        <f aca="false">IF(AND(AI$2&gt;=$B8,AI$2&lt;=$C8), "X","")</f>
        <v/>
      </c>
      <c r="AJ8" s="60" t="str">
        <f aca="false">IF(AND(AJ$2&gt;=$B8,AJ$2&lt;=$C8), "X","")</f>
        <v/>
      </c>
      <c r="AK8" s="60" t="str">
        <f aca="false">IF(AND(AK$2&gt;=$B8,AK$2&lt;=$C8), "X","")</f>
        <v/>
      </c>
      <c r="AL8" s="60" t="str">
        <f aca="false">IF(AND(AL$2&gt;=$B8,AL$2&lt;=$C8), "X","")</f>
        <v/>
      </c>
      <c r="AM8" s="60" t="str">
        <f aca="false">IF(AND(AM$2&gt;=$B8,AM$2&lt;=$C8), "X","")</f>
        <v/>
      </c>
      <c r="AN8" s="60" t="str">
        <f aca="false">IF(AND(AN$2&gt;=$B8,AN$2&lt;=$C8), "X","")</f>
        <v/>
      </c>
      <c r="AO8" s="60" t="str">
        <f aca="false">IF(AND(AO$2&gt;=$B8,AO$2&lt;=$C8), "X","")</f>
        <v/>
      </c>
      <c r="AP8" s="60" t="str">
        <f aca="false">IF(AND(AP$2&gt;=$B8,AP$2&lt;=$C8), "X","")</f>
        <v/>
      </c>
      <c r="AQ8" s="60" t="str">
        <f aca="false">IF(AND(AQ$2&gt;=$B8,AQ$2&lt;=$C8), "X","")</f>
        <v/>
      </c>
      <c r="AR8" s="60" t="str">
        <f aca="false">IF(AND(AR$2&gt;=$B8,AR$2&lt;=$C8), "X","")</f>
        <v/>
      </c>
      <c r="AS8" s="60" t="str">
        <f aca="false">IF(AND(AS$2&gt;=$B8,AS$2&lt;=$C8), "X","")</f>
        <v/>
      </c>
      <c r="AT8" s="60" t="str">
        <f aca="false">IF(AND(AT$2&gt;=$B8,AT$2&lt;=$C8), "X","")</f>
        <v/>
      </c>
      <c r="AU8" s="60" t="str">
        <f aca="false">IF(AND(AU$2&gt;=$B8,AU$2&lt;=$C8), "X","")</f>
        <v/>
      </c>
      <c r="AV8" s="60" t="str">
        <f aca="false">IF(AND(AV$2&gt;=$B8,AV$2&lt;=$C8), "X","")</f>
        <v/>
      </c>
      <c r="AW8" s="60" t="str">
        <f aca="false">IF(AND(AW$2&gt;=$B8,AW$2&lt;=$C8), "X","")</f>
        <v/>
      </c>
      <c r="AX8" s="60" t="str">
        <f aca="false">IF(AND(AX$2&gt;=$B8,AX$2&lt;=$C8), "X","")</f>
        <v/>
      </c>
      <c r="AY8" s="60" t="str">
        <f aca="false">IF(AND(AY$2&gt;=$B8,AY$2&lt;=$C8), "X","")</f>
        <v/>
      </c>
      <c r="AZ8" s="60" t="str">
        <f aca="false">IF(AND(AZ$2&gt;=$B8,AZ$2&lt;=$C8), "X","")</f>
        <v/>
      </c>
      <c r="BA8" s="60" t="str">
        <f aca="false">IF(AND(BA$2&gt;=$B8,BA$2&lt;=$C8), "X","")</f>
        <v/>
      </c>
      <c r="BB8" s="60" t="str">
        <f aca="false">IF(AND(BB$2&gt;=$B8,BB$2&lt;=$C8), "X","")</f>
        <v/>
      </c>
      <c r="BC8" s="60" t="str">
        <f aca="false">IF(AND(BC$2&gt;=$B8,BC$2&lt;=$C8), "X","")</f>
        <v/>
      </c>
      <c r="BD8" s="60" t="str">
        <f aca="false">IF(AND(BD$2&gt;=$B8,BD$2&lt;=$C8), "X","")</f>
        <v/>
      </c>
      <c r="BE8" s="60" t="str">
        <f aca="false">IF(AND(BE$2&gt;=$B8,BE$2&lt;=$C8), "X","")</f>
        <v/>
      </c>
      <c r="BF8" s="60" t="str">
        <f aca="false">IF(AND(BF$2&gt;=$B8,BF$2&lt;=$C8), "X","")</f>
        <v/>
      </c>
      <c r="BG8" s="60" t="str">
        <f aca="false">IF(AND(BG$2&gt;=$B8,BG$2&lt;=$C8), "X","")</f>
        <v/>
      </c>
      <c r="BH8" s="60" t="str">
        <f aca="false">IF(AND(BH$2&gt;=$B8,BH$2&lt;=$C8), "X","")</f>
        <v/>
      </c>
      <c r="BI8" s="60" t="str">
        <f aca="false">IF(AND(BI$2&gt;=$B8,BI$2&lt;=$C8), "X","")</f>
        <v/>
      </c>
      <c r="BJ8" s="60" t="str">
        <f aca="false">IF(AND(BJ$2&gt;=$B8,BJ$2&lt;=$C8), "X","")</f>
        <v/>
      </c>
      <c r="BK8" s="60" t="str">
        <f aca="false">IF(AND(BK$2&gt;=$B8,BK$2&lt;=$C8), "X","")</f>
        <v/>
      </c>
      <c r="BL8" s="60" t="str">
        <f aca="false">IF(AND(BL$2&gt;=$B8,BL$2&lt;=$C8), "X","")</f>
        <v/>
      </c>
      <c r="BM8" s="60" t="str">
        <f aca="false">IF(AND(BM$2&gt;=$B8,BM$2&lt;=$C8), "X","")</f>
        <v/>
      </c>
      <c r="BN8" s="60" t="str">
        <f aca="false">IF(AND(BN$2&gt;=$B8,BN$2&lt;=$C8), "X","")</f>
        <v/>
      </c>
      <c r="BO8" s="60" t="str">
        <f aca="false">IF(AND(BO$2&gt;=$B8,BO$2&lt;=$C8), "X","")</f>
        <v/>
      </c>
      <c r="BP8" s="60" t="str">
        <f aca="false">IF(AND(BP$2&gt;=$B8,BP$2&lt;=$C8), "X","")</f>
        <v/>
      </c>
      <c r="BQ8" s="60" t="str">
        <f aca="false">IF(AND(BQ$2&gt;=$B8,BQ$2&lt;=$C8), "X","")</f>
        <v/>
      </c>
      <c r="BR8" s="60" t="str">
        <f aca="false">IF(AND(BR$2&gt;=$B8,BR$2&lt;=$C8), "X","")</f>
        <v/>
      </c>
      <c r="BS8" s="60" t="str">
        <f aca="false">IF(AND(BS$2&gt;=$B8,BS$2&lt;=$C8), "X","")</f>
        <v/>
      </c>
      <c r="BT8" s="60" t="str">
        <f aca="false">IF(AND(BT$2&gt;=$B8,BT$2&lt;=$C8), "X","")</f>
        <v/>
      </c>
      <c r="BU8" s="60" t="str">
        <f aca="false">IF(AND(BU$2&gt;=$B8,BU$2&lt;=$C8), "X","")</f>
        <v/>
      </c>
      <c r="BV8" s="60" t="str">
        <f aca="false">IF(AND(BV$2&gt;=$B8,BV$2&lt;=$C8), "X","")</f>
        <v/>
      </c>
      <c r="BW8" s="60" t="str">
        <f aca="false">IF(AND(BW$2&gt;=$B8,BW$2&lt;=$C8), "X","")</f>
        <v/>
      </c>
      <c r="BX8" s="60" t="str">
        <f aca="false">IF(AND(BX$2&gt;=$B8,BX$2&lt;=$C8), "X","")</f>
        <v/>
      </c>
      <c r="BY8" s="60" t="str">
        <f aca="false">IF(AND(BY$2&gt;=$B8,BY$2&lt;=$C8), "X","")</f>
        <v/>
      </c>
      <c r="BZ8" s="60" t="str">
        <f aca="false">IF(AND(BZ$2&gt;=$B8,BZ$2&lt;=$C8), "X","")</f>
        <v/>
      </c>
      <c r="CA8" s="60" t="str">
        <f aca="false">IF(AND(CA$2&gt;=$B8,CA$2&lt;=$C8), "X","")</f>
        <v/>
      </c>
      <c r="CB8" s="60" t="str">
        <f aca="false">IF(AND(CB$2&gt;=$B8,CB$2&lt;=$C8), "X","")</f>
        <v/>
      </c>
      <c r="CC8" s="60" t="str">
        <f aca="false">IF(AND(CC$2&gt;=$B8,CC$2&lt;=$C8), "X","")</f>
        <v/>
      </c>
      <c r="CD8" s="60" t="str">
        <f aca="false">IF(AND(CD$2&gt;=$B8,CD$2&lt;=$C8), "X","")</f>
        <v/>
      </c>
      <c r="CE8" s="60" t="str">
        <f aca="false">IF(AND(CE$2&gt;=$B8,CE$2&lt;=$C8), "X","")</f>
        <v/>
      </c>
      <c r="CF8" s="60" t="str">
        <f aca="false">IF(AND(CF$2&gt;=$B8,CF$2&lt;=$C8), "X","")</f>
        <v/>
      </c>
      <c r="CG8" s="60" t="str">
        <f aca="false">IF(AND(CG$2&gt;=$B8,CG$2&lt;=$C8), "X","")</f>
        <v/>
      </c>
      <c r="CH8" s="60" t="str">
        <f aca="false">IF(AND(CH$2&gt;=$B8,CH$2&lt;=$C8), "X","")</f>
        <v/>
      </c>
      <c r="CI8" s="60" t="str">
        <f aca="false">IF(AND(CI$2&gt;=$B8,CI$2&lt;=$C8), "X","")</f>
        <v/>
      </c>
      <c r="CJ8" s="60" t="str">
        <f aca="false">IF(AND(CJ$2&gt;=$B8,CJ$2&lt;=$C8), "X","")</f>
        <v/>
      </c>
      <c r="CK8" s="60" t="str">
        <f aca="false">IF(AND(CK$2&gt;=$B8,CK$2&lt;=$C8), "X","")</f>
        <v/>
      </c>
      <c r="CL8" s="60" t="str">
        <f aca="false">IF(AND(CL$2&gt;=$B8,CL$2&lt;=$C8), "X","")</f>
        <v/>
      </c>
      <c r="CM8" s="60" t="str">
        <f aca="false">IF(AND(CM$2&gt;=$B8,CM$2&lt;=$C8), "X","")</f>
        <v/>
      </c>
      <c r="CN8" s="60" t="str">
        <f aca="false">IF(AND(CN$2&gt;=$B8,CN$2&lt;=$C8), "X","")</f>
        <v/>
      </c>
      <c r="CO8" s="60" t="str">
        <f aca="false">IF(AND(CO$2&gt;=$B8,CO$2&lt;=$C8), "X","")</f>
        <v/>
      </c>
      <c r="CP8" s="60" t="str">
        <f aca="false">IF(AND(CP$2&gt;=$B8,CP$2&lt;=$C8), "X","")</f>
        <v/>
      </c>
      <c r="CQ8" s="60" t="str">
        <f aca="false">IF(AND(CQ$2&gt;=$B8,CQ$2&lt;=$C8), "X","")</f>
        <v/>
      </c>
      <c r="CR8" s="60" t="str">
        <f aca="false">IF(AND(CR$2&gt;=$B8,CR$2&lt;=$C8), "X","")</f>
        <v/>
      </c>
      <c r="CS8" s="60" t="str">
        <f aca="false">IF(AND(CS$2&gt;=$B8,CS$2&lt;=$C8), "X","")</f>
        <v/>
      </c>
      <c r="CT8" s="60" t="str">
        <f aca="false">IF(AND(CT$2&gt;=$B8,CT$2&lt;=$C8), "X","")</f>
        <v/>
      </c>
      <c r="CU8" s="60" t="str">
        <f aca="false">IF(AND(CU$2&gt;=$B8,CU$2&lt;=$C8), "X","")</f>
        <v/>
      </c>
      <c r="CV8" s="60" t="str">
        <f aca="false">IF(AND(CV$2&gt;=$B8,CV$2&lt;=$C8), "X","")</f>
        <v/>
      </c>
      <c r="CW8" s="60" t="str">
        <f aca="false">IF(AND(CW$2&gt;=$B8,CW$2&lt;=$C8), "X","")</f>
        <v/>
      </c>
      <c r="CX8" s="60" t="str">
        <f aca="false">IF(AND(CX$2&gt;=$B8,CX$2&lt;=$C8), "X","")</f>
        <v/>
      </c>
      <c r="CY8" s="60" t="str">
        <f aca="false">IF(AND(CY$2&gt;=$B8,CY$2&lt;=$C8), "X","")</f>
        <v/>
      </c>
      <c r="CZ8" s="60" t="str">
        <f aca="false">IF(AND(CZ$2&gt;=$B8,CZ$2&lt;=$C8), "X","")</f>
        <v/>
      </c>
      <c r="DA8" s="60" t="str">
        <f aca="false">IF(AND(DA$2&gt;=$B8,DA$2&lt;=$C8), "X","")</f>
        <v/>
      </c>
      <c r="DB8" s="60" t="str">
        <f aca="false">IF(AND(DB$2&gt;=$B8,DB$2&lt;=$C8), "X","")</f>
        <v/>
      </c>
      <c r="DC8" s="60" t="str">
        <f aca="false">IF(AND(DC$2&gt;=$B8,DC$2&lt;=$C8), "X","")</f>
        <v/>
      </c>
      <c r="DD8" s="60" t="str">
        <f aca="false">IF(AND(DD$2&gt;=$B8,DD$2&lt;=$C8), "X","")</f>
        <v/>
      </c>
      <c r="DE8" s="60" t="str">
        <f aca="false">IF(AND(DE$2&gt;=$B8,DE$2&lt;=$C8), "X","")</f>
        <v/>
      </c>
      <c r="DF8" s="60" t="str">
        <f aca="false">IF(AND(DF$2&gt;=$B8,DF$2&lt;=$C8), "X","")</f>
        <v/>
      </c>
      <c r="DG8" s="60" t="str">
        <f aca="false">IF(AND(DG$2&gt;=$B8,DG$2&lt;=$C8), "X","")</f>
        <v/>
      </c>
      <c r="DH8" s="60" t="str">
        <f aca="false">IF(AND(DH$2&gt;=$B8,DH$2&lt;=$C8), "X","")</f>
        <v/>
      </c>
      <c r="DI8" s="60" t="str">
        <f aca="false">IF(AND(DI$2&gt;=$B8,DI$2&lt;=$C8), "X","")</f>
        <v/>
      </c>
      <c r="DJ8" s="60" t="str">
        <f aca="false">IF(AND(DJ$2&gt;=$B8,DJ$2&lt;=$C8), "X","")</f>
        <v/>
      </c>
      <c r="DK8" s="60" t="str">
        <f aca="false">IF(AND(DK$2&gt;=$B8,DK$2&lt;=$C8), "X","")</f>
        <v/>
      </c>
      <c r="DL8" s="60" t="str">
        <f aca="false">IF(AND(DL$2&gt;=$B8,DL$2&lt;=$C8), "X","")</f>
        <v/>
      </c>
      <c r="DM8" s="60" t="str">
        <f aca="false">IF(AND(DM$2&gt;=$B8,DM$2&lt;=$C8), "X","")</f>
        <v/>
      </c>
      <c r="DN8" s="60" t="str">
        <f aca="false">IF(AND(DN$2&gt;=$B8,DN$2&lt;=$C8), "X","")</f>
        <v/>
      </c>
      <c r="DO8" s="60" t="str">
        <f aca="false">IF(AND(DO$2&gt;=$B8,DO$2&lt;=$C8), "X","")</f>
        <v/>
      </c>
      <c r="DP8" s="60" t="str">
        <f aca="false">IF(AND(DP$2&gt;=$B8,DP$2&lt;=$C8), "X","")</f>
        <v/>
      </c>
      <c r="DQ8" s="60" t="str">
        <f aca="false">IF(AND(DQ$2&gt;=$B8,DQ$2&lt;=$C8), "X","")</f>
        <v/>
      </c>
      <c r="DR8" s="60" t="str">
        <f aca="false">IF(AND(DR$2&gt;=$B8,DR$2&lt;=$C8), "X","")</f>
        <v/>
      </c>
      <c r="DS8" s="60" t="str">
        <f aca="false">IF(AND(DS$2&gt;=$B8,DS$2&lt;=$C8), "X","")</f>
        <v/>
      </c>
      <c r="DT8" s="60" t="str">
        <f aca="false">IF(AND(DT$2&gt;=$B8,DT$2&lt;=$C8), "X","")</f>
        <v/>
      </c>
      <c r="DU8" s="60" t="str">
        <f aca="false">IF(AND(DU$2&gt;=$B8,DU$2&lt;=$C8), "X","")</f>
        <v/>
      </c>
      <c r="DV8" s="60" t="str">
        <f aca="false">IF(AND(DV$2&gt;=$B8,DV$2&lt;=$C8), "X","")</f>
        <v/>
      </c>
      <c r="DW8" s="60" t="str">
        <f aca="false">IF(AND(DW$2&gt;=$B8,DW$2&lt;=$C8), "X","")</f>
        <v/>
      </c>
      <c r="DX8" s="60" t="str">
        <f aca="false">IF(AND(DX$2&gt;=$B8,DX$2&lt;=$C8), "X","")</f>
        <v/>
      </c>
      <c r="DY8" s="60" t="str">
        <f aca="false">IF(AND(DY$2&gt;=$B8,DY$2&lt;=$C8), "X","")</f>
        <v/>
      </c>
      <c r="DZ8" s="60" t="str">
        <f aca="false">IF(AND(DZ$2&gt;=$B8,DZ$2&lt;=$C8), "X","")</f>
        <v/>
      </c>
      <c r="EA8" s="60" t="str">
        <f aca="false">IF(AND(EA$2&gt;=$B8,EA$2&lt;=$C8), "X","")</f>
        <v/>
      </c>
      <c r="EB8" s="60" t="str">
        <f aca="false">IF(AND(EB$2&gt;=$B8,EB$2&lt;=$C8), "X","")</f>
        <v/>
      </c>
      <c r="EC8" s="60" t="str">
        <f aca="false">IF(AND(EC$2&gt;=$B8,EC$2&lt;=$C8), "X","")</f>
        <v/>
      </c>
      <c r="ED8" s="60" t="str">
        <f aca="false">IF(AND(ED$2&gt;=$B8,ED$2&lt;=$C8), "X","")</f>
        <v/>
      </c>
      <c r="EE8" s="60" t="str">
        <f aca="false">IF(AND(EE$2&gt;=$B8,EE$2&lt;=$C8), "X","")</f>
        <v/>
      </c>
      <c r="EF8" s="60" t="str">
        <f aca="false">IF(AND(EF$2&gt;=$B8,EF$2&lt;=$C8), "X","")</f>
        <v/>
      </c>
      <c r="EG8" s="60" t="str">
        <f aca="false">IF(AND(EG$2&gt;=$B8,EG$2&lt;=$C8), "X","")</f>
        <v/>
      </c>
      <c r="EH8" s="60" t="str">
        <f aca="false">IF(AND(EH$2&gt;=$B8,EH$2&lt;=$C8), "X","")</f>
        <v/>
      </c>
      <c r="EI8" s="60" t="str">
        <f aca="false">IF(AND(EI$2&gt;=$B8,EI$2&lt;=$C8), "X","")</f>
        <v/>
      </c>
      <c r="EJ8" s="60" t="str">
        <f aca="false">IF(AND(EJ$2&gt;=$B8,EJ$2&lt;=$C8), "X","")</f>
        <v/>
      </c>
      <c r="EK8" s="60" t="str">
        <f aca="false">IF(AND(EK$2&gt;=$B8,EK$2&lt;=$C8), "X","")</f>
        <v/>
      </c>
      <c r="EL8" s="60" t="str">
        <f aca="false">IF(AND(EL$2&gt;=$B8,EL$2&lt;=$C8), "X","")</f>
        <v/>
      </c>
      <c r="EM8" s="60" t="str">
        <f aca="false">IF(AND(EM$2&gt;=$B8,EM$2&lt;=$C8), "X","")</f>
        <v/>
      </c>
      <c r="EN8" s="60" t="str">
        <f aca="false">IF(AND(EN$2&gt;=$B8,EN$2&lt;=$C8), "X","")</f>
        <v/>
      </c>
      <c r="EO8" s="60" t="str">
        <f aca="false">IF(AND(EO$2&gt;=$B8,EO$2&lt;=$C8), "X","")</f>
        <v/>
      </c>
      <c r="EP8" s="60" t="str">
        <f aca="false">IF(AND(EP$2&gt;=$B8,EP$2&lt;=$C8), "X","")</f>
        <v/>
      </c>
      <c r="EQ8" s="60" t="str">
        <f aca="false">IF(AND(EQ$2&gt;=$B8,EQ$2&lt;=$C8), "X","")</f>
        <v/>
      </c>
      <c r="ER8" s="60" t="str">
        <f aca="false">IF(AND(ER$2&gt;=$B8,ER$2&lt;=$C8), "X","")</f>
        <v/>
      </c>
      <c r="ES8" s="60" t="str">
        <f aca="false">IF(AND(ES$2&gt;=$B8,ES$2&lt;=$C8), "X","")</f>
        <v/>
      </c>
      <c r="ET8" s="60" t="str">
        <f aca="false">IF(AND(ET$2&gt;=$B8,ET$2&lt;=$C8), "X","")</f>
        <v/>
      </c>
      <c r="EU8" s="60" t="str">
        <f aca="false">IF(AND(EU$2&gt;=$B8,EU$2&lt;=$C8), "X","")</f>
        <v/>
      </c>
      <c r="EV8" s="60" t="str">
        <f aca="false">IF(AND(EV$2&gt;=$B8,EV$2&lt;=$C8), "X","")</f>
        <v/>
      </c>
      <c r="EW8" s="60" t="str">
        <f aca="false">IF(AND(EW$2&gt;=$B8,EW$2&lt;=$C8), "X","")</f>
        <v/>
      </c>
      <c r="EX8" s="60" t="str">
        <f aca="false">IF(AND(EX$2&gt;=$B8,EX$2&lt;=$C8), "X","")</f>
        <v/>
      </c>
      <c r="EY8" s="60" t="str">
        <f aca="false">IF(AND(EY$2&gt;=$B8,EY$2&lt;=$C8), "X","")</f>
        <v/>
      </c>
      <c r="EZ8" s="60" t="str">
        <f aca="false">IF(AND(EZ$2&gt;=$B8,EZ$2&lt;=$C8), "X","")</f>
        <v/>
      </c>
      <c r="FA8" s="60" t="str">
        <f aca="false">IF(AND(FA$2&gt;=$B8,FA$2&lt;=$C8), "X","")</f>
        <v/>
      </c>
      <c r="FB8" s="60" t="str">
        <f aca="false">IF(AND(FB$2&gt;=$B8,FB$2&lt;=$C8), "X","")</f>
        <v/>
      </c>
      <c r="FC8" s="60" t="str">
        <f aca="false">IF(AND(FC$2&gt;=$B8,FC$2&lt;=$C8), "X","")</f>
        <v/>
      </c>
      <c r="FD8" s="60" t="str">
        <f aca="false">IF(AND(FD$2&gt;=$B8,FD$2&lt;=$C8), "X","")</f>
        <v/>
      </c>
      <c r="FE8" s="60" t="str">
        <f aca="false">IF(AND(FE$2&gt;=$B8,FE$2&lt;=$C8), "X","")</f>
        <v/>
      </c>
      <c r="FF8" s="60" t="str">
        <f aca="false">IF(AND(FF$2&gt;=$B8,FF$2&lt;=$C8), "X","")</f>
        <v/>
      </c>
      <c r="FG8" s="60" t="str">
        <f aca="false">IF(AND(FG$2&gt;=$B8,FG$2&lt;=$C8), "X","")</f>
        <v/>
      </c>
      <c r="FH8" s="60" t="str">
        <f aca="false">IF(AND(FH$2&gt;=$B8,FH$2&lt;=$C8), "X","")</f>
        <v/>
      </c>
      <c r="FI8" s="60" t="str">
        <f aca="false">IF(AND(FI$2&gt;=$B8,FI$2&lt;=$C8), "X","")</f>
        <v/>
      </c>
      <c r="FJ8" s="60" t="str">
        <f aca="false">IF(AND(FJ$2&gt;=$B8,FJ$2&lt;=$C8), "X","")</f>
        <v/>
      </c>
      <c r="FK8" s="60" t="str">
        <f aca="false">IF(AND(FK$2&gt;=$B8,FK$2&lt;=$C8), "X","")</f>
        <v/>
      </c>
      <c r="FL8" s="60" t="str">
        <f aca="false">IF(AND(FL$2&gt;=$B8,FL$2&lt;=$C8), "X","")</f>
        <v/>
      </c>
      <c r="FM8" s="60" t="str">
        <f aca="false">IF(AND(FM$2&gt;=$B8,FM$2&lt;=$C8), "X","")</f>
        <v/>
      </c>
      <c r="FN8" s="60" t="str">
        <f aca="false">IF(AND(FN$2&gt;=$B8,FN$2&lt;=$C8), "X","")</f>
        <v/>
      </c>
    </row>
    <row r="9" customFormat="false" ht="15.75" hidden="false" customHeight="false" outlineLevel="0" collapsed="false">
      <c r="A9" s="58" t="s">
        <v>88</v>
      </c>
      <c r="B9" s="59" t="n">
        <v>44445</v>
      </c>
      <c r="C9" s="53" t="n">
        <f aca="false">B9</f>
        <v>44445</v>
      </c>
      <c r="D9" s="60" t="str">
        <f aca="false">IF(AND(D$2&gt;=$B9,D$2&lt;=$C9), "X","")</f>
        <v/>
      </c>
      <c r="E9" s="60" t="str">
        <f aca="false">IF(AND(E$2&gt;=$B9,E$2&lt;=$C9), "X","")</f>
        <v/>
      </c>
      <c r="F9" s="60" t="str">
        <f aca="false">IF(AND(F$2&gt;=$B9,F$2&lt;=$C9), "X","")</f>
        <v/>
      </c>
      <c r="G9" s="60" t="str">
        <f aca="false">IF(AND(G$2&gt;=$B9,G$2&lt;=$C9), "X","")</f>
        <v/>
      </c>
      <c r="H9" s="60" t="str">
        <f aca="false">IF(AND(H$2&gt;=$B9,H$2&lt;=$C9), "X","")</f>
        <v/>
      </c>
      <c r="I9" s="60" t="str">
        <f aca="false">IF(AND(I$2&gt;=$B9,I$2&lt;=$C9), "X","")</f>
        <v/>
      </c>
      <c r="J9" s="60" t="str">
        <f aca="false">IF(AND(J$2&gt;=$B9,J$2&lt;=$C9), "X","")</f>
        <v/>
      </c>
      <c r="K9" s="60" t="str">
        <f aca="false">IF(AND(K$2&gt;=$B9,K$2&lt;=$C9), "X","")</f>
        <v/>
      </c>
      <c r="L9" s="60" t="str">
        <f aca="false">IF(AND(L$2&gt;=$B9,L$2&lt;=$C9), "X","")</f>
        <v/>
      </c>
      <c r="M9" s="60" t="str">
        <f aca="false">IF(AND(M$2&gt;=$B9,M$2&lt;=$C9), "X","")</f>
        <v/>
      </c>
      <c r="N9" s="60" t="str">
        <f aca="false">IF(AND(N$2&gt;=$B9,N$2&lt;=$C9), "X","")</f>
        <v/>
      </c>
      <c r="O9" s="60" t="str">
        <f aca="false">IF(AND(O$2&gt;=$B9,O$2&lt;=$C9), "X","")</f>
        <v/>
      </c>
      <c r="P9" s="60" t="str">
        <f aca="false">IF(AND(P$2&gt;=$B9,P$2&lt;=$C9), "X","")</f>
        <v/>
      </c>
      <c r="Q9" s="60" t="str">
        <f aca="false">IF(AND(Q$2&gt;=$B9,Q$2&lt;=$C9), "X","")</f>
        <v/>
      </c>
      <c r="R9" s="60" t="str">
        <f aca="false">IF(AND(R$2&gt;=$B9,R$2&lt;=$C9), "X","")</f>
        <v/>
      </c>
      <c r="S9" s="60" t="str">
        <f aca="false">IF(AND(S$2&gt;=$B9,S$2&lt;=$C9), "X","")</f>
        <v/>
      </c>
      <c r="T9" s="60" t="str">
        <f aca="false">IF(AND(T$2&gt;=$B9,T$2&lt;=$C9), "X","")</f>
        <v/>
      </c>
      <c r="U9" s="60" t="str">
        <f aca="false">IF(AND(U$2&gt;=$B9,U$2&lt;=$C9), "X","")</f>
        <v/>
      </c>
      <c r="V9" s="60" t="str">
        <f aca="false">IF(AND(V$2&gt;=$B9,V$2&lt;=$C9), "X","")</f>
        <v/>
      </c>
      <c r="W9" s="60" t="str">
        <f aca="false">IF(AND(W$2&gt;=$B9,W$2&lt;=$C9), "X","")</f>
        <v/>
      </c>
      <c r="X9" s="60" t="str">
        <f aca="false">IF(AND(X$2&gt;=$B9,X$2&lt;=$C9), "X","")</f>
        <v/>
      </c>
      <c r="Y9" s="60" t="str">
        <f aca="false">IF(AND(Y$2&gt;=$B9,Y$2&lt;=$C9), "X","")</f>
        <v/>
      </c>
      <c r="Z9" s="60" t="str">
        <f aca="false">IF(AND(Z$2&gt;=$B9,Z$2&lt;=$C9), "X","")</f>
        <v/>
      </c>
      <c r="AA9" s="60" t="str">
        <f aca="false">IF(AND(AA$2&gt;=$B9,AA$2&lt;=$C9), "X","")</f>
        <v/>
      </c>
      <c r="AB9" s="60" t="str">
        <f aca="false">IF(AND(AB$2&gt;=$B9,AB$2&lt;=$C9), "X","")</f>
        <v/>
      </c>
      <c r="AC9" s="60" t="str">
        <f aca="false">IF(AND(AC$2&gt;=$B9,AC$2&lt;=$C9), "X","")</f>
        <v/>
      </c>
      <c r="AD9" s="60" t="str">
        <f aca="false">IF(AND(AD$2&gt;=$B9,AD$2&lt;=$C9), "X","")</f>
        <v/>
      </c>
      <c r="AE9" s="60" t="str">
        <f aca="false">IF(AND(AE$2&gt;=$B9,AE$2&lt;=$C9), "X","")</f>
        <v/>
      </c>
      <c r="AF9" s="60" t="str">
        <f aca="false">IF(AND(AF$2&gt;=$B9,AF$2&lt;=$C9), "X","")</f>
        <v/>
      </c>
      <c r="AG9" s="60" t="str">
        <f aca="false">IF(AND(AG$2&gt;=$B9,AG$2&lt;=$C9), "X","")</f>
        <v/>
      </c>
      <c r="AH9" s="60" t="str">
        <f aca="false">IF(AND(AH$2&gt;=$B9,AH$2&lt;=$C9), "X","")</f>
        <v/>
      </c>
      <c r="AI9" s="60" t="str">
        <f aca="false">IF(AND(AI$2&gt;=$B9,AI$2&lt;=$C9), "X","")</f>
        <v/>
      </c>
      <c r="AJ9" s="60" t="str">
        <f aca="false">IF(AND(AJ$2&gt;=$B9,AJ$2&lt;=$C9), "X","")</f>
        <v/>
      </c>
      <c r="AK9" s="60" t="str">
        <f aca="false">IF(AND(AK$2&gt;=$B9,AK$2&lt;=$C9), "X","")</f>
        <v/>
      </c>
      <c r="AL9" s="60" t="str">
        <f aca="false">IF(AND(AL$2&gt;=$B9,AL$2&lt;=$C9), "X","")</f>
        <v/>
      </c>
      <c r="AM9" s="60" t="str">
        <f aca="false">IF(AND(AM$2&gt;=$B9,AM$2&lt;=$C9), "X","")</f>
        <v/>
      </c>
      <c r="AN9" s="60" t="str">
        <f aca="false">IF(AND(AN$2&gt;=$B9,AN$2&lt;=$C9), "X","")</f>
        <v/>
      </c>
      <c r="AO9" s="60" t="str">
        <f aca="false">IF(AND(AO$2&gt;=$B9,AO$2&lt;=$C9), "X","")</f>
        <v/>
      </c>
      <c r="AP9" s="60" t="str">
        <f aca="false">IF(AND(AP$2&gt;=$B9,AP$2&lt;=$C9), "X","")</f>
        <v/>
      </c>
      <c r="AQ9" s="60" t="str">
        <f aca="false">IF(AND(AQ$2&gt;=$B9,AQ$2&lt;=$C9), "X","")</f>
        <v/>
      </c>
      <c r="AR9" s="60" t="str">
        <f aca="false">IF(AND(AR$2&gt;=$B9,AR$2&lt;=$C9), "X","")</f>
        <v/>
      </c>
      <c r="AS9" s="60" t="str">
        <f aca="false">IF(AND(AS$2&gt;=$B9,AS$2&lt;=$C9), "X","")</f>
        <v/>
      </c>
      <c r="AT9" s="60" t="str">
        <f aca="false">IF(AND(AT$2&gt;=$B9,AT$2&lt;=$C9), "X","")</f>
        <v/>
      </c>
      <c r="AU9" s="60" t="str">
        <f aca="false">IF(AND(AU$2&gt;=$B9,AU$2&lt;=$C9), "X","")</f>
        <v/>
      </c>
      <c r="AV9" s="60" t="str">
        <f aca="false">IF(AND(AV$2&gt;=$B9,AV$2&lt;=$C9), "X","")</f>
        <v/>
      </c>
      <c r="AW9" s="60" t="str">
        <f aca="false">IF(AND(AW$2&gt;=$B9,AW$2&lt;=$C9), "X","")</f>
        <v/>
      </c>
      <c r="AX9" s="60" t="str">
        <f aca="false">IF(AND(AX$2&gt;=$B9,AX$2&lt;=$C9), "X","")</f>
        <v/>
      </c>
      <c r="AY9" s="60" t="str">
        <f aca="false">IF(AND(AY$2&gt;=$B9,AY$2&lt;=$C9), "X","")</f>
        <v/>
      </c>
      <c r="AZ9" s="60" t="str">
        <f aca="false">IF(AND(AZ$2&gt;=$B9,AZ$2&lt;=$C9), "X","")</f>
        <v/>
      </c>
      <c r="BA9" s="60" t="str">
        <f aca="false">IF(AND(BA$2&gt;=$B9,BA$2&lt;=$C9), "X","")</f>
        <v/>
      </c>
      <c r="BB9" s="60" t="str">
        <f aca="false">IF(AND(BB$2&gt;=$B9,BB$2&lt;=$C9), "X","")</f>
        <v/>
      </c>
      <c r="BC9" s="60" t="str">
        <f aca="false">IF(AND(BC$2&gt;=$B9,BC$2&lt;=$C9), "X","")</f>
        <v/>
      </c>
      <c r="BD9" s="60" t="str">
        <f aca="false">IF(AND(BD$2&gt;=$B9,BD$2&lt;=$C9), "X","")</f>
        <v>X</v>
      </c>
      <c r="BE9" s="60" t="str">
        <f aca="false">IF(AND(BE$2&gt;=$B9,BE$2&lt;=$C9), "X","")</f>
        <v/>
      </c>
      <c r="BF9" s="60" t="str">
        <f aca="false">IF(AND(BF$2&gt;=$B9,BF$2&lt;=$C9), "X","")</f>
        <v/>
      </c>
      <c r="BG9" s="60" t="str">
        <f aca="false">IF(AND(BG$2&gt;=$B9,BG$2&lt;=$C9), "X","")</f>
        <v/>
      </c>
      <c r="BH9" s="60" t="str">
        <f aca="false">IF(AND(BH$2&gt;=$B9,BH$2&lt;=$C9), "X","")</f>
        <v/>
      </c>
      <c r="BI9" s="60" t="str">
        <f aca="false">IF(AND(BI$2&gt;=$B9,BI$2&lt;=$C9), "X","")</f>
        <v/>
      </c>
      <c r="BJ9" s="60" t="str">
        <f aca="false">IF(AND(BJ$2&gt;=$B9,BJ$2&lt;=$C9), "X","")</f>
        <v/>
      </c>
      <c r="BK9" s="60" t="str">
        <f aca="false">IF(AND(BK$2&gt;=$B9,BK$2&lt;=$C9), "X","")</f>
        <v/>
      </c>
      <c r="BL9" s="60" t="str">
        <f aca="false">IF(AND(BL$2&gt;=$B9,BL$2&lt;=$C9), "X","")</f>
        <v/>
      </c>
      <c r="BM9" s="60" t="str">
        <f aca="false">IF(AND(BM$2&gt;=$B9,BM$2&lt;=$C9), "X","")</f>
        <v/>
      </c>
      <c r="BN9" s="60" t="str">
        <f aca="false">IF(AND(BN$2&gt;=$B9,BN$2&lt;=$C9), "X","")</f>
        <v/>
      </c>
      <c r="BO9" s="60" t="str">
        <f aca="false">IF(AND(BO$2&gt;=$B9,BO$2&lt;=$C9), "X","")</f>
        <v/>
      </c>
      <c r="BP9" s="60" t="str">
        <f aca="false">IF(AND(BP$2&gt;=$B9,BP$2&lt;=$C9), "X","")</f>
        <v/>
      </c>
      <c r="BQ9" s="60" t="str">
        <f aca="false">IF(AND(BQ$2&gt;=$B9,BQ$2&lt;=$C9), "X","")</f>
        <v/>
      </c>
      <c r="BR9" s="60" t="str">
        <f aca="false">IF(AND(BR$2&gt;=$B9,BR$2&lt;=$C9), "X","")</f>
        <v/>
      </c>
      <c r="BS9" s="60" t="str">
        <f aca="false">IF(AND(BS$2&gt;=$B9,BS$2&lt;=$C9), "X","")</f>
        <v/>
      </c>
      <c r="BT9" s="60" t="str">
        <f aca="false">IF(AND(BT$2&gt;=$B9,BT$2&lt;=$C9), "X","")</f>
        <v/>
      </c>
      <c r="BU9" s="60" t="str">
        <f aca="false">IF(AND(BU$2&gt;=$B9,BU$2&lt;=$C9), "X","")</f>
        <v/>
      </c>
      <c r="BV9" s="60" t="str">
        <f aca="false">IF(AND(BV$2&gt;=$B9,BV$2&lt;=$C9), "X","")</f>
        <v/>
      </c>
      <c r="BW9" s="60" t="str">
        <f aca="false">IF(AND(BW$2&gt;=$B9,BW$2&lt;=$C9), "X","")</f>
        <v/>
      </c>
      <c r="BX9" s="60" t="str">
        <f aca="false">IF(AND(BX$2&gt;=$B9,BX$2&lt;=$C9), "X","")</f>
        <v/>
      </c>
      <c r="BY9" s="60" t="str">
        <f aca="false">IF(AND(BY$2&gt;=$B9,BY$2&lt;=$C9), "X","")</f>
        <v/>
      </c>
      <c r="BZ9" s="60" t="str">
        <f aca="false">IF(AND(BZ$2&gt;=$B9,BZ$2&lt;=$C9), "X","")</f>
        <v/>
      </c>
      <c r="CA9" s="60" t="str">
        <f aca="false">IF(AND(CA$2&gt;=$B9,CA$2&lt;=$C9), "X","")</f>
        <v/>
      </c>
      <c r="CB9" s="60" t="str">
        <f aca="false">IF(AND(CB$2&gt;=$B9,CB$2&lt;=$C9), "X","")</f>
        <v/>
      </c>
      <c r="CC9" s="60" t="str">
        <f aca="false">IF(AND(CC$2&gt;=$B9,CC$2&lt;=$C9), "X","")</f>
        <v/>
      </c>
      <c r="CD9" s="60" t="str">
        <f aca="false">IF(AND(CD$2&gt;=$B9,CD$2&lt;=$C9), "X","")</f>
        <v/>
      </c>
      <c r="CE9" s="60" t="str">
        <f aca="false">IF(AND(CE$2&gt;=$B9,CE$2&lt;=$C9), "X","")</f>
        <v/>
      </c>
      <c r="CF9" s="60" t="str">
        <f aca="false">IF(AND(CF$2&gt;=$B9,CF$2&lt;=$C9), "X","")</f>
        <v/>
      </c>
      <c r="CG9" s="60" t="str">
        <f aca="false">IF(AND(CG$2&gt;=$B9,CG$2&lt;=$C9), "X","")</f>
        <v/>
      </c>
      <c r="CH9" s="60" t="str">
        <f aca="false">IF(AND(CH$2&gt;=$B9,CH$2&lt;=$C9), "X","")</f>
        <v/>
      </c>
      <c r="CI9" s="60" t="str">
        <f aca="false">IF(AND(CI$2&gt;=$B9,CI$2&lt;=$C9), "X","")</f>
        <v/>
      </c>
      <c r="CJ9" s="60" t="str">
        <f aca="false">IF(AND(CJ$2&gt;=$B9,CJ$2&lt;=$C9), "X","")</f>
        <v/>
      </c>
      <c r="CK9" s="60" t="str">
        <f aca="false">IF(AND(CK$2&gt;=$B9,CK$2&lt;=$C9), "X","")</f>
        <v/>
      </c>
      <c r="CL9" s="60" t="str">
        <f aca="false">IF(AND(CL$2&gt;=$B9,CL$2&lt;=$C9), "X","")</f>
        <v/>
      </c>
      <c r="CM9" s="60" t="str">
        <f aca="false">IF(AND(CM$2&gt;=$B9,CM$2&lt;=$C9), "X","")</f>
        <v/>
      </c>
      <c r="CN9" s="60" t="str">
        <f aca="false">IF(AND(CN$2&gt;=$B9,CN$2&lt;=$C9), "X","")</f>
        <v/>
      </c>
      <c r="CO9" s="60" t="str">
        <f aca="false">IF(AND(CO$2&gt;=$B9,CO$2&lt;=$C9), "X","")</f>
        <v/>
      </c>
      <c r="CP9" s="60" t="str">
        <f aca="false">IF(AND(CP$2&gt;=$B9,CP$2&lt;=$C9), "X","")</f>
        <v/>
      </c>
      <c r="CQ9" s="60" t="str">
        <f aca="false">IF(AND(CQ$2&gt;=$B9,CQ$2&lt;=$C9), "X","")</f>
        <v/>
      </c>
      <c r="CR9" s="60" t="str">
        <f aca="false">IF(AND(CR$2&gt;=$B9,CR$2&lt;=$C9), "X","")</f>
        <v/>
      </c>
      <c r="CS9" s="60" t="str">
        <f aca="false">IF(AND(CS$2&gt;=$B9,CS$2&lt;=$C9), "X","")</f>
        <v/>
      </c>
      <c r="CT9" s="60" t="str">
        <f aca="false">IF(AND(CT$2&gt;=$B9,CT$2&lt;=$C9), "X","")</f>
        <v/>
      </c>
      <c r="CU9" s="60" t="str">
        <f aca="false">IF(AND(CU$2&gt;=$B9,CU$2&lt;=$C9), "X","")</f>
        <v/>
      </c>
      <c r="CV9" s="60" t="str">
        <f aca="false">IF(AND(CV$2&gt;=$B9,CV$2&lt;=$C9), "X","")</f>
        <v/>
      </c>
      <c r="CW9" s="60" t="str">
        <f aca="false">IF(AND(CW$2&gt;=$B9,CW$2&lt;=$C9), "X","")</f>
        <v/>
      </c>
      <c r="CX9" s="60" t="str">
        <f aca="false">IF(AND(CX$2&gt;=$B9,CX$2&lt;=$C9), "X","")</f>
        <v/>
      </c>
      <c r="CY9" s="60" t="str">
        <f aca="false">IF(AND(CY$2&gt;=$B9,CY$2&lt;=$C9), "X","")</f>
        <v/>
      </c>
      <c r="CZ9" s="60" t="str">
        <f aca="false">IF(AND(CZ$2&gt;=$B9,CZ$2&lt;=$C9), "X","")</f>
        <v/>
      </c>
      <c r="DA9" s="60" t="str">
        <f aca="false">IF(AND(DA$2&gt;=$B9,DA$2&lt;=$C9), "X","")</f>
        <v/>
      </c>
      <c r="DB9" s="60" t="str">
        <f aca="false">IF(AND(DB$2&gt;=$B9,DB$2&lt;=$C9), "X","")</f>
        <v/>
      </c>
      <c r="DC9" s="60" t="str">
        <f aca="false">IF(AND(DC$2&gt;=$B9,DC$2&lt;=$C9), "X","")</f>
        <v/>
      </c>
      <c r="DD9" s="60" t="str">
        <f aca="false">IF(AND(DD$2&gt;=$B9,DD$2&lt;=$C9), "X","")</f>
        <v/>
      </c>
      <c r="DE9" s="60" t="str">
        <f aca="false">IF(AND(DE$2&gt;=$B9,DE$2&lt;=$C9), "X","")</f>
        <v/>
      </c>
      <c r="DF9" s="60" t="str">
        <f aca="false">IF(AND(DF$2&gt;=$B9,DF$2&lt;=$C9), "X","")</f>
        <v/>
      </c>
      <c r="DG9" s="60" t="str">
        <f aca="false">IF(AND(DG$2&gt;=$B9,DG$2&lt;=$C9), "X","")</f>
        <v/>
      </c>
      <c r="DH9" s="60" t="str">
        <f aca="false">IF(AND(DH$2&gt;=$B9,DH$2&lt;=$C9), "X","")</f>
        <v/>
      </c>
      <c r="DI9" s="60" t="str">
        <f aca="false">IF(AND(DI$2&gt;=$B9,DI$2&lt;=$C9), "X","")</f>
        <v/>
      </c>
      <c r="DJ9" s="60" t="str">
        <f aca="false">IF(AND(DJ$2&gt;=$B9,DJ$2&lt;=$C9), "X","")</f>
        <v/>
      </c>
      <c r="DK9" s="60" t="str">
        <f aca="false">IF(AND(DK$2&gt;=$B9,DK$2&lt;=$C9), "X","")</f>
        <v/>
      </c>
      <c r="DL9" s="60" t="str">
        <f aca="false">IF(AND(DL$2&gt;=$B9,DL$2&lt;=$C9), "X","")</f>
        <v/>
      </c>
      <c r="DM9" s="60" t="str">
        <f aca="false">IF(AND(DM$2&gt;=$B9,DM$2&lt;=$C9), "X","")</f>
        <v/>
      </c>
      <c r="DN9" s="60" t="str">
        <f aca="false">IF(AND(DN$2&gt;=$B9,DN$2&lt;=$C9), "X","")</f>
        <v/>
      </c>
      <c r="DO9" s="60" t="str">
        <f aca="false">IF(AND(DO$2&gt;=$B9,DO$2&lt;=$C9), "X","")</f>
        <v/>
      </c>
      <c r="DP9" s="60" t="str">
        <f aca="false">IF(AND(DP$2&gt;=$B9,DP$2&lt;=$C9), "X","")</f>
        <v/>
      </c>
      <c r="DQ9" s="60" t="str">
        <f aca="false">IF(AND(DQ$2&gt;=$B9,DQ$2&lt;=$C9), "X","")</f>
        <v/>
      </c>
      <c r="DR9" s="60" t="str">
        <f aca="false">IF(AND(DR$2&gt;=$B9,DR$2&lt;=$C9), "X","")</f>
        <v/>
      </c>
      <c r="DS9" s="60" t="str">
        <f aca="false">IF(AND(DS$2&gt;=$B9,DS$2&lt;=$C9), "X","")</f>
        <v/>
      </c>
      <c r="DT9" s="60" t="str">
        <f aca="false">IF(AND(DT$2&gt;=$B9,DT$2&lt;=$C9), "X","")</f>
        <v/>
      </c>
      <c r="DU9" s="60" t="str">
        <f aca="false">IF(AND(DU$2&gt;=$B9,DU$2&lt;=$C9), "X","")</f>
        <v/>
      </c>
      <c r="DV9" s="60" t="str">
        <f aca="false">IF(AND(DV$2&gt;=$B9,DV$2&lt;=$C9), "X","")</f>
        <v/>
      </c>
      <c r="DW9" s="60" t="str">
        <f aca="false">IF(AND(DW$2&gt;=$B9,DW$2&lt;=$C9), "X","")</f>
        <v/>
      </c>
      <c r="DX9" s="60" t="str">
        <f aca="false">IF(AND(DX$2&gt;=$B9,DX$2&lt;=$C9), "X","")</f>
        <v/>
      </c>
      <c r="DY9" s="60" t="str">
        <f aca="false">IF(AND(DY$2&gt;=$B9,DY$2&lt;=$C9), "X","")</f>
        <v/>
      </c>
      <c r="DZ9" s="60" t="str">
        <f aca="false">IF(AND(DZ$2&gt;=$B9,DZ$2&lt;=$C9), "X","")</f>
        <v/>
      </c>
      <c r="EA9" s="60" t="str">
        <f aca="false">IF(AND(EA$2&gt;=$B9,EA$2&lt;=$C9), "X","")</f>
        <v/>
      </c>
      <c r="EB9" s="60" t="str">
        <f aca="false">IF(AND(EB$2&gt;=$B9,EB$2&lt;=$C9), "X","")</f>
        <v/>
      </c>
      <c r="EC9" s="60" t="str">
        <f aca="false">IF(AND(EC$2&gt;=$B9,EC$2&lt;=$C9), "X","")</f>
        <v/>
      </c>
      <c r="ED9" s="60" t="str">
        <f aca="false">IF(AND(ED$2&gt;=$B9,ED$2&lt;=$C9), "X","")</f>
        <v/>
      </c>
      <c r="EE9" s="60" t="str">
        <f aca="false">IF(AND(EE$2&gt;=$B9,EE$2&lt;=$C9), "X","")</f>
        <v/>
      </c>
      <c r="EF9" s="60" t="str">
        <f aca="false">IF(AND(EF$2&gt;=$B9,EF$2&lt;=$C9), "X","")</f>
        <v/>
      </c>
      <c r="EG9" s="60" t="str">
        <f aca="false">IF(AND(EG$2&gt;=$B9,EG$2&lt;=$C9), "X","")</f>
        <v/>
      </c>
      <c r="EH9" s="60" t="str">
        <f aca="false">IF(AND(EH$2&gt;=$B9,EH$2&lt;=$C9), "X","")</f>
        <v/>
      </c>
      <c r="EI9" s="60" t="str">
        <f aca="false">IF(AND(EI$2&gt;=$B9,EI$2&lt;=$C9), "X","")</f>
        <v/>
      </c>
      <c r="EJ9" s="60" t="str">
        <f aca="false">IF(AND(EJ$2&gt;=$B9,EJ$2&lt;=$C9), "X","")</f>
        <v/>
      </c>
      <c r="EK9" s="60" t="str">
        <f aca="false">IF(AND(EK$2&gt;=$B9,EK$2&lt;=$C9), "X","")</f>
        <v/>
      </c>
      <c r="EL9" s="60" t="str">
        <f aca="false">IF(AND(EL$2&gt;=$B9,EL$2&lt;=$C9), "X","")</f>
        <v/>
      </c>
      <c r="EM9" s="60" t="str">
        <f aca="false">IF(AND(EM$2&gt;=$B9,EM$2&lt;=$C9), "X","")</f>
        <v/>
      </c>
      <c r="EN9" s="60" t="str">
        <f aca="false">IF(AND(EN$2&gt;=$B9,EN$2&lt;=$C9), "X","")</f>
        <v/>
      </c>
      <c r="EO9" s="60" t="str">
        <f aca="false">IF(AND(EO$2&gt;=$B9,EO$2&lt;=$C9), "X","")</f>
        <v/>
      </c>
      <c r="EP9" s="60" t="str">
        <f aca="false">IF(AND(EP$2&gt;=$B9,EP$2&lt;=$C9), "X","")</f>
        <v/>
      </c>
      <c r="EQ9" s="60" t="str">
        <f aca="false">IF(AND(EQ$2&gt;=$B9,EQ$2&lt;=$C9), "X","")</f>
        <v/>
      </c>
      <c r="ER9" s="60" t="str">
        <f aca="false">IF(AND(ER$2&gt;=$B9,ER$2&lt;=$C9), "X","")</f>
        <v/>
      </c>
      <c r="ES9" s="60" t="str">
        <f aca="false">IF(AND(ES$2&gt;=$B9,ES$2&lt;=$C9), "X","")</f>
        <v/>
      </c>
      <c r="ET9" s="60" t="str">
        <f aca="false">IF(AND(ET$2&gt;=$B9,ET$2&lt;=$C9), "X","")</f>
        <v/>
      </c>
      <c r="EU9" s="60" t="str">
        <f aca="false">IF(AND(EU$2&gt;=$B9,EU$2&lt;=$C9), "X","")</f>
        <v/>
      </c>
      <c r="EV9" s="60" t="str">
        <f aca="false">IF(AND(EV$2&gt;=$B9,EV$2&lt;=$C9), "X","")</f>
        <v/>
      </c>
      <c r="EW9" s="60" t="str">
        <f aca="false">IF(AND(EW$2&gt;=$B9,EW$2&lt;=$C9), "X","")</f>
        <v/>
      </c>
      <c r="EX9" s="60" t="str">
        <f aca="false">IF(AND(EX$2&gt;=$B9,EX$2&lt;=$C9), "X","")</f>
        <v/>
      </c>
      <c r="EY9" s="60" t="str">
        <f aca="false">IF(AND(EY$2&gt;=$B9,EY$2&lt;=$C9), "X","")</f>
        <v/>
      </c>
      <c r="EZ9" s="60" t="str">
        <f aca="false">IF(AND(EZ$2&gt;=$B9,EZ$2&lt;=$C9), "X","")</f>
        <v/>
      </c>
      <c r="FA9" s="60" t="str">
        <f aca="false">IF(AND(FA$2&gt;=$B9,FA$2&lt;=$C9), "X","")</f>
        <v/>
      </c>
      <c r="FB9" s="60" t="str">
        <f aca="false">IF(AND(FB$2&gt;=$B9,FB$2&lt;=$C9), "X","")</f>
        <v/>
      </c>
      <c r="FC9" s="60" t="str">
        <f aca="false">IF(AND(FC$2&gt;=$B9,FC$2&lt;=$C9), "X","")</f>
        <v/>
      </c>
      <c r="FD9" s="60" t="str">
        <f aca="false">IF(AND(FD$2&gt;=$B9,FD$2&lt;=$C9), "X","")</f>
        <v/>
      </c>
      <c r="FE9" s="60" t="str">
        <f aca="false">IF(AND(FE$2&gt;=$B9,FE$2&lt;=$C9), "X","")</f>
        <v/>
      </c>
      <c r="FF9" s="60" t="str">
        <f aca="false">IF(AND(FF$2&gt;=$B9,FF$2&lt;=$C9), "X","")</f>
        <v/>
      </c>
      <c r="FG9" s="60" t="str">
        <f aca="false">IF(AND(FG$2&gt;=$B9,FG$2&lt;=$C9), "X","")</f>
        <v/>
      </c>
      <c r="FH9" s="60" t="str">
        <f aca="false">IF(AND(FH$2&gt;=$B9,FH$2&lt;=$C9), "X","")</f>
        <v/>
      </c>
      <c r="FI9" s="60" t="str">
        <f aca="false">IF(AND(FI$2&gt;=$B9,FI$2&lt;=$C9), "X","")</f>
        <v/>
      </c>
      <c r="FJ9" s="60" t="str">
        <f aca="false">IF(AND(FJ$2&gt;=$B9,FJ$2&lt;=$C9), "X","")</f>
        <v/>
      </c>
      <c r="FK9" s="60" t="str">
        <f aca="false">IF(AND(FK$2&gt;=$B9,FK$2&lt;=$C9), "X","")</f>
        <v/>
      </c>
      <c r="FL9" s="60" t="str">
        <f aca="false">IF(AND(FL$2&gt;=$B9,FL$2&lt;=$C9), "X","")</f>
        <v/>
      </c>
      <c r="FM9" s="60" t="str">
        <f aca="false">IF(AND(FM$2&gt;=$B9,FM$2&lt;=$C9), "X","")</f>
        <v/>
      </c>
      <c r="FN9" s="60" t="str">
        <f aca="false">IF(AND(FN$2&gt;=$B9,FN$2&lt;=$C9), "X","")</f>
        <v/>
      </c>
    </row>
    <row r="10" customFormat="false" ht="15.75" hidden="false" customHeight="false" outlineLevel="0" collapsed="false">
      <c r="A10" s="58" t="s">
        <v>89</v>
      </c>
      <c r="B10" s="59" t="n">
        <v>44450</v>
      </c>
      <c r="C10" s="53" t="n">
        <f aca="false">B10</f>
        <v>44450</v>
      </c>
      <c r="D10" s="60" t="str">
        <f aca="false">IF(AND(D$2&gt;=$B10,D$2&lt;=$C10), "X","")</f>
        <v/>
      </c>
      <c r="E10" s="60" t="str">
        <f aca="false">IF(AND(E$2&gt;=$B10,E$2&lt;=$C10), "X","")</f>
        <v/>
      </c>
      <c r="F10" s="60" t="str">
        <f aca="false">IF(AND(F$2&gt;=$B10,F$2&lt;=$C10), "X","")</f>
        <v/>
      </c>
      <c r="G10" s="60" t="str">
        <f aca="false">IF(AND(G$2&gt;=$B10,G$2&lt;=$C10), "X","")</f>
        <v/>
      </c>
      <c r="H10" s="60" t="str">
        <f aca="false">IF(AND(H$2&gt;=$B10,H$2&lt;=$C10), "X","")</f>
        <v/>
      </c>
      <c r="I10" s="60" t="str">
        <f aca="false">IF(AND(I$2&gt;=$B10,I$2&lt;=$C10), "X","")</f>
        <v/>
      </c>
      <c r="J10" s="60" t="str">
        <f aca="false">IF(AND(J$2&gt;=$B10,J$2&lt;=$C10), "X","")</f>
        <v/>
      </c>
      <c r="K10" s="60" t="str">
        <f aca="false">IF(AND(K$2&gt;=$B10,K$2&lt;=$C10), "X","")</f>
        <v/>
      </c>
      <c r="L10" s="60" t="str">
        <f aca="false">IF(AND(L$2&gt;=$B10,L$2&lt;=$C10), "X","")</f>
        <v/>
      </c>
      <c r="M10" s="60" t="str">
        <f aca="false">IF(AND(M$2&gt;=$B10,M$2&lt;=$C10), "X","")</f>
        <v/>
      </c>
      <c r="N10" s="60" t="str">
        <f aca="false">IF(AND(N$2&gt;=$B10,N$2&lt;=$C10), "X","")</f>
        <v/>
      </c>
      <c r="O10" s="60" t="str">
        <f aca="false">IF(AND(O$2&gt;=$B10,O$2&lt;=$C10), "X","")</f>
        <v/>
      </c>
      <c r="P10" s="60" t="str">
        <f aca="false">IF(AND(P$2&gt;=$B10,P$2&lt;=$C10), "X","")</f>
        <v/>
      </c>
      <c r="Q10" s="60" t="str">
        <f aca="false">IF(AND(Q$2&gt;=$B10,Q$2&lt;=$C10), "X","")</f>
        <v/>
      </c>
      <c r="R10" s="60" t="str">
        <f aca="false">IF(AND(R$2&gt;=$B10,R$2&lt;=$C10), "X","")</f>
        <v/>
      </c>
      <c r="S10" s="60" t="str">
        <f aca="false">IF(AND(S$2&gt;=$B10,S$2&lt;=$C10), "X","")</f>
        <v/>
      </c>
      <c r="T10" s="60" t="str">
        <f aca="false">IF(AND(T$2&gt;=$B10,T$2&lt;=$C10), "X","")</f>
        <v/>
      </c>
      <c r="U10" s="60" t="str">
        <f aca="false">IF(AND(U$2&gt;=$B10,U$2&lt;=$C10), "X","")</f>
        <v/>
      </c>
      <c r="V10" s="60" t="str">
        <f aca="false">IF(AND(V$2&gt;=$B10,V$2&lt;=$C10), "X","")</f>
        <v/>
      </c>
      <c r="W10" s="60" t="str">
        <f aca="false">IF(AND(W$2&gt;=$B10,W$2&lt;=$C10), "X","")</f>
        <v/>
      </c>
      <c r="X10" s="60" t="str">
        <f aca="false">IF(AND(X$2&gt;=$B10,X$2&lt;=$C10), "X","")</f>
        <v/>
      </c>
      <c r="Y10" s="60" t="str">
        <f aca="false">IF(AND(Y$2&gt;=$B10,Y$2&lt;=$C10), "X","")</f>
        <v/>
      </c>
      <c r="Z10" s="60" t="str">
        <f aca="false">IF(AND(Z$2&gt;=$B10,Z$2&lt;=$C10), "X","")</f>
        <v/>
      </c>
      <c r="AA10" s="60" t="str">
        <f aca="false">IF(AND(AA$2&gt;=$B10,AA$2&lt;=$C10), "X","")</f>
        <v/>
      </c>
      <c r="AB10" s="60" t="str">
        <f aca="false">IF(AND(AB$2&gt;=$B10,AB$2&lt;=$C10), "X","")</f>
        <v/>
      </c>
      <c r="AC10" s="60" t="str">
        <f aca="false">IF(AND(AC$2&gt;=$B10,AC$2&lt;=$C10), "X","")</f>
        <v/>
      </c>
      <c r="AD10" s="60" t="str">
        <f aca="false">IF(AND(AD$2&gt;=$B10,AD$2&lt;=$C10), "X","")</f>
        <v/>
      </c>
      <c r="AE10" s="60" t="str">
        <f aca="false">IF(AND(AE$2&gt;=$B10,AE$2&lt;=$C10), "X","")</f>
        <v/>
      </c>
      <c r="AF10" s="60" t="str">
        <f aca="false">IF(AND(AF$2&gt;=$B10,AF$2&lt;=$C10), "X","")</f>
        <v/>
      </c>
      <c r="AG10" s="60" t="str">
        <f aca="false">IF(AND(AG$2&gt;=$B10,AG$2&lt;=$C10), "X","")</f>
        <v/>
      </c>
      <c r="AH10" s="60" t="str">
        <f aca="false">IF(AND(AH$2&gt;=$B10,AH$2&lt;=$C10), "X","")</f>
        <v/>
      </c>
      <c r="AI10" s="60" t="str">
        <f aca="false">IF(AND(AI$2&gt;=$B10,AI$2&lt;=$C10), "X","")</f>
        <v/>
      </c>
      <c r="AJ10" s="60" t="str">
        <f aca="false">IF(AND(AJ$2&gt;=$B10,AJ$2&lt;=$C10), "X","")</f>
        <v/>
      </c>
      <c r="AK10" s="60" t="str">
        <f aca="false">IF(AND(AK$2&gt;=$B10,AK$2&lt;=$C10), "X","")</f>
        <v/>
      </c>
      <c r="AL10" s="60" t="str">
        <f aca="false">IF(AND(AL$2&gt;=$B10,AL$2&lt;=$C10), "X","")</f>
        <v/>
      </c>
      <c r="AM10" s="60" t="str">
        <f aca="false">IF(AND(AM$2&gt;=$B10,AM$2&lt;=$C10), "X","")</f>
        <v/>
      </c>
      <c r="AN10" s="60" t="str">
        <f aca="false">IF(AND(AN$2&gt;=$B10,AN$2&lt;=$C10), "X","")</f>
        <v/>
      </c>
      <c r="AO10" s="60" t="str">
        <f aca="false">IF(AND(AO$2&gt;=$B10,AO$2&lt;=$C10), "X","")</f>
        <v/>
      </c>
      <c r="AP10" s="60" t="str">
        <f aca="false">IF(AND(AP$2&gt;=$B10,AP$2&lt;=$C10), "X","")</f>
        <v/>
      </c>
      <c r="AQ10" s="60" t="str">
        <f aca="false">IF(AND(AQ$2&gt;=$B10,AQ$2&lt;=$C10), "X","")</f>
        <v/>
      </c>
      <c r="AR10" s="60" t="str">
        <f aca="false">IF(AND(AR$2&gt;=$B10,AR$2&lt;=$C10), "X","")</f>
        <v/>
      </c>
      <c r="AS10" s="60" t="str">
        <f aca="false">IF(AND(AS$2&gt;=$B10,AS$2&lt;=$C10), "X","")</f>
        <v/>
      </c>
      <c r="AT10" s="60" t="str">
        <f aca="false">IF(AND(AT$2&gt;=$B10,AT$2&lt;=$C10), "X","")</f>
        <v/>
      </c>
      <c r="AU10" s="60" t="str">
        <f aca="false">IF(AND(AU$2&gt;=$B10,AU$2&lt;=$C10), "X","")</f>
        <v/>
      </c>
      <c r="AV10" s="60" t="str">
        <f aca="false">IF(AND(AV$2&gt;=$B10,AV$2&lt;=$C10), "X","")</f>
        <v/>
      </c>
      <c r="AW10" s="60" t="str">
        <f aca="false">IF(AND(AW$2&gt;=$B10,AW$2&lt;=$C10), "X","")</f>
        <v/>
      </c>
      <c r="AX10" s="60" t="str">
        <f aca="false">IF(AND(AX$2&gt;=$B10,AX$2&lt;=$C10), "X","")</f>
        <v/>
      </c>
      <c r="AY10" s="60" t="str">
        <f aca="false">IF(AND(AY$2&gt;=$B10,AY$2&lt;=$C10), "X","")</f>
        <v/>
      </c>
      <c r="AZ10" s="60" t="str">
        <f aca="false">IF(AND(AZ$2&gt;=$B10,AZ$2&lt;=$C10), "X","")</f>
        <v/>
      </c>
      <c r="BA10" s="60" t="str">
        <f aca="false">IF(AND(BA$2&gt;=$B10,BA$2&lt;=$C10), "X","")</f>
        <v/>
      </c>
      <c r="BB10" s="60" t="str">
        <f aca="false">IF(AND(BB$2&gt;=$B10,BB$2&lt;=$C10), "X","")</f>
        <v/>
      </c>
      <c r="BC10" s="60" t="str">
        <f aca="false">IF(AND(BC$2&gt;=$B10,BC$2&lt;=$C10), "X","")</f>
        <v/>
      </c>
      <c r="BD10" s="60" t="str">
        <f aca="false">IF(AND(BD$2&gt;=$B10,BD$2&lt;=$C10), "X","")</f>
        <v/>
      </c>
      <c r="BE10" s="60" t="str">
        <f aca="false">IF(AND(BE$2&gt;=$B10,BE$2&lt;=$C10), "X","")</f>
        <v/>
      </c>
      <c r="BF10" s="60" t="str">
        <f aca="false">IF(AND(BF$2&gt;=$B10,BF$2&lt;=$C10), "X","")</f>
        <v/>
      </c>
      <c r="BG10" s="60" t="str">
        <f aca="false">IF(AND(BG$2&gt;=$B10,BG$2&lt;=$C10), "X","")</f>
        <v/>
      </c>
      <c r="BH10" s="60" t="str">
        <f aca="false">IF(AND(BH$2&gt;=$B10,BH$2&lt;=$C10), "X","")</f>
        <v/>
      </c>
      <c r="BI10" s="60" t="str">
        <f aca="false">IF(AND(BI$2&gt;=$B10,BI$2&lt;=$C10), "X","")</f>
        <v>X</v>
      </c>
      <c r="BJ10" s="60" t="str">
        <f aca="false">IF(AND(BJ$2&gt;=$B10,BJ$2&lt;=$C10), "X","")</f>
        <v/>
      </c>
      <c r="BK10" s="60" t="str">
        <f aca="false">IF(AND(BK$2&gt;=$B10,BK$2&lt;=$C10), "X","")</f>
        <v/>
      </c>
      <c r="BL10" s="60" t="str">
        <f aca="false">IF(AND(BL$2&gt;=$B10,BL$2&lt;=$C10), "X","")</f>
        <v/>
      </c>
      <c r="BM10" s="60" t="str">
        <f aca="false">IF(AND(BM$2&gt;=$B10,BM$2&lt;=$C10), "X","")</f>
        <v/>
      </c>
      <c r="BN10" s="60" t="str">
        <f aca="false">IF(AND(BN$2&gt;=$B10,BN$2&lt;=$C10), "X","")</f>
        <v/>
      </c>
      <c r="BO10" s="60" t="str">
        <f aca="false">IF(AND(BO$2&gt;=$B10,BO$2&lt;=$C10), "X","")</f>
        <v/>
      </c>
      <c r="BP10" s="60" t="str">
        <f aca="false">IF(AND(BP$2&gt;=$B10,BP$2&lt;=$C10), "X","")</f>
        <v/>
      </c>
      <c r="BQ10" s="60" t="str">
        <f aca="false">IF(AND(BQ$2&gt;=$B10,BQ$2&lt;=$C10), "X","")</f>
        <v/>
      </c>
      <c r="BR10" s="60" t="str">
        <f aca="false">IF(AND(BR$2&gt;=$B10,BR$2&lt;=$C10), "X","")</f>
        <v/>
      </c>
      <c r="BS10" s="60" t="str">
        <f aca="false">IF(AND(BS$2&gt;=$B10,BS$2&lt;=$C10), "X","")</f>
        <v/>
      </c>
      <c r="BT10" s="60" t="str">
        <f aca="false">IF(AND(BT$2&gt;=$B10,BT$2&lt;=$C10), "X","")</f>
        <v/>
      </c>
      <c r="BU10" s="60" t="str">
        <f aca="false">IF(AND(BU$2&gt;=$B10,BU$2&lt;=$C10), "X","")</f>
        <v/>
      </c>
      <c r="BV10" s="60" t="str">
        <f aca="false">IF(AND(BV$2&gt;=$B10,BV$2&lt;=$C10), "X","")</f>
        <v/>
      </c>
      <c r="BW10" s="60" t="str">
        <f aca="false">IF(AND(BW$2&gt;=$B10,BW$2&lt;=$C10), "X","")</f>
        <v/>
      </c>
      <c r="BX10" s="60" t="str">
        <f aca="false">IF(AND(BX$2&gt;=$B10,BX$2&lt;=$C10), "X","")</f>
        <v/>
      </c>
      <c r="BY10" s="60" t="str">
        <f aca="false">IF(AND(BY$2&gt;=$B10,BY$2&lt;=$C10), "X","")</f>
        <v/>
      </c>
      <c r="BZ10" s="60" t="str">
        <f aca="false">IF(AND(BZ$2&gt;=$B10,BZ$2&lt;=$C10), "X","")</f>
        <v/>
      </c>
      <c r="CA10" s="60" t="str">
        <f aca="false">IF(AND(CA$2&gt;=$B10,CA$2&lt;=$C10), "X","")</f>
        <v/>
      </c>
      <c r="CB10" s="60" t="str">
        <f aca="false">IF(AND(CB$2&gt;=$B10,CB$2&lt;=$C10), "X","")</f>
        <v/>
      </c>
      <c r="CC10" s="60" t="str">
        <f aca="false">IF(AND(CC$2&gt;=$B10,CC$2&lt;=$C10), "X","")</f>
        <v/>
      </c>
      <c r="CD10" s="60" t="str">
        <f aca="false">IF(AND(CD$2&gt;=$B10,CD$2&lt;=$C10), "X","")</f>
        <v/>
      </c>
      <c r="CE10" s="60" t="str">
        <f aca="false">IF(AND(CE$2&gt;=$B10,CE$2&lt;=$C10), "X","")</f>
        <v/>
      </c>
      <c r="CF10" s="60" t="str">
        <f aca="false">IF(AND(CF$2&gt;=$B10,CF$2&lt;=$C10), "X","")</f>
        <v/>
      </c>
      <c r="CG10" s="60" t="str">
        <f aca="false">IF(AND(CG$2&gt;=$B10,CG$2&lt;=$C10), "X","")</f>
        <v/>
      </c>
      <c r="CH10" s="60" t="str">
        <f aca="false">IF(AND(CH$2&gt;=$B10,CH$2&lt;=$C10), "X","")</f>
        <v/>
      </c>
      <c r="CI10" s="60" t="str">
        <f aca="false">IF(AND(CI$2&gt;=$B10,CI$2&lt;=$C10), "X","")</f>
        <v/>
      </c>
      <c r="CJ10" s="60" t="str">
        <f aca="false">IF(AND(CJ$2&gt;=$B10,CJ$2&lt;=$C10), "X","")</f>
        <v/>
      </c>
      <c r="CK10" s="60" t="str">
        <f aca="false">IF(AND(CK$2&gt;=$B10,CK$2&lt;=$C10), "X","")</f>
        <v/>
      </c>
      <c r="CL10" s="60" t="str">
        <f aca="false">IF(AND(CL$2&gt;=$B10,CL$2&lt;=$C10), "X","")</f>
        <v/>
      </c>
      <c r="CM10" s="60" t="str">
        <f aca="false">IF(AND(CM$2&gt;=$B10,CM$2&lt;=$C10), "X","")</f>
        <v/>
      </c>
      <c r="CN10" s="60" t="str">
        <f aca="false">IF(AND(CN$2&gt;=$B10,CN$2&lt;=$C10), "X","")</f>
        <v/>
      </c>
      <c r="CO10" s="60" t="str">
        <f aca="false">IF(AND(CO$2&gt;=$B10,CO$2&lt;=$C10), "X","")</f>
        <v/>
      </c>
      <c r="CP10" s="60" t="str">
        <f aca="false">IF(AND(CP$2&gt;=$B10,CP$2&lt;=$C10), "X","")</f>
        <v/>
      </c>
      <c r="CQ10" s="60" t="str">
        <f aca="false">IF(AND(CQ$2&gt;=$B10,CQ$2&lt;=$C10), "X","")</f>
        <v/>
      </c>
      <c r="CR10" s="60" t="str">
        <f aca="false">IF(AND(CR$2&gt;=$B10,CR$2&lt;=$C10), "X","")</f>
        <v/>
      </c>
      <c r="CS10" s="60" t="str">
        <f aca="false">IF(AND(CS$2&gt;=$B10,CS$2&lt;=$C10), "X","")</f>
        <v/>
      </c>
      <c r="CT10" s="60" t="str">
        <f aca="false">IF(AND(CT$2&gt;=$B10,CT$2&lt;=$C10), "X","")</f>
        <v/>
      </c>
      <c r="CU10" s="60" t="str">
        <f aca="false">IF(AND(CU$2&gt;=$B10,CU$2&lt;=$C10), "X","")</f>
        <v/>
      </c>
      <c r="CV10" s="60" t="str">
        <f aca="false">IF(AND(CV$2&gt;=$B10,CV$2&lt;=$C10), "X","")</f>
        <v/>
      </c>
      <c r="CW10" s="60" t="str">
        <f aca="false">IF(AND(CW$2&gt;=$B10,CW$2&lt;=$C10), "X","")</f>
        <v/>
      </c>
      <c r="CX10" s="60" t="str">
        <f aca="false">IF(AND(CX$2&gt;=$B10,CX$2&lt;=$C10), "X","")</f>
        <v/>
      </c>
      <c r="CY10" s="60" t="str">
        <f aca="false">IF(AND(CY$2&gt;=$B10,CY$2&lt;=$C10), "X","")</f>
        <v/>
      </c>
      <c r="CZ10" s="60" t="str">
        <f aca="false">IF(AND(CZ$2&gt;=$B10,CZ$2&lt;=$C10), "X","")</f>
        <v/>
      </c>
      <c r="DA10" s="60" t="str">
        <f aca="false">IF(AND(DA$2&gt;=$B10,DA$2&lt;=$C10), "X","")</f>
        <v/>
      </c>
      <c r="DB10" s="60" t="str">
        <f aca="false">IF(AND(DB$2&gt;=$B10,DB$2&lt;=$C10), "X","")</f>
        <v/>
      </c>
      <c r="DC10" s="60" t="str">
        <f aca="false">IF(AND(DC$2&gt;=$B10,DC$2&lt;=$C10), "X","")</f>
        <v/>
      </c>
      <c r="DD10" s="60" t="str">
        <f aca="false">IF(AND(DD$2&gt;=$B10,DD$2&lt;=$C10), "X","")</f>
        <v/>
      </c>
      <c r="DE10" s="60" t="str">
        <f aca="false">IF(AND(DE$2&gt;=$B10,DE$2&lt;=$C10), "X","")</f>
        <v/>
      </c>
      <c r="DF10" s="60" t="str">
        <f aca="false">IF(AND(DF$2&gt;=$B10,DF$2&lt;=$C10), "X","")</f>
        <v/>
      </c>
      <c r="DG10" s="60" t="str">
        <f aca="false">IF(AND(DG$2&gt;=$B10,DG$2&lt;=$C10), "X","")</f>
        <v/>
      </c>
      <c r="DH10" s="60" t="str">
        <f aca="false">IF(AND(DH$2&gt;=$B10,DH$2&lt;=$C10), "X","")</f>
        <v/>
      </c>
      <c r="DI10" s="60" t="str">
        <f aca="false">IF(AND(DI$2&gt;=$B10,DI$2&lt;=$C10), "X","")</f>
        <v/>
      </c>
      <c r="DJ10" s="60" t="str">
        <f aca="false">IF(AND(DJ$2&gt;=$B10,DJ$2&lt;=$C10), "X","")</f>
        <v/>
      </c>
      <c r="DK10" s="60" t="str">
        <f aca="false">IF(AND(DK$2&gt;=$B10,DK$2&lt;=$C10), "X","")</f>
        <v/>
      </c>
      <c r="DL10" s="60" t="str">
        <f aca="false">IF(AND(DL$2&gt;=$B10,DL$2&lt;=$C10), "X","")</f>
        <v/>
      </c>
      <c r="DM10" s="60" t="str">
        <f aca="false">IF(AND(DM$2&gt;=$B10,DM$2&lt;=$C10), "X","")</f>
        <v/>
      </c>
      <c r="DN10" s="60" t="str">
        <f aca="false">IF(AND(DN$2&gt;=$B10,DN$2&lt;=$C10), "X","")</f>
        <v/>
      </c>
      <c r="DO10" s="60" t="str">
        <f aca="false">IF(AND(DO$2&gt;=$B10,DO$2&lt;=$C10), "X","")</f>
        <v/>
      </c>
      <c r="DP10" s="60" t="str">
        <f aca="false">IF(AND(DP$2&gt;=$B10,DP$2&lt;=$C10), "X","")</f>
        <v/>
      </c>
      <c r="DQ10" s="60" t="str">
        <f aca="false">IF(AND(DQ$2&gt;=$B10,DQ$2&lt;=$C10), "X","")</f>
        <v/>
      </c>
      <c r="DR10" s="60" t="str">
        <f aca="false">IF(AND(DR$2&gt;=$B10,DR$2&lt;=$C10), "X","")</f>
        <v/>
      </c>
      <c r="DS10" s="60" t="str">
        <f aca="false">IF(AND(DS$2&gt;=$B10,DS$2&lt;=$C10), "X","")</f>
        <v/>
      </c>
      <c r="DT10" s="60" t="str">
        <f aca="false">IF(AND(DT$2&gt;=$B10,DT$2&lt;=$C10), "X","")</f>
        <v/>
      </c>
      <c r="DU10" s="60" t="str">
        <f aca="false">IF(AND(DU$2&gt;=$B10,DU$2&lt;=$C10), "X","")</f>
        <v/>
      </c>
      <c r="DV10" s="60" t="str">
        <f aca="false">IF(AND(DV$2&gt;=$B10,DV$2&lt;=$C10), "X","")</f>
        <v/>
      </c>
      <c r="DW10" s="60" t="str">
        <f aca="false">IF(AND(DW$2&gt;=$B10,DW$2&lt;=$C10), "X","")</f>
        <v/>
      </c>
      <c r="DX10" s="60" t="str">
        <f aca="false">IF(AND(DX$2&gt;=$B10,DX$2&lt;=$C10), "X","")</f>
        <v/>
      </c>
      <c r="DY10" s="60" t="str">
        <f aca="false">IF(AND(DY$2&gt;=$B10,DY$2&lt;=$C10), "X","")</f>
        <v/>
      </c>
      <c r="DZ10" s="60" t="str">
        <f aca="false">IF(AND(DZ$2&gt;=$B10,DZ$2&lt;=$C10), "X","")</f>
        <v/>
      </c>
      <c r="EA10" s="60" t="str">
        <f aca="false">IF(AND(EA$2&gt;=$B10,EA$2&lt;=$C10), "X","")</f>
        <v/>
      </c>
      <c r="EB10" s="60" t="str">
        <f aca="false">IF(AND(EB$2&gt;=$B10,EB$2&lt;=$C10), "X","")</f>
        <v/>
      </c>
      <c r="EC10" s="60" t="str">
        <f aca="false">IF(AND(EC$2&gt;=$B10,EC$2&lt;=$C10), "X","")</f>
        <v/>
      </c>
      <c r="ED10" s="60" t="str">
        <f aca="false">IF(AND(ED$2&gt;=$B10,ED$2&lt;=$C10), "X","")</f>
        <v/>
      </c>
      <c r="EE10" s="60" t="str">
        <f aca="false">IF(AND(EE$2&gt;=$B10,EE$2&lt;=$C10), "X","")</f>
        <v/>
      </c>
      <c r="EF10" s="60" t="str">
        <f aca="false">IF(AND(EF$2&gt;=$B10,EF$2&lt;=$C10), "X","")</f>
        <v/>
      </c>
      <c r="EG10" s="60" t="str">
        <f aca="false">IF(AND(EG$2&gt;=$B10,EG$2&lt;=$C10), "X","")</f>
        <v/>
      </c>
      <c r="EH10" s="60" t="str">
        <f aca="false">IF(AND(EH$2&gt;=$B10,EH$2&lt;=$C10), "X","")</f>
        <v/>
      </c>
      <c r="EI10" s="60" t="str">
        <f aca="false">IF(AND(EI$2&gt;=$B10,EI$2&lt;=$C10), "X","")</f>
        <v/>
      </c>
      <c r="EJ10" s="60" t="str">
        <f aca="false">IF(AND(EJ$2&gt;=$B10,EJ$2&lt;=$C10), "X","")</f>
        <v/>
      </c>
      <c r="EK10" s="60" t="str">
        <f aca="false">IF(AND(EK$2&gt;=$B10,EK$2&lt;=$C10), "X","")</f>
        <v/>
      </c>
      <c r="EL10" s="60" t="str">
        <f aca="false">IF(AND(EL$2&gt;=$B10,EL$2&lt;=$C10), "X","")</f>
        <v/>
      </c>
      <c r="EM10" s="60" t="str">
        <f aca="false">IF(AND(EM$2&gt;=$B10,EM$2&lt;=$C10), "X","")</f>
        <v/>
      </c>
      <c r="EN10" s="60" t="str">
        <f aca="false">IF(AND(EN$2&gt;=$B10,EN$2&lt;=$C10), "X","")</f>
        <v/>
      </c>
      <c r="EO10" s="60" t="str">
        <f aca="false">IF(AND(EO$2&gt;=$B10,EO$2&lt;=$C10), "X","")</f>
        <v/>
      </c>
      <c r="EP10" s="60" t="str">
        <f aca="false">IF(AND(EP$2&gt;=$B10,EP$2&lt;=$C10), "X","")</f>
        <v/>
      </c>
      <c r="EQ10" s="60" t="str">
        <f aca="false">IF(AND(EQ$2&gt;=$B10,EQ$2&lt;=$C10), "X","")</f>
        <v/>
      </c>
      <c r="ER10" s="60" t="str">
        <f aca="false">IF(AND(ER$2&gt;=$B10,ER$2&lt;=$C10), "X","")</f>
        <v/>
      </c>
      <c r="ES10" s="60" t="str">
        <f aca="false">IF(AND(ES$2&gt;=$B10,ES$2&lt;=$C10), "X","")</f>
        <v/>
      </c>
      <c r="ET10" s="60" t="str">
        <f aca="false">IF(AND(ET$2&gt;=$B10,ET$2&lt;=$C10), "X","")</f>
        <v/>
      </c>
      <c r="EU10" s="60" t="str">
        <f aca="false">IF(AND(EU$2&gt;=$B10,EU$2&lt;=$C10), "X","")</f>
        <v/>
      </c>
      <c r="EV10" s="60" t="str">
        <f aca="false">IF(AND(EV$2&gt;=$B10,EV$2&lt;=$C10), "X","")</f>
        <v/>
      </c>
      <c r="EW10" s="60" t="str">
        <f aca="false">IF(AND(EW$2&gt;=$B10,EW$2&lt;=$C10), "X","")</f>
        <v/>
      </c>
      <c r="EX10" s="60" t="str">
        <f aca="false">IF(AND(EX$2&gt;=$B10,EX$2&lt;=$C10), "X","")</f>
        <v/>
      </c>
      <c r="EY10" s="60" t="str">
        <f aca="false">IF(AND(EY$2&gt;=$B10,EY$2&lt;=$C10), "X","")</f>
        <v/>
      </c>
      <c r="EZ10" s="60" t="str">
        <f aca="false">IF(AND(EZ$2&gt;=$B10,EZ$2&lt;=$C10), "X","")</f>
        <v/>
      </c>
      <c r="FA10" s="60" t="str">
        <f aca="false">IF(AND(FA$2&gt;=$B10,FA$2&lt;=$C10), "X","")</f>
        <v/>
      </c>
      <c r="FB10" s="60" t="str">
        <f aca="false">IF(AND(FB$2&gt;=$B10,FB$2&lt;=$C10), "X","")</f>
        <v/>
      </c>
      <c r="FC10" s="60" t="str">
        <f aca="false">IF(AND(FC$2&gt;=$B10,FC$2&lt;=$C10), "X","")</f>
        <v/>
      </c>
      <c r="FD10" s="60" t="str">
        <f aca="false">IF(AND(FD$2&gt;=$B10,FD$2&lt;=$C10), "X","")</f>
        <v/>
      </c>
      <c r="FE10" s="60" t="str">
        <f aca="false">IF(AND(FE$2&gt;=$B10,FE$2&lt;=$C10), "X","")</f>
        <v/>
      </c>
      <c r="FF10" s="60" t="str">
        <f aca="false">IF(AND(FF$2&gt;=$B10,FF$2&lt;=$C10), "X","")</f>
        <v/>
      </c>
      <c r="FG10" s="60" t="str">
        <f aca="false">IF(AND(FG$2&gt;=$B10,FG$2&lt;=$C10), "X","")</f>
        <v/>
      </c>
      <c r="FH10" s="60" t="str">
        <f aca="false">IF(AND(FH$2&gt;=$B10,FH$2&lt;=$C10), "X","")</f>
        <v/>
      </c>
      <c r="FI10" s="60" t="str">
        <f aca="false">IF(AND(FI$2&gt;=$B10,FI$2&lt;=$C10), "X","")</f>
        <v/>
      </c>
      <c r="FJ10" s="60" t="str">
        <f aca="false">IF(AND(FJ$2&gt;=$B10,FJ$2&lt;=$C10), "X","")</f>
        <v/>
      </c>
      <c r="FK10" s="60" t="str">
        <f aca="false">IF(AND(FK$2&gt;=$B10,FK$2&lt;=$C10), "X","")</f>
        <v/>
      </c>
      <c r="FL10" s="60" t="str">
        <f aca="false">IF(AND(FL$2&gt;=$B10,FL$2&lt;=$C10), "X","")</f>
        <v/>
      </c>
      <c r="FM10" s="60" t="str">
        <f aca="false">IF(AND(FM$2&gt;=$B10,FM$2&lt;=$C10), "X","")</f>
        <v/>
      </c>
      <c r="FN10" s="60" t="str">
        <f aca="false">IF(AND(FN$2&gt;=$B10,FN$2&lt;=$C10), "X","")</f>
        <v/>
      </c>
    </row>
    <row r="11" customFormat="false" ht="15.75" hidden="false" customHeight="false" outlineLevel="0" collapsed="false">
      <c r="A11" s="58" t="s">
        <v>90</v>
      </c>
      <c r="B11" s="59" t="n">
        <f aca="false">B10+2</f>
        <v>44452</v>
      </c>
      <c r="C11" s="53" t="n">
        <f aca="false">B11</f>
        <v>44452</v>
      </c>
      <c r="D11" s="60" t="str">
        <f aca="false">IF(AND(D$2&gt;=$B11,D$2&lt;=$C11), "X","")</f>
        <v/>
      </c>
      <c r="E11" s="60" t="str">
        <f aca="false">IF(AND(E$2&gt;=$B11,E$2&lt;=$C11), "X","")</f>
        <v/>
      </c>
      <c r="F11" s="60" t="str">
        <f aca="false">IF(AND(F$2&gt;=$B11,F$2&lt;=$C11), "X","")</f>
        <v/>
      </c>
      <c r="G11" s="60" t="str">
        <f aca="false">IF(AND(G$2&gt;=$B11,G$2&lt;=$C11), "X","")</f>
        <v/>
      </c>
      <c r="H11" s="60" t="str">
        <f aca="false">IF(AND(H$2&gt;=$B11,H$2&lt;=$C11), "X","")</f>
        <v/>
      </c>
      <c r="I11" s="60" t="str">
        <f aca="false">IF(AND(I$2&gt;=$B11,I$2&lt;=$C11), "X","")</f>
        <v/>
      </c>
      <c r="J11" s="60" t="str">
        <f aca="false">IF(AND(J$2&gt;=$B11,J$2&lt;=$C11), "X","")</f>
        <v/>
      </c>
      <c r="K11" s="60" t="str">
        <f aca="false">IF(AND(K$2&gt;=$B11,K$2&lt;=$C11), "X","")</f>
        <v/>
      </c>
      <c r="L11" s="60" t="str">
        <f aca="false">IF(AND(L$2&gt;=$B11,L$2&lt;=$C11), "X","")</f>
        <v/>
      </c>
      <c r="M11" s="60" t="str">
        <f aca="false">IF(AND(M$2&gt;=$B11,M$2&lt;=$C11), "X","")</f>
        <v/>
      </c>
      <c r="N11" s="60" t="str">
        <f aca="false">IF(AND(N$2&gt;=$B11,N$2&lt;=$C11), "X","")</f>
        <v/>
      </c>
      <c r="O11" s="60" t="str">
        <f aca="false">IF(AND(O$2&gt;=$B11,O$2&lt;=$C11), "X","")</f>
        <v/>
      </c>
      <c r="P11" s="60" t="str">
        <f aca="false">IF(AND(P$2&gt;=$B11,P$2&lt;=$C11), "X","")</f>
        <v/>
      </c>
      <c r="Q11" s="60" t="str">
        <f aca="false">IF(AND(Q$2&gt;=$B11,Q$2&lt;=$C11), "X","")</f>
        <v/>
      </c>
      <c r="R11" s="60" t="str">
        <f aca="false">IF(AND(R$2&gt;=$B11,R$2&lt;=$C11), "X","")</f>
        <v/>
      </c>
      <c r="S11" s="60" t="str">
        <f aca="false">IF(AND(S$2&gt;=$B11,S$2&lt;=$C11), "X","")</f>
        <v/>
      </c>
      <c r="T11" s="60" t="str">
        <f aca="false">IF(AND(T$2&gt;=$B11,T$2&lt;=$C11), "X","")</f>
        <v/>
      </c>
      <c r="U11" s="60" t="str">
        <f aca="false">IF(AND(U$2&gt;=$B11,U$2&lt;=$C11), "X","")</f>
        <v/>
      </c>
      <c r="V11" s="60" t="str">
        <f aca="false">IF(AND(V$2&gt;=$B11,V$2&lt;=$C11), "X","")</f>
        <v/>
      </c>
      <c r="W11" s="60" t="str">
        <f aca="false">IF(AND(W$2&gt;=$B11,W$2&lt;=$C11), "X","")</f>
        <v/>
      </c>
      <c r="X11" s="60" t="str">
        <f aca="false">IF(AND(X$2&gt;=$B11,X$2&lt;=$C11), "X","")</f>
        <v/>
      </c>
      <c r="Y11" s="60" t="str">
        <f aca="false">IF(AND(Y$2&gt;=$B11,Y$2&lt;=$C11), "X","")</f>
        <v/>
      </c>
      <c r="Z11" s="60" t="str">
        <f aca="false">IF(AND(Z$2&gt;=$B11,Z$2&lt;=$C11), "X","")</f>
        <v/>
      </c>
      <c r="AA11" s="60" t="str">
        <f aca="false">IF(AND(AA$2&gt;=$B11,AA$2&lt;=$C11), "X","")</f>
        <v/>
      </c>
      <c r="AB11" s="60" t="str">
        <f aca="false">IF(AND(AB$2&gt;=$B11,AB$2&lt;=$C11), "X","")</f>
        <v/>
      </c>
      <c r="AC11" s="60" t="str">
        <f aca="false">IF(AND(AC$2&gt;=$B11,AC$2&lt;=$C11), "X","")</f>
        <v/>
      </c>
      <c r="AD11" s="60" t="str">
        <f aca="false">IF(AND(AD$2&gt;=$B11,AD$2&lt;=$C11), "X","")</f>
        <v/>
      </c>
      <c r="AE11" s="60" t="str">
        <f aca="false">IF(AND(AE$2&gt;=$B11,AE$2&lt;=$C11), "X","")</f>
        <v/>
      </c>
      <c r="AF11" s="60" t="str">
        <f aca="false">IF(AND(AF$2&gt;=$B11,AF$2&lt;=$C11), "X","")</f>
        <v/>
      </c>
      <c r="AG11" s="60" t="str">
        <f aca="false">IF(AND(AG$2&gt;=$B11,AG$2&lt;=$C11), "X","")</f>
        <v/>
      </c>
      <c r="AH11" s="60" t="str">
        <f aca="false">IF(AND(AH$2&gt;=$B11,AH$2&lt;=$C11), "X","")</f>
        <v/>
      </c>
      <c r="AI11" s="60" t="str">
        <f aca="false">IF(AND(AI$2&gt;=$B11,AI$2&lt;=$C11), "X","")</f>
        <v/>
      </c>
      <c r="AJ11" s="60" t="str">
        <f aca="false">IF(AND(AJ$2&gt;=$B11,AJ$2&lt;=$C11), "X","")</f>
        <v/>
      </c>
      <c r="AK11" s="60" t="str">
        <f aca="false">IF(AND(AK$2&gt;=$B11,AK$2&lt;=$C11), "X","")</f>
        <v/>
      </c>
      <c r="AL11" s="60" t="str">
        <f aca="false">IF(AND(AL$2&gt;=$B11,AL$2&lt;=$C11), "X","")</f>
        <v/>
      </c>
      <c r="AM11" s="60" t="str">
        <f aca="false">IF(AND(AM$2&gt;=$B11,AM$2&lt;=$C11), "X","")</f>
        <v/>
      </c>
      <c r="AN11" s="60" t="str">
        <f aca="false">IF(AND(AN$2&gt;=$B11,AN$2&lt;=$C11), "X","")</f>
        <v/>
      </c>
      <c r="AO11" s="60" t="str">
        <f aca="false">IF(AND(AO$2&gt;=$B11,AO$2&lt;=$C11), "X","")</f>
        <v/>
      </c>
      <c r="AP11" s="60" t="str">
        <f aca="false">IF(AND(AP$2&gt;=$B11,AP$2&lt;=$C11), "X","")</f>
        <v/>
      </c>
      <c r="AQ11" s="60" t="str">
        <f aca="false">IF(AND(AQ$2&gt;=$B11,AQ$2&lt;=$C11), "X","")</f>
        <v/>
      </c>
      <c r="AR11" s="60" t="str">
        <f aca="false">IF(AND(AR$2&gt;=$B11,AR$2&lt;=$C11), "X","")</f>
        <v/>
      </c>
      <c r="AS11" s="60" t="str">
        <f aca="false">IF(AND(AS$2&gt;=$B11,AS$2&lt;=$C11), "X","")</f>
        <v/>
      </c>
      <c r="AT11" s="60" t="str">
        <f aca="false">IF(AND(AT$2&gt;=$B11,AT$2&lt;=$C11), "X","")</f>
        <v/>
      </c>
      <c r="AU11" s="60" t="str">
        <f aca="false">IF(AND(AU$2&gt;=$B11,AU$2&lt;=$C11), "X","")</f>
        <v/>
      </c>
      <c r="AV11" s="60" t="str">
        <f aca="false">IF(AND(AV$2&gt;=$B11,AV$2&lt;=$C11), "X","")</f>
        <v/>
      </c>
      <c r="AW11" s="60" t="str">
        <f aca="false">IF(AND(AW$2&gt;=$B11,AW$2&lt;=$C11), "X","")</f>
        <v/>
      </c>
      <c r="AX11" s="60" t="str">
        <f aca="false">IF(AND(AX$2&gt;=$B11,AX$2&lt;=$C11), "X","")</f>
        <v/>
      </c>
      <c r="AY11" s="60" t="str">
        <f aca="false">IF(AND(AY$2&gt;=$B11,AY$2&lt;=$C11), "X","")</f>
        <v/>
      </c>
      <c r="AZ11" s="60" t="str">
        <f aca="false">IF(AND(AZ$2&gt;=$B11,AZ$2&lt;=$C11), "X","")</f>
        <v/>
      </c>
      <c r="BA11" s="60" t="str">
        <f aca="false">IF(AND(BA$2&gt;=$B11,BA$2&lt;=$C11), "X","")</f>
        <v/>
      </c>
      <c r="BB11" s="60" t="str">
        <f aca="false">IF(AND(BB$2&gt;=$B11,BB$2&lt;=$C11), "X","")</f>
        <v/>
      </c>
      <c r="BC11" s="60" t="str">
        <f aca="false">IF(AND(BC$2&gt;=$B11,BC$2&lt;=$C11), "X","")</f>
        <v/>
      </c>
      <c r="BD11" s="60" t="str">
        <f aca="false">IF(AND(BD$2&gt;=$B11,BD$2&lt;=$C11), "X","")</f>
        <v/>
      </c>
      <c r="BE11" s="60" t="str">
        <f aca="false">IF(AND(BE$2&gt;=$B11,BE$2&lt;=$C11), "X","")</f>
        <v/>
      </c>
      <c r="BF11" s="60" t="str">
        <f aca="false">IF(AND(BF$2&gt;=$B11,BF$2&lt;=$C11), "X","")</f>
        <v/>
      </c>
      <c r="BG11" s="60" t="str">
        <f aca="false">IF(AND(BG$2&gt;=$B11,BG$2&lt;=$C11), "X","")</f>
        <v/>
      </c>
      <c r="BH11" s="60" t="str">
        <f aca="false">IF(AND(BH$2&gt;=$B11,BH$2&lt;=$C11), "X","")</f>
        <v/>
      </c>
      <c r="BI11" s="60" t="str">
        <f aca="false">IF(AND(BI$2&gt;=$B11,BI$2&lt;=$C11), "X","")</f>
        <v/>
      </c>
      <c r="BJ11" s="60" t="str">
        <f aca="false">IF(AND(BJ$2&gt;=$B11,BJ$2&lt;=$C11), "X","")</f>
        <v/>
      </c>
      <c r="BK11" s="60" t="str">
        <f aca="false">IF(AND(BK$2&gt;=$B11,BK$2&lt;=$C11), "X","")</f>
        <v>X</v>
      </c>
      <c r="BL11" s="60" t="str">
        <f aca="false">IF(AND(BL$2&gt;=$B11,BL$2&lt;=$C11), "X","")</f>
        <v/>
      </c>
      <c r="BM11" s="60" t="str">
        <f aca="false">IF(AND(BM$2&gt;=$B11,BM$2&lt;=$C11), "X","")</f>
        <v/>
      </c>
      <c r="BN11" s="60" t="str">
        <f aca="false">IF(AND(BN$2&gt;=$B11,BN$2&lt;=$C11), "X","")</f>
        <v/>
      </c>
      <c r="BO11" s="60" t="str">
        <f aca="false">IF(AND(BO$2&gt;=$B11,BO$2&lt;=$C11), "X","")</f>
        <v/>
      </c>
      <c r="BP11" s="60" t="str">
        <f aca="false">IF(AND(BP$2&gt;=$B11,BP$2&lt;=$C11), "X","")</f>
        <v/>
      </c>
      <c r="BQ11" s="60" t="str">
        <f aca="false">IF(AND(BQ$2&gt;=$B11,BQ$2&lt;=$C11), "X","")</f>
        <v/>
      </c>
      <c r="BR11" s="60" t="str">
        <f aca="false">IF(AND(BR$2&gt;=$B11,BR$2&lt;=$C11), "X","")</f>
        <v/>
      </c>
      <c r="BS11" s="60" t="str">
        <f aca="false">IF(AND(BS$2&gt;=$B11,BS$2&lt;=$C11), "X","")</f>
        <v/>
      </c>
      <c r="BT11" s="60" t="str">
        <f aca="false">IF(AND(BT$2&gt;=$B11,BT$2&lt;=$C11), "X","")</f>
        <v/>
      </c>
      <c r="BU11" s="60" t="str">
        <f aca="false">IF(AND(BU$2&gt;=$B11,BU$2&lt;=$C11), "X","")</f>
        <v/>
      </c>
      <c r="BV11" s="60" t="str">
        <f aca="false">IF(AND(BV$2&gt;=$B11,BV$2&lt;=$C11), "X","")</f>
        <v/>
      </c>
      <c r="BW11" s="60" t="str">
        <f aca="false">IF(AND(BW$2&gt;=$B11,BW$2&lt;=$C11), "X","")</f>
        <v/>
      </c>
      <c r="BX11" s="60" t="str">
        <f aca="false">IF(AND(BX$2&gt;=$B11,BX$2&lt;=$C11), "X","")</f>
        <v/>
      </c>
      <c r="BY11" s="60" t="str">
        <f aca="false">IF(AND(BY$2&gt;=$B11,BY$2&lt;=$C11), "X","")</f>
        <v/>
      </c>
      <c r="BZ11" s="60" t="str">
        <f aca="false">IF(AND(BZ$2&gt;=$B11,BZ$2&lt;=$C11), "X","")</f>
        <v/>
      </c>
      <c r="CA11" s="60" t="str">
        <f aca="false">IF(AND(CA$2&gt;=$B11,CA$2&lt;=$C11), "X","")</f>
        <v/>
      </c>
      <c r="CB11" s="60" t="str">
        <f aca="false">IF(AND(CB$2&gt;=$B11,CB$2&lt;=$C11), "X","")</f>
        <v/>
      </c>
      <c r="CC11" s="60" t="str">
        <f aca="false">IF(AND(CC$2&gt;=$B11,CC$2&lt;=$C11), "X","")</f>
        <v/>
      </c>
      <c r="CD11" s="60" t="str">
        <f aca="false">IF(AND(CD$2&gt;=$B11,CD$2&lt;=$C11), "X","")</f>
        <v/>
      </c>
      <c r="CE11" s="60" t="str">
        <f aca="false">IF(AND(CE$2&gt;=$B11,CE$2&lt;=$C11), "X","")</f>
        <v/>
      </c>
      <c r="CF11" s="60" t="str">
        <f aca="false">IF(AND(CF$2&gt;=$B11,CF$2&lt;=$C11), "X","")</f>
        <v/>
      </c>
      <c r="CG11" s="60" t="str">
        <f aca="false">IF(AND(CG$2&gt;=$B11,CG$2&lt;=$C11), "X","")</f>
        <v/>
      </c>
      <c r="CH11" s="60" t="str">
        <f aca="false">IF(AND(CH$2&gt;=$B11,CH$2&lt;=$C11), "X","")</f>
        <v/>
      </c>
      <c r="CI11" s="60" t="str">
        <f aca="false">IF(AND(CI$2&gt;=$B11,CI$2&lt;=$C11), "X","")</f>
        <v/>
      </c>
      <c r="CJ11" s="60" t="str">
        <f aca="false">IF(AND(CJ$2&gt;=$B11,CJ$2&lt;=$C11), "X","")</f>
        <v/>
      </c>
      <c r="CK11" s="60" t="str">
        <f aca="false">IF(AND(CK$2&gt;=$B11,CK$2&lt;=$C11), "X","")</f>
        <v/>
      </c>
      <c r="CL11" s="60" t="str">
        <f aca="false">IF(AND(CL$2&gt;=$B11,CL$2&lt;=$C11), "X","")</f>
        <v/>
      </c>
      <c r="CM11" s="60" t="str">
        <f aca="false">IF(AND(CM$2&gt;=$B11,CM$2&lt;=$C11), "X","")</f>
        <v/>
      </c>
      <c r="CN11" s="60" t="str">
        <f aca="false">IF(AND(CN$2&gt;=$B11,CN$2&lt;=$C11), "X","")</f>
        <v/>
      </c>
      <c r="CO11" s="60" t="str">
        <f aca="false">IF(AND(CO$2&gt;=$B11,CO$2&lt;=$C11), "X","")</f>
        <v/>
      </c>
      <c r="CP11" s="60" t="str">
        <f aca="false">IF(AND(CP$2&gt;=$B11,CP$2&lt;=$C11), "X","")</f>
        <v/>
      </c>
      <c r="CQ11" s="60" t="str">
        <f aca="false">IF(AND(CQ$2&gt;=$B11,CQ$2&lt;=$C11), "X","")</f>
        <v/>
      </c>
      <c r="CR11" s="60" t="str">
        <f aca="false">IF(AND(CR$2&gt;=$B11,CR$2&lt;=$C11), "X","")</f>
        <v/>
      </c>
      <c r="CS11" s="60" t="str">
        <f aca="false">IF(AND(CS$2&gt;=$B11,CS$2&lt;=$C11), "X","")</f>
        <v/>
      </c>
      <c r="CT11" s="60" t="str">
        <f aca="false">IF(AND(CT$2&gt;=$B11,CT$2&lt;=$C11), "X","")</f>
        <v/>
      </c>
      <c r="CU11" s="60" t="str">
        <f aca="false">IF(AND(CU$2&gt;=$B11,CU$2&lt;=$C11), "X","")</f>
        <v/>
      </c>
      <c r="CV11" s="60" t="str">
        <f aca="false">IF(AND(CV$2&gt;=$B11,CV$2&lt;=$C11), "X","")</f>
        <v/>
      </c>
      <c r="CW11" s="60" t="str">
        <f aca="false">IF(AND(CW$2&gt;=$B11,CW$2&lt;=$C11), "X","")</f>
        <v/>
      </c>
      <c r="CX11" s="60" t="str">
        <f aca="false">IF(AND(CX$2&gt;=$B11,CX$2&lt;=$C11), "X","")</f>
        <v/>
      </c>
      <c r="CY11" s="60" t="str">
        <f aca="false">IF(AND(CY$2&gt;=$B11,CY$2&lt;=$C11), "X","")</f>
        <v/>
      </c>
      <c r="CZ11" s="60" t="str">
        <f aca="false">IF(AND(CZ$2&gt;=$B11,CZ$2&lt;=$C11), "X","")</f>
        <v/>
      </c>
      <c r="DA11" s="60" t="str">
        <f aca="false">IF(AND(DA$2&gt;=$B11,DA$2&lt;=$C11), "X","")</f>
        <v/>
      </c>
      <c r="DB11" s="60" t="str">
        <f aca="false">IF(AND(DB$2&gt;=$B11,DB$2&lt;=$C11), "X","")</f>
        <v/>
      </c>
      <c r="DC11" s="60" t="str">
        <f aca="false">IF(AND(DC$2&gt;=$B11,DC$2&lt;=$C11), "X","")</f>
        <v/>
      </c>
      <c r="DD11" s="60" t="str">
        <f aca="false">IF(AND(DD$2&gt;=$B11,DD$2&lt;=$C11), "X","")</f>
        <v/>
      </c>
      <c r="DE11" s="60" t="str">
        <f aca="false">IF(AND(DE$2&gt;=$B11,DE$2&lt;=$C11), "X","")</f>
        <v/>
      </c>
      <c r="DF11" s="60" t="str">
        <f aca="false">IF(AND(DF$2&gt;=$B11,DF$2&lt;=$C11), "X","")</f>
        <v/>
      </c>
      <c r="DG11" s="60" t="str">
        <f aca="false">IF(AND(DG$2&gt;=$B11,DG$2&lt;=$C11), "X","")</f>
        <v/>
      </c>
      <c r="DH11" s="60" t="str">
        <f aca="false">IF(AND(DH$2&gt;=$B11,DH$2&lt;=$C11), "X","")</f>
        <v/>
      </c>
      <c r="DI11" s="60" t="str">
        <f aca="false">IF(AND(DI$2&gt;=$B11,DI$2&lt;=$C11), "X","")</f>
        <v/>
      </c>
      <c r="DJ11" s="60" t="str">
        <f aca="false">IF(AND(DJ$2&gt;=$B11,DJ$2&lt;=$C11), "X","")</f>
        <v/>
      </c>
      <c r="DK11" s="60" t="str">
        <f aca="false">IF(AND(DK$2&gt;=$B11,DK$2&lt;=$C11), "X","")</f>
        <v/>
      </c>
      <c r="DL11" s="60" t="str">
        <f aca="false">IF(AND(DL$2&gt;=$B11,DL$2&lt;=$C11), "X","")</f>
        <v/>
      </c>
      <c r="DM11" s="60" t="str">
        <f aca="false">IF(AND(DM$2&gt;=$B11,DM$2&lt;=$C11), "X","")</f>
        <v/>
      </c>
      <c r="DN11" s="60" t="str">
        <f aca="false">IF(AND(DN$2&gt;=$B11,DN$2&lt;=$C11), "X","")</f>
        <v/>
      </c>
      <c r="DO11" s="60" t="str">
        <f aca="false">IF(AND(DO$2&gt;=$B11,DO$2&lt;=$C11), "X","")</f>
        <v/>
      </c>
      <c r="DP11" s="60" t="str">
        <f aca="false">IF(AND(DP$2&gt;=$B11,DP$2&lt;=$C11), "X","")</f>
        <v/>
      </c>
      <c r="DQ11" s="60" t="str">
        <f aca="false">IF(AND(DQ$2&gt;=$B11,DQ$2&lt;=$C11), "X","")</f>
        <v/>
      </c>
      <c r="DR11" s="60" t="str">
        <f aca="false">IF(AND(DR$2&gt;=$B11,DR$2&lt;=$C11), "X","")</f>
        <v/>
      </c>
      <c r="DS11" s="60" t="str">
        <f aca="false">IF(AND(DS$2&gt;=$B11,DS$2&lt;=$C11), "X","")</f>
        <v/>
      </c>
      <c r="DT11" s="60" t="str">
        <f aca="false">IF(AND(DT$2&gt;=$B11,DT$2&lt;=$C11), "X","")</f>
        <v/>
      </c>
      <c r="DU11" s="60" t="str">
        <f aca="false">IF(AND(DU$2&gt;=$B11,DU$2&lt;=$C11), "X","")</f>
        <v/>
      </c>
      <c r="DV11" s="60" t="str">
        <f aca="false">IF(AND(DV$2&gt;=$B11,DV$2&lt;=$C11), "X","")</f>
        <v/>
      </c>
      <c r="DW11" s="60" t="str">
        <f aca="false">IF(AND(DW$2&gt;=$B11,DW$2&lt;=$C11), "X","")</f>
        <v/>
      </c>
      <c r="DX11" s="60" t="str">
        <f aca="false">IF(AND(DX$2&gt;=$B11,DX$2&lt;=$C11), "X","")</f>
        <v/>
      </c>
      <c r="DY11" s="60" t="str">
        <f aca="false">IF(AND(DY$2&gt;=$B11,DY$2&lt;=$C11), "X","")</f>
        <v/>
      </c>
      <c r="DZ11" s="60" t="str">
        <f aca="false">IF(AND(DZ$2&gt;=$B11,DZ$2&lt;=$C11), "X","")</f>
        <v/>
      </c>
      <c r="EA11" s="60" t="str">
        <f aca="false">IF(AND(EA$2&gt;=$B11,EA$2&lt;=$C11), "X","")</f>
        <v/>
      </c>
      <c r="EB11" s="60" t="str">
        <f aca="false">IF(AND(EB$2&gt;=$B11,EB$2&lt;=$C11), "X","")</f>
        <v/>
      </c>
      <c r="EC11" s="60" t="str">
        <f aca="false">IF(AND(EC$2&gt;=$B11,EC$2&lt;=$C11), "X","")</f>
        <v/>
      </c>
      <c r="ED11" s="60" t="str">
        <f aca="false">IF(AND(ED$2&gt;=$B11,ED$2&lt;=$C11), "X","")</f>
        <v/>
      </c>
      <c r="EE11" s="60" t="str">
        <f aca="false">IF(AND(EE$2&gt;=$B11,EE$2&lt;=$C11), "X","")</f>
        <v/>
      </c>
      <c r="EF11" s="60" t="str">
        <f aca="false">IF(AND(EF$2&gt;=$B11,EF$2&lt;=$C11), "X","")</f>
        <v/>
      </c>
      <c r="EG11" s="60" t="str">
        <f aca="false">IF(AND(EG$2&gt;=$B11,EG$2&lt;=$C11), "X","")</f>
        <v/>
      </c>
      <c r="EH11" s="60" t="str">
        <f aca="false">IF(AND(EH$2&gt;=$B11,EH$2&lt;=$C11), "X","")</f>
        <v/>
      </c>
      <c r="EI11" s="60" t="str">
        <f aca="false">IF(AND(EI$2&gt;=$B11,EI$2&lt;=$C11), "X","")</f>
        <v/>
      </c>
      <c r="EJ11" s="60" t="str">
        <f aca="false">IF(AND(EJ$2&gt;=$B11,EJ$2&lt;=$C11), "X","")</f>
        <v/>
      </c>
      <c r="EK11" s="60" t="str">
        <f aca="false">IF(AND(EK$2&gt;=$B11,EK$2&lt;=$C11), "X","")</f>
        <v/>
      </c>
      <c r="EL11" s="60" t="str">
        <f aca="false">IF(AND(EL$2&gt;=$B11,EL$2&lt;=$C11), "X","")</f>
        <v/>
      </c>
      <c r="EM11" s="60" t="str">
        <f aca="false">IF(AND(EM$2&gt;=$B11,EM$2&lt;=$C11), "X","")</f>
        <v/>
      </c>
      <c r="EN11" s="60" t="str">
        <f aca="false">IF(AND(EN$2&gt;=$B11,EN$2&lt;=$C11), "X","")</f>
        <v/>
      </c>
      <c r="EO11" s="60" t="str">
        <f aca="false">IF(AND(EO$2&gt;=$B11,EO$2&lt;=$C11), "X","")</f>
        <v/>
      </c>
      <c r="EP11" s="60" t="str">
        <f aca="false">IF(AND(EP$2&gt;=$B11,EP$2&lt;=$C11), "X","")</f>
        <v/>
      </c>
      <c r="EQ11" s="60" t="str">
        <f aca="false">IF(AND(EQ$2&gt;=$B11,EQ$2&lt;=$C11), "X","")</f>
        <v/>
      </c>
      <c r="ER11" s="60" t="str">
        <f aca="false">IF(AND(ER$2&gt;=$B11,ER$2&lt;=$C11), "X","")</f>
        <v/>
      </c>
      <c r="ES11" s="60" t="str">
        <f aca="false">IF(AND(ES$2&gt;=$B11,ES$2&lt;=$C11), "X","")</f>
        <v/>
      </c>
      <c r="ET11" s="60" t="str">
        <f aca="false">IF(AND(ET$2&gt;=$B11,ET$2&lt;=$C11), "X","")</f>
        <v/>
      </c>
      <c r="EU11" s="60" t="str">
        <f aca="false">IF(AND(EU$2&gt;=$B11,EU$2&lt;=$C11), "X","")</f>
        <v/>
      </c>
      <c r="EV11" s="60" t="str">
        <f aca="false">IF(AND(EV$2&gt;=$B11,EV$2&lt;=$C11), "X","")</f>
        <v/>
      </c>
      <c r="EW11" s="60" t="str">
        <f aca="false">IF(AND(EW$2&gt;=$B11,EW$2&lt;=$C11), "X","")</f>
        <v/>
      </c>
      <c r="EX11" s="60" t="str">
        <f aca="false">IF(AND(EX$2&gt;=$B11,EX$2&lt;=$C11), "X","")</f>
        <v/>
      </c>
      <c r="EY11" s="60" t="str">
        <f aca="false">IF(AND(EY$2&gt;=$B11,EY$2&lt;=$C11), "X","")</f>
        <v/>
      </c>
      <c r="EZ11" s="60" t="str">
        <f aca="false">IF(AND(EZ$2&gt;=$B11,EZ$2&lt;=$C11), "X","")</f>
        <v/>
      </c>
      <c r="FA11" s="60" t="str">
        <f aca="false">IF(AND(FA$2&gt;=$B11,FA$2&lt;=$C11), "X","")</f>
        <v/>
      </c>
      <c r="FB11" s="60" t="str">
        <f aca="false">IF(AND(FB$2&gt;=$B11,FB$2&lt;=$C11), "X","")</f>
        <v/>
      </c>
      <c r="FC11" s="60" t="str">
        <f aca="false">IF(AND(FC$2&gt;=$B11,FC$2&lt;=$C11), "X","")</f>
        <v/>
      </c>
      <c r="FD11" s="60" t="str">
        <f aca="false">IF(AND(FD$2&gt;=$B11,FD$2&lt;=$C11), "X","")</f>
        <v/>
      </c>
      <c r="FE11" s="60" t="str">
        <f aca="false">IF(AND(FE$2&gt;=$B11,FE$2&lt;=$C11), "X","")</f>
        <v/>
      </c>
      <c r="FF11" s="60" t="str">
        <f aca="false">IF(AND(FF$2&gt;=$B11,FF$2&lt;=$C11), "X","")</f>
        <v/>
      </c>
      <c r="FG11" s="60" t="str">
        <f aca="false">IF(AND(FG$2&gt;=$B11,FG$2&lt;=$C11), "X","")</f>
        <v/>
      </c>
      <c r="FH11" s="60" t="str">
        <f aca="false">IF(AND(FH$2&gt;=$B11,FH$2&lt;=$C11), "X","")</f>
        <v/>
      </c>
      <c r="FI11" s="60" t="str">
        <f aca="false">IF(AND(FI$2&gt;=$B11,FI$2&lt;=$C11), "X","")</f>
        <v/>
      </c>
      <c r="FJ11" s="60" t="str">
        <f aca="false">IF(AND(FJ$2&gt;=$B11,FJ$2&lt;=$C11), "X","")</f>
        <v/>
      </c>
      <c r="FK11" s="60" t="str">
        <f aca="false">IF(AND(FK$2&gt;=$B11,FK$2&lt;=$C11), "X","")</f>
        <v/>
      </c>
      <c r="FL11" s="60" t="str">
        <f aca="false">IF(AND(FL$2&gt;=$B11,FL$2&lt;=$C11), "X","")</f>
        <v/>
      </c>
      <c r="FM11" s="60" t="str">
        <f aca="false">IF(AND(FM$2&gt;=$B11,FM$2&lt;=$C11), "X","")</f>
        <v/>
      </c>
      <c r="FN11" s="60" t="str">
        <f aca="false">IF(AND(FN$2&gt;=$B11,FN$2&lt;=$C11), "X","")</f>
        <v/>
      </c>
    </row>
    <row r="12" customFormat="false" ht="15.75" hidden="false" customHeight="false" outlineLevel="0" collapsed="false">
      <c r="A12" s="58" t="s">
        <v>91</v>
      </c>
      <c r="B12" s="59" t="n">
        <f aca="false">B11+2</f>
        <v>44454</v>
      </c>
      <c r="C12" s="53" t="n">
        <f aca="false">B12</f>
        <v>44454</v>
      </c>
      <c r="D12" s="60" t="str">
        <f aca="false">IF(AND(D$2&gt;=$B12,D$2&lt;=$C12), "X","")</f>
        <v/>
      </c>
      <c r="E12" s="60" t="str">
        <f aca="false">IF(AND(E$2&gt;=$B12,E$2&lt;=$C12), "X","")</f>
        <v/>
      </c>
      <c r="F12" s="60" t="str">
        <f aca="false">IF(AND(F$2&gt;=$B12,F$2&lt;=$C12), "X","")</f>
        <v/>
      </c>
      <c r="G12" s="60" t="str">
        <f aca="false">IF(AND(G$2&gt;=$B12,G$2&lt;=$C12), "X","")</f>
        <v/>
      </c>
      <c r="H12" s="60" t="str">
        <f aca="false">IF(AND(H$2&gt;=$B12,H$2&lt;=$C12), "X","")</f>
        <v/>
      </c>
      <c r="I12" s="60" t="str">
        <f aca="false">IF(AND(I$2&gt;=$B12,I$2&lt;=$C12), "X","")</f>
        <v/>
      </c>
      <c r="J12" s="60" t="str">
        <f aca="false">IF(AND(J$2&gt;=$B12,J$2&lt;=$C12), "X","")</f>
        <v/>
      </c>
      <c r="K12" s="60" t="str">
        <f aca="false">IF(AND(K$2&gt;=$B12,K$2&lt;=$C12), "X","")</f>
        <v/>
      </c>
      <c r="L12" s="60" t="str">
        <f aca="false">IF(AND(L$2&gt;=$B12,L$2&lt;=$C12), "X","")</f>
        <v/>
      </c>
      <c r="M12" s="60" t="str">
        <f aca="false">IF(AND(M$2&gt;=$B12,M$2&lt;=$C12), "X","")</f>
        <v/>
      </c>
      <c r="N12" s="60" t="str">
        <f aca="false">IF(AND(N$2&gt;=$B12,N$2&lt;=$C12), "X","")</f>
        <v/>
      </c>
      <c r="O12" s="60" t="str">
        <f aca="false">IF(AND(O$2&gt;=$B12,O$2&lt;=$C12), "X","")</f>
        <v/>
      </c>
      <c r="P12" s="60" t="str">
        <f aca="false">IF(AND(P$2&gt;=$B12,P$2&lt;=$C12), "X","")</f>
        <v/>
      </c>
      <c r="Q12" s="60" t="str">
        <f aca="false">IF(AND(Q$2&gt;=$B12,Q$2&lt;=$C12), "X","")</f>
        <v/>
      </c>
      <c r="R12" s="60" t="str">
        <f aca="false">IF(AND(R$2&gt;=$B12,R$2&lt;=$C12), "X","")</f>
        <v/>
      </c>
      <c r="S12" s="60" t="str">
        <f aca="false">IF(AND(S$2&gt;=$B12,S$2&lt;=$C12), "X","")</f>
        <v/>
      </c>
      <c r="T12" s="60" t="str">
        <f aca="false">IF(AND(T$2&gt;=$B12,T$2&lt;=$C12), "X","")</f>
        <v/>
      </c>
      <c r="U12" s="60" t="str">
        <f aca="false">IF(AND(U$2&gt;=$B12,U$2&lt;=$C12), "X","")</f>
        <v/>
      </c>
      <c r="V12" s="60" t="str">
        <f aca="false">IF(AND(V$2&gt;=$B12,V$2&lt;=$C12), "X","")</f>
        <v/>
      </c>
      <c r="W12" s="60" t="str">
        <f aca="false">IF(AND(W$2&gt;=$B12,W$2&lt;=$C12), "X","")</f>
        <v/>
      </c>
      <c r="X12" s="60" t="str">
        <f aca="false">IF(AND(X$2&gt;=$B12,X$2&lt;=$C12), "X","")</f>
        <v/>
      </c>
      <c r="Y12" s="60" t="str">
        <f aca="false">IF(AND(Y$2&gt;=$B12,Y$2&lt;=$C12), "X","")</f>
        <v/>
      </c>
      <c r="Z12" s="60" t="str">
        <f aca="false">IF(AND(Z$2&gt;=$B12,Z$2&lt;=$C12), "X","")</f>
        <v/>
      </c>
      <c r="AA12" s="60" t="str">
        <f aca="false">IF(AND(AA$2&gt;=$B12,AA$2&lt;=$C12), "X","")</f>
        <v/>
      </c>
      <c r="AB12" s="60" t="str">
        <f aca="false">IF(AND(AB$2&gt;=$B12,AB$2&lt;=$C12), "X","")</f>
        <v/>
      </c>
      <c r="AC12" s="60" t="str">
        <f aca="false">IF(AND(AC$2&gt;=$B12,AC$2&lt;=$C12), "X","")</f>
        <v/>
      </c>
      <c r="AD12" s="60" t="str">
        <f aca="false">IF(AND(AD$2&gt;=$B12,AD$2&lt;=$C12), "X","")</f>
        <v/>
      </c>
      <c r="AE12" s="60" t="str">
        <f aca="false">IF(AND(AE$2&gt;=$B12,AE$2&lt;=$C12), "X","")</f>
        <v/>
      </c>
      <c r="AF12" s="60" t="str">
        <f aca="false">IF(AND(AF$2&gt;=$B12,AF$2&lt;=$C12), "X","")</f>
        <v/>
      </c>
      <c r="AG12" s="60" t="str">
        <f aca="false">IF(AND(AG$2&gt;=$B12,AG$2&lt;=$C12), "X","")</f>
        <v/>
      </c>
      <c r="AH12" s="60" t="str">
        <f aca="false">IF(AND(AH$2&gt;=$B12,AH$2&lt;=$C12), "X","")</f>
        <v/>
      </c>
      <c r="AI12" s="60" t="str">
        <f aca="false">IF(AND(AI$2&gt;=$B12,AI$2&lt;=$C12), "X","")</f>
        <v/>
      </c>
      <c r="AJ12" s="60" t="str">
        <f aca="false">IF(AND(AJ$2&gt;=$B12,AJ$2&lt;=$C12), "X","")</f>
        <v/>
      </c>
      <c r="AK12" s="60" t="str">
        <f aca="false">IF(AND(AK$2&gt;=$B12,AK$2&lt;=$C12), "X","")</f>
        <v/>
      </c>
      <c r="AL12" s="60" t="str">
        <f aca="false">IF(AND(AL$2&gt;=$B12,AL$2&lt;=$C12), "X","")</f>
        <v/>
      </c>
      <c r="AM12" s="60" t="str">
        <f aca="false">IF(AND(AM$2&gt;=$B12,AM$2&lt;=$C12), "X","")</f>
        <v/>
      </c>
      <c r="AN12" s="60" t="str">
        <f aca="false">IF(AND(AN$2&gt;=$B12,AN$2&lt;=$C12), "X","")</f>
        <v/>
      </c>
      <c r="AO12" s="60" t="str">
        <f aca="false">IF(AND(AO$2&gt;=$B12,AO$2&lt;=$C12), "X","")</f>
        <v/>
      </c>
      <c r="AP12" s="60" t="str">
        <f aca="false">IF(AND(AP$2&gt;=$B12,AP$2&lt;=$C12), "X","")</f>
        <v/>
      </c>
      <c r="AQ12" s="60" t="str">
        <f aca="false">IF(AND(AQ$2&gt;=$B12,AQ$2&lt;=$C12), "X","")</f>
        <v/>
      </c>
      <c r="AR12" s="60" t="str">
        <f aca="false">IF(AND(AR$2&gt;=$B12,AR$2&lt;=$C12), "X","")</f>
        <v/>
      </c>
      <c r="AS12" s="60" t="str">
        <f aca="false">IF(AND(AS$2&gt;=$B12,AS$2&lt;=$C12), "X","")</f>
        <v/>
      </c>
      <c r="AT12" s="60" t="str">
        <f aca="false">IF(AND(AT$2&gt;=$B12,AT$2&lt;=$C12), "X","")</f>
        <v/>
      </c>
      <c r="AU12" s="60" t="str">
        <f aca="false">IF(AND(AU$2&gt;=$B12,AU$2&lt;=$C12), "X","")</f>
        <v/>
      </c>
      <c r="AV12" s="60" t="str">
        <f aca="false">IF(AND(AV$2&gt;=$B12,AV$2&lt;=$C12), "X","")</f>
        <v/>
      </c>
      <c r="AW12" s="60" t="str">
        <f aca="false">IF(AND(AW$2&gt;=$B12,AW$2&lt;=$C12), "X","")</f>
        <v/>
      </c>
      <c r="AX12" s="60" t="str">
        <f aca="false">IF(AND(AX$2&gt;=$B12,AX$2&lt;=$C12), "X","")</f>
        <v/>
      </c>
      <c r="AY12" s="60" t="str">
        <f aca="false">IF(AND(AY$2&gt;=$B12,AY$2&lt;=$C12), "X","")</f>
        <v/>
      </c>
      <c r="AZ12" s="60" t="str">
        <f aca="false">IF(AND(AZ$2&gt;=$B12,AZ$2&lt;=$C12), "X","")</f>
        <v/>
      </c>
      <c r="BA12" s="60" t="str">
        <f aca="false">IF(AND(BA$2&gt;=$B12,BA$2&lt;=$C12), "X","")</f>
        <v/>
      </c>
      <c r="BB12" s="60" t="str">
        <f aca="false">IF(AND(BB$2&gt;=$B12,BB$2&lt;=$C12), "X","")</f>
        <v/>
      </c>
      <c r="BC12" s="60" t="str">
        <f aca="false">IF(AND(BC$2&gt;=$B12,BC$2&lt;=$C12), "X","")</f>
        <v/>
      </c>
      <c r="BD12" s="60" t="str">
        <f aca="false">IF(AND(BD$2&gt;=$B12,BD$2&lt;=$C12), "X","")</f>
        <v/>
      </c>
      <c r="BE12" s="60" t="str">
        <f aca="false">IF(AND(BE$2&gt;=$B12,BE$2&lt;=$C12), "X","")</f>
        <v/>
      </c>
      <c r="BF12" s="60" t="str">
        <f aca="false">IF(AND(BF$2&gt;=$B12,BF$2&lt;=$C12), "X","")</f>
        <v/>
      </c>
      <c r="BG12" s="60" t="str">
        <f aca="false">IF(AND(BG$2&gt;=$B12,BG$2&lt;=$C12), "X","")</f>
        <v/>
      </c>
      <c r="BH12" s="60" t="str">
        <f aca="false">IF(AND(BH$2&gt;=$B12,BH$2&lt;=$C12), "X","")</f>
        <v/>
      </c>
      <c r="BI12" s="60" t="str">
        <f aca="false">IF(AND(BI$2&gt;=$B12,BI$2&lt;=$C12), "X","")</f>
        <v/>
      </c>
      <c r="BJ12" s="60" t="str">
        <f aca="false">IF(AND(BJ$2&gt;=$B12,BJ$2&lt;=$C12), "X","")</f>
        <v/>
      </c>
      <c r="BK12" s="60" t="str">
        <f aca="false">IF(AND(BK$2&gt;=$B12,BK$2&lt;=$C12), "X","")</f>
        <v/>
      </c>
      <c r="BL12" s="60" t="str">
        <f aca="false">IF(AND(BL$2&gt;=$B12,BL$2&lt;=$C12), "X","")</f>
        <v/>
      </c>
      <c r="BM12" s="60" t="str">
        <f aca="false">IF(AND(BM$2&gt;=$B12,BM$2&lt;=$C12), "X","")</f>
        <v>X</v>
      </c>
      <c r="BN12" s="60" t="str">
        <f aca="false">IF(AND(BN$2&gt;=$B12,BN$2&lt;=$C12), "X","")</f>
        <v/>
      </c>
      <c r="BO12" s="60" t="str">
        <f aca="false">IF(AND(BO$2&gt;=$B12,BO$2&lt;=$C12), "X","")</f>
        <v/>
      </c>
      <c r="BP12" s="60" t="str">
        <f aca="false">IF(AND(BP$2&gt;=$B12,BP$2&lt;=$C12), "X","")</f>
        <v/>
      </c>
      <c r="BQ12" s="60" t="str">
        <f aca="false">IF(AND(BQ$2&gt;=$B12,BQ$2&lt;=$C12), "X","")</f>
        <v/>
      </c>
      <c r="BR12" s="60" t="str">
        <f aca="false">IF(AND(BR$2&gt;=$B12,BR$2&lt;=$C12), "X","")</f>
        <v/>
      </c>
      <c r="BS12" s="60" t="str">
        <f aca="false">IF(AND(BS$2&gt;=$B12,BS$2&lt;=$C12), "X","")</f>
        <v/>
      </c>
      <c r="BT12" s="60" t="str">
        <f aca="false">IF(AND(BT$2&gt;=$B12,BT$2&lt;=$C12), "X","")</f>
        <v/>
      </c>
      <c r="BU12" s="60" t="str">
        <f aca="false">IF(AND(BU$2&gt;=$B12,BU$2&lt;=$C12), "X","")</f>
        <v/>
      </c>
      <c r="BV12" s="60" t="str">
        <f aca="false">IF(AND(BV$2&gt;=$B12,BV$2&lt;=$C12), "X","")</f>
        <v/>
      </c>
      <c r="BW12" s="60" t="str">
        <f aca="false">IF(AND(BW$2&gt;=$B12,BW$2&lt;=$C12), "X","")</f>
        <v/>
      </c>
      <c r="BX12" s="60" t="str">
        <f aca="false">IF(AND(BX$2&gt;=$B12,BX$2&lt;=$C12), "X","")</f>
        <v/>
      </c>
      <c r="BY12" s="60" t="str">
        <f aca="false">IF(AND(BY$2&gt;=$B12,BY$2&lt;=$C12), "X","")</f>
        <v/>
      </c>
      <c r="BZ12" s="60" t="str">
        <f aca="false">IF(AND(BZ$2&gt;=$B12,BZ$2&lt;=$C12), "X","")</f>
        <v/>
      </c>
      <c r="CA12" s="60" t="str">
        <f aca="false">IF(AND(CA$2&gt;=$B12,CA$2&lt;=$C12), "X","")</f>
        <v/>
      </c>
      <c r="CB12" s="60" t="str">
        <f aca="false">IF(AND(CB$2&gt;=$B12,CB$2&lt;=$C12), "X","")</f>
        <v/>
      </c>
      <c r="CC12" s="60" t="str">
        <f aca="false">IF(AND(CC$2&gt;=$B12,CC$2&lt;=$C12), "X","")</f>
        <v/>
      </c>
      <c r="CD12" s="60" t="str">
        <f aca="false">IF(AND(CD$2&gt;=$B12,CD$2&lt;=$C12), "X","")</f>
        <v/>
      </c>
      <c r="CE12" s="60" t="str">
        <f aca="false">IF(AND(CE$2&gt;=$B12,CE$2&lt;=$C12), "X","")</f>
        <v/>
      </c>
      <c r="CF12" s="60" t="str">
        <f aca="false">IF(AND(CF$2&gt;=$B12,CF$2&lt;=$C12), "X","")</f>
        <v/>
      </c>
      <c r="CG12" s="60" t="str">
        <f aca="false">IF(AND(CG$2&gt;=$B12,CG$2&lt;=$C12), "X","")</f>
        <v/>
      </c>
      <c r="CH12" s="60" t="str">
        <f aca="false">IF(AND(CH$2&gt;=$B12,CH$2&lt;=$C12), "X","")</f>
        <v/>
      </c>
      <c r="CI12" s="60" t="str">
        <f aca="false">IF(AND(CI$2&gt;=$B12,CI$2&lt;=$C12), "X","")</f>
        <v/>
      </c>
      <c r="CJ12" s="60" t="str">
        <f aca="false">IF(AND(CJ$2&gt;=$B12,CJ$2&lt;=$C12), "X","")</f>
        <v/>
      </c>
      <c r="CK12" s="60" t="str">
        <f aca="false">IF(AND(CK$2&gt;=$B12,CK$2&lt;=$C12), "X","")</f>
        <v/>
      </c>
      <c r="CL12" s="60" t="str">
        <f aca="false">IF(AND(CL$2&gt;=$B12,CL$2&lt;=$C12), "X","")</f>
        <v/>
      </c>
      <c r="CM12" s="60" t="str">
        <f aca="false">IF(AND(CM$2&gt;=$B12,CM$2&lt;=$C12), "X","")</f>
        <v/>
      </c>
      <c r="CN12" s="60" t="str">
        <f aca="false">IF(AND(CN$2&gt;=$B12,CN$2&lt;=$C12), "X","")</f>
        <v/>
      </c>
      <c r="CO12" s="60" t="str">
        <f aca="false">IF(AND(CO$2&gt;=$B12,CO$2&lt;=$C12), "X","")</f>
        <v/>
      </c>
      <c r="CP12" s="60" t="str">
        <f aca="false">IF(AND(CP$2&gt;=$B12,CP$2&lt;=$C12), "X","")</f>
        <v/>
      </c>
      <c r="CQ12" s="60" t="str">
        <f aca="false">IF(AND(CQ$2&gt;=$B12,CQ$2&lt;=$C12), "X","")</f>
        <v/>
      </c>
      <c r="CR12" s="60" t="str">
        <f aca="false">IF(AND(CR$2&gt;=$B12,CR$2&lt;=$C12), "X","")</f>
        <v/>
      </c>
      <c r="CS12" s="60" t="str">
        <f aca="false">IF(AND(CS$2&gt;=$B12,CS$2&lt;=$C12), "X","")</f>
        <v/>
      </c>
      <c r="CT12" s="60" t="str">
        <f aca="false">IF(AND(CT$2&gt;=$B12,CT$2&lt;=$C12), "X","")</f>
        <v/>
      </c>
      <c r="CU12" s="60" t="str">
        <f aca="false">IF(AND(CU$2&gt;=$B12,CU$2&lt;=$C12), "X","")</f>
        <v/>
      </c>
      <c r="CV12" s="60" t="str">
        <f aca="false">IF(AND(CV$2&gt;=$B12,CV$2&lt;=$C12), "X","")</f>
        <v/>
      </c>
      <c r="CW12" s="60" t="str">
        <f aca="false">IF(AND(CW$2&gt;=$B12,CW$2&lt;=$C12), "X","")</f>
        <v/>
      </c>
      <c r="CX12" s="60" t="str">
        <f aca="false">IF(AND(CX$2&gt;=$B12,CX$2&lt;=$C12), "X","")</f>
        <v/>
      </c>
      <c r="CY12" s="60" t="str">
        <f aca="false">IF(AND(CY$2&gt;=$B12,CY$2&lt;=$C12), "X","")</f>
        <v/>
      </c>
      <c r="CZ12" s="60" t="str">
        <f aca="false">IF(AND(CZ$2&gt;=$B12,CZ$2&lt;=$C12), "X","")</f>
        <v/>
      </c>
      <c r="DA12" s="60" t="str">
        <f aca="false">IF(AND(DA$2&gt;=$B12,DA$2&lt;=$C12), "X","")</f>
        <v/>
      </c>
      <c r="DB12" s="60" t="str">
        <f aca="false">IF(AND(DB$2&gt;=$B12,DB$2&lt;=$C12), "X","")</f>
        <v/>
      </c>
      <c r="DC12" s="60" t="str">
        <f aca="false">IF(AND(DC$2&gt;=$B12,DC$2&lt;=$C12), "X","")</f>
        <v/>
      </c>
      <c r="DD12" s="60" t="str">
        <f aca="false">IF(AND(DD$2&gt;=$B12,DD$2&lt;=$C12), "X","")</f>
        <v/>
      </c>
      <c r="DE12" s="60" t="str">
        <f aca="false">IF(AND(DE$2&gt;=$B12,DE$2&lt;=$C12), "X","")</f>
        <v/>
      </c>
      <c r="DF12" s="60" t="str">
        <f aca="false">IF(AND(DF$2&gt;=$B12,DF$2&lt;=$C12), "X","")</f>
        <v/>
      </c>
      <c r="DG12" s="60" t="str">
        <f aca="false">IF(AND(DG$2&gt;=$B12,DG$2&lt;=$C12), "X","")</f>
        <v/>
      </c>
      <c r="DH12" s="60" t="str">
        <f aca="false">IF(AND(DH$2&gt;=$B12,DH$2&lt;=$C12), "X","")</f>
        <v/>
      </c>
      <c r="DI12" s="60" t="str">
        <f aca="false">IF(AND(DI$2&gt;=$B12,DI$2&lt;=$C12), "X","")</f>
        <v/>
      </c>
      <c r="DJ12" s="60" t="str">
        <f aca="false">IF(AND(DJ$2&gt;=$B12,DJ$2&lt;=$C12), "X","")</f>
        <v/>
      </c>
      <c r="DK12" s="60" t="str">
        <f aca="false">IF(AND(DK$2&gt;=$B12,DK$2&lt;=$C12), "X","")</f>
        <v/>
      </c>
      <c r="DL12" s="60" t="str">
        <f aca="false">IF(AND(DL$2&gt;=$B12,DL$2&lt;=$C12), "X","")</f>
        <v/>
      </c>
      <c r="DM12" s="60" t="str">
        <f aca="false">IF(AND(DM$2&gt;=$B12,DM$2&lt;=$C12), "X","")</f>
        <v/>
      </c>
      <c r="DN12" s="60" t="str">
        <f aca="false">IF(AND(DN$2&gt;=$B12,DN$2&lt;=$C12), "X","")</f>
        <v/>
      </c>
      <c r="DO12" s="60" t="str">
        <f aca="false">IF(AND(DO$2&gt;=$B12,DO$2&lt;=$C12), "X","")</f>
        <v/>
      </c>
      <c r="DP12" s="60" t="str">
        <f aca="false">IF(AND(DP$2&gt;=$B12,DP$2&lt;=$C12), "X","")</f>
        <v/>
      </c>
      <c r="DQ12" s="60" t="str">
        <f aca="false">IF(AND(DQ$2&gt;=$B12,DQ$2&lt;=$C12), "X","")</f>
        <v/>
      </c>
      <c r="DR12" s="60" t="str">
        <f aca="false">IF(AND(DR$2&gt;=$B12,DR$2&lt;=$C12), "X","")</f>
        <v/>
      </c>
      <c r="DS12" s="60" t="str">
        <f aca="false">IF(AND(DS$2&gt;=$B12,DS$2&lt;=$C12), "X","")</f>
        <v/>
      </c>
      <c r="DT12" s="60" t="str">
        <f aca="false">IF(AND(DT$2&gt;=$B12,DT$2&lt;=$C12), "X","")</f>
        <v/>
      </c>
      <c r="DU12" s="60" t="str">
        <f aca="false">IF(AND(DU$2&gt;=$B12,DU$2&lt;=$C12), "X","")</f>
        <v/>
      </c>
      <c r="DV12" s="60" t="str">
        <f aca="false">IF(AND(DV$2&gt;=$B12,DV$2&lt;=$C12), "X","")</f>
        <v/>
      </c>
      <c r="DW12" s="60" t="str">
        <f aca="false">IF(AND(DW$2&gt;=$B12,DW$2&lt;=$C12), "X","")</f>
        <v/>
      </c>
      <c r="DX12" s="60" t="str">
        <f aca="false">IF(AND(DX$2&gt;=$B12,DX$2&lt;=$C12), "X","")</f>
        <v/>
      </c>
      <c r="DY12" s="60" t="str">
        <f aca="false">IF(AND(DY$2&gt;=$B12,DY$2&lt;=$C12), "X","")</f>
        <v/>
      </c>
      <c r="DZ12" s="60" t="str">
        <f aca="false">IF(AND(DZ$2&gt;=$B12,DZ$2&lt;=$C12), "X","")</f>
        <v/>
      </c>
      <c r="EA12" s="60" t="str">
        <f aca="false">IF(AND(EA$2&gt;=$B12,EA$2&lt;=$C12), "X","")</f>
        <v/>
      </c>
      <c r="EB12" s="60" t="str">
        <f aca="false">IF(AND(EB$2&gt;=$B12,EB$2&lt;=$C12), "X","")</f>
        <v/>
      </c>
      <c r="EC12" s="60" t="str">
        <f aca="false">IF(AND(EC$2&gt;=$B12,EC$2&lt;=$C12), "X","")</f>
        <v/>
      </c>
      <c r="ED12" s="60" t="str">
        <f aca="false">IF(AND(ED$2&gt;=$B12,ED$2&lt;=$C12), "X","")</f>
        <v/>
      </c>
      <c r="EE12" s="60" t="str">
        <f aca="false">IF(AND(EE$2&gt;=$B12,EE$2&lt;=$C12), "X","")</f>
        <v/>
      </c>
      <c r="EF12" s="60" t="str">
        <f aca="false">IF(AND(EF$2&gt;=$B12,EF$2&lt;=$C12), "X","")</f>
        <v/>
      </c>
      <c r="EG12" s="60" t="str">
        <f aca="false">IF(AND(EG$2&gt;=$B12,EG$2&lt;=$C12), "X","")</f>
        <v/>
      </c>
      <c r="EH12" s="60" t="str">
        <f aca="false">IF(AND(EH$2&gt;=$B12,EH$2&lt;=$C12), "X","")</f>
        <v/>
      </c>
      <c r="EI12" s="60" t="str">
        <f aca="false">IF(AND(EI$2&gt;=$B12,EI$2&lt;=$C12), "X","")</f>
        <v/>
      </c>
      <c r="EJ12" s="60" t="str">
        <f aca="false">IF(AND(EJ$2&gt;=$B12,EJ$2&lt;=$C12), "X","")</f>
        <v/>
      </c>
      <c r="EK12" s="60" t="str">
        <f aca="false">IF(AND(EK$2&gt;=$B12,EK$2&lt;=$C12), "X","")</f>
        <v/>
      </c>
      <c r="EL12" s="60" t="str">
        <f aca="false">IF(AND(EL$2&gt;=$B12,EL$2&lt;=$C12), "X","")</f>
        <v/>
      </c>
      <c r="EM12" s="60" t="str">
        <f aca="false">IF(AND(EM$2&gt;=$B12,EM$2&lt;=$C12), "X","")</f>
        <v/>
      </c>
      <c r="EN12" s="60" t="str">
        <f aca="false">IF(AND(EN$2&gt;=$B12,EN$2&lt;=$C12), "X","")</f>
        <v/>
      </c>
      <c r="EO12" s="60" t="str">
        <f aca="false">IF(AND(EO$2&gt;=$B12,EO$2&lt;=$C12), "X","")</f>
        <v/>
      </c>
      <c r="EP12" s="60" t="str">
        <f aca="false">IF(AND(EP$2&gt;=$B12,EP$2&lt;=$C12), "X","")</f>
        <v/>
      </c>
      <c r="EQ12" s="60" t="str">
        <f aca="false">IF(AND(EQ$2&gt;=$B12,EQ$2&lt;=$C12), "X","")</f>
        <v/>
      </c>
      <c r="ER12" s="60" t="str">
        <f aca="false">IF(AND(ER$2&gt;=$B12,ER$2&lt;=$C12), "X","")</f>
        <v/>
      </c>
      <c r="ES12" s="60" t="str">
        <f aca="false">IF(AND(ES$2&gt;=$B12,ES$2&lt;=$C12), "X","")</f>
        <v/>
      </c>
      <c r="ET12" s="60" t="str">
        <f aca="false">IF(AND(ET$2&gt;=$B12,ET$2&lt;=$C12), "X","")</f>
        <v/>
      </c>
      <c r="EU12" s="60" t="str">
        <f aca="false">IF(AND(EU$2&gt;=$B12,EU$2&lt;=$C12), "X","")</f>
        <v/>
      </c>
      <c r="EV12" s="60" t="str">
        <f aca="false">IF(AND(EV$2&gt;=$B12,EV$2&lt;=$C12), "X","")</f>
        <v/>
      </c>
      <c r="EW12" s="60" t="str">
        <f aca="false">IF(AND(EW$2&gt;=$B12,EW$2&lt;=$C12), "X","")</f>
        <v/>
      </c>
      <c r="EX12" s="60" t="str">
        <f aca="false">IF(AND(EX$2&gt;=$B12,EX$2&lt;=$C12), "X","")</f>
        <v/>
      </c>
      <c r="EY12" s="60" t="str">
        <f aca="false">IF(AND(EY$2&gt;=$B12,EY$2&lt;=$C12), "X","")</f>
        <v/>
      </c>
      <c r="EZ12" s="60" t="str">
        <f aca="false">IF(AND(EZ$2&gt;=$B12,EZ$2&lt;=$C12), "X","")</f>
        <v/>
      </c>
      <c r="FA12" s="60" t="str">
        <f aca="false">IF(AND(FA$2&gt;=$B12,FA$2&lt;=$C12), "X","")</f>
        <v/>
      </c>
      <c r="FB12" s="60" t="str">
        <f aca="false">IF(AND(FB$2&gt;=$B12,FB$2&lt;=$C12), "X","")</f>
        <v/>
      </c>
      <c r="FC12" s="60" t="str">
        <f aca="false">IF(AND(FC$2&gt;=$B12,FC$2&lt;=$C12), "X","")</f>
        <v/>
      </c>
      <c r="FD12" s="60" t="str">
        <f aca="false">IF(AND(FD$2&gt;=$B12,FD$2&lt;=$C12), "X","")</f>
        <v/>
      </c>
      <c r="FE12" s="60" t="str">
        <f aca="false">IF(AND(FE$2&gt;=$B12,FE$2&lt;=$C12), "X","")</f>
        <v/>
      </c>
      <c r="FF12" s="60" t="str">
        <f aca="false">IF(AND(FF$2&gt;=$B12,FF$2&lt;=$C12), "X","")</f>
        <v/>
      </c>
      <c r="FG12" s="60" t="str">
        <f aca="false">IF(AND(FG$2&gt;=$B12,FG$2&lt;=$C12), "X","")</f>
        <v/>
      </c>
      <c r="FH12" s="60" t="str">
        <f aca="false">IF(AND(FH$2&gt;=$B12,FH$2&lt;=$C12), "X","")</f>
        <v/>
      </c>
      <c r="FI12" s="60" t="str">
        <f aca="false">IF(AND(FI$2&gt;=$B12,FI$2&lt;=$C12), "X","")</f>
        <v/>
      </c>
      <c r="FJ12" s="60" t="str">
        <f aca="false">IF(AND(FJ$2&gt;=$B12,FJ$2&lt;=$C12), "X","")</f>
        <v/>
      </c>
      <c r="FK12" s="60" t="str">
        <f aca="false">IF(AND(FK$2&gt;=$B12,FK$2&lt;=$C12), "X","")</f>
        <v/>
      </c>
      <c r="FL12" s="60" t="str">
        <f aca="false">IF(AND(FL$2&gt;=$B12,FL$2&lt;=$C12), "X","")</f>
        <v/>
      </c>
      <c r="FM12" s="60" t="str">
        <f aca="false">IF(AND(FM$2&gt;=$B12,FM$2&lt;=$C12), "X","")</f>
        <v/>
      </c>
      <c r="FN12" s="60" t="str">
        <f aca="false">IF(AND(FN$2&gt;=$B12,FN$2&lt;=$C12), "X","")</f>
        <v/>
      </c>
    </row>
    <row r="13" customFormat="false" ht="15.75" hidden="false" customHeight="false" outlineLevel="0" collapsed="false">
      <c r="A13" s="58" t="s">
        <v>92</v>
      </c>
      <c r="B13" s="59" t="n">
        <f aca="false">B12+2</f>
        <v>44456</v>
      </c>
      <c r="C13" s="53" t="n">
        <f aca="false">B13</f>
        <v>44456</v>
      </c>
      <c r="D13" s="60" t="str">
        <f aca="false">IF(AND(D$2&gt;=$B13,D$2&lt;=$C13), "X","")</f>
        <v/>
      </c>
      <c r="E13" s="60" t="str">
        <f aca="false">IF(AND(E$2&gt;=$B13,E$2&lt;=$C13), "X","")</f>
        <v/>
      </c>
      <c r="F13" s="60" t="str">
        <f aca="false">IF(AND(F$2&gt;=$B13,F$2&lt;=$C13), "X","")</f>
        <v/>
      </c>
      <c r="G13" s="60" t="str">
        <f aca="false">IF(AND(G$2&gt;=$B13,G$2&lt;=$C13), "X","")</f>
        <v/>
      </c>
      <c r="H13" s="60" t="str">
        <f aca="false">IF(AND(H$2&gt;=$B13,H$2&lt;=$C13), "X","")</f>
        <v/>
      </c>
      <c r="I13" s="60" t="str">
        <f aca="false">IF(AND(I$2&gt;=$B13,I$2&lt;=$C13), "X","")</f>
        <v/>
      </c>
      <c r="J13" s="60" t="str">
        <f aca="false">IF(AND(J$2&gt;=$B13,J$2&lt;=$C13), "X","")</f>
        <v/>
      </c>
      <c r="K13" s="60" t="str">
        <f aca="false">IF(AND(K$2&gt;=$B13,K$2&lt;=$C13), "X","")</f>
        <v/>
      </c>
      <c r="L13" s="60" t="str">
        <f aca="false">IF(AND(L$2&gt;=$B13,L$2&lt;=$C13), "X","")</f>
        <v/>
      </c>
      <c r="M13" s="60" t="str">
        <f aca="false">IF(AND(M$2&gt;=$B13,M$2&lt;=$C13), "X","")</f>
        <v/>
      </c>
      <c r="N13" s="60" t="str">
        <f aca="false">IF(AND(N$2&gt;=$B13,N$2&lt;=$C13), "X","")</f>
        <v/>
      </c>
      <c r="O13" s="60" t="str">
        <f aca="false">IF(AND(O$2&gt;=$B13,O$2&lt;=$C13), "X","")</f>
        <v/>
      </c>
      <c r="P13" s="60" t="str">
        <f aca="false">IF(AND(P$2&gt;=$B13,P$2&lt;=$C13), "X","")</f>
        <v/>
      </c>
      <c r="Q13" s="60" t="str">
        <f aca="false">IF(AND(Q$2&gt;=$B13,Q$2&lt;=$C13), "X","")</f>
        <v/>
      </c>
      <c r="R13" s="60" t="str">
        <f aca="false">IF(AND(R$2&gt;=$B13,R$2&lt;=$C13), "X","")</f>
        <v/>
      </c>
      <c r="S13" s="60" t="str">
        <f aca="false">IF(AND(S$2&gt;=$B13,S$2&lt;=$C13), "X","")</f>
        <v/>
      </c>
      <c r="T13" s="60" t="str">
        <f aca="false">IF(AND(T$2&gt;=$B13,T$2&lt;=$C13), "X","")</f>
        <v/>
      </c>
      <c r="U13" s="60" t="str">
        <f aca="false">IF(AND(U$2&gt;=$B13,U$2&lt;=$C13), "X","")</f>
        <v/>
      </c>
      <c r="V13" s="60" t="str">
        <f aca="false">IF(AND(V$2&gt;=$B13,V$2&lt;=$C13), "X","")</f>
        <v/>
      </c>
      <c r="W13" s="60" t="str">
        <f aca="false">IF(AND(W$2&gt;=$B13,W$2&lt;=$C13), "X","")</f>
        <v/>
      </c>
      <c r="X13" s="60" t="str">
        <f aca="false">IF(AND(X$2&gt;=$B13,X$2&lt;=$C13), "X","")</f>
        <v/>
      </c>
      <c r="Y13" s="60" t="str">
        <f aca="false">IF(AND(Y$2&gt;=$B13,Y$2&lt;=$C13), "X","")</f>
        <v/>
      </c>
      <c r="Z13" s="60" t="str">
        <f aca="false">IF(AND(Z$2&gt;=$B13,Z$2&lt;=$C13), "X","")</f>
        <v/>
      </c>
      <c r="AA13" s="60" t="str">
        <f aca="false">IF(AND(AA$2&gt;=$B13,AA$2&lt;=$C13), "X","")</f>
        <v/>
      </c>
      <c r="AB13" s="60" t="str">
        <f aca="false">IF(AND(AB$2&gt;=$B13,AB$2&lt;=$C13), "X","")</f>
        <v/>
      </c>
      <c r="AC13" s="60" t="str">
        <f aca="false">IF(AND(AC$2&gt;=$B13,AC$2&lt;=$C13), "X","")</f>
        <v/>
      </c>
      <c r="AD13" s="60" t="str">
        <f aca="false">IF(AND(AD$2&gt;=$B13,AD$2&lt;=$C13), "X","")</f>
        <v/>
      </c>
      <c r="AE13" s="60" t="str">
        <f aca="false">IF(AND(AE$2&gt;=$B13,AE$2&lt;=$C13), "X","")</f>
        <v/>
      </c>
      <c r="AF13" s="60" t="str">
        <f aca="false">IF(AND(AF$2&gt;=$B13,AF$2&lt;=$C13), "X","")</f>
        <v/>
      </c>
      <c r="AG13" s="60" t="str">
        <f aca="false">IF(AND(AG$2&gt;=$B13,AG$2&lt;=$C13), "X","")</f>
        <v/>
      </c>
      <c r="AH13" s="60" t="str">
        <f aca="false">IF(AND(AH$2&gt;=$B13,AH$2&lt;=$C13), "X","")</f>
        <v/>
      </c>
      <c r="AI13" s="60" t="str">
        <f aca="false">IF(AND(AI$2&gt;=$B13,AI$2&lt;=$C13), "X","")</f>
        <v/>
      </c>
      <c r="AJ13" s="60" t="str">
        <f aca="false">IF(AND(AJ$2&gt;=$B13,AJ$2&lt;=$C13), "X","")</f>
        <v/>
      </c>
      <c r="AK13" s="60" t="str">
        <f aca="false">IF(AND(AK$2&gt;=$B13,AK$2&lt;=$C13), "X","")</f>
        <v/>
      </c>
      <c r="AL13" s="60" t="str">
        <f aca="false">IF(AND(AL$2&gt;=$B13,AL$2&lt;=$C13), "X","")</f>
        <v/>
      </c>
      <c r="AM13" s="60" t="str">
        <f aca="false">IF(AND(AM$2&gt;=$B13,AM$2&lt;=$C13), "X","")</f>
        <v/>
      </c>
      <c r="AN13" s="60" t="str">
        <f aca="false">IF(AND(AN$2&gt;=$B13,AN$2&lt;=$C13), "X","")</f>
        <v/>
      </c>
      <c r="AO13" s="60" t="str">
        <f aca="false">IF(AND(AO$2&gt;=$B13,AO$2&lt;=$C13), "X","")</f>
        <v/>
      </c>
      <c r="AP13" s="60" t="str">
        <f aca="false">IF(AND(AP$2&gt;=$B13,AP$2&lt;=$C13), "X","")</f>
        <v/>
      </c>
      <c r="AQ13" s="60" t="str">
        <f aca="false">IF(AND(AQ$2&gt;=$B13,AQ$2&lt;=$C13), "X","")</f>
        <v/>
      </c>
      <c r="AR13" s="60" t="str">
        <f aca="false">IF(AND(AR$2&gt;=$B13,AR$2&lt;=$C13), "X","")</f>
        <v/>
      </c>
      <c r="AS13" s="60" t="str">
        <f aca="false">IF(AND(AS$2&gt;=$B13,AS$2&lt;=$C13), "X","")</f>
        <v/>
      </c>
      <c r="AT13" s="60" t="str">
        <f aca="false">IF(AND(AT$2&gt;=$B13,AT$2&lt;=$C13), "X","")</f>
        <v/>
      </c>
      <c r="AU13" s="60" t="str">
        <f aca="false">IF(AND(AU$2&gt;=$B13,AU$2&lt;=$C13), "X","")</f>
        <v/>
      </c>
      <c r="AV13" s="60" t="str">
        <f aca="false">IF(AND(AV$2&gt;=$B13,AV$2&lt;=$C13), "X","")</f>
        <v/>
      </c>
      <c r="AW13" s="60" t="str">
        <f aca="false">IF(AND(AW$2&gt;=$B13,AW$2&lt;=$C13), "X","")</f>
        <v/>
      </c>
      <c r="AX13" s="60" t="str">
        <f aca="false">IF(AND(AX$2&gt;=$B13,AX$2&lt;=$C13), "X","")</f>
        <v/>
      </c>
      <c r="AY13" s="60" t="str">
        <f aca="false">IF(AND(AY$2&gt;=$B13,AY$2&lt;=$C13), "X","")</f>
        <v/>
      </c>
      <c r="AZ13" s="60" t="str">
        <f aca="false">IF(AND(AZ$2&gt;=$B13,AZ$2&lt;=$C13), "X","")</f>
        <v/>
      </c>
      <c r="BA13" s="60" t="str">
        <f aca="false">IF(AND(BA$2&gt;=$B13,BA$2&lt;=$C13), "X","")</f>
        <v/>
      </c>
      <c r="BB13" s="60" t="str">
        <f aca="false">IF(AND(BB$2&gt;=$B13,BB$2&lt;=$C13), "X","")</f>
        <v/>
      </c>
      <c r="BC13" s="60" t="str">
        <f aca="false">IF(AND(BC$2&gt;=$B13,BC$2&lt;=$C13), "X","")</f>
        <v/>
      </c>
      <c r="BD13" s="60" t="str">
        <f aca="false">IF(AND(BD$2&gt;=$B13,BD$2&lt;=$C13), "X","")</f>
        <v/>
      </c>
      <c r="BE13" s="60" t="str">
        <f aca="false">IF(AND(BE$2&gt;=$B13,BE$2&lt;=$C13), "X","")</f>
        <v/>
      </c>
      <c r="BF13" s="60" t="str">
        <f aca="false">IF(AND(BF$2&gt;=$B13,BF$2&lt;=$C13), "X","")</f>
        <v/>
      </c>
      <c r="BG13" s="60" t="str">
        <f aca="false">IF(AND(BG$2&gt;=$B13,BG$2&lt;=$C13), "X","")</f>
        <v/>
      </c>
      <c r="BH13" s="60" t="str">
        <f aca="false">IF(AND(BH$2&gt;=$B13,BH$2&lt;=$C13), "X","")</f>
        <v/>
      </c>
      <c r="BI13" s="60" t="str">
        <f aca="false">IF(AND(BI$2&gt;=$B13,BI$2&lt;=$C13), "X","")</f>
        <v/>
      </c>
      <c r="BJ13" s="60" t="str">
        <f aca="false">IF(AND(BJ$2&gt;=$B13,BJ$2&lt;=$C13), "X","")</f>
        <v/>
      </c>
      <c r="BK13" s="60" t="str">
        <f aca="false">IF(AND(BK$2&gt;=$B13,BK$2&lt;=$C13), "X","")</f>
        <v/>
      </c>
      <c r="BL13" s="60" t="str">
        <f aca="false">IF(AND(BL$2&gt;=$B13,BL$2&lt;=$C13), "X","")</f>
        <v/>
      </c>
      <c r="BM13" s="60" t="str">
        <f aca="false">IF(AND(BM$2&gt;=$B13,BM$2&lt;=$C13), "X","")</f>
        <v/>
      </c>
      <c r="BN13" s="60" t="str">
        <f aca="false">IF(AND(BN$2&gt;=$B13,BN$2&lt;=$C13), "X","")</f>
        <v/>
      </c>
      <c r="BO13" s="60" t="str">
        <f aca="false">IF(AND(BO$2&gt;=$B13,BO$2&lt;=$C13), "X","")</f>
        <v>X</v>
      </c>
      <c r="BP13" s="60" t="str">
        <f aca="false">IF(AND(BP$2&gt;=$B13,BP$2&lt;=$C13), "X","")</f>
        <v/>
      </c>
      <c r="BQ13" s="60" t="str">
        <f aca="false">IF(AND(BQ$2&gt;=$B13,BQ$2&lt;=$C13), "X","")</f>
        <v/>
      </c>
      <c r="BR13" s="60" t="str">
        <f aca="false">IF(AND(BR$2&gt;=$B13,BR$2&lt;=$C13), "X","")</f>
        <v/>
      </c>
      <c r="BS13" s="60" t="str">
        <f aca="false">IF(AND(BS$2&gt;=$B13,BS$2&lt;=$C13), "X","")</f>
        <v/>
      </c>
      <c r="BT13" s="60" t="str">
        <f aca="false">IF(AND(BT$2&gt;=$B13,BT$2&lt;=$C13), "X","")</f>
        <v/>
      </c>
      <c r="BU13" s="60" t="str">
        <f aca="false">IF(AND(BU$2&gt;=$B13,BU$2&lt;=$C13), "X","")</f>
        <v/>
      </c>
      <c r="BV13" s="60" t="str">
        <f aca="false">IF(AND(BV$2&gt;=$B13,BV$2&lt;=$C13), "X","")</f>
        <v/>
      </c>
      <c r="BW13" s="60" t="str">
        <f aca="false">IF(AND(BW$2&gt;=$B13,BW$2&lt;=$C13), "X","")</f>
        <v/>
      </c>
      <c r="BX13" s="60" t="str">
        <f aca="false">IF(AND(BX$2&gt;=$B13,BX$2&lt;=$C13), "X","")</f>
        <v/>
      </c>
      <c r="BY13" s="60" t="str">
        <f aca="false">IF(AND(BY$2&gt;=$B13,BY$2&lt;=$C13), "X","")</f>
        <v/>
      </c>
      <c r="BZ13" s="60" t="str">
        <f aca="false">IF(AND(BZ$2&gt;=$B13,BZ$2&lt;=$C13), "X","")</f>
        <v/>
      </c>
      <c r="CA13" s="60" t="str">
        <f aca="false">IF(AND(CA$2&gt;=$B13,CA$2&lt;=$C13), "X","")</f>
        <v/>
      </c>
      <c r="CB13" s="60" t="str">
        <f aca="false">IF(AND(CB$2&gt;=$B13,CB$2&lt;=$C13), "X","")</f>
        <v/>
      </c>
      <c r="CC13" s="60" t="str">
        <f aca="false">IF(AND(CC$2&gt;=$B13,CC$2&lt;=$C13), "X","")</f>
        <v/>
      </c>
      <c r="CD13" s="60" t="str">
        <f aca="false">IF(AND(CD$2&gt;=$B13,CD$2&lt;=$C13), "X","")</f>
        <v/>
      </c>
      <c r="CE13" s="60" t="str">
        <f aca="false">IF(AND(CE$2&gt;=$B13,CE$2&lt;=$C13), "X","")</f>
        <v/>
      </c>
      <c r="CF13" s="60" t="str">
        <f aca="false">IF(AND(CF$2&gt;=$B13,CF$2&lt;=$C13), "X","")</f>
        <v/>
      </c>
      <c r="CG13" s="60" t="str">
        <f aca="false">IF(AND(CG$2&gt;=$B13,CG$2&lt;=$C13), "X","")</f>
        <v/>
      </c>
      <c r="CH13" s="60" t="str">
        <f aca="false">IF(AND(CH$2&gt;=$B13,CH$2&lt;=$C13), "X","")</f>
        <v/>
      </c>
      <c r="CI13" s="60" t="str">
        <f aca="false">IF(AND(CI$2&gt;=$B13,CI$2&lt;=$C13), "X","")</f>
        <v/>
      </c>
      <c r="CJ13" s="60" t="str">
        <f aca="false">IF(AND(CJ$2&gt;=$B13,CJ$2&lt;=$C13), "X","")</f>
        <v/>
      </c>
      <c r="CK13" s="60" t="str">
        <f aca="false">IF(AND(CK$2&gt;=$B13,CK$2&lt;=$C13), "X","")</f>
        <v/>
      </c>
      <c r="CL13" s="60" t="str">
        <f aca="false">IF(AND(CL$2&gt;=$B13,CL$2&lt;=$C13), "X","")</f>
        <v/>
      </c>
      <c r="CM13" s="60" t="str">
        <f aca="false">IF(AND(CM$2&gt;=$B13,CM$2&lt;=$C13), "X","")</f>
        <v/>
      </c>
      <c r="CN13" s="60" t="str">
        <f aca="false">IF(AND(CN$2&gt;=$B13,CN$2&lt;=$C13), "X","")</f>
        <v/>
      </c>
      <c r="CO13" s="60" t="str">
        <f aca="false">IF(AND(CO$2&gt;=$B13,CO$2&lt;=$C13), "X","")</f>
        <v/>
      </c>
      <c r="CP13" s="60" t="str">
        <f aca="false">IF(AND(CP$2&gt;=$B13,CP$2&lt;=$C13), "X","")</f>
        <v/>
      </c>
      <c r="CQ13" s="60" t="str">
        <f aca="false">IF(AND(CQ$2&gt;=$B13,CQ$2&lt;=$C13), "X","")</f>
        <v/>
      </c>
      <c r="CR13" s="60" t="str">
        <f aca="false">IF(AND(CR$2&gt;=$B13,CR$2&lt;=$C13), "X","")</f>
        <v/>
      </c>
      <c r="CS13" s="60" t="str">
        <f aca="false">IF(AND(CS$2&gt;=$B13,CS$2&lt;=$C13), "X","")</f>
        <v/>
      </c>
      <c r="CT13" s="60" t="str">
        <f aca="false">IF(AND(CT$2&gt;=$B13,CT$2&lt;=$C13), "X","")</f>
        <v/>
      </c>
      <c r="CU13" s="60" t="str">
        <f aca="false">IF(AND(CU$2&gt;=$B13,CU$2&lt;=$C13), "X","")</f>
        <v/>
      </c>
      <c r="CV13" s="60" t="str">
        <f aca="false">IF(AND(CV$2&gt;=$B13,CV$2&lt;=$C13), "X","")</f>
        <v/>
      </c>
      <c r="CW13" s="60" t="str">
        <f aca="false">IF(AND(CW$2&gt;=$B13,CW$2&lt;=$C13), "X","")</f>
        <v/>
      </c>
      <c r="CX13" s="60" t="str">
        <f aca="false">IF(AND(CX$2&gt;=$B13,CX$2&lt;=$C13), "X","")</f>
        <v/>
      </c>
      <c r="CY13" s="60" t="str">
        <f aca="false">IF(AND(CY$2&gt;=$B13,CY$2&lt;=$C13), "X","")</f>
        <v/>
      </c>
      <c r="CZ13" s="60" t="str">
        <f aca="false">IF(AND(CZ$2&gt;=$B13,CZ$2&lt;=$C13), "X","")</f>
        <v/>
      </c>
      <c r="DA13" s="60" t="str">
        <f aca="false">IF(AND(DA$2&gt;=$B13,DA$2&lt;=$C13), "X","")</f>
        <v/>
      </c>
      <c r="DB13" s="60" t="str">
        <f aca="false">IF(AND(DB$2&gt;=$B13,DB$2&lt;=$C13), "X","")</f>
        <v/>
      </c>
      <c r="DC13" s="60" t="str">
        <f aca="false">IF(AND(DC$2&gt;=$B13,DC$2&lt;=$C13), "X","")</f>
        <v/>
      </c>
      <c r="DD13" s="60" t="str">
        <f aca="false">IF(AND(DD$2&gt;=$B13,DD$2&lt;=$C13), "X","")</f>
        <v/>
      </c>
      <c r="DE13" s="60" t="str">
        <f aca="false">IF(AND(DE$2&gt;=$B13,DE$2&lt;=$C13), "X","")</f>
        <v/>
      </c>
      <c r="DF13" s="60" t="str">
        <f aca="false">IF(AND(DF$2&gt;=$B13,DF$2&lt;=$C13), "X","")</f>
        <v/>
      </c>
      <c r="DG13" s="60" t="str">
        <f aca="false">IF(AND(DG$2&gt;=$B13,DG$2&lt;=$C13), "X","")</f>
        <v/>
      </c>
      <c r="DH13" s="60" t="str">
        <f aca="false">IF(AND(DH$2&gt;=$B13,DH$2&lt;=$C13), "X","")</f>
        <v/>
      </c>
      <c r="DI13" s="60" t="str">
        <f aca="false">IF(AND(DI$2&gt;=$B13,DI$2&lt;=$C13), "X","")</f>
        <v/>
      </c>
      <c r="DJ13" s="60" t="str">
        <f aca="false">IF(AND(DJ$2&gt;=$B13,DJ$2&lt;=$C13), "X","")</f>
        <v/>
      </c>
      <c r="DK13" s="60" t="str">
        <f aca="false">IF(AND(DK$2&gt;=$B13,DK$2&lt;=$C13), "X","")</f>
        <v/>
      </c>
      <c r="DL13" s="60" t="str">
        <f aca="false">IF(AND(DL$2&gt;=$B13,DL$2&lt;=$C13), "X","")</f>
        <v/>
      </c>
      <c r="DM13" s="60" t="str">
        <f aca="false">IF(AND(DM$2&gt;=$B13,DM$2&lt;=$C13), "X","")</f>
        <v/>
      </c>
      <c r="DN13" s="60" t="str">
        <f aca="false">IF(AND(DN$2&gt;=$B13,DN$2&lt;=$C13), "X","")</f>
        <v/>
      </c>
      <c r="DO13" s="60" t="str">
        <f aca="false">IF(AND(DO$2&gt;=$B13,DO$2&lt;=$C13), "X","")</f>
        <v/>
      </c>
      <c r="DP13" s="60" t="str">
        <f aca="false">IF(AND(DP$2&gt;=$B13,DP$2&lt;=$C13), "X","")</f>
        <v/>
      </c>
      <c r="DQ13" s="60" t="str">
        <f aca="false">IF(AND(DQ$2&gt;=$B13,DQ$2&lt;=$C13), "X","")</f>
        <v/>
      </c>
      <c r="DR13" s="60" t="str">
        <f aca="false">IF(AND(DR$2&gt;=$B13,DR$2&lt;=$C13), "X","")</f>
        <v/>
      </c>
      <c r="DS13" s="60" t="str">
        <f aca="false">IF(AND(DS$2&gt;=$B13,DS$2&lt;=$C13), "X","")</f>
        <v/>
      </c>
      <c r="DT13" s="60" t="str">
        <f aca="false">IF(AND(DT$2&gt;=$B13,DT$2&lt;=$C13), "X","")</f>
        <v/>
      </c>
      <c r="DU13" s="60" t="str">
        <f aca="false">IF(AND(DU$2&gt;=$B13,DU$2&lt;=$C13), "X","")</f>
        <v/>
      </c>
      <c r="DV13" s="60" t="str">
        <f aca="false">IF(AND(DV$2&gt;=$B13,DV$2&lt;=$C13), "X","")</f>
        <v/>
      </c>
      <c r="DW13" s="60" t="str">
        <f aca="false">IF(AND(DW$2&gt;=$B13,DW$2&lt;=$C13), "X","")</f>
        <v/>
      </c>
      <c r="DX13" s="60" t="str">
        <f aca="false">IF(AND(DX$2&gt;=$B13,DX$2&lt;=$C13), "X","")</f>
        <v/>
      </c>
      <c r="DY13" s="60" t="str">
        <f aca="false">IF(AND(DY$2&gt;=$B13,DY$2&lt;=$C13), "X","")</f>
        <v/>
      </c>
      <c r="DZ13" s="60" t="str">
        <f aca="false">IF(AND(DZ$2&gt;=$B13,DZ$2&lt;=$C13), "X","")</f>
        <v/>
      </c>
      <c r="EA13" s="60" t="str">
        <f aca="false">IF(AND(EA$2&gt;=$B13,EA$2&lt;=$C13), "X","")</f>
        <v/>
      </c>
      <c r="EB13" s="60" t="str">
        <f aca="false">IF(AND(EB$2&gt;=$B13,EB$2&lt;=$C13), "X","")</f>
        <v/>
      </c>
      <c r="EC13" s="60" t="str">
        <f aca="false">IF(AND(EC$2&gt;=$B13,EC$2&lt;=$C13), "X","")</f>
        <v/>
      </c>
      <c r="ED13" s="60" t="str">
        <f aca="false">IF(AND(ED$2&gt;=$B13,ED$2&lt;=$C13), "X","")</f>
        <v/>
      </c>
      <c r="EE13" s="60" t="str">
        <f aca="false">IF(AND(EE$2&gt;=$B13,EE$2&lt;=$C13), "X","")</f>
        <v/>
      </c>
      <c r="EF13" s="60" t="str">
        <f aca="false">IF(AND(EF$2&gt;=$B13,EF$2&lt;=$C13), "X","")</f>
        <v/>
      </c>
      <c r="EG13" s="60" t="str">
        <f aca="false">IF(AND(EG$2&gt;=$B13,EG$2&lt;=$C13), "X","")</f>
        <v/>
      </c>
      <c r="EH13" s="60" t="str">
        <f aca="false">IF(AND(EH$2&gt;=$B13,EH$2&lt;=$C13), "X","")</f>
        <v/>
      </c>
      <c r="EI13" s="60" t="str">
        <f aca="false">IF(AND(EI$2&gt;=$B13,EI$2&lt;=$C13), "X","")</f>
        <v/>
      </c>
      <c r="EJ13" s="60" t="str">
        <f aca="false">IF(AND(EJ$2&gt;=$B13,EJ$2&lt;=$C13), "X","")</f>
        <v/>
      </c>
      <c r="EK13" s="60" t="str">
        <f aca="false">IF(AND(EK$2&gt;=$B13,EK$2&lt;=$C13), "X","")</f>
        <v/>
      </c>
      <c r="EL13" s="60" t="str">
        <f aca="false">IF(AND(EL$2&gt;=$B13,EL$2&lt;=$C13), "X","")</f>
        <v/>
      </c>
      <c r="EM13" s="60" t="str">
        <f aca="false">IF(AND(EM$2&gt;=$B13,EM$2&lt;=$C13), "X","")</f>
        <v/>
      </c>
      <c r="EN13" s="60" t="str">
        <f aca="false">IF(AND(EN$2&gt;=$B13,EN$2&lt;=$C13), "X","")</f>
        <v/>
      </c>
      <c r="EO13" s="60" t="str">
        <f aca="false">IF(AND(EO$2&gt;=$B13,EO$2&lt;=$C13), "X","")</f>
        <v/>
      </c>
      <c r="EP13" s="60" t="str">
        <f aca="false">IF(AND(EP$2&gt;=$B13,EP$2&lt;=$C13), "X","")</f>
        <v/>
      </c>
      <c r="EQ13" s="60" t="str">
        <f aca="false">IF(AND(EQ$2&gt;=$B13,EQ$2&lt;=$C13), "X","")</f>
        <v/>
      </c>
      <c r="ER13" s="60" t="str">
        <f aca="false">IF(AND(ER$2&gt;=$B13,ER$2&lt;=$C13), "X","")</f>
        <v/>
      </c>
      <c r="ES13" s="60" t="str">
        <f aca="false">IF(AND(ES$2&gt;=$B13,ES$2&lt;=$C13), "X","")</f>
        <v/>
      </c>
      <c r="ET13" s="60" t="str">
        <f aca="false">IF(AND(ET$2&gt;=$B13,ET$2&lt;=$C13), "X","")</f>
        <v/>
      </c>
      <c r="EU13" s="60" t="str">
        <f aca="false">IF(AND(EU$2&gt;=$B13,EU$2&lt;=$C13), "X","")</f>
        <v/>
      </c>
      <c r="EV13" s="60" t="str">
        <f aca="false">IF(AND(EV$2&gt;=$B13,EV$2&lt;=$C13), "X","")</f>
        <v/>
      </c>
      <c r="EW13" s="60" t="str">
        <f aca="false">IF(AND(EW$2&gt;=$B13,EW$2&lt;=$C13), "X","")</f>
        <v/>
      </c>
      <c r="EX13" s="60" t="str">
        <f aca="false">IF(AND(EX$2&gt;=$B13,EX$2&lt;=$C13), "X","")</f>
        <v/>
      </c>
      <c r="EY13" s="60" t="str">
        <f aca="false">IF(AND(EY$2&gt;=$B13,EY$2&lt;=$C13), "X","")</f>
        <v/>
      </c>
      <c r="EZ13" s="60" t="str">
        <f aca="false">IF(AND(EZ$2&gt;=$B13,EZ$2&lt;=$C13), "X","")</f>
        <v/>
      </c>
      <c r="FA13" s="60" t="str">
        <f aca="false">IF(AND(FA$2&gt;=$B13,FA$2&lt;=$C13), "X","")</f>
        <v/>
      </c>
      <c r="FB13" s="60" t="str">
        <f aca="false">IF(AND(FB$2&gt;=$B13,FB$2&lt;=$C13), "X","")</f>
        <v/>
      </c>
      <c r="FC13" s="60" t="str">
        <f aca="false">IF(AND(FC$2&gt;=$B13,FC$2&lt;=$C13), "X","")</f>
        <v/>
      </c>
      <c r="FD13" s="60" t="str">
        <f aca="false">IF(AND(FD$2&gt;=$B13,FD$2&lt;=$C13), "X","")</f>
        <v/>
      </c>
      <c r="FE13" s="60" t="str">
        <f aca="false">IF(AND(FE$2&gt;=$B13,FE$2&lt;=$C13), "X","")</f>
        <v/>
      </c>
      <c r="FF13" s="60" t="str">
        <f aca="false">IF(AND(FF$2&gt;=$B13,FF$2&lt;=$C13), "X","")</f>
        <v/>
      </c>
      <c r="FG13" s="60" t="str">
        <f aca="false">IF(AND(FG$2&gt;=$B13,FG$2&lt;=$C13), "X","")</f>
        <v/>
      </c>
      <c r="FH13" s="60" t="str">
        <f aca="false">IF(AND(FH$2&gt;=$B13,FH$2&lt;=$C13), "X","")</f>
        <v/>
      </c>
      <c r="FI13" s="60" t="str">
        <f aca="false">IF(AND(FI$2&gt;=$B13,FI$2&lt;=$C13), "X","")</f>
        <v/>
      </c>
      <c r="FJ13" s="60" t="str">
        <f aca="false">IF(AND(FJ$2&gt;=$B13,FJ$2&lt;=$C13), "X","")</f>
        <v/>
      </c>
      <c r="FK13" s="60" t="str">
        <f aca="false">IF(AND(FK$2&gt;=$B13,FK$2&lt;=$C13), "X","")</f>
        <v/>
      </c>
      <c r="FL13" s="60" t="str">
        <f aca="false">IF(AND(FL$2&gt;=$B13,FL$2&lt;=$C13), "X","")</f>
        <v/>
      </c>
      <c r="FM13" s="60" t="str">
        <f aca="false">IF(AND(FM$2&gt;=$B13,FM$2&lt;=$C13), "X","")</f>
        <v/>
      </c>
      <c r="FN13" s="60" t="str">
        <f aca="false">IF(AND(FN$2&gt;=$B13,FN$2&lt;=$C13), "X","")</f>
        <v/>
      </c>
    </row>
    <row r="14" customFormat="false" ht="15.75" hidden="false" customHeight="false" outlineLevel="0" collapsed="false">
      <c r="A14" s="58" t="s">
        <v>93</v>
      </c>
      <c r="B14" s="59" t="n">
        <f aca="false">B13+3</f>
        <v>44459</v>
      </c>
      <c r="C14" s="53" t="n">
        <f aca="false">B14</f>
        <v>44459</v>
      </c>
      <c r="D14" s="60" t="str">
        <f aca="false">IF(AND(D$2&gt;=$B14,D$2&lt;=$C14), "X","")</f>
        <v/>
      </c>
      <c r="E14" s="60" t="str">
        <f aca="false">IF(AND(E$2&gt;=$B14,E$2&lt;=$C14), "X","")</f>
        <v/>
      </c>
      <c r="F14" s="60" t="str">
        <f aca="false">IF(AND(F$2&gt;=$B14,F$2&lt;=$C14), "X","")</f>
        <v/>
      </c>
      <c r="G14" s="60" t="str">
        <f aca="false">IF(AND(G$2&gt;=$B14,G$2&lt;=$C14), "X","")</f>
        <v/>
      </c>
      <c r="H14" s="60" t="str">
        <f aca="false">IF(AND(H$2&gt;=$B14,H$2&lt;=$C14), "X","")</f>
        <v/>
      </c>
      <c r="I14" s="60" t="str">
        <f aca="false">IF(AND(I$2&gt;=$B14,I$2&lt;=$C14), "X","")</f>
        <v/>
      </c>
      <c r="J14" s="60" t="str">
        <f aca="false">IF(AND(J$2&gt;=$B14,J$2&lt;=$C14), "X","")</f>
        <v/>
      </c>
      <c r="K14" s="60" t="str">
        <f aca="false">IF(AND(K$2&gt;=$B14,K$2&lt;=$C14), "X","")</f>
        <v/>
      </c>
      <c r="L14" s="60" t="str">
        <f aca="false">IF(AND(L$2&gt;=$B14,L$2&lt;=$C14), "X","")</f>
        <v/>
      </c>
      <c r="M14" s="60" t="str">
        <f aca="false">IF(AND(M$2&gt;=$B14,M$2&lt;=$C14), "X","")</f>
        <v/>
      </c>
      <c r="N14" s="60" t="str">
        <f aca="false">IF(AND(N$2&gt;=$B14,N$2&lt;=$C14), "X","")</f>
        <v/>
      </c>
      <c r="O14" s="60" t="str">
        <f aca="false">IF(AND(O$2&gt;=$B14,O$2&lt;=$C14), "X","")</f>
        <v/>
      </c>
      <c r="P14" s="60" t="str">
        <f aca="false">IF(AND(P$2&gt;=$B14,P$2&lt;=$C14), "X","")</f>
        <v/>
      </c>
      <c r="Q14" s="60" t="str">
        <f aca="false">IF(AND(Q$2&gt;=$B14,Q$2&lt;=$C14), "X","")</f>
        <v/>
      </c>
      <c r="R14" s="60" t="str">
        <f aca="false">IF(AND(R$2&gt;=$B14,R$2&lt;=$C14), "X","")</f>
        <v/>
      </c>
      <c r="S14" s="60" t="str">
        <f aca="false">IF(AND(S$2&gt;=$B14,S$2&lt;=$C14), "X","")</f>
        <v/>
      </c>
      <c r="T14" s="60" t="str">
        <f aca="false">IF(AND(T$2&gt;=$B14,T$2&lt;=$C14), "X","")</f>
        <v/>
      </c>
      <c r="U14" s="60" t="str">
        <f aca="false">IF(AND(U$2&gt;=$B14,U$2&lt;=$C14), "X","")</f>
        <v/>
      </c>
      <c r="V14" s="60" t="str">
        <f aca="false">IF(AND(V$2&gt;=$B14,V$2&lt;=$C14), "X","")</f>
        <v/>
      </c>
      <c r="W14" s="60" t="str">
        <f aca="false">IF(AND(W$2&gt;=$B14,W$2&lt;=$C14), "X","")</f>
        <v/>
      </c>
      <c r="X14" s="60" t="str">
        <f aca="false">IF(AND(X$2&gt;=$B14,X$2&lt;=$C14), "X","")</f>
        <v/>
      </c>
      <c r="Y14" s="60" t="str">
        <f aca="false">IF(AND(Y$2&gt;=$B14,Y$2&lt;=$C14), "X","")</f>
        <v/>
      </c>
      <c r="Z14" s="60" t="str">
        <f aca="false">IF(AND(Z$2&gt;=$B14,Z$2&lt;=$C14), "X","")</f>
        <v/>
      </c>
      <c r="AA14" s="60" t="str">
        <f aca="false">IF(AND(AA$2&gt;=$B14,AA$2&lt;=$C14), "X","")</f>
        <v/>
      </c>
      <c r="AB14" s="60" t="str">
        <f aca="false">IF(AND(AB$2&gt;=$B14,AB$2&lt;=$C14), "X","")</f>
        <v/>
      </c>
      <c r="AC14" s="60" t="str">
        <f aca="false">IF(AND(AC$2&gt;=$B14,AC$2&lt;=$C14), "X","")</f>
        <v/>
      </c>
      <c r="AD14" s="60" t="str">
        <f aca="false">IF(AND(AD$2&gt;=$B14,AD$2&lt;=$C14), "X","")</f>
        <v/>
      </c>
      <c r="AE14" s="60" t="str">
        <f aca="false">IF(AND(AE$2&gt;=$B14,AE$2&lt;=$C14), "X","")</f>
        <v/>
      </c>
      <c r="AF14" s="60" t="str">
        <f aca="false">IF(AND(AF$2&gt;=$B14,AF$2&lt;=$C14), "X","")</f>
        <v/>
      </c>
      <c r="AG14" s="60" t="str">
        <f aca="false">IF(AND(AG$2&gt;=$B14,AG$2&lt;=$C14), "X","")</f>
        <v/>
      </c>
      <c r="AH14" s="60" t="str">
        <f aca="false">IF(AND(AH$2&gt;=$B14,AH$2&lt;=$C14), "X","")</f>
        <v/>
      </c>
      <c r="AI14" s="60" t="str">
        <f aca="false">IF(AND(AI$2&gt;=$B14,AI$2&lt;=$C14), "X","")</f>
        <v/>
      </c>
      <c r="AJ14" s="60" t="str">
        <f aca="false">IF(AND(AJ$2&gt;=$B14,AJ$2&lt;=$C14), "X","")</f>
        <v/>
      </c>
      <c r="AK14" s="60" t="str">
        <f aca="false">IF(AND(AK$2&gt;=$B14,AK$2&lt;=$C14), "X","")</f>
        <v/>
      </c>
      <c r="AL14" s="60" t="str">
        <f aca="false">IF(AND(AL$2&gt;=$B14,AL$2&lt;=$C14), "X","")</f>
        <v/>
      </c>
      <c r="AM14" s="60" t="str">
        <f aca="false">IF(AND(AM$2&gt;=$B14,AM$2&lt;=$C14), "X","")</f>
        <v/>
      </c>
      <c r="AN14" s="60" t="str">
        <f aca="false">IF(AND(AN$2&gt;=$B14,AN$2&lt;=$C14), "X","")</f>
        <v/>
      </c>
      <c r="AO14" s="60" t="str">
        <f aca="false">IF(AND(AO$2&gt;=$B14,AO$2&lt;=$C14), "X","")</f>
        <v/>
      </c>
      <c r="AP14" s="60" t="str">
        <f aca="false">IF(AND(AP$2&gt;=$B14,AP$2&lt;=$C14), "X","")</f>
        <v/>
      </c>
      <c r="AQ14" s="60" t="str">
        <f aca="false">IF(AND(AQ$2&gt;=$B14,AQ$2&lt;=$C14), "X","")</f>
        <v/>
      </c>
      <c r="AR14" s="60" t="str">
        <f aca="false">IF(AND(AR$2&gt;=$B14,AR$2&lt;=$C14), "X","")</f>
        <v/>
      </c>
      <c r="AS14" s="60" t="str">
        <f aca="false">IF(AND(AS$2&gt;=$B14,AS$2&lt;=$C14), "X","")</f>
        <v/>
      </c>
      <c r="AT14" s="60" t="str">
        <f aca="false">IF(AND(AT$2&gt;=$B14,AT$2&lt;=$C14), "X","")</f>
        <v/>
      </c>
      <c r="AU14" s="60" t="str">
        <f aca="false">IF(AND(AU$2&gt;=$B14,AU$2&lt;=$C14), "X","")</f>
        <v/>
      </c>
      <c r="AV14" s="60" t="str">
        <f aca="false">IF(AND(AV$2&gt;=$B14,AV$2&lt;=$C14), "X","")</f>
        <v/>
      </c>
      <c r="AW14" s="60" t="str">
        <f aca="false">IF(AND(AW$2&gt;=$B14,AW$2&lt;=$C14), "X","")</f>
        <v/>
      </c>
      <c r="AX14" s="60" t="str">
        <f aca="false">IF(AND(AX$2&gt;=$B14,AX$2&lt;=$C14), "X","")</f>
        <v/>
      </c>
      <c r="AY14" s="60" t="str">
        <f aca="false">IF(AND(AY$2&gt;=$B14,AY$2&lt;=$C14), "X","")</f>
        <v/>
      </c>
      <c r="AZ14" s="60" t="str">
        <f aca="false">IF(AND(AZ$2&gt;=$B14,AZ$2&lt;=$C14), "X","")</f>
        <v/>
      </c>
      <c r="BA14" s="60" t="str">
        <f aca="false">IF(AND(BA$2&gt;=$B14,BA$2&lt;=$C14), "X","")</f>
        <v/>
      </c>
      <c r="BB14" s="60" t="str">
        <f aca="false">IF(AND(BB$2&gt;=$B14,BB$2&lt;=$C14), "X","")</f>
        <v/>
      </c>
      <c r="BC14" s="60" t="str">
        <f aca="false">IF(AND(BC$2&gt;=$B14,BC$2&lt;=$C14), "X","")</f>
        <v/>
      </c>
      <c r="BD14" s="60" t="str">
        <f aca="false">IF(AND(BD$2&gt;=$B14,BD$2&lt;=$C14), "X","")</f>
        <v/>
      </c>
      <c r="BE14" s="60" t="str">
        <f aca="false">IF(AND(BE$2&gt;=$B14,BE$2&lt;=$C14), "X","")</f>
        <v/>
      </c>
      <c r="BF14" s="60" t="str">
        <f aca="false">IF(AND(BF$2&gt;=$B14,BF$2&lt;=$C14), "X","")</f>
        <v/>
      </c>
      <c r="BG14" s="60" t="str">
        <f aca="false">IF(AND(BG$2&gt;=$B14,BG$2&lt;=$C14), "X","")</f>
        <v/>
      </c>
      <c r="BH14" s="60" t="str">
        <f aca="false">IF(AND(BH$2&gt;=$B14,BH$2&lt;=$C14), "X","")</f>
        <v/>
      </c>
      <c r="BI14" s="60" t="str">
        <f aca="false">IF(AND(BI$2&gt;=$B14,BI$2&lt;=$C14), "X","")</f>
        <v/>
      </c>
      <c r="BJ14" s="60" t="str">
        <f aca="false">IF(AND(BJ$2&gt;=$B14,BJ$2&lt;=$C14), "X","")</f>
        <v/>
      </c>
      <c r="BK14" s="60" t="str">
        <f aca="false">IF(AND(BK$2&gt;=$B14,BK$2&lt;=$C14), "X","")</f>
        <v/>
      </c>
      <c r="BL14" s="60" t="str">
        <f aca="false">IF(AND(BL$2&gt;=$B14,BL$2&lt;=$C14), "X","")</f>
        <v/>
      </c>
      <c r="BM14" s="60" t="str">
        <f aca="false">IF(AND(BM$2&gt;=$B14,BM$2&lt;=$C14), "X","")</f>
        <v/>
      </c>
      <c r="BN14" s="60" t="str">
        <f aca="false">IF(AND(BN$2&gt;=$B14,BN$2&lt;=$C14), "X","")</f>
        <v/>
      </c>
      <c r="BO14" s="60" t="str">
        <f aca="false">IF(AND(BO$2&gt;=$B14,BO$2&lt;=$C14), "X","")</f>
        <v/>
      </c>
      <c r="BP14" s="60" t="str">
        <f aca="false">IF(AND(BP$2&gt;=$B14,BP$2&lt;=$C14), "X","")</f>
        <v/>
      </c>
      <c r="BQ14" s="60" t="str">
        <f aca="false">IF(AND(BQ$2&gt;=$B14,BQ$2&lt;=$C14), "X","")</f>
        <v/>
      </c>
      <c r="BR14" s="60" t="str">
        <f aca="false">IF(AND(BR$2&gt;=$B14,BR$2&lt;=$C14), "X","")</f>
        <v>X</v>
      </c>
      <c r="BS14" s="60" t="str">
        <f aca="false">IF(AND(BS$2&gt;=$B14,BS$2&lt;=$C14), "X","")</f>
        <v/>
      </c>
      <c r="BT14" s="60" t="str">
        <f aca="false">IF(AND(BT$2&gt;=$B14,BT$2&lt;=$C14), "X","")</f>
        <v/>
      </c>
      <c r="BU14" s="60" t="str">
        <f aca="false">IF(AND(BU$2&gt;=$B14,BU$2&lt;=$C14), "X","")</f>
        <v/>
      </c>
      <c r="BV14" s="60" t="str">
        <f aca="false">IF(AND(BV$2&gt;=$B14,BV$2&lt;=$C14), "X","")</f>
        <v/>
      </c>
      <c r="BW14" s="60" t="str">
        <f aca="false">IF(AND(BW$2&gt;=$B14,BW$2&lt;=$C14), "X","")</f>
        <v/>
      </c>
      <c r="BX14" s="60" t="str">
        <f aca="false">IF(AND(BX$2&gt;=$B14,BX$2&lt;=$C14), "X","")</f>
        <v/>
      </c>
      <c r="BY14" s="60" t="str">
        <f aca="false">IF(AND(BY$2&gt;=$B14,BY$2&lt;=$C14), "X","")</f>
        <v/>
      </c>
      <c r="BZ14" s="60" t="str">
        <f aca="false">IF(AND(BZ$2&gt;=$B14,BZ$2&lt;=$C14), "X","")</f>
        <v/>
      </c>
      <c r="CA14" s="60" t="str">
        <f aca="false">IF(AND(CA$2&gt;=$B14,CA$2&lt;=$C14), "X","")</f>
        <v/>
      </c>
      <c r="CB14" s="60" t="str">
        <f aca="false">IF(AND(CB$2&gt;=$B14,CB$2&lt;=$C14), "X","")</f>
        <v/>
      </c>
      <c r="CC14" s="60" t="str">
        <f aca="false">IF(AND(CC$2&gt;=$B14,CC$2&lt;=$C14), "X","")</f>
        <v/>
      </c>
      <c r="CD14" s="60" t="str">
        <f aca="false">IF(AND(CD$2&gt;=$B14,CD$2&lt;=$C14), "X","")</f>
        <v/>
      </c>
      <c r="CE14" s="60" t="str">
        <f aca="false">IF(AND(CE$2&gt;=$B14,CE$2&lt;=$C14), "X","")</f>
        <v/>
      </c>
      <c r="CF14" s="60" t="str">
        <f aca="false">IF(AND(CF$2&gt;=$B14,CF$2&lt;=$C14), "X","")</f>
        <v/>
      </c>
      <c r="CG14" s="60" t="str">
        <f aca="false">IF(AND(CG$2&gt;=$B14,CG$2&lt;=$C14), "X","")</f>
        <v/>
      </c>
      <c r="CH14" s="60" t="str">
        <f aca="false">IF(AND(CH$2&gt;=$B14,CH$2&lt;=$C14), "X","")</f>
        <v/>
      </c>
      <c r="CI14" s="60" t="str">
        <f aca="false">IF(AND(CI$2&gt;=$B14,CI$2&lt;=$C14), "X","")</f>
        <v/>
      </c>
      <c r="CJ14" s="60" t="str">
        <f aca="false">IF(AND(CJ$2&gt;=$B14,CJ$2&lt;=$C14), "X","")</f>
        <v/>
      </c>
      <c r="CK14" s="60" t="str">
        <f aca="false">IF(AND(CK$2&gt;=$B14,CK$2&lt;=$C14), "X","")</f>
        <v/>
      </c>
      <c r="CL14" s="60" t="str">
        <f aca="false">IF(AND(CL$2&gt;=$B14,CL$2&lt;=$C14), "X","")</f>
        <v/>
      </c>
      <c r="CM14" s="60" t="str">
        <f aca="false">IF(AND(CM$2&gt;=$B14,CM$2&lt;=$C14), "X","")</f>
        <v/>
      </c>
      <c r="CN14" s="60" t="str">
        <f aca="false">IF(AND(CN$2&gt;=$B14,CN$2&lt;=$C14), "X","")</f>
        <v/>
      </c>
      <c r="CO14" s="60" t="str">
        <f aca="false">IF(AND(CO$2&gt;=$B14,CO$2&lt;=$C14), "X","")</f>
        <v/>
      </c>
      <c r="CP14" s="60" t="str">
        <f aca="false">IF(AND(CP$2&gt;=$B14,CP$2&lt;=$C14), "X","")</f>
        <v/>
      </c>
      <c r="CQ14" s="60" t="str">
        <f aca="false">IF(AND(CQ$2&gt;=$B14,CQ$2&lt;=$C14), "X","")</f>
        <v/>
      </c>
      <c r="CR14" s="60" t="str">
        <f aca="false">IF(AND(CR$2&gt;=$B14,CR$2&lt;=$C14), "X","")</f>
        <v/>
      </c>
      <c r="CS14" s="60" t="str">
        <f aca="false">IF(AND(CS$2&gt;=$B14,CS$2&lt;=$C14), "X","")</f>
        <v/>
      </c>
      <c r="CT14" s="60" t="str">
        <f aca="false">IF(AND(CT$2&gt;=$B14,CT$2&lt;=$C14), "X","")</f>
        <v/>
      </c>
      <c r="CU14" s="60" t="str">
        <f aca="false">IF(AND(CU$2&gt;=$B14,CU$2&lt;=$C14), "X","")</f>
        <v/>
      </c>
      <c r="CV14" s="60" t="str">
        <f aca="false">IF(AND(CV$2&gt;=$B14,CV$2&lt;=$C14), "X","")</f>
        <v/>
      </c>
      <c r="CW14" s="60" t="str">
        <f aca="false">IF(AND(CW$2&gt;=$B14,CW$2&lt;=$C14), "X","")</f>
        <v/>
      </c>
      <c r="CX14" s="60" t="str">
        <f aca="false">IF(AND(CX$2&gt;=$B14,CX$2&lt;=$C14), "X","")</f>
        <v/>
      </c>
      <c r="CY14" s="60" t="str">
        <f aca="false">IF(AND(CY$2&gt;=$B14,CY$2&lt;=$C14), "X","")</f>
        <v/>
      </c>
      <c r="CZ14" s="60" t="str">
        <f aca="false">IF(AND(CZ$2&gt;=$B14,CZ$2&lt;=$C14), "X","")</f>
        <v/>
      </c>
      <c r="DA14" s="60" t="str">
        <f aca="false">IF(AND(DA$2&gt;=$B14,DA$2&lt;=$C14), "X","")</f>
        <v/>
      </c>
      <c r="DB14" s="60" t="str">
        <f aca="false">IF(AND(DB$2&gt;=$B14,DB$2&lt;=$C14), "X","")</f>
        <v/>
      </c>
      <c r="DC14" s="60" t="str">
        <f aca="false">IF(AND(DC$2&gt;=$B14,DC$2&lt;=$C14), "X","")</f>
        <v/>
      </c>
      <c r="DD14" s="60" t="str">
        <f aca="false">IF(AND(DD$2&gt;=$B14,DD$2&lt;=$C14), "X","")</f>
        <v/>
      </c>
      <c r="DE14" s="60" t="str">
        <f aca="false">IF(AND(DE$2&gt;=$B14,DE$2&lt;=$C14), "X","")</f>
        <v/>
      </c>
      <c r="DF14" s="60" t="str">
        <f aca="false">IF(AND(DF$2&gt;=$B14,DF$2&lt;=$C14), "X","")</f>
        <v/>
      </c>
      <c r="DG14" s="60" t="str">
        <f aca="false">IF(AND(DG$2&gt;=$B14,DG$2&lt;=$C14), "X","")</f>
        <v/>
      </c>
      <c r="DH14" s="60" t="str">
        <f aca="false">IF(AND(DH$2&gt;=$B14,DH$2&lt;=$C14), "X","")</f>
        <v/>
      </c>
      <c r="DI14" s="60" t="str">
        <f aca="false">IF(AND(DI$2&gt;=$B14,DI$2&lt;=$C14), "X","")</f>
        <v/>
      </c>
      <c r="DJ14" s="60" t="str">
        <f aca="false">IF(AND(DJ$2&gt;=$B14,DJ$2&lt;=$C14), "X","")</f>
        <v/>
      </c>
      <c r="DK14" s="60" t="str">
        <f aca="false">IF(AND(DK$2&gt;=$B14,DK$2&lt;=$C14), "X","")</f>
        <v/>
      </c>
      <c r="DL14" s="60" t="str">
        <f aca="false">IF(AND(DL$2&gt;=$B14,DL$2&lt;=$C14), "X","")</f>
        <v/>
      </c>
      <c r="DM14" s="60" t="str">
        <f aca="false">IF(AND(DM$2&gt;=$B14,DM$2&lt;=$C14), "X","")</f>
        <v/>
      </c>
      <c r="DN14" s="60" t="str">
        <f aca="false">IF(AND(DN$2&gt;=$B14,DN$2&lt;=$C14), "X","")</f>
        <v/>
      </c>
      <c r="DO14" s="60" t="str">
        <f aca="false">IF(AND(DO$2&gt;=$B14,DO$2&lt;=$C14), "X","")</f>
        <v/>
      </c>
      <c r="DP14" s="60" t="str">
        <f aca="false">IF(AND(DP$2&gt;=$B14,DP$2&lt;=$C14), "X","")</f>
        <v/>
      </c>
      <c r="DQ14" s="60" t="str">
        <f aca="false">IF(AND(DQ$2&gt;=$B14,DQ$2&lt;=$C14), "X","")</f>
        <v/>
      </c>
      <c r="DR14" s="60" t="str">
        <f aca="false">IF(AND(DR$2&gt;=$B14,DR$2&lt;=$C14), "X","")</f>
        <v/>
      </c>
      <c r="DS14" s="60" t="str">
        <f aca="false">IF(AND(DS$2&gt;=$B14,DS$2&lt;=$C14), "X","")</f>
        <v/>
      </c>
      <c r="DT14" s="60" t="str">
        <f aca="false">IF(AND(DT$2&gt;=$B14,DT$2&lt;=$C14), "X","")</f>
        <v/>
      </c>
      <c r="DU14" s="60" t="str">
        <f aca="false">IF(AND(DU$2&gt;=$B14,DU$2&lt;=$C14), "X","")</f>
        <v/>
      </c>
      <c r="DV14" s="60" t="str">
        <f aca="false">IF(AND(DV$2&gt;=$B14,DV$2&lt;=$C14), "X","")</f>
        <v/>
      </c>
      <c r="DW14" s="60" t="str">
        <f aca="false">IF(AND(DW$2&gt;=$B14,DW$2&lt;=$C14), "X","")</f>
        <v/>
      </c>
      <c r="DX14" s="60" t="str">
        <f aca="false">IF(AND(DX$2&gt;=$B14,DX$2&lt;=$C14), "X","")</f>
        <v/>
      </c>
      <c r="DY14" s="60" t="str">
        <f aca="false">IF(AND(DY$2&gt;=$B14,DY$2&lt;=$C14), "X","")</f>
        <v/>
      </c>
      <c r="DZ14" s="60" t="str">
        <f aca="false">IF(AND(DZ$2&gt;=$B14,DZ$2&lt;=$C14), "X","")</f>
        <v/>
      </c>
      <c r="EA14" s="60" t="str">
        <f aca="false">IF(AND(EA$2&gt;=$B14,EA$2&lt;=$C14), "X","")</f>
        <v/>
      </c>
      <c r="EB14" s="60" t="str">
        <f aca="false">IF(AND(EB$2&gt;=$B14,EB$2&lt;=$C14), "X","")</f>
        <v/>
      </c>
      <c r="EC14" s="60" t="str">
        <f aca="false">IF(AND(EC$2&gt;=$B14,EC$2&lt;=$C14), "X","")</f>
        <v/>
      </c>
      <c r="ED14" s="60" t="str">
        <f aca="false">IF(AND(ED$2&gt;=$B14,ED$2&lt;=$C14), "X","")</f>
        <v/>
      </c>
      <c r="EE14" s="60" t="str">
        <f aca="false">IF(AND(EE$2&gt;=$B14,EE$2&lt;=$C14), "X","")</f>
        <v/>
      </c>
      <c r="EF14" s="60" t="str">
        <f aca="false">IF(AND(EF$2&gt;=$B14,EF$2&lt;=$C14), "X","")</f>
        <v/>
      </c>
      <c r="EG14" s="60" t="str">
        <f aca="false">IF(AND(EG$2&gt;=$B14,EG$2&lt;=$C14), "X","")</f>
        <v/>
      </c>
      <c r="EH14" s="60" t="str">
        <f aca="false">IF(AND(EH$2&gt;=$B14,EH$2&lt;=$C14), "X","")</f>
        <v/>
      </c>
      <c r="EI14" s="60" t="str">
        <f aca="false">IF(AND(EI$2&gt;=$B14,EI$2&lt;=$C14), "X","")</f>
        <v/>
      </c>
      <c r="EJ14" s="60" t="str">
        <f aca="false">IF(AND(EJ$2&gt;=$B14,EJ$2&lt;=$C14), "X","")</f>
        <v/>
      </c>
      <c r="EK14" s="60" t="str">
        <f aca="false">IF(AND(EK$2&gt;=$B14,EK$2&lt;=$C14), "X","")</f>
        <v/>
      </c>
      <c r="EL14" s="60" t="str">
        <f aca="false">IF(AND(EL$2&gt;=$B14,EL$2&lt;=$C14), "X","")</f>
        <v/>
      </c>
      <c r="EM14" s="60" t="str">
        <f aca="false">IF(AND(EM$2&gt;=$B14,EM$2&lt;=$C14), "X","")</f>
        <v/>
      </c>
      <c r="EN14" s="60" t="str">
        <f aca="false">IF(AND(EN$2&gt;=$B14,EN$2&lt;=$C14), "X","")</f>
        <v/>
      </c>
      <c r="EO14" s="60" t="str">
        <f aca="false">IF(AND(EO$2&gt;=$B14,EO$2&lt;=$C14), "X","")</f>
        <v/>
      </c>
      <c r="EP14" s="60" t="str">
        <f aca="false">IF(AND(EP$2&gt;=$B14,EP$2&lt;=$C14), "X","")</f>
        <v/>
      </c>
      <c r="EQ14" s="60" t="str">
        <f aca="false">IF(AND(EQ$2&gt;=$B14,EQ$2&lt;=$C14), "X","")</f>
        <v/>
      </c>
      <c r="ER14" s="60" t="str">
        <f aca="false">IF(AND(ER$2&gt;=$B14,ER$2&lt;=$C14), "X","")</f>
        <v/>
      </c>
      <c r="ES14" s="60" t="str">
        <f aca="false">IF(AND(ES$2&gt;=$B14,ES$2&lt;=$C14), "X","")</f>
        <v/>
      </c>
      <c r="ET14" s="60" t="str">
        <f aca="false">IF(AND(ET$2&gt;=$B14,ET$2&lt;=$C14), "X","")</f>
        <v/>
      </c>
      <c r="EU14" s="60" t="str">
        <f aca="false">IF(AND(EU$2&gt;=$B14,EU$2&lt;=$C14), "X","")</f>
        <v/>
      </c>
      <c r="EV14" s="60" t="str">
        <f aca="false">IF(AND(EV$2&gt;=$B14,EV$2&lt;=$C14), "X","")</f>
        <v/>
      </c>
      <c r="EW14" s="60" t="str">
        <f aca="false">IF(AND(EW$2&gt;=$B14,EW$2&lt;=$C14), "X","")</f>
        <v/>
      </c>
      <c r="EX14" s="60" t="str">
        <f aca="false">IF(AND(EX$2&gt;=$B14,EX$2&lt;=$C14), "X","")</f>
        <v/>
      </c>
      <c r="EY14" s="60" t="str">
        <f aca="false">IF(AND(EY$2&gt;=$B14,EY$2&lt;=$C14), "X","")</f>
        <v/>
      </c>
      <c r="EZ14" s="60" t="str">
        <f aca="false">IF(AND(EZ$2&gt;=$B14,EZ$2&lt;=$C14), "X","")</f>
        <v/>
      </c>
      <c r="FA14" s="60" t="str">
        <f aca="false">IF(AND(FA$2&gt;=$B14,FA$2&lt;=$C14), "X","")</f>
        <v/>
      </c>
      <c r="FB14" s="60" t="str">
        <f aca="false">IF(AND(FB$2&gt;=$B14,FB$2&lt;=$C14), "X","")</f>
        <v/>
      </c>
      <c r="FC14" s="60" t="str">
        <f aca="false">IF(AND(FC$2&gt;=$B14,FC$2&lt;=$C14), "X","")</f>
        <v/>
      </c>
      <c r="FD14" s="60" t="str">
        <f aca="false">IF(AND(FD$2&gt;=$B14,FD$2&lt;=$C14), "X","")</f>
        <v/>
      </c>
      <c r="FE14" s="60" t="str">
        <f aca="false">IF(AND(FE$2&gt;=$B14,FE$2&lt;=$C14), "X","")</f>
        <v/>
      </c>
      <c r="FF14" s="60" t="str">
        <f aca="false">IF(AND(FF$2&gt;=$B14,FF$2&lt;=$C14), "X","")</f>
        <v/>
      </c>
      <c r="FG14" s="60" t="str">
        <f aca="false">IF(AND(FG$2&gt;=$B14,FG$2&lt;=$C14), "X","")</f>
        <v/>
      </c>
      <c r="FH14" s="60" t="str">
        <f aca="false">IF(AND(FH$2&gt;=$B14,FH$2&lt;=$C14), "X","")</f>
        <v/>
      </c>
      <c r="FI14" s="60" t="str">
        <f aca="false">IF(AND(FI$2&gt;=$B14,FI$2&lt;=$C14), "X","")</f>
        <v/>
      </c>
      <c r="FJ14" s="60" t="str">
        <f aca="false">IF(AND(FJ$2&gt;=$B14,FJ$2&lt;=$C14), "X","")</f>
        <v/>
      </c>
      <c r="FK14" s="60" t="str">
        <f aca="false">IF(AND(FK$2&gt;=$B14,FK$2&lt;=$C14), "X","")</f>
        <v/>
      </c>
      <c r="FL14" s="60" t="str">
        <f aca="false">IF(AND(FL$2&gt;=$B14,FL$2&lt;=$C14), "X","")</f>
        <v/>
      </c>
      <c r="FM14" s="60" t="str">
        <f aca="false">IF(AND(FM$2&gt;=$B14,FM$2&lt;=$C14), "X","")</f>
        <v/>
      </c>
      <c r="FN14" s="60" t="str">
        <f aca="false">IF(AND(FN$2&gt;=$B14,FN$2&lt;=$C14), "X","")</f>
        <v/>
      </c>
    </row>
    <row r="15" customFormat="false" ht="15.75" hidden="false" customHeight="false" outlineLevel="0" collapsed="false">
      <c r="A15" s="58" t="s">
        <v>94</v>
      </c>
      <c r="B15" s="59" t="n">
        <v>44462</v>
      </c>
      <c r="C15" s="53" t="n">
        <f aca="false">B15</f>
        <v>44462</v>
      </c>
      <c r="D15" s="60" t="str">
        <f aca="false">IF(AND(D$2&gt;=$B15,D$2&lt;=$C15), "X","")</f>
        <v/>
      </c>
      <c r="E15" s="60" t="str">
        <f aca="false">IF(AND(E$2&gt;=$B15,E$2&lt;=$C15), "X","")</f>
        <v/>
      </c>
      <c r="F15" s="60" t="str">
        <f aca="false">IF(AND(F$2&gt;=$B15,F$2&lt;=$C15), "X","")</f>
        <v/>
      </c>
      <c r="G15" s="60" t="str">
        <f aca="false">IF(AND(G$2&gt;=$B15,G$2&lt;=$C15), "X","")</f>
        <v/>
      </c>
      <c r="H15" s="60" t="str">
        <f aca="false">IF(AND(H$2&gt;=$B15,H$2&lt;=$C15), "X","")</f>
        <v/>
      </c>
      <c r="I15" s="60" t="str">
        <f aca="false">IF(AND(I$2&gt;=$B15,I$2&lt;=$C15), "X","")</f>
        <v/>
      </c>
      <c r="J15" s="60" t="str">
        <f aca="false">IF(AND(J$2&gt;=$B15,J$2&lt;=$C15), "X","")</f>
        <v/>
      </c>
      <c r="K15" s="60" t="str">
        <f aca="false">IF(AND(K$2&gt;=$B15,K$2&lt;=$C15), "X","")</f>
        <v/>
      </c>
      <c r="L15" s="60" t="str">
        <f aca="false">IF(AND(L$2&gt;=$B15,L$2&lt;=$C15), "X","")</f>
        <v/>
      </c>
      <c r="M15" s="60" t="str">
        <f aca="false">IF(AND(M$2&gt;=$B15,M$2&lt;=$C15), "X","")</f>
        <v/>
      </c>
      <c r="N15" s="60" t="str">
        <f aca="false">IF(AND(N$2&gt;=$B15,N$2&lt;=$C15), "X","")</f>
        <v/>
      </c>
      <c r="O15" s="60" t="str">
        <f aca="false">IF(AND(O$2&gt;=$B15,O$2&lt;=$C15), "X","")</f>
        <v/>
      </c>
      <c r="P15" s="60" t="str">
        <f aca="false">IF(AND(P$2&gt;=$B15,P$2&lt;=$C15), "X","")</f>
        <v/>
      </c>
      <c r="Q15" s="60" t="str">
        <f aca="false">IF(AND(Q$2&gt;=$B15,Q$2&lt;=$C15), "X","")</f>
        <v/>
      </c>
      <c r="R15" s="60" t="str">
        <f aca="false">IF(AND(R$2&gt;=$B15,R$2&lt;=$C15), "X","")</f>
        <v/>
      </c>
      <c r="S15" s="60" t="str">
        <f aca="false">IF(AND(S$2&gt;=$B15,S$2&lt;=$C15), "X","")</f>
        <v/>
      </c>
      <c r="T15" s="60" t="str">
        <f aca="false">IF(AND(T$2&gt;=$B15,T$2&lt;=$C15), "X","")</f>
        <v/>
      </c>
      <c r="U15" s="60" t="str">
        <f aca="false">IF(AND(U$2&gt;=$B15,U$2&lt;=$C15), "X","")</f>
        <v/>
      </c>
      <c r="V15" s="60" t="str">
        <f aca="false">IF(AND(V$2&gt;=$B15,V$2&lt;=$C15), "X","")</f>
        <v/>
      </c>
      <c r="W15" s="60" t="str">
        <f aca="false">IF(AND(W$2&gt;=$B15,W$2&lt;=$C15), "X","")</f>
        <v/>
      </c>
      <c r="X15" s="60" t="str">
        <f aca="false">IF(AND(X$2&gt;=$B15,X$2&lt;=$C15), "X","")</f>
        <v/>
      </c>
      <c r="Y15" s="60" t="str">
        <f aca="false">IF(AND(Y$2&gt;=$B15,Y$2&lt;=$C15), "X","")</f>
        <v/>
      </c>
      <c r="Z15" s="60" t="str">
        <f aca="false">IF(AND(Z$2&gt;=$B15,Z$2&lt;=$C15), "X","")</f>
        <v/>
      </c>
      <c r="AA15" s="60" t="str">
        <f aca="false">IF(AND(AA$2&gt;=$B15,AA$2&lt;=$C15), "X","")</f>
        <v/>
      </c>
      <c r="AB15" s="60" t="str">
        <f aca="false">IF(AND(AB$2&gt;=$B15,AB$2&lt;=$C15), "X","")</f>
        <v/>
      </c>
      <c r="AC15" s="60" t="str">
        <f aca="false">IF(AND(AC$2&gt;=$B15,AC$2&lt;=$C15), "X","")</f>
        <v/>
      </c>
      <c r="AD15" s="60" t="str">
        <f aca="false">IF(AND(AD$2&gt;=$B15,AD$2&lt;=$C15), "X","")</f>
        <v/>
      </c>
      <c r="AE15" s="60" t="str">
        <f aca="false">IF(AND(AE$2&gt;=$B15,AE$2&lt;=$C15), "X","")</f>
        <v/>
      </c>
      <c r="AF15" s="60" t="str">
        <f aca="false">IF(AND(AF$2&gt;=$B15,AF$2&lt;=$C15), "X","")</f>
        <v/>
      </c>
      <c r="AG15" s="60" t="str">
        <f aca="false">IF(AND(AG$2&gt;=$B15,AG$2&lt;=$C15), "X","")</f>
        <v/>
      </c>
      <c r="AH15" s="60" t="str">
        <f aca="false">IF(AND(AH$2&gt;=$B15,AH$2&lt;=$C15), "X","")</f>
        <v/>
      </c>
      <c r="AI15" s="60" t="str">
        <f aca="false">IF(AND(AI$2&gt;=$B15,AI$2&lt;=$C15), "X","")</f>
        <v/>
      </c>
      <c r="AJ15" s="60" t="str">
        <f aca="false">IF(AND(AJ$2&gt;=$B15,AJ$2&lt;=$C15), "X","")</f>
        <v/>
      </c>
      <c r="AK15" s="60" t="str">
        <f aca="false">IF(AND(AK$2&gt;=$B15,AK$2&lt;=$C15), "X","")</f>
        <v/>
      </c>
      <c r="AL15" s="60" t="str">
        <f aca="false">IF(AND(AL$2&gt;=$B15,AL$2&lt;=$C15), "X","")</f>
        <v/>
      </c>
      <c r="AM15" s="60" t="str">
        <f aca="false">IF(AND(AM$2&gt;=$B15,AM$2&lt;=$C15), "X","")</f>
        <v/>
      </c>
      <c r="AN15" s="60" t="str">
        <f aca="false">IF(AND(AN$2&gt;=$B15,AN$2&lt;=$C15), "X","")</f>
        <v/>
      </c>
      <c r="AO15" s="60" t="str">
        <f aca="false">IF(AND(AO$2&gt;=$B15,AO$2&lt;=$C15), "X","")</f>
        <v/>
      </c>
      <c r="AP15" s="60" t="str">
        <f aca="false">IF(AND(AP$2&gt;=$B15,AP$2&lt;=$C15), "X","")</f>
        <v/>
      </c>
      <c r="AQ15" s="60" t="str">
        <f aca="false">IF(AND(AQ$2&gt;=$B15,AQ$2&lt;=$C15), "X","")</f>
        <v/>
      </c>
      <c r="AR15" s="60" t="str">
        <f aca="false">IF(AND(AR$2&gt;=$B15,AR$2&lt;=$C15), "X","")</f>
        <v/>
      </c>
      <c r="AS15" s="60" t="str">
        <f aca="false">IF(AND(AS$2&gt;=$B15,AS$2&lt;=$C15), "X","")</f>
        <v/>
      </c>
      <c r="AT15" s="60" t="str">
        <f aca="false">IF(AND(AT$2&gt;=$B15,AT$2&lt;=$C15), "X","")</f>
        <v/>
      </c>
      <c r="AU15" s="60" t="str">
        <f aca="false">IF(AND(AU$2&gt;=$B15,AU$2&lt;=$C15), "X","")</f>
        <v/>
      </c>
      <c r="AV15" s="60" t="str">
        <f aca="false">IF(AND(AV$2&gt;=$B15,AV$2&lt;=$C15), "X","")</f>
        <v/>
      </c>
      <c r="AW15" s="60" t="str">
        <f aca="false">IF(AND(AW$2&gt;=$B15,AW$2&lt;=$C15), "X","")</f>
        <v/>
      </c>
      <c r="AX15" s="60" t="str">
        <f aca="false">IF(AND(AX$2&gt;=$B15,AX$2&lt;=$C15), "X","")</f>
        <v/>
      </c>
      <c r="AY15" s="60" t="str">
        <f aca="false">IF(AND(AY$2&gt;=$B15,AY$2&lt;=$C15), "X","")</f>
        <v/>
      </c>
      <c r="AZ15" s="60" t="str">
        <f aca="false">IF(AND(AZ$2&gt;=$B15,AZ$2&lt;=$C15), "X","")</f>
        <v/>
      </c>
      <c r="BA15" s="60" t="str">
        <f aca="false">IF(AND(BA$2&gt;=$B15,BA$2&lt;=$C15), "X","")</f>
        <v/>
      </c>
      <c r="BB15" s="60" t="str">
        <f aca="false">IF(AND(BB$2&gt;=$B15,BB$2&lt;=$C15), "X","")</f>
        <v/>
      </c>
      <c r="BC15" s="60" t="str">
        <f aca="false">IF(AND(BC$2&gt;=$B15,BC$2&lt;=$C15), "X","")</f>
        <v/>
      </c>
      <c r="BD15" s="60" t="str">
        <f aca="false">IF(AND(BD$2&gt;=$B15,BD$2&lt;=$C15), "X","")</f>
        <v/>
      </c>
      <c r="BE15" s="60" t="str">
        <f aca="false">IF(AND(BE$2&gt;=$B15,BE$2&lt;=$C15), "X","")</f>
        <v/>
      </c>
      <c r="BF15" s="60" t="str">
        <f aca="false">IF(AND(BF$2&gt;=$B15,BF$2&lt;=$C15), "X","")</f>
        <v/>
      </c>
      <c r="BG15" s="60" t="str">
        <f aca="false">IF(AND(BG$2&gt;=$B15,BG$2&lt;=$C15), "X","")</f>
        <v/>
      </c>
      <c r="BH15" s="60" t="str">
        <f aca="false">IF(AND(BH$2&gt;=$B15,BH$2&lt;=$C15), "X","")</f>
        <v/>
      </c>
      <c r="BI15" s="60" t="str">
        <f aca="false">IF(AND(BI$2&gt;=$B15,BI$2&lt;=$C15), "X","")</f>
        <v/>
      </c>
      <c r="BJ15" s="60" t="str">
        <f aca="false">IF(AND(BJ$2&gt;=$B15,BJ$2&lt;=$C15), "X","")</f>
        <v/>
      </c>
      <c r="BK15" s="60" t="str">
        <f aca="false">IF(AND(BK$2&gt;=$B15,BK$2&lt;=$C15), "X","")</f>
        <v/>
      </c>
      <c r="BL15" s="60" t="str">
        <f aca="false">IF(AND(BL$2&gt;=$B15,BL$2&lt;=$C15), "X","")</f>
        <v/>
      </c>
      <c r="BM15" s="60" t="str">
        <f aca="false">IF(AND(BM$2&gt;=$B15,BM$2&lt;=$C15), "X","")</f>
        <v/>
      </c>
      <c r="BN15" s="60" t="str">
        <f aca="false">IF(AND(BN$2&gt;=$B15,BN$2&lt;=$C15), "X","")</f>
        <v/>
      </c>
      <c r="BO15" s="60" t="str">
        <f aca="false">IF(AND(BO$2&gt;=$B15,BO$2&lt;=$C15), "X","")</f>
        <v/>
      </c>
      <c r="BP15" s="60" t="str">
        <f aca="false">IF(AND(BP$2&gt;=$B15,BP$2&lt;=$C15), "X","")</f>
        <v/>
      </c>
      <c r="BQ15" s="60" t="str">
        <f aca="false">IF(AND(BQ$2&gt;=$B15,BQ$2&lt;=$C15), "X","")</f>
        <v/>
      </c>
      <c r="BR15" s="60" t="str">
        <f aca="false">IF(AND(BR$2&gt;=$B15,BR$2&lt;=$C15), "X","")</f>
        <v/>
      </c>
      <c r="BS15" s="60" t="str">
        <f aca="false">IF(AND(BS$2&gt;=$B15,BS$2&lt;=$C15), "X","")</f>
        <v/>
      </c>
      <c r="BT15" s="60" t="str">
        <f aca="false">IF(AND(BT$2&gt;=$B15,BT$2&lt;=$C15), "X","")</f>
        <v/>
      </c>
      <c r="BU15" s="60" t="str">
        <f aca="false">IF(AND(BU$2&gt;=$B15,BU$2&lt;=$C15), "X","")</f>
        <v>X</v>
      </c>
      <c r="BV15" s="60" t="str">
        <f aca="false">IF(AND(BV$2&gt;=$B15,BV$2&lt;=$C15), "X","")</f>
        <v/>
      </c>
      <c r="BW15" s="60" t="str">
        <f aca="false">IF(AND(BW$2&gt;=$B15,BW$2&lt;=$C15), "X","")</f>
        <v/>
      </c>
      <c r="BX15" s="60" t="str">
        <f aca="false">IF(AND(BX$2&gt;=$B15,BX$2&lt;=$C15), "X","")</f>
        <v/>
      </c>
      <c r="BY15" s="60" t="str">
        <f aca="false">IF(AND(BY$2&gt;=$B15,BY$2&lt;=$C15), "X","")</f>
        <v/>
      </c>
      <c r="BZ15" s="60" t="str">
        <f aca="false">IF(AND(BZ$2&gt;=$B15,BZ$2&lt;=$C15), "X","")</f>
        <v/>
      </c>
      <c r="CA15" s="60" t="str">
        <f aca="false">IF(AND(CA$2&gt;=$B15,CA$2&lt;=$C15), "X","")</f>
        <v/>
      </c>
      <c r="CB15" s="60" t="str">
        <f aca="false">IF(AND(CB$2&gt;=$B15,CB$2&lt;=$C15), "X","")</f>
        <v/>
      </c>
      <c r="CC15" s="60" t="str">
        <f aca="false">IF(AND(CC$2&gt;=$B15,CC$2&lt;=$C15), "X","")</f>
        <v/>
      </c>
      <c r="CD15" s="60" t="str">
        <f aca="false">IF(AND(CD$2&gt;=$B15,CD$2&lt;=$C15), "X","")</f>
        <v/>
      </c>
      <c r="CE15" s="60" t="str">
        <f aca="false">IF(AND(CE$2&gt;=$B15,CE$2&lt;=$C15), "X","")</f>
        <v/>
      </c>
      <c r="CF15" s="60" t="str">
        <f aca="false">IF(AND(CF$2&gt;=$B15,CF$2&lt;=$C15), "X","")</f>
        <v/>
      </c>
      <c r="CG15" s="60" t="str">
        <f aca="false">IF(AND(CG$2&gt;=$B15,CG$2&lt;=$C15), "X","")</f>
        <v/>
      </c>
      <c r="CH15" s="60" t="str">
        <f aca="false">IF(AND(CH$2&gt;=$B15,CH$2&lt;=$C15), "X","")</f>
        <v/>
      </c>
      <c r="CI15" s="60" t="str">
        <f aca="false">IF(AND(CI$2&gt;=$B15,CI$2&lt;=$C15), "X","")</f>
        <v/>
      </c>
      <c r="CJ15" s="60" t="str">
        <f aca="false">IF(AND(CJ$2&gt;=$B15,CJ$2&lt;=$C15), "X","")</f>
        <v/>
      </c>
      <c r="CK15" s="60" t="str">
        <f aca="false">IF(AND(CK$2&gt;=$B15,CK$2&lt;=$C15), "X","")</f>
        <v/>
      </c>
      <c r="CL15" s="60" t="str">
        <f aca="false">IF(AND(CL$2&gt;=$B15,CL$2&lt;=$C15), "X","")</f>
        <v/>
      </c>
      <c r="CM15" s="60" t="str">
        <f aca="false">IF(AND(CM$2&gt;=$B15,CM$2&lt;=$C15), "X","")</f>
        <v/>
      </c>
      <c r="CN15" s="60" t="str">
        <f aca="false">IF(AND(CN$2&gt;=$B15,CN$2&lt;=$C15), "X","")</f>
        <v/>
      </c>
      <c r="CO15" s="60" t="str">
        <f aca="false">IF(AND(CO$2&gt;=$B15,CO$2&lt;=$C15), "X","")</f>
        <v/>
      </c>
      <c r="CP15" s="60" t="str">
        <f aca="false">IF(AND(CP$2&gt;=$B15,CP$2&lt;=$C15), "X","")</f>
        <v/>
      </c>
      <c r="CQ15" s="60" t="str">
        <f aca="false">IF(AND(CQ$2&gt;=$B15,CQ$2&lt;=$C15), "X","")</f>
        <v/>
      </c>
      <c r="CR15" s="60" t="str">
        <f aca="false">IF(AND(CR$2&gt;=$B15,CR$2&lt;=$C15), "X","")</f>
        <v/>
      </c>
      <c r="CS15" s="60" t="str">
        <f aca="false">IF(AND(CS$2&gt;=$B15,CS$2&lt;=$C15), "X","")</f>
        <v/>
      </c>
      <c r="CT15" s="60" t="str">
        <f aca="false">IF(AND(CT$2&gt;=$B15,CT$2&lt;=$C15), "X","")</f>
        <v/>
      </c>
      <c r="CU15" s="60" t="str">
        <f aca="false">IF(AND(CU$2&gt;=$B15,CU$2&lt;=$C15), "X","")</f>
        <v/>
      </c>
      <c r="CV15" s="60" t="str">
        <f aca="false">IF(AND(CV$2&gt;=$B15,CV$2&lt;=$C15), "X","")</f>
        <v/>
      </c>
      <c r="CW15" s="60" t="str">
        <f aca="false">IF(AND(CW$2&gt;=$B15,CW$2&lt;=$C15), "X","")</f>
        <v/>
      </c>
      <c r="CX15" s="60" t="str">
        <f aca="false">IF(AND(CX$2&gt;=$B15,CX$2&lt;=$C15), "X","")</f>
        <v/>
      </c>
      <c r="CY15" s="60" t="str">
        <f aca="false">IF(AND(CY$2&gt;=$B15,CY$2&lt;=$C15), "X","")</f>
        <v/>
      </c>
      <c r="CZ15" s="60" t="str">
        <f aca="false">IF(AND(CZ$2&gt;=$B15,CZ$2&lt;=$C15), "X","")</f>
        <v/>
      </c>
      <c r="DA15" s="60" t="str">
        <f aca="false">IF(AND(DA$2&gt;=$B15,DA$2&lt;=$C15), "X","")</f>
        <v/>
      </c>
      <c r="DB15" s="60" t="str">
        <f aca="false">IF(AND(DB$2&gt;=$B15,DB$2&lt;=$C15), "X","")</f>
        <v/>
      </c>
      <c r="DC15" s="60" t="str">
        <f aca="false">IF(AND(DC$2&gt;=$B15,DC$2&lt;=$C15), "X","")</f>
        <v/>
      </c>
      <c r="DD15" s="60" t="str">
        <f aca="false">IF(AND(DD$2&gt;=$B15,DD$2&lt;=$C15), "X","")</f>
        <v/>
      </c>
      <c r="DE15" s="60" t="str">
        <f aca="false">IF(AND(DE$2&gt;=$B15,DE$2&lt;=$C15), "X","")</f>
        <v/>
      </c>
      <c r="DF15" s="60" t="str">
        <f aca="false">IF(AND(DF$2&gt;=$B15,DF$2&lt;=$C15), "X","")</f>
        <v/>
      </c>
      <c r="DG15" s="60" t="str">
        <f aca="false">IF(AND(DG$2&gt;=$B15,DG$2&lt;=$C15), "X","")</f>
        <v/>
      </c>
      <c r="DH15" s="60" t="str">
        <f aca="false">IF(AND(DH$2&gt;=$B15,DH$2&lt;=$C15), "X","")</f>
        <v/>
      </c>
      <c r="DI15" s="60" t="str">
        <f aca="false">IF(AND(DI$2&gt;=$B15,DI$2&lt;=$C15), "X","")</f>
        <v/>
      </c>
      <c r="DJ15" s="60" t="str">
        <f aca="false">IF(AND(DJ$2&gt;=$B15,DJ$2&lt;=$C15), "X","")</f>
        <v/>
      </c>
      <c r="DK15" s="60" t="str">
        <f aca="false">IF(AND(DK$2&gt;=$B15,DK$2&lt;=$C15), "X","")</f>
        <v/>
      </c>
      <c r="DL15" s="60" t="str">
        <f aca="false">IF(AND(DL$2&gt;=$B15,DL$2&lt;=$C15), "X","")</f>
        <v/>
      </c>
      <c r="DM15" s="60" t="str">
        <f aca="false">IF(AND(DM$2&gt;=$B15,DM$2&lt;=$C15), "X","")</f>
        <v/>
      </c>
      <c r="DN15" s="60" t="str">
        <f aca="false">IF(AND(DN$2&gt;=$B15,DN$2&lt;=$C15), "X","")</f>
        <v/>
      </c>
      <c r="DO15" s="60" t="str">
        <f aca="false">IF(AND(DO$2&gt;=$B15,DO$2&lt;=$C15), "X","")</f>
        <v/>
      </c>
      <c r="DP15" s="60" t="str">
        <f aca="false">IF(AND(DP$2&gt;=$B15,DP$2&lt;=$C15), "X","")</f>
        <v/>
      </c>
      <c r="DQ15" s="60" t="str">
        <f aca="false">IF(AND(DQ$2&gt;=$B15,DQ$2&lt;=$C15), "X","")</f>
        <v/>
      </c>
      <c r="DR15" s="60" t="str">
        <f aca="false">IF(AND(DR$2&gt;=$B15,DR$2&lt;=$C15), "X","")</f>
        <v/>
      </c>
      <c r="DS15" s="60" t="str">
        <f aca="false">IF(AND(DS$2&gt;=$B15,DS$2&lt;=$C15), "X","")</f>
        <v/>
      </c>
      <c r="DT15" s="60" t="str">
        <f aca="false">IF(AND(DT$2&gt;=$B15,DT$2&lt;=$C15), "X","")</f>
        <v/>
      </c>
      <c r="DU15" s="60" t="str">
        <f aca="false">IF(AND(DU$2&gt;=$B15,DU$2&lt;=$C15), "X","")</f>
        <v/>
      </c>
      <c r="DV15" s="60" t="str">
        <f aca="false">IF(AND(DV$2&gt;=$B15,DV$2&lt;=$C15), "X","")</f>
        <v/>
      </c>
      <c r="DW15" s="60" t="str">
        <f aca="false">IF(AND(DW$2&gt;=$B15,DW$2&lt;=$C15), "X","")</f>
        <v/>
      </c>
      <c r="DX15" s="60" t="str">
        <f aca="false">IF(AND(DX$2&gt;=$B15,DX$2&lt;=$C15), "X","")</f>
        <v/>
      </c>
      <c r="DY15" s="60" t="str">
        <f aca="false">IF(AND(DY$2&gt;=$B15,DY$2&lt;=$C15), "X","")</f>
        <v/>
      </c>
      <c r="DZ15" s="60" t="str">
        <f aca="false">IF(AND(DZ$2&gt;=$B15,DZ$2&lt;=$C15), "X","")</f>
        <v/>
      </c>
      <c r="EA15" s="60" t="str">
        <f aca="false">IF(AND(EA$2&gt;=$B15,EA$2&lt;=$C15), "X","")</f>
        <v/>
      </c>
      <c r="EB15" s="60" t="str">
        <f aca="false">IF(AND(EB$2&gt;=$B15,EB$2&lt;=$C15), "X","")</f>
        <v/>
      </c>
      <c r="EC15" s="60" t="str">
        <f aca="false">IF(AND(EC$2&gt;=$B15,EC$2&lt;=$C15), "X","")</f>
        <v/>
      </c>
      <c r="ED15" s="60" t="str">
        <f aca="false">IF(AND(ED$2&gt;=$B15,ED$2&lt;=$C15), "X","")</f>
        <v/>
      </c>
      <c r="EE15" s="60" t="str">
        <f aca="false">IF(AND(EE$2&gt;=$B15,EE$2&lt;=$C15), "X","")</f>
        <v/>
      </c>
      <c r="EF15" s="60" t="str">
        <f aca="false">IF(AND(EF$2&gt;=$B15,EF$2&lt;=$C15), "X","")</f>
        <v/>
      </c>
      <c r="EG15" s="60" t="str">
        <f aca="false">IF(AND(EG$2&gt;=$B15,EG$2&lt;=$C15), "X","")</f>
        <v/>
      </c>
      <c r="EH15" s="60" t="str">
        <f aca="false">IF(AND(EH$2&gt;=$B15,EH$2&lt;=$C15), "X","")</f>
        <v/>
      </c>
      <c r="EI15" s="60" t="str">
        <f aca="false">IF(AND(EI$2&gt;=$B15,EI$2&lt;=$C15), "X","")</f>
        <v/>
      </c>
      <c r="EJ15" s="60" t="str">
        <f aca="false">IF(AND(EJ$2&gt;=$B15,EJ$2&lt;=$C15), "X","")</f>
        <v/>
      </c>
      <c r="EK15" s="60" t="str">
        <f aca="false">IF(AND(EK$2&gt;=$B15,EK$2&lt;=$C15), "X","")</f>
        <v/>
      </c>
      <c r="EL15" s="60" t="str">
        <f aca="false">IF(AND(EL$2&gt;=$B15,EL$2&lt;=$C15), "X","")</f>
        <v/>
      </c>
      <c r="EM15" s="60" t="str">
        <f aca="false">IF(AND(EM$2&gt;=$B15,EM$2&lt;=$C15), "X","")</f>
        <v/>
      </c>
      <c r="EN15" s="60" t="str">
        <f aca="false">IF(AND(EN$2&gt;=$B15,EN$2&lt;=$C15), "X","")</f>
        <v/>
      </c>
      <c r="EO15" s="60" t="str">
        <f aca="false">IF(AND(EO$2&gt;=$B15,EO$2&lt;=$C15), "X","")</f>
        <v/>
      </c>
      <c r="EP15" s="60" t="str">
        <f aca="false">IF(AND(EP$2&gt;=$B15,EP$2&lt;=$C15), "X","")</f>
        <v/>
      </c>
      <c r="EQ15" s="60" t="str">
        <f aca="false">IF(AND(EQ$2&gt;=$B15,EQ$2&lt;=$C15), "X","")</f>
        <v/>
      </c>
      <c r="ER15" s="60" t="str">
        <f aca="false">IF(AND(ER$2&gt;=$B15,ER$2&lt;=$C15), "X","")</f>
        <v/>
      </c>
      <c r="ES15" s="60" t="str">
        <f aca="false">IF(AND(ES$2&gt;=$B15,ES$2&lt;=$C15), "X","")</f>
        <v/>
      </c>
      <c r="ET15" s="60" t="str">
        <f aca="false">IF(AND(ET$2&gt;=$B15,ET$2&lt;=$C15), "X","")</f>
        <v/>
      </c>
      <c r="EU15" s="60" t="str">
        <f aca="false">IF(AND(EU$2&gt;=$B15,EU$2&lt;=$C15), "X","")</f>
        <v/>
      </c>
      <c r="EV15" s="60" t="str">
        <f aca="false">IF(AND(EV$2&gt;=$B15,EV$2&lt;=$C15), "X","")</f>
        <v/>
      </c>
      <c r="EW15" s="60" t="str">
        <f aca="false">IF(AND(EW$2&gt;=$B15,EW$2&lt;=$C15), "X","")</f>
        <v/>
      </c>
      <c r="EX15" s="60" t="str">
        <f aca="false">IF(AND(EX$2&gt;=$B15,EX$2&lt;=$C15), "X","")</f>
        <v/>
      </c>
      <c r="EY15" s="60" t="str">
        <f aca="false">IF(AND(EY$2&gt;=$B15,EY$2&lt;=$C15), "X","")</f>
        <v/>
      </c>
      <c r="EZ15" s="60" t="str">
        <f aca="false">IF(AND(EZ$2&gt;=$B15,EZ$2&lt;=$C15), "X","")</f>
        <v/>
      </c>
      <c r="FA15" s="60" t="str">
        <f aca="false">IF(AND(FA$2&gt;=$B15,FA$2&lt;=$C15), "X","")</f>
        <v/>
      </c>
      <c r="FB15" s="60" t="str">
        <f aca="false">IF(AND(FB$2&gt;=$B15,FB$2&lt;=$C15), "X","")</f>
        <v/>
      </c>
      <c r="FC15" s="60" t="str">
        <f aca="false">IF(AND(FC$2&gt;=$B15,FC$2&lt;=$C15), "X","")</f>
        <v/>
      </c>
      <c r="FD15" s="60" t="str">
        <f aca="false">IF(AND(FD$2&gt;=$B15,FD$2&lt;=$C15), "X","")</f>
        <v/>
      </c>
      <c r="FE15" s="60" t="str">
        <f aca="false">IF(AND(FE$2&gt;=$B15,FE$2&lt;=$C15), "X","")</f>
        <v/>
      </c>
      <c r="FF15" s="60" t="str">
        <f aca="false">IF(AND(FF$2&gt;=$B15,FF$2&lt;=$C15), "X","")</f>
        <v/>
      </c>
      <c r="FG15" s="60" t="str">
        <f aca="false">IF(AND(FG$2&gt;=$B15,FG$2&lt;=$C15), "X","")</f>
        <v/>
      </c>
      <c r="FH15" s="60" t="str">
        <f aca="false">IF(AND(FH$2&gt;=$B15,FH$2&lt;=$C15), "X","")</f>
        <v/>
      </c>
      <c r="FI15" s="60" t="str">
        <f aca="false">IF(AND(FI$2&gt;=$B15,FI$2&lt;=$C15), "X","")</f>
        <v/>
      </c>
      <c r="FJ15" s="60" t="str">
        <f aca="false">IF(AND(FJ$2&gt;=$B15,FJ$2&lt;=$C15), "X","")</f>
        <v/>
      </c>
      <c r="FK15" s="60" t="str">
        <f aca="false">IF(AND(FK$2&gt;=$B15,FK$2&lt;=$C15), "X","")</f>
        <v/>
      </c>
      <c r="FL15" s="60" t="str">
        <f aca="false">IF(AND(FL$2&gt;=$B15,FL$2&lt;=$C15), "X","")</f>
        <v/>
      </c>
      <c r="FM15" s="60" t="str">
        <f aca="false">IF(AND(FM$2&gt;=$B15,FM$2&lt;=$C15), "X","")</f>
        <v/>
      </c>
      <c r="FN15" s="60" t="str">
        <f aca="false">IF(AND(FN$2&gt;=$B15,FN$2&lt;=$C15), "X","")</f>
        <v/>
      </c>
    </row>
    <row r="16" customFormat="false" ht="15.75" hidden="false" customHeight="false" outlineLevel="0" collapsed="false">
      <c r="A16" s="58" t="s">
        <v>95</v>
      </c>
      <c r="B16" s="59" t="n">
        <f aca="false">B15+2</f>
        <v>44464</v>
      </c>
      <c r="C16" s="53" t="n">
        <f aca="false">B16</f>
        <v>44464</v>
      </c>
      <c r="D16" s="60" t="str">
        <f aca="false">IF(AND(D$2&gt;=$B16,D$2&lt;=$C16), "X","")</f>
        <v/>
      </c>
      <c r="E16" s="60" t="str">
        <f aca="false">IF(AND(E$2&gt;=$B16,E$2&lt;=$C16), "X","")</f>
        <v/>
      </c>
      <c r="F16" s="60" t="str">
        <f aca="false">IF(AND(F$2&gt;=$B16,F$2&lt;=$C16), "X","")</f>
        <v/>
      </c>
      <c r="G16" s="60" t="str">
        <f aca="false">IF(AND(G$2&gt;=$B16,G$2&lt;=$C16), "X","")</f>
        <v/>
      </c>
      <c r="H16" s="60" t="str">
        <f aca="false">IF(AND(H$2&gt;=$B16,H$2&lt;=$C16), "X","")</f>
        <v/>
      </c>
      <c r="I16" s="60" t="str">
        <f aca="false">IF(AND(I$2&gt;=$B16,I$2&lt;=$C16), "X","")</f>
        <v/>
      </c>
      <c r="J16" s="60" t="str">
        <f aca="false">IF(AND(J$2&gt;=$B16,J$2&lt;=$C16), "X","")</f>
        <v/>
      </c>
      <c r="K16" s="60" t="str">
        <f aca="false">IF(AND(K$2&gt;=$B16,K$2&lt;=$C16), "X","")</f>
        <v/>
      </c>
      <c r="L16" s="60" t="str">
        <f aca="false">IF(AND(L$2&gt;=$B16,L$2&lt;=$C16), "X","")</f>
        <v/>
      </c>
      <c r="M16" s="60" t="str">
        <f aca="false">IF(AND(M$2&gt;=$B16,M$2&lt;=$C16), "X","")</f>
        <v/>
      </c>
      <c r="N16" s="60" t="str">
        <f aca="false">IF(AND(N$2&gt;=$B16,N$2&lt;=$C16), "X","")</f>
        <v/>
      </c>
      <c r="O16" s="60" t="str">
        <f aca="false">IF(AND(O$2&gt;=$B16,O$2&lt;=$C16), "X","")</f>
        <v/>
      </c>
      <c r="P16" s="60" t="str">
        <f aca="false">IF(AND(P$2&gt;=$B16,P$2&lt;=$C16), "X","")</f>
        <v/>
      </c>
      <c r="Q16" s="60" t="str">
        <f aca="false">IF(AND(Q$2&gt;=$B16,Q$2&lt;=$C16), "X","")</f>
        <v/>
      </c>
      <c r="R16" s="60" t="str">
        <f aca="false">IF(AND(R$2&gt;=$B16,R$2&lt;=$C16), "X","")</f>
        <v/>
      </c>
      <c r="S16" s="60" t="str">
        <f aca="false">IF(AND(S$2&gt;=$B16,S$2&lt;=$C16), "X","")</f>
        <v/>
      </c>
      <c r="T16" s="60" t="str">
        <f aca="false">IF(AND(T$2&gt;=$B16,T$2&lt;=$C16), "X","")</f>
        <v/>
      </c>
      <c r="U16" s="60" t="str">
        <f aca="false">IF(AND(U$2&gt;=$B16,U$2&lt;=$C16), "X","")</f>
        <v/>
      </c>
      <c r="V16" s="60" t="str">
        <f aca="false">IF(AND(V$2&gt;=$B16,V$2&lt;=$C16), "X","")</f>
        <v/>
      </c>
      <c r="W16" s="60" t="str">
        <f aca="false">IF(AND(W$2&gt;=$B16,W$2&lt;=$C16), "X","")</f>
        <v/>
      </c>
      <c r="X16" s="60" t="str">
        <f aca="false">IF(AND(X$2&gt;=$B16,X$2&lt;=$C16), "X","")</f>
        <v/>
      </c>
      <c r="Y16" s="60" t="str">
        <f aca="false">IF(AND(Y$2&gt;=$B16,Y$2&lt;=$C16), "X","")</f>
        <v/>
      </c>
      <c r="Z16" s="60" t="str">
        <f aca="false">IF(AND(Z$2&gt;=$B16,Z$2&lt;=$C16), "X","")</f>
        <v/>
      </c>
      <c r="AA16" s="60" t="str">
        <f aca="false">IF(AND(AA$2&gt;=$B16,AA$2&lt;=$C16), "X","")</f>
        <v/>
      </c>
      <c r="AB16" s="60" t="str">
        <f aca="false">IF(AND(AB$2&gt;=$B16,AB$2&lt;=$C16), "X","")</f>
        <v/>
      </c>
      <c r="AC16" s="60" t="str">
        <f aca="false">IF(AND(AC$2&gt;=$B16,AC$2&lt;=$C16), "X","")</f>
        <v/>
      </c>
      <c r="AD16" s="60" t="str">
        <f aca="false">IF(AND(AD$2&gt;=$B16,AD$2&lt;=$C16), "X","")</f>
        <v/>
      </c>
      <c r="AE16" s="60" t="str">
        <f aca="false">IF(AND(AE$2&gt;=$B16,AE$2&lt;=$C16), "X","")</f>
        <v/>
      </c>
      <c r="AF16" s="60" t="str">
        <f aca="false">IF(AND(AF$2&gt;=$B16,AF$2&lt;=$C16), "X","")</f>
        <v/>
      </c>
      <c r="AG16" s="60" t="str">
        <f aca="false">IF(AND(AG$2&gt;=$B16,AG$2&lt;=$C16), "X","")</f>
        <v/>
      </c>
      <c r="AH16" s="60" t="str">
        <f aca="false">IF(AND(AH$2&gt;=$B16,AH$2&lt;=$C16), "X","")</f>
        <v/>
      </c>
      <c r="AI16" s="60" t="str">
        <f aca="false">IF(AND(AI$2&gt;=$B16,AI$2&lt;=$C16), "X","")</f>
        <v/>
      </c>
      <c r="AJ16" s="60" t="str">
        <f aca="false">IF(AND(AJ$2&gt;=$B16,AJ$2&lt;=$C16), "X","")</f>
        <v/>
      </c>
      <c r="AK16" s="60" t="str">
        <f aca="false">IF(AND(AK$2&gt;=$B16,AK$2&lt;=$C16), "X","")</f>
        <v/>
      </c>
      <c r="AL16" s="60" t="str">
        <f aca="false">IF(AND(AL$2&gt;=$B16,AL$2&lt;=$C16), "X","")</f>
        <v/>
      </c>
      <c r="AM16" s="60" t="str">
        <f aca="false">IF(AND(AM$2&gt;=$B16,AM$2&lt;=$C16), "X","")</f>
        <v/>
      </c>
      <c r="AN16" s="60" t="str">
        <f aca="false">IF(AND(AN$2&gt;=$B16,AN$2&lt;=$C16), "X","")</f>
        <v/>
      </c>
      <c r="AO16" s="60" t="str">
        <f aca="false">IF(AND(AO$2&gt;=$B16,AO$2&lt;=$C16), "X","")</f>
        <v/>
      </c>
      <c r="AP16" s="60" t="str">
        <f aca="false">IF(AND(AP$2&gt;=$B16,AP$2&lt;=$C16), "X","")</f>
        <v/>
      </c>
      <c r="AQ16" s="60" t="str">
        <f aca="false">IF(AND(AQ$2&gt;=$B16,AQ$2&lt;=$C16), "X","")</f>
        <v/>
      </c>
      <c r="AR16" s="60" t="str">
        <f aca="false">IF(AND(AR$2&gt;=$B16,AR$2&lt;=$C16), "X","")</f>
        <v/>
      </c>
      <c r="AS16" s="60" t="str">
        <f aca="false">IF(AND(AS$2&gt;=$B16,AS$2&lt;=$C16), "X","")</f>
        <v/>
      </c>
      <c r="AT16" s="60" t="str">
        <f aca="false">IF(AND(AT$2&gt;=$B16,AT$2&lt;=$C16), "X","")</f>
        <v/>
      </c>
      <c r="AU16" s="60" t="str">
        <f aca="false">IF(AND(AU$2&gt;=$B16,AU$2&lt;=$C16), "X","")</f>
        <v/>
      </c>
      <c r="AV16" s="60" t="str">
        <f aca="false">IF(AND(AV$2&gt;=$B16,AV$2&lt;=$C16), "X","")</f>
        <v/>
      </c>
      <c r="AW16" s="60" t="str">
        <f aca="false">IF(AND(AW$2&gt;=$B16,AW$2&lt;=$C16), "X","")</f>
        <v/>
      </c>
      <c r="AX16" s="60" t="str">
        <f aca="false">IF(AND(AX$2&gt;=$B16,AX$2&lt;=$C16), "X","")</f>
        <v/>
      </c>
      <c r="AY16" s="60" t="str">
        <f aca="false">IF(AND(AY$2&gt;=$B16,AY$2&lt;=$C16), "X","")</f>
        <v/>
      </c>
      <c r="AZ16" s="60" t="str">
        <f aca="false">IF(AND(AZ$2&gt;=$B16,AZ$2&lt;=$C16), "X","")</f>
        <v/>
      </c>
      <c r="BA16" s="60" t="str">
        <f aca="false">IF(AND(BA$2&gt;=$B16,BA$2&lt;=$C16), "X","")</f>
        <v/>
      </c>
      <c r="BB16" s="60" t="str">
        <f aca="false">IF(AND(BB$2&gt;=$B16,BB$2&lt;=$C16), "X","")</f>
        <v/>
      </c>
      <c r="BC16" s="60" t="str">
        <f aca="false">IF(AND(BC$2&gt;=$B16,BC$2&lt;=$C16), "X","")</f>
        <v/>
      </c>
      <c r="BD16" s="60" t="str">
        <f aca="false">IF(AND(BD$2&gt;=$B16,BD$2&lt;=$C16), "X","")</f>
        <v/>
      </c>
      <c r="BE16" s="60" t="str">
        <f aca="false">IF(AND(BE$2&gt;=$B16,BE$2&lt;=$C16), "X","")</f>
        <v/>
      </c>
      <c r="BF16" s="60" t="str">
        <f aca="false">IF(AND(BF$2&gt;=$B16,BF$2&lt;=$C16), "X","")</f>
        <v/>
      </c>
      <c r="BG16" s="60" t="str">
        <f aca="false">IF(AND(BG$2&gt;=$B16,BG$2&lt;=$C16), "X","")</f>
        <v/>
      </c>
      <c r="BH16" s="60" t="str">
        <f aca="false">IF(AND(BH$2&gt;=$B16,BH$2&lt;=$C16), "X","")</f>
        <v/>
      </c>
      <c r="BI16" s="60" t="str">
        <f aca="false">IF(AND(BI$2&gt;=$B16,BI$2&lt;=$C16), "X","")</f>
        <v/>
      </c>
      <c r="BJ16" s="60" t="str">
        <f aca="false">IF(AND(BJ$2&gt;=$B16,BJ$2&lt;=$C16), "X","")</f>
        <v/>
      </c>
      <c r="BK16" s="60" t="str">
        <f aca="false">IF(AND(BK$2&gt;=$B16,BK$2&lt;=$C16), "X","")</f>
        <v/>
      </c>
      <c r="BL16" s="60" t="str">
        <f aca="false">IF(AND(BL$2&gt;=$B16,BL$2&lt;=$C16), "X","")</f>
        <v/>
      </c>
      <c r="BM16" s="60" t="str">
        <f aca="false">IF(AND(BM$2&gt;=$B16,BM$2&lt;=$C16), "X","")</f>
        <v/>
      </c>
      <c r="BN16" s="60" t="str">
        <f aca="false">IF(AND(BN$2&gt;=$B16,BN$2&lt;=$C16), "X","")</f>
        <v/>
      </c>
      <c r="BO16" s="60" t="str">
        <f aca="false">IF(AND(BO$2&gt;=$B16,BO$2&lt;=$C16), "X","")</f>
        <v/>
      </c>
      <c r="BP16" s="60" t="str">
        <f aca="false">IF(AND(BP$2&gt;=$B16,BP$2&lt;=$C16), "X","")</f>
        <v/>
      </c>
      <c r="BQ16" s="60" t="str">
        <f aca="false">IF(AND(BQ$2&gt;=$B16,BQ$2&lt;=$C16), "X","")</f>
        <v/>
      </c>
      <c r="BR16" s="60" t="str">
        <f aca="false">IF(AND(BR$2&gt;=$B16,BR$2&lt;=$C16), "X","")</f>
        <v/>
      </c>
      <c r="BS16" s="60" t="str">
        <f aca="false">IF(AND(BS$2&gt;=$B16,BS$2&lt;=$C16), "X","")</f>
        <v/>
      </c>
      <c r="BT16" s="60" t="str">
        <f aca="false">IF(AND(BT$2&gt;=$B16,BT$2&lt;=$C16), "X","")</f>
        <v/>
      </c>
      <c r="BU16" s="60" t="str">
        <f aca="false">IF(AND(BU$2&gt;=$B16,BU$2&lt;=$C16), "X","")</f>
        <v/>
      </c>
      <c r="BV16" s="60" t="str">
        <f aca="false">IF(AND(BV$2&gt;=$B16,BV$2&lt;=$C16), "X","")</f>
        <v/>
      </c>
      <c r="BW16" s="60" t="str">
        <f aca="false">IF(AND(BW$2&gt;=$B16,BW$2&lt;=$C16), "X","")</f>
        <v>X</v>
      </c>
      <c r="BX16" s="60" t="str">
        <f aca="false">IF(AND(BX$2&gt;=$B16,BX$2&lt;=$C16), "X","")</f>
        <v/>
      </c>
      <c r="BY16" s="60" t="str">
        <f aca="false">IF(AND(BY$2&gt;=$B16,BY$2&lt;=$C16), "X","")</f>
        <v/>
      </c>
      <c r="BZ16" s="60" t="str">
        <f aca="false">IF(AND(BZ$2&gt;=$B16,BZ$2&lt;=$C16), "X","")</f>
        <v/>
      </c>
      <c r="CA16" s="60" t="str">
        <f aca="false">IF(AND(CA$2&gt;=$B16,CA$2&lt;=$C16), "X","")</f>
        <v/>
      </c>
      <c r="CB16" s="60" t="str">
        <f aca="false">IF(AND(CB$2&gt;=$B16,CB$2&lt;=$C16), "X","")</f>
        <v/>
      </c>
      <c r="CC16" s="60" t="str">
        <f aca="false">IF(AND(CC$2&gt;=$B16,CC$2&lt;=$C16), "X","")</f>
        <v/>
      </c>
      <c r="CD16" s="60" t="str">
        <f aca="false">IF(AND(CD$2&gt;=$B16,CD$2&lt;=$C16), "X","")</f>
        <v/>
      </c>
      <c r="CE16" s="60" t="str">
        <f aca="false">IF(AND(CE$2&gt;=$B16,CE$2&lt;=$C16), "X","")</f>
        <v/>
      </c>
      <c r="CF16" s="60" t="str">
        <f aca="false">IF(AND(CF$2&gt;=$B16,CF$2&lt;=$C16), "X","")</f>
        <v/>
      </c>
      <c r="CG16" s="60" t="str">
        <f aca="false">IF(AND(CG$2&gt;=$B16,CG$2&lt;=$C16), "X","")</f>
        <v/>
      </c>
      <c r="CH16" s="60" t="str">
        <f aca="false">IF(AND(CH$2&gt;=$B16,CH$2&lt;=$C16), "X","")</f>
        <v/>
      </c>
      <c r="CI16" s="60" t="str">
        <f aca="false">IF(AND(CI$2&gt;=$B16,CI$2&lt;=$C16), "X","")</f>
        <v/>
      </c>
      <c r="CJ16" s="60" t="str">
        <f aca="false">IF(AND(CJ$2&gt;=$B16,CJ$2&lt;=$C16), "X","")</f>
        <v/>
      </c>
      <c r="CK16" s="60" t="str">
        <f aca="false">IF(AND(CK$2&gt;=$B16,CK$2&lt;=$C16), "X","")</f>
        <v/>
      </c>
      <c r="CL16" s="60" t="str">
        <f aca="false">IF(AND(CL$2&gt;=$B16,CL$2&lt;=$C16), "X","")</f>
        <v/>
      </c>
      <c r="CM16" s="60" t="str">
        <f aca="false">IF(AND(CM$2&gt;=$B16,CM$2&lt;=$C16), "X","")</f>
        <v/>
      </c>
      <c r="CN16" s="60" t="str">
        <f aca="false">IF(AND(CN$2&gt;=$B16,CN$2&lt;=$C16), "X","")</f>
        <v/>
      </c>
      <c r="CO16" s="60" t="str">
        <f aca="false">IF(AND(CO$2&gt;=$B16,CO$2&lt;=$C16), "X","")</f>
        <v/>
      </c>
      <c r="CP16" s="60" t="str">
        <f aca="false">IF(AND(CP$2&gt;=$B16,CP$2&lt;=$C16), "X","")</f>
        <v/>
      </c>
      <c r="CQ16" s="60" t="str">
        <f aca="false">IF(AND(CQ$2&gt;=$B16,CQ$2&lt;=$C16), "X","")</f>
        <v/>
      </c>
      <c r="CR16" s="60" t="str">
        <f aca="false">IF(AND(CR$2&gt;=$B16,CR$2&lt;=$C16), "X","")</f>
        <v/>
      </c>
      <c r="CS16" s="60" t="str">
        <f aca="false">IF(AND(CS$2&gt;=$B16,CS$2&lt;=$C16), "X","")</f>
        <v/>
      </c>
      <c r="CT16" s="60" t="str">
        <f aca="false">IF(AND(CT$2&gt;=$B16,CT$2&lt;=$C16), "X","")</f>
        <v/>
      </c>
      <c r="CU16" s="60" t="str">
        <f aca="false">IF(AND(CU$2&gt;=$B16,CU$2&lt;=$C16), "X","")</f>
        <v/>
      </c>
      <c r="CV16" s="60" t="str">
        <f aca="false">IF(AND(CV$2&gt;=$B16,CV$2&lt;=$C16), "X","")</f>
        <v/>
      </c>
      <c r="CW16" s="60" t="str">
        <f aca="false">IF(AND(CW$2&gt;=$B16,CW$2&lt;=$C16), "X","")</f>
        <v/>
      </c>
      <c r="CX16" s="60" t="str">
        <f aca="false">IF(AND(CX$2&gt;=$B16,CX$2&lt;=$C16), "X","")</f>
        <v/>
      </c>
      <c r="CY16" s="60" t="str">
        <f aca="false">IF(AND(CY$2&gt;=$B16,CY$2&lt;=$C16), "X","")</f>
        <v/>
      </c>
      <c r="CZ16" s="60" t="str">
        <f aca="false">IF(AND(CZ$2&gt;=$B16,CZ$2&lt;=$C16), "X","")</f>
        <v/>
      </c>
      <c r="DA16" s="60" t="str">
        <f aca="false">IF(AND(DA$2&gt;=$B16,DA$2&lt;=$C16), "X","")</f>
        <v/>
      </c>
      <c r="DB16" s="60" t="str">
        <f aca="false">IF(AND(DB$2&gt;=$B16,DB$2&lt;=$C16), "X","")</f>
        <v/>
      </c>
      <c r="DC16" s="60" t="str">
        <f aca="false">IF(AND(DC$2&gt;=$B16,DC$2&lt;=$C16), "X","")</f>
        <v/>
      </c>
      <c r="DD16" s="60" t="str">
        <f aca="false">IF(AND(DD$2&gt;=$B16,DD$2&lt;=$C16), "X","")</f>
        <v/>
      </c>
      <c r="DE16" s="60" t="str">
        <f aca="false">IF(AND(DE$2&gt;=$B16,DE$2&lt;=$C16), "X","")</f>
        <v/>
      </c>
      <c r="DF16" s="60" t="str">
        <f aca="false">IF(AND(DF$2&gt;=$B16,DF$2&lt;=$C16), "X","")</f>
        <v/>
      </c>
      <c r="DG16" s="60" t="str">
        <f aca="false">IF(AND(DG$2&gt;=$B16,DG$2&lt;=$C16), "X","")</f>
        <v/>
      </c>
      <c r="DH16" s="60" t="str">
        <f aca="false">IF(AND(DH$2&gt;=$B16,DH$2&lt;=$C16), "X","")</f>
        <v/>
      </c>
      <c r="DI16" s="60" t="str">
        <f aca="false">IF(AND(DI$2&gt;=$B16,DI$2&lt;=$C16), "X","")</f>
        <v/>
      </c>
      <c r="DJ16" s="60" t="str">
        <f aca="false">IF(AND(DJ$2&gt;=$B16,DJ$2&lt;=$C16), "X","")</f>
        <v/>
      </c>
      <c r="DK16" s="60" t="str">
        <f aca="false">IF(AND(DK$2&gt;=$B16,DK$2&lt;=$C16), "X","")</f>
        <v/>
      </c>
      <c r="DL16" s="60" t="str">
        <f aca="false">IF(AND(DL$2&gt;=$B16,DL$2&lt;=$C16), "X","")</f>
        <v/>
      </c>
      <c r="DM16" s="60" t="str">
        <f aca="false">IF(AND(DM$2&gt;=$B16,DM$2&lt;=$C16), "X","")</f>
        <v/>
      </c>
      <c r="DN16" s="60" t="str">
        <f aca="false">IF(AND(DN$2&gt;=$B16,DN$2&lt;=$C16), "X","")</f>
        <v/>
      </c>
      <c r="DO16" s="60" t="str">
        <f aca="false">IF(AND(DO$2&gt;=$B16,DO$2&lt;=$C16), "X","")</f>
        <v/>
      </c>
      <c r="DP16" s="60" t="str">
        <f aca="false">IF(AND(DP$2&gt;=$B16,DP$2&lt;=$C16), "X","")</f>
        <v/>
      </c>
      <c r="DQ16" s="60" t="str">
        <f aca="false">IF(AND(DQ$2&gt;=$B16,DQ$2&lt;=$C16), "X","")</f>
        <v/>
      </c>
      <c r="DR16" s="60" t="str">
        <f aca="false">IF(AND(DR$2&gt;=$B16,DR$2&lt;=$C16), "X","")</f>
        <v/>
      </c>
      <c r="DS16" s="60" t="str">
        <f aca="false">IF(AND(DS$2&gt;=$B16,DS$2&lt;=$C16), "X","")</f>
        <v/>
      </c>
      <c r="DT16" s="60" t="str">
        <f aca="false">IF(AND(DT$2&gt;=$B16,DT$2&lt;=$C16), "X","")</f>
        <v/>
      </c>
      <c r="DU16" s="60" t="str">
        <f aca="false">IF(AND(DU$2&gt;=$B16,DU$2&lt;=$C16), "X","")</f>
        <v/>
      </c>
      <c r="DV16" s="60" t="str">
        <f aca="false">IF(AND(DV$2&gt;=$B16,DV$2&lt;=$C16), "X","")</f>
        <v/>
      </c>
      <c r="DW16" s="60" t="str">
        <f aca="false">IF(AND(DW$2&gt;=$B16,DW$2&lt;=$C16), "X","")</f>
        <v/>
      </c>
      <c r="DX16" s="60" t="str">
        <f aca="false">IF(AND(DX$2&gt;=$B16,DX$2&lt;=$C16), "X","")</f>
        <v/>
      </c>
      <c r="DY16" s="60" t="str">
        <f aca="false">IF(AND(DY$2&gt;=$B16,DY$2&lt;=$C16), "X","")</f>
        <v/>
      </c>
      <c r="DZ16" s="60" t="str">
        <f aca="false">IF(AND(DZ$2&gt;=$B16,DZ$2&lt;=$C16), "X","")</f>
        <v/>
      </c>
      <c r="EA16" s="60" t="str">
        <f aca="false">IF(AND(EA$2&gt;=$B16,EA$2&lt;=$C16), "X","")</f>
        <v/>
      </c>
      <c r="EB16" s="60" t="str">
        <f aca="false">IF(AND(EB$2&gt;=$B16,EB$2&lt;=$C16), "X","")</f>
        <v/>
      </c>
      <c r="EC16" s="60" t="str">
        <f aca="false">IF(AND(EC$2&gt;=$B16,EC$2&lt;=$C16), "X","")</f>
        <v/>
      </c>
      <c r="ED16" s="60" t="str">
        <f aca="false">IF(AND(ED$2&gt;=$B16,ED$2&lt;=$C16), "X","")</f>
        <v/>
      </c>
      <c r="EE16" s="60" t="str">
        <f aca="false">IF(AND(EE$2&gt;=$B16,EE$2&lt;=$C16), "X","")</f>
        <v/>
      </c>
      <c r="EF16" s="60" t="str">
        <f aca="false">IF(AND(EF$2&gt;=$B16,EF$2&lt;=$C16), "X","")</f>
        <v/>
      </c>
      <c r="EG16" s="60" t="str">
        <f aca="false">IF(AND(EG$2&gt;=$B16,EG$2&lt;=$C16), "X","")</f>
        <v/>
      </c>
      <c r="EH16" s="60" t="str">
        <f aca="false">IF(AND(EH$2&gt;=$B16,EH$2&lt;=$C16), "X","")</f>
        <v/>
      </c>
      <c r="EI16" s="60" t="str">
        <f aca="false">IF(AND(EI$2&gt;=$B16,EI$2&lt;=$C16), "X","")</f>
        <v/>
      </c>
      <c r="EJ16" s="60" t="str">
        <f aca="false">IF(AND(EJ$2&gt;=$B16,EJ$2&lt;=$C16), "X","")</f>
        <v/>
      </c>
      <c r="EK16" s="60" t="str">
        <f aca="false">IF(AND(EK$2&gt;=$B16,EK$2&lt;=$C16), "X","")</f>
        <v/>
      </c>
      <c r="EL16" s="60" t="str">
        <f aca="false">IF(AND(EL$2&gt;=$B16,EL$2&lt;=$C16), "X","")</f>
        <v/>
      </c>
      <c r="EM16" s="60" t="str">
        <f aca="false">IF(AND(EM$2&gt;=$B16,EM$2&lt;=$C16), "X","")</f>
        <v/>
      </c>
      <c r="EN16" s="60" t="str">
        <f aca="false">IF(AND(EN$2&gt;=$B16,EN$2&lt;=$C16), "X","")</f>
        <v/>
      </c>
      <c r="EO16" s="60" t="str">
        <f aca="false">IF(AND(EO$2&gt;=$B16,EO$2&lt;=$C16), "X","")</f>
        <v/>
      </c>
      <c r="EP16" s="60" t="str">
        <f aca="false">IF(AND(EP$2&gt;=$B16,EP$2&lt;=$C16), "X","")</f>
        <v/>
      </c>
      <c r="EQ16" s="60" t="str">
        <f aca="false">IF(AND(EQ$2&gt;=$B16,EQ$2&lt;=$C16), "X","")</f>
        <v/>
      </c>
      <c r="ER16" s="60" t="str">
        <f aca="false">IF(AND(ER$2&gt;=$B16,ER$2&lt;=$C16), "X","")</f>
        <v/>
      </c>
      <c r="ES16" s="60" t="str">
        <f aca="false">IF(AND(ES$2&gt;=$B16,ES$2&lt;=$C16), "X","")</f>
        <v/>
      </c>
      <c r="ET16" s="60" t="str">
        <f aca="false">IF(AND(ET$2&gt;=$B16,ET$2&lt;=$C16), "X","")</f>
        <v/>
      </c>
      <c r="EU16" s="60" t="str">
        <f aca="false">IF(AND(EU$2&gt;=$B16,EU$2&lt;=$C16), "X","")</f>
        <v/>
      </c>
      <c r="EV16" s="60" t="str">
        <f aca="false">IF(AND(EV$2&gt;=$B16,EV$2&lt;=$C16), "X","")</f>
        <v/>
      </c>
      <c r="EW16" s="60" t="str">
        <f aca="false">IF(AND(EW$2&gt;=$B16,EW$2&lt;=$C16), "X","")</f>
        <v/>
      </c>
      <c r="EX16" s="60" t="str">
        <f aca="false">IF(AND(EX$2&gt;=$B16,EX$2&lt;=$C16), "X","")</f>
        <v/>
      </c>
      <c r="EY16" s="60" t="str">
        <f aca="false">IF(AND(EY$2&gt;=$B16,EY$2&lt;=$C16), "X","")</f>
        <v/>
      </c>
      <c r="EZ16" s="60" t="str">
        <f aca="false">IF(AND(EZ$2&gt;=$B16,EZ$2&lt;=$C16), "X","")</f>
        <v/>
      </c>
      <c r="FA16" s="60" t="str">
        <f aca="false">IF(AND(FA$2&gt;=$B16,FA$2&lt;=$C16), "X","")</f>
        <v/>
      </c>
      <c r="FB16" s="60" t="str">
        <f aca="false">IF(AND(FB$2&gt;=$B16,FB$2&lt;=$C16), "X","")</f>
        <v/>
      </c>
      <c r="FC16" s="60" t="str">
        <f aca="false">IF(AND(FC$2&gt;=$B16,FC$2&lt;=$C16), "X","")</f>
        <v/>
      </c>
      <c r="FD16" s="60" t="str">
        <f aca="false">IF(AND(FD$2&gt;=$B16,FD$2&lt;=$C16), "X","")</f>
        <v/>
      </c>
      <c r="FE16" s="60" t="str">
        <f aca="false">IF(AND(FE$2&gt;=$B16,FE$2&lt;=$C16), "X","")</f>
        <v/>
      </c>
      <c r="FF16" s="60" t="str">
        <f aca="false">IF(AND(FF$2&gt;=$B16,FF$2&lt;=$C16), "X","")</f>
        <v/>
      </c>
      <c r="FG16" s="60" t="str">
        <f aca="false">IF(AND(FG$2&gt;=$B16,FG$2&lt;=$C16), "X","")</f>
        <v/>
      </c>
      <c r="FH16" s="60" t="str">
        <f aca="false">IF(AND(FH$2&gt;=$B16,FH$2&lt;=$C16), "X","")</f>
        <v/>
      </c>
      <c r="FI16" s="60" t="str">
        <f aca="false">IF(AND(FI$2&gt;=$B16,FI$2&lt;=$C16), "X","")</f>
        <v/>
      </c>
      <c r="FJ16" s="60" t="str">
        <f aca="false">IF(AND(FJ$2&gt;=$B16,FJ$2&lt;=$C16), "X","")</f>
        <v/>
      </c>
      <c r="FK16" s="60" t="str">
        <f aca="false">IF(AND(FK$2&gt;=$B16,FK$2&lt;=$C16), "X","")</f>
        <v/>
      </c>
      <c r="FL16" s="60" t="str">
        <f aca="false">IF(AND(FL$2&gt;=$B16,FL$2&lt;=$C16), "X","")</f>
        <v/>
      </c>
      <c r="FM16" s="60" t="str">
        <f aca="false">IF(AND(FM$2&gt;=$B16,FM$2&lt;=$C16), "X","")</f>
        <v/>
      </c>
      <c r="FN16" s="60" t="str">
        <f aca="false">IF(AND(FN$2&gt;=$B16,FN$2&lt;=$C16), "X","")</f>
        <v/>
      </c>
    </row>
    <row r="17" customFormat="false" ht="15.75" hidden="false" customHeight="false" outlineLevel="0" collapsed="false">
      <c r="A17" s="58" t="s">
        <v>96</v>
      </c>
      <c r="B17" s="59" t="n">
        <f aca="false">B16+3</f>
        <v>44467</v>
      </c>
      <c r="C17" s="53" t="n">
        <f aca="false">B17</f>
        <v>44467</v>
      </c>
      <c r="D17" s="60" t="str">
        <f aca="false">IF(AND(D$2&gt;=$B17,D$2&lt;=$C17), "X","")</f>
        <v/>
      </c>
      <c r="E17" s="60" t="str">
        <f aca="false">IF(AND(E$2&gt;=$B17,E$2&lt;=$C17), "X","")</f>
        <v/>
      </c>
      <c r="F17" s="60" t="str">
        <f aca="false">IF(AND(F$2&gt;=$B17,F$2&lt;=$C17), "X","")</f>
        <v/>
      </c>
      <c r="G17" s="60" t="str">
        <f aca="false">IF(AND(G$2&gt;=$B17,G$2&lt;=$C17), "X","")</f>
        <v/>
      </c>
      <c r="H17" s="60" t="str">
        <f aca="false">IF(AND(H$2&gt;=$B17,H$2&lt;=$C17), "X","")</f>
        <v/>
      </c>
      <c r="I17" s="60" t="str">
        <f aca="false">IF(AND(I$2&gt;=$B17,I$2&lt;=$C17), "X","")</f>
        <v/>
      </c>
      <c r="J17" s="60" t="str">
        <f aca="false">IF(AND(J$2&gt;=$B17,J$2&lt;=$C17), "X","")</f>
        <v/>
      </c>
      <c r="K17" s="60" t="str">
        <f aca="false">IF(AND(K$2&gt;=$B17,K$2&lt;=$C17), "X","")</f>
        <v/>
      </c>
      <c r="L17" s="60" t="str">
        <f aca="false">IF(AND(L$2&gt;=$B17,L$2&lt;=$C17), "X","")</f>
        <v/>
      </c>
      <c r="M17" s="60" t="str">
        <f aca="false">IF(AND(M$2&gt;=$B17,M$2&lt;=$C17), "X","")</f>
        <v/>
      </c>
      <c r="N17" s="60" t="str">
        <f aca="false">IF(AND(N$2&gt;=$B17,N$2&lt;=$C17), "X","")</f>
        <v/>
      </c>
      <c r="O17" s="60" t="str">
        <f aca="false">IF(AND(O$2&gt;=$B17,O$2&lt;=$C17), "X","")</f>
        <v/>
      </c>
      <c r="P17" s="60" t="str">
        <f aca="false">IF(AND(P$2&gt;=$B17,P$2&lt;=$C17), "X","")</f>
        <v/>
      </c>
      <c r="Q17" s="60" t="str">
        <f aca="false">IF(AND(Q$2&gt;=$B17,Q$2&lt;=$C17), "X","")</f>
        <v/>
      </c>
      <c r="R17" s="60" t="str">
        <f aca="false">IF(AND(R$2&gt;=$B17,R$2&lt;=$C17), "X","")</f>
        <v/>
      </c>
      <c r="S17" s="60" t="str">
        <f aca="false">IF(AND(S$2&gt;=$B17,S$2&lt;=$C17), "X","")</f>
        <v/>
      </c>
      <c r="T17" s="60" t="str">
        <f aca="false">IF(AND(T$2&gt;=$B17,T$2&lt;=$C17), "X","")</f>
        <v/>
      </c>
      <c r="U17" s="60" t="str">
        <f aca="false">IF(AND(U$2&gt;=$B17,U$2&lt;=$C17), "X","")</f>
        <v/>
      </c>
      <c r="V17" s="60" t="str">
        <f aca="false">IF(AND(V$2&gt;=$B17,V$2&lt;=$C17), "X","")</f>
        <v/>
      </c>
      <c r="W17" s="60" t="str">
        <f aca="false">IF(AND(W$2&gt;=$B17,W$2&lt;=$C17), "X","")</f>
        <v/>
      </c>
      <c r="X17" s="60" t="str">
        <f aca="false">IF(AND(X$2&gt;=$B17,X$2&lt;=$C17), "X","")</f>
        <v/>
      </c>
      <c r="Y17" s="60" t="str">
        <f aca="false">IF(AND(Y$2&gt;=$B17,Y$2&lt;=$C17), "X","")</f>
        <v/>
      </c>
      <c r="Z17" s="60" t="str">
        <f aca="false">IF(AND(Z$2&gt;=$B17,Z$2&lt;=$C17), "X","")</f>
        <v/>
      </c>
      <c r="AA17" s="60" t="str">
        <f aca="false">IF(AND(AA$2&gt;=$B17,AA$2&lt;=$C17), "X","")</f>
        <v/>
      </c>
      <c r="AB17" s="60" t="str">
        <f aca="false">IF(AND(AB$2&gt;=$B17,AB$2&lt;=$C17), "X","")</f>
        <v/>
      </c>
      <c r="AC17" s="60" t="str">
        <f aca="false">IF(AND(AC$2&gt;=$B17,AC$2&lt;=$C17), "X","")</f>
        <v/>
      </c>
      <c r="AD17" s="60" t="str">
        <f aca="false">IF(AND(AD$2&gt;=$B17,AD$2&lt;=$C17), "X","")</f>
        <v/>
      </c>
      <c r="AE17" s="60" t="str">
        <f aca="false">IF(AND(AE$2&gt;=$B17,AE$2&lt;=$C17), "X","")</f>
        <v/>
      </c>
      <c r="AF17" s="60" t="str">
        <f aca="false">IF(AND(AF$2&gt;=$B17,AF$2&lt;=$C17), "X","")</f>
        <v/>
      </c>
      <c r="AG17" s="60" t="str">
        <f aca="false">IF(AND(AG$2&gt;=$B17,AG$2&lt;=$C17), "X","")</f>
        <v/>
      </c>
      <c r="AH17" s="60" t="str">
        <f aca="false">IF(AND(AH$2&gt;=$B17,AH$2&lt;=$C17), "X","")</f>
        <v/>
      </c>
      <c r="AI17" s="60" t="str">
        <f aca="false">IF(AND(AI$2&gt;=$B17,AI$2&lt;=$C17), "X","")</f>
        <v/>
      </c>
      <c r="AJ17" s="60" t="str">
        <f aca="false">IF(AND(AJ$2&gt;=$B17,AJ$2&lt;=$C17), "X","")</f>
        <v/>
      </c>
      <c r="AK17" s="60" t="str">
        <f aca="false">IF(AND(AK$2&gt;=$B17,AK$2&lt;=$C17), "X","")</f>
        <v/>
      </c>
      <c r="AL17" s="60" t="str">
        <f aca="false">IF(AND(AL$2&gt;=$B17,AL$2&lt;=$C17), "X","")</f>
        <v/>
      </c>
      <c r="AM17" s="60" t="str">
        <f aca="false">IF(AND(AM$2&gt;=$B17,AM$2&lt;=$C17), "X","")</f>
        <v/>
      </c>
      <c r="AN17" s="60" t="str">
        <f aca="false">IF(AND(AN$2&gt;=$B17,AN$2&lt;=$C17), "X","")</f>
        <v/>
      </c>
      <c r="AO17" s="60" t="str">
        <f aca="false">IF(AND(AO$2&gt;=$B17,AO$2&lt;=$C17), "X","")</f>
        <v/>
      </c>
      <c r="AP17" s="60" t="str">
        <f aca="false">IF(AND(AP$2&gt;=$B17,AP$2&lt;=$C17), "X","")</f>
        <v/>
      </c>
      <c r="AQ17" s="60" t="str">
        <f aca="false">IF(AND(AQ$2&gt;=$B17,AQ$2&lt;=$C17), "X","")</f>
        <v/>
      </c>
      <c r="AR17" s="60" t="str">
        <f aca="false">IF(AND(AR$2&gt;=$B17,AR$2&lt;=$C17), "X","")</f>
        <v/>
      </c>
      <c r="AS17" s="60" t="str">
        <f aca="false">IF(AND(AS$2&gt;=$B17,AS$2&lt;=$C17), "X","")</f>
        <v/>
      </c>
      <c r="AT17" s="60" t="str">
        <f aca="false">IF(AND(AT$2&gt;=$B17,AT$2&lt;=$C17), "X","")</f>
        <v/>
      </c>
      <c r="AU17" s="60" t="str">
        <f aca="false">IF(AND(AU$2&gt;=$B17,AU$2&lt;=$C17), "X","")</f>
        <v/>
      </c>
      <c r="AV17" s="60" t="str">
        <f aca="false">IF(AND(AV$2&gt;=$B17,AV$2&lt;=$C17), "X","")</f>
        <v/>
      </c>
      <c r="AW17" s="60" t="str">
        <f aca="false">IF(AND(AW$2&gt;=$B17,AW$2&lt;=$C17), "X","")</f>
        <v/>
      </c>
      <c r="AX17" s="60" t="str">
        <f aca="false">IF(AND(AX$2&gt;=$B17,AX$2&lt;=$C17), "X","")</f>
        <v/>
      </c>
      <c r="AY17" s="60" t="str">
        <f aca="false">IF(AND(AY$2&gt;=$B17,AY$2&lt;=$C17), "X","")</f>
        <v/>
      </c>
      <c r="AZ17" s="60" t="str">
        <f aca="false">IF(AND(AZ$2&gt;=$B17,AZ$2&lt;=$C17), "X","")</f>
        <v/>
      </c>
      <c r="BA17" s="60" t="str">
        <f aca="false">IF(AND(BA$2&gt;=$B17,BA$2&lt;=$C17), "X","")</f>
        <v/>
      </c>
      <c r="BB17" s="60" t="str">
        <f aca="false">IF(AND(BB$2&gt;=$B17,BB$2&lt;=$C17), "X","")</f>
        <v/>
      </c>
      <c r="BC17" s="60" t="str">
        <f aca="false">IF(AND(BC$2&gt;=$B17,BC$2&lt;=$C17), "X","")</f>
        <v/>
      </c>
      <c r="BD17" s="60" t="str">
        <f aca="false">IF(AND(BD$2&gt;=$B17,BD$2&lt;=$C17), "X","")</f>
        <v/>
      </c>
      <c r="BE17" s="60" t="str">
        <f aca="false">IF(AND(BE$2&gt;=$B17,BE$2&lt;=$C17), "X","")</f>
        <v/>
      </c>
      <c r="BF17" s="60" t="str">
        <f aca="false">IF(AND(BF$2&gt;=$B17,BF$2&lt;=$C17), "X","")</f>
        <v/>
      </c>
      <c r="BG17" s="60" t="str">
        <f aca="false">IF(AND(BG$2&gt;=$B17,BG$2&lt;=$C17), "X","")</f>
        <v/>
      </c>
      <c r="BH17" s="60" t="str">
        <f aca="false">IF(AND(BH$2&gt;=$B17,BH$2&lt;=$C17), "X","")</f>
        <v/>
      </c>
      <c r="BI17" s="60" t="str">
        <f aca="false">IF(AND(BI$2&gt;=$B17,BI$2&lt;=$C17), "X","")</f>
        <v/>
      </c>
      <c r="BJ17" s="60" t="str">
        <f aca="false">IF(AND(BJ$2&gt;=$B17,BJ$2&lt;=$C17), "X","")</f>
        <v/>
      </c>
      <c r="BK17" s="60" t="str">
        <f aca="false">IF(AND(BK$2&gt;=$B17,BK$2&lt;=$C17), "X","")</f>
        <v/>
      </c>
      <c r="BL17" s="60" t="str">
        <f aca="false">IF(AND(BL$2&gt;=$B17,BL$2&lt;=$C17), "X","")</f>
        <v/>
      </c>
      <c r="BM17" s="60" t="str">
        <f aca="false">IF(AND(BM$2&gt;=$B17,BM$2&lt;=$C17), "X","")</f>
        <v/>
      </c>
      <c r="BN17" s="60" t="str">
        <f aca="false">IF(AND(BN$2&gt;=$B17,BN$2&lt;=$C17), "X","")</f>
        <v/>
      </c>
      <c r="BO17" s="60" t="str">
        <f aca="false">IF(AND(BO$2&gt;=$B17,BO$2&lt;=$C17), "X","")</f>
        <v/>
      </c>
      <c r="BP17" s="60" t="str">
        <f aca="false">IF(AND(BP$2&gt;=$B17,BP$2&lt;=$C17), "X","")</f>
        <v/>
      </c>
      <c r="BQ17" s="60" t="str">
        <f aca="false">IF(AND(BQ$2&gt;=$B17,BQ$2&lt;=$C17), "X","")</f>
        <v/>
      </c>
      <c r="BR17" s="60" t="str">
        <f aca="false">IF(AND(BR$2&gt;=$B17,BR$2&lt;=$C17), "X","")</f>
        <v/>
      </c>
      <c r="BS17" s="60" t="str">
        <f aca="false">IF(AND(BS$2&gt;=$B17,BS$2&lt;=$C17), "X","")</f>
        <v/>
      </c>
      <c r="BT17" s="60" t="str">
        <f aca="false">IF(AND(BT$2&gt;=$B17,BT$2&lt;=$C17), "X","")</f>
        <v/>
      </c>
      <c r="BU17" s="60" t="str">
        <f aca="false">IF(AND(BU$2&gt;=$B17,BU$2&lt;=$C17), "X","")</f>
        <v/>
      </c>
      <c r="BV17" s="60" t="str">
        <f aca="false">IF(AND(BV$2&gt;=$B17,BV$2&lt;=$C17), "X","")</f>
        <v/>
      </c>
      <c r="BW17" s="60" t="str">
        <f aca="false">IF(AND(BW$2&gt;=$B17,BW$2&lt;=$C17), "X","")</f>
        <v/>
      </c>
      <c r="BX17" s="60" t="str">
        <f aca="false">IF(AND(BX$2&gt;=$B17,BX$2&lt;=$C17), "X","")</f>
        <v/>
      </c>
      <c r="BY17" s="60" t="str">
        <f aca="false">IF(AND(BY$2&gt;=$B17,BY$2&lt;=$C17), "X","")</f>
        <v/>
      </c>
      <c r="BZ17" s="60" t="str">
        <f aca="false">IF(AND(BZ$2&gt;=$B17,BZ$2&lt;=$C17), "X","")</f>
        <v>X</v>
      </c>
      <c r="CA17" s="60" t="str">
        <f aca="false">IF(AND(CA$2&gt;=$B17,CA$2&lt;=$C17), "X","")</f>
        <v/>
      </c>
      <c r="CB17" s="60" t="str">
        <f aca="false">IF(AND(CB$2&gt;=$B17,CB$2&lt;=$C17), "X","")</f>
        <v/>
      </c>
      <c r="CC17" s="60" t="str">
        <f aca="false">IF(AND(CC$2&gt;=$B17,CC$2&lt;=$C17), "X","")</f>
        <v/>
      </c>
      <c r="CD17" s="60" t="str">
        <f aca="false">IF(AND(CD$2&gt;=$B17,CD$2&lt;=$C17), "X","")</f>
        <v/>
      </c>
      <c r="CE17" s="60" t="str">
        <f aca="false">IF(AND(CE$2&gt;=$B17,CE$2&lt;=$C17), "X","")</f>
        <v/>
      </c>
      <c r="CF17" s="60" t="str">
        <f aca="false">IF(AND(CF$2&gt;=$B17,CF$2&lt;=$C17), "X","")</f>
        <v/>
      </c>
      <c r="CG17" s="60" t="str">
        <f aca="false">IF(AND(CG$2&gt;=$B17,CG$2&lt;=$C17), "X","")</f>
        <v/>
      </c>
      <c r="CH17" s="60" t="str">
        <f aca="false">IF(AND(CH$2&gt;=$B17,CH$2&lt;=$C17), "X","")</f>
        <v/>
      </c>
      <c r="CI17" s="60" t="str">
        <f aca="false">IF(AND(CI$2&gt;=$B17,CI$2&lt;=$C17), "X","")</f>
        <v/>
      </c>
      <c r="CJ17" s="60" t="str">
        <f aca="false">IF(AND(CJ$2&gt;=$B17,CJ$2&lt;=$C17), "X","")</f>
        <v/>
      </c>
      <c r="CK17" s="60" t="str">
        <f aca="false">IF(AND(CK$2&gt;=$B17,CK$2&lt;=$C17), "X","")</f>
        <v/>
      </c>
      <c r="CL17" s="60" t="str">
        <f aca="false">IF(AND(CL$2&gt;=$B17,CL$2&lt;=$C17), "X","")</f>
        <v/>
      </c>
      <c r="CM17" s="60" t="str">
        <f aca="false">IF(AND(CM$2&gt;=$B17,CM$2&lt;=$C17), "X","")</f>
        <v/>
      </c>
      <c r="CN17" s="60" t="str">
        <f aca="false">IF(AND(CN$2&gt;=$B17,CN$2&lt;=$C17), "X","")</f>
        <v/>
      </c>
      <c r="CO17" s="60" t="str">
        <f aca="false">IF(AND(CO$2&gt;=$B17,CO$2&lt;=$C17), "X","")</f>
        <v/>
      </c>
      <c r="CP17" s="60" t="str">
        <f aca="false">IF(AND(CP$2&gt;=$B17,CP$2&lt;=$C17), "X","")</f>
        <v/>
      </c>
      <c r="CQ17" s="60" t="str">
        <f aca="false">IF(AND(CQ$2&gt;=$B17,CQ$2&lt;=$C17), "X","")</f>
        <v/>
      </c>
      <c r="CR17" s="60" t="str">
        <f aca="false">IF(AND(CR$2&gt;=$B17,CR$2&lt;=$C17), "X","")</f>
        <v/>
      </c>
      <c r="CS17" s="60" t="str">
        <f aca="false">IF(AND(CS$2&gt;=$B17,CS$2&lt;=$C17), "X","")</f>
        <v/>
      </c>
      <c r="CT17" s="60" t="str">
        <f aca="false">IF(AND(CT$2&gt;=$B17,CT$2&lt;=$C17), "X","")</f>
        <v/>
      </c>
      <c r="CU17" s="60" t="str">
        <f aca="false">IF(AND(CU$2&gt;=$B17,CU$2&lt;=$C17), "X","")</f>
        <v/>
      </c>
      <c r="CV17" s="60" t="str">
        <f aca="false">IF(AND(CV$2&gt;=$B17,CV$2&lt;=$C17), "X","")</f>
        <v/>
      </c>
      <c r="CW17" s="60" t="str">
        <f aca="false">IF(AND(CW$2&gt;=$B17,CW$2&lt;=$C17), "X","")</f>
        <v/>
      </c>
      <c r="CX17" s="60" t="str">
        <f aca="false">IF(AND(CX$2&gt;=$B17,CX$2&lt;=$C17), "X","")</f>
        <v/>
      </c>
      <c r="CY17" s="60" t="str">
        <f aca="false">IF(AND(CY$2&gt;=$B17,CY$2&lt;=$C17), "X","")</f>
        <v/>
      </c>
      <c r="CZ17" s="60" t="str">
        <f aca="false">IF(AND(CZ$2&gt;=$B17,CZ$2&lt;=$C17), "X","")</f>
        <v/>
      </c>
      <c r="DA17" s="60" t="str">
        <f aca="false">IF(AND(DA$2&gt;=$B17,DA$2&lt;=$C17), "X","")</f>
        <v/>
      </c>
      <c r="DB17" s="60" t="str">
        <f aca="false">IF(AND(DB$2&gt;=$B17,DB$2&lt;=$C17), "X","")</f>
        <v/>
      </c>
      <c r="DC17" s="60" t="str">
        <f aca="false">IF(AND(DC$2&gt;=$B17,DC$2&lt;=$C17), "X","")</f>
        <v/>
      </c>
      <c r="DD17" s="60" t="str">
        <f aca="false">IF(AND(DD$2&gt;=$B17,DD$2&lt;=$C17), "X","")</f>
        <v/>
      </c>
      <c r="DE17" s="60" t="str">
        <f aca="false">IF(AND(DE$2&gt;=$B17,DE$2&lt;=$C17), "X","")</f>
        <v/>
      </c>
      <c r="DF17" s="60" t="str">
        <f aca="false">IF(AND(DF$2&gt;=$B17,DF$2&lt;=$C17), "X","")</f>
        <v/>
      </c>
      <c r="DG17" s="60" t="str">
        <f aca="false">IF(AND(DG$2&gt;=$B17,DG$2&lt;=$C17), "X","")</f>
        <v/>
      </c>
      <c r="DH17" s="60" t="str">
        <f aca="false">IF(AND(DH$2&gt;=$B17,DH$2&lt;=$C17), "X","")</f>
        <v/>
      </c>
      <c r="DI17" s="60" t="str">
        <f aca="false">IF(AND(DI$2&gt;=$B17,DI$2&lt;=$C17), "X","")</f>
        <v/>
      </c>
      <c r="DJ17" s="60" t="str">
        <f aca="false">IF(AND(DJ$2&gt;=$B17,DJ$2&lt;=$C17), "X","")</f>
        <v/>
      </c>
      <c r="DK17" s="60" t="str">
        <f aca="false">IF(AND(DK$2&gt;=$B17,DK$2&lt;=$C17), "X","")</f>
        <v/>
      </c>
      <c r="DL17" s="60" t="str">
        <f aca="false">IF(AND(DL$2&gt;=$B17,DL$2&lt;=$C17), "X","")</f>
        <v/>
      </c>
      <c r="DM17" s="60" t="str">
        <f aca="false">IF(AND(DM$2&gt;=$B17,DM$2&lt;=$C17), "X","")</f>
        <v/>
      </c>
      <c r="DN17" s="60" t="str">
        <f aca="false">IF(AND(DN$2&gt;=$B17,DN$2&lt;=$C17), "X","")</f>
        <v/>
      </c>
      <c r="DO17" s="60" t="str">
        <f aca="false">IF(AND(DO$2&gt;=$B17,DO$2&lt;=$C17), "X","")</f>
        <v/>
      </c>
      <c r="DP17" s="60" t="str">
        <f aca="false">IF(AND(DP$2&gt;=$B17,DP$2&lt;=$C17), "X","")</f>
        <v/>
      </c>
      <c r="DQ17" s="60" t="str">
        <f aca="false">IF(AND(DQ$2&gt;=$B17,DQ$2&lt;=$C17), "X","")</f>
        <v/>
      </c>
      <c r="DR17" s="60" t="str">
        <f aca="false">IF(AND(DR$2&gt;=$B17,DR$2&lt;=$C17), "X","")</f>
        <v/>
      </c>
      <c r="DS17" s="60" t="str">
        <f aca="false">IF(AND(DS$2&gt;=$B17,DS$2&lt;=$C17), "X","")</f>
        <v/>
      </c>
      <c r="DT17" s="60" t="str">
        <f aca="false">IF(AND(DT$2&gt;=$B17,DT$2&lt;=$C17), "X","")</f>
        <v/>
      </c>
      <c r="DU17" s="60" t="str">
        <f aca="false">IF(AND(DU$2&gt;=$B17,DU$2&lt;=$C17), "X","")</f>
        <v/>
      </c>
      <c r="DV17" s="60" t="str">
        <f aca="false">IF(AND(DV$2&gt;=$B17,DV$2&lt;=$C17), "X","")</f>
        <v/>
      </c>
      <c r="DW17" s="60" t="str">
        <f aca="false">IF(AND(DW$2&gt;=$B17,DW$2&lt;=$C17), "X","")</f>
        <v/>
      </c>
      <c r="DX17" s="60" t="str">
        <f aca="false">IF(AND(DX$2&gt;=$B17,DX$2&lt;=$C17), "X","")</f>
        <v/>
      </c>
      <c r="DY17" s="60" t="str">
        <f aca="false">IF(AND(DY$2&gt;=$B17,DY$2&lt;=$C17), "X","")</f>
        <v/>
      </c>
      <c r="DZ17" s="60" t="str">
        <f aca="false">IF(AND(DZ$2&gt;=$B17,DZ$2&lt;=$C17), "X","")</f>
        <v/>
      </c>
      <c r="EA17" s="60" t="str">
        <f aca="false">IF(AND(EA$2&gt;=$B17,EA$2&lt;=$C17), "X","")</f>
        <v/>
      </c>
      <c r="EB17" s="60" t="str">
        <f aca="false">IF(AND(EB$2&gt;=$B17,EB$2&lt;=$C17), "X","")</f>
        <v/>
      </c>
      <c r="EC17" s="60" t="str">
        <f aca="false">IF(AND(EC$2&gt;=$B17,EC$2&lt;=$C17), "X","")</f>
        <v/>
      </c>
      <c r="ED17" s="60" t="str">
        <f aca="false">IF(AND(ED$2&gt;=$B17,ED$2&lt;=$C17), "X","")</f>
        <v/>
      </c>
      <c r="EE17" s="60" t="str">
        <f aca="false">IF(AND(EE$2&gt;=$B17,EE$2&lt;=$C17), "X","")</f>
        <v/>
      </c>
      <c r="EF17" s="60" t="str">
        <f aca="false">IF(AND(EF$2&gt;=$B17,EF$2&lt;=$C17), "X","")</f>
        <v/>
      </c>
      <c r="EG17" s="60" t="str">
        <f aca="false">IF(AND(EG$2&gt;=$B17,EG$2&lt;=$C17), "X","")</f>
        <v/>
      </c>
      <c r="EH17" s="60" t="str">
        <f aca="false">IF(AND(EH$2&gt;=$B17,EH$2&lt;=$C17), "X","")</f>
        <v/>
      </c>
      <c r="EI17" s="60" t="str">
        <f aca="false">IF(AND(EI$2&gt;=$B17,EI$2&lt;=$C17), "X","")</f>
        <v/>
      </c>
      <c r="EJ17" s="60" t="str">
        <f aca="false">IF(AND(EJ$2&gt;=$B17,EJ$2&lt;=$C17), "X","")</f>
        <v/>
      </c>
      <c r="EK17" s="60" t="str">
        <f aca="false">IF(AND(EK$2&gt;=$B17,EK$2&lt;=$C17), "X","")</f>
        <v/>
      </c>
      <c r="EL17" s="60" t="str">
        <f aca="false">IF(AND(EL$2&gt;=$B17,EL$2&lt;=$C17), "X","")</f>
        <v/>
      </c>
      <c r="EM17" s="60" t="str">
        <f aca="false">IF(AND(EM$2&gt;=$B17,EM$2&lt;=$C17), "X","")</f>
        <v/>
      </c>
      <c r="EN17" s="60" t="str">
        <f aca="false">IF(AND(EN$2&gt;=$B17,EN$2&lt;=$C17), "X","")</f>
        <v/>
      </c>
      <c r="EO17" s="60" t="str">
        <f aca="false">IF(AND(EO$2&gt;=$B17,EO$2&lt;=$C17), "X","")</f>
        <v/>
      </c>
      <c r="EP17" s="60" t="str">
        <f aca="false">IF(AND(EP$2&gt;=$B17,EP$2&lt;=$C17), "X","")</f>
        <v/>
      </c>
      <c r="EQ17" s="60" t="str">
        <f aca="false">IF(AND(EQ$2&gt;=$B17,EQ$2&lt;=$C17), "X","")</f>
        <v/>
      </c>
      <c r="ER17" s="60" t="str">
        <f aca="false">IF(AND(ER$2&gt;=$B17,ER$2&lt;=$C17), "X","")</f>
        <v/>
      </c>
      <c r="ES17" s="60" t="str">
        <f aca="false">IF(AND(ES$2&gt;=$B17,ES$2&lt;=$C17), "X","")</f>
        <v/>
      </c>
      <c r="ET17" s="60" t="str">
        <f aca="false">IF(AND(ET$2&gt;=$B17,ET$2&lt;=$C17), "X","")</f>
        <v/>
      </c>
      <c r="EU17" s="60" t="str">
        <f aca="false">IF(AND(EU$2&gt;=$B17,EU$2&lt;=$C17), "X","")</f>
        <v/>
      </c>
      <c r="EV17" s="60" t="str">
        <f aca="false">IF(AND(EV$2&gt;=$B17,EV$2&lt;=$C17), "X","")</f>
        <v/>
      </c>
      <c r="EW17" s="60" t="str">
        <f aca="false">IF(AND(EW$2&gt;=$B17,EW$2&lt;=$C17), "X","")</f>
        <v/>
      </c>
      <c r="EX17" s="60" t="str">
        <f aca="false">IF(AND(EX$2&gt;=$B17,EX$2&lt;=$C17), "X","")</f>
        <v/>
      </c>
      <c r="EY17" s="60" t="str">
        <f aca="false">IF(AND(EY$2&gt;=$B17,EY$2&lt;=$C17), "X","")</f>
        <v/>
      </c>
      <c r="EZ17" s="60" t="str">
        <f aca="false">IF(AND(EZ$2&gt;=$B17,EZ$2&lt;=$C17), "X","")</f>
        <v/>
      </c>
      <c r="FA17" s="60" t="str">
        <f aca="false">IF(AND(FA$2&gt;=$B17,FA$2&lt;=$C17), "X","")</f>
        <v/>
      </c>
      <c r="FB17" s="60" t="str">
        <f aca="false">IF(AND(FB$2&gt;=$B17,FB$2&lt;=$C17), "X","")</f>
        <v/>
      </c>
      <c r="FC17" s="60" t="str">
        <f aca="false">IF(AND(FC$2&gt;=$B17,FC$2&lt;=$C17), "X","")</f>
        <v/>
      </c>
      <c r="FD17" s="60" t="str">
        <f aca="false">IF(AND(FD$2&gt;=$B17,FD$2&lt;=$C17), "X","")</f>
        <v/>
      </c>
      <c r="FE17" s="60" t="str">
        <f aca="false">IF(AND(FE$2&gt;=$B17,FE$2&lt;=$C17), "X","")</f>
        <v/>
      </c>
      <c r="FF17" s="60" t="str">
        <f aca="false">IF(AND(FF$2&gt;=$B17,FF$2&lt;=$C17), "X","")</f>
        <v/>
      </c>
      <c r="FG17" s="60" t="str">
        <f aca="false">IF(AND(FG$2&gt;=$B17,FG$2&lt;=$C17), "X","")</f>
        <v/>
      </c>
      <c r="FH17" s="60" t="str">
        <f aca="false">IF(AND(FH$2&gt;=$B17,FH$2&lt;=$C17), "X","")</f>
        <v/>
      </c>
      <c r="FI17" s="60" t="str">
        <f aca="false">IF(AND(FI$2&gt;=$B17,FI$2&lt;=$C17), "X","")</f>
        <v/>
      </c>
      <c r="FJ17" s="60" t="str">
        <f aca="false">IF(AND(FJ$2&gt;=$B17,FJ$2&lt;=$C17), "X","")</f>
        <v/>
      </c>
      <c r="FK17" s="60" t="str">
        <f aca="false">IF(AND(FK$2&gt;=$B17,FK$2&lt;=$C17), "X","")</f>
        <v/>
      </c>
      <c r="FL17" s="60" t="str">
        <f aca="false">IF(AND(FL$2&gt;=$B17,FL$2&lt;=$C17), "X","")</f>
        <v/>
      </c>
      <c r="FM17" s="60" t="str">
        <f aca="false">IF(AND(FM$2&gt;=$B17,FM$2&lt;=$C17), "X","")</f>
        <v/>
      </c>
      <c r="FN17" s="60" t="str">
        <f aca="false">IF(AND(FN$2&gt;=$B17,FN$2&lt;=$C17), "X","")</f>
        <v/>
      </c>
    </row>
    <row r="18" customFormat="false" ht="15.75" hidden="false" customHeight="false" outlineLevel="0" collapsed="false">
      <c r="A18" s="58" t="s">
        <v>97</v>
      </c>
      <c r="B18" s="59" t="n">
        <f aca="false">B17+2</f>
        <v>44469</v>
      </c>
      <c r="C18" s="53" t="n">
        <f aca="false">B18</f>
        <v>44469</v>
      </c>
      <c r="D18" s="60" t="str">
        <f aca="false">IF(AND(D$2&gt;=$B18,D$2&lt;=$C18), "X","")</f>
        <v/>
      </c>
      <c r="E18" s="60" t="str">
        <f aca="false">IF(AND(E$2&gt;=$B18,E$2&lt;=$C18), "X","")</f>
        <v/>
      </c>
      <c r="F18" s="60" t="str">
        <f aca="false">IF(AND(F$2&gt;=$B18,F$2&lt;=$C18), "X","")</f>
        <v/>
      </c>
      <c r="G18" s="60" t="str">
        <f aca="false">IF(AND(G$2&gt;=$B18,G$2&lt;=$C18), "X","")</f>
        <v/>
      </c>
      <c r="H18" s="60" t="str">
        <f aca="false">IF(AND(H$2&gt;=$B18,H$2&lt;=$C18), "X","")</f>
        <v/>
      </c>
      <c r="I18" s="60" t="str">
        <f aca="false">IF(AND(I$2&gt;=$B18,I$2&lt;=$C18), "X","")</f>
        <v/>
      </c>
      <c r="J18" s="60" t="str">
        <f aca="false">IF(AND(J$2&gt;=$B18,J$2&lt;=$C18), "X","")</f>
        <v/>
      </c>
      <c r="K18" s="60" t="str">
        <f aca="false">IF(AND(K$2&gt;=$B18,K$2&lt;=$C18), "X","")</f>
        <v/>
      </c>
      <c r="L18" s="60" t="str">
        <f aca="false">IF(AND(L$2&gt;=$B18,L$2&lt;=$C18), "X","")</f>
        <v/>
      </c>
      <c r="M18" s="60" t="str">
        <f aca="false">IF(AND(M$2&gt;=$B18,M$2&lt;=$C18), "X","")</f>
        <v/>
      </c>
      <c r="N18" s="60" t="str">
        <f aca="false">IF(AND(N$2&gt;=$B18,N$2&lt;=$C18), "X","")</f>
        <v/>
      </c>
      <c r="O18" s="60" t="str">
        <f aca="false">IF(AND(O$2&gt;=$B18,O$2&lt;=$C18), "X","")</f>
        <v/>
      </c>
      <c r="P18" s="60" t="str">
        <f aca="false">IF(AND(P$2&gt;=$B18,P$2&lt;=$C18), "X","")</f>
        <v/>
      </c>
      <c r="Q18" s="60" t="str">
        <f aca="false">IF(AND(Q$2&gt;=$B18,Q$2&lt;=$C18), "X","")</f>
        <v/>
      </c>
      <c r="R18" s="60" t="str">
        <f aca="false">IF(AND(R$2&gt;=$B18,R$2&lt;=$C18), "X","")</f>
        <v/>
      </c>
      <c r="S18" s="60" t="str">
        <f aca="false">IF(AND(S$2&gt;=$B18,S$2&lt;=$C18), "X","")</f>
        <v/>
      </c>
      <c r="T18" s="60" t="str">
        <f aca="false">IF(AND(T$2&gt;=$B18,T$2&lt;=$C18), "X","")</f>
        <v/>
      </c>
      <c r="U18" s="60" t="str">
        <f aca="false">IF(AND(U$2&gt;=$B18,U$2&lt;=$C18), "X","")</f>
        <v/>
      </c>
      <c r="V18" s="60" t="str">
        <f aca="false">IF(AND(V$2&gt;=$B18,V$2&lt;=$C18), "X","")</f>
        <v/>
      </c>
      <c r="W18" s="60" t="str">
        <f aca="false">IF(AND(W$2&gt;=$B18,W$2&lt;=$C18), "X","")</f>
        <v/>
      </c>
      <c r="X18" s="60" t="str">
        <f aca="false">IF(AND(X$2&gt;=$B18,X$2&lt;=$C18), "X","")</f>
        <v/>
      </c>
      <c r="Y18" s="60" t="str">
        <f aca="false">IF(AND(Y$2&gt;=$B18,Y$2&lt;=$C18), "X","")</f>
        <v/>
      </c>
      <c r="Z18" s="60" t="str">
        <f aca="false">IF(AND(Z$2&gt;=$B18,Z$2&lt;=$C18), "X","")</f>
        <v/>
      </c>
      <c r="AA18" s="60" t="str">
        <f aca="false">IF(AND(AA$2&gt;=$B18,AA$2&lt;=$C18), "X","")</f>
        <v/>
      </c>
      <c r="AB18" s="60" t="str">
        <f aca="false">IF(AND(AB$2&gt;=$B18,AB$2&lt;=$C18), "X","")</f>
        <v/>
      </c>
      <c r="AC18" s="60" t="str">
        <f aca="false">IF(AND(AC$2&gt;=$B18,AC$2&lt;=$C18), "X","")</f>
        <v/>
      </c>
      <c r="AD18" s="60" t="str">
        <f aca="false">IF(AND(AD$2&gt;=$B18,AD$2&lt;=$C18), "X","")</f>
        <v/>
      </c>
      <c r="AE18" s="60" t="str">
        <f aca="false">IF(AND(AE$2&gt;=$B18,AE$2&lt;=$C18), "X","")</f>
        <v/>
      </c>
      <c r="AF18" s="60" t="str">
        <f aca="false">IF(AND(AF$2&gt;=$B18,AF$2&lt;=$C18), "X","")</f>
        <v/>
      </c>
      <c r="AG18" s="60" t="str">
        <f aca="false">IF(AND(AG$2&gt;=$B18,AG$2&lt;=$C18), "X","")</f>
        <v/>
      </c>
      <c r="AH18" s="60" t="str">
        <f aca="false">IF(AND(AH$2&gt;=$B18,AH$2&lt;=$C18), "X","")</f>
        <v/>
      </c>
      <c r="AI18" s="60" t="str">
        <f aca="false">IF(AND(AI$2&gt;=$B18,AI$2&lt;=$C18), "X","")</f>
        <v/>
      </c>
      <c r="AJ18" s="60" t="str">
        <f aca="false">IF(AND(AJ$2&gt;=$B18,AJ$2&lt;=$C18), "X","")</f>
        <v/>
      </c>
      <c r="AK18" s="60" t="str">
        <f aca="false">IF(AND(AK$2&gt;=$B18,AK$2&lt;=$C18), "X","")</f>
        <v/>
      </c>
      <c r="AL18" s="60" t="str">
        <f aca="false">IF(AND(AL$2&gt;=$B18,AL$2&lt;=$C18), "X","")</f>
        <v/>
      </c>
      <c r="AM18" s="60" t="str">
        <f aca="false">IF(AND(AM$2&gt;=$B18,AM$2&lt;=$C18), "X","")</f>
        <v/>
      </c>
      <c r="AN18" s="60" t="str">
        <f aca="false">IF(AND(AN$2&gt;=$B18,AN$2&lt;=$C18), "X","")</f>
        <v/>
      </c>
      <c r="AO18" s="60" t="str">
        <f aca="false">IF(AND(AO$2&gt;=$B18,AO$2&lt;=$C18), "X","")</f>
        <v/>
      </c>
      <c r="AP18" s="60" t="str">
        <f aca="false">IF(AND(AP$2&gt;=$B18,AP$2&lt;=$C18), "X","")</f>
        <v/>
      </c>
      <c r="AQ18" s="60" t="str">
        <f aca="false">IF(AND(AQ$2&gt;=$B18,AQ$2&lt;=$C18), "X","")</f>
        <v/>
      </c>
      <c r="AR18" s="60" t="str">
        <f aca="false">IF(AND(AR$2&gt;=$B18,AR$2&lt;=$C18), "X","")</f>
        <v/>
      </c>
      <c r="AS18" s="60" t="str">
        <f aca="false">IF(AND(AS$2&gt;=$B18,AS$2&lt;=$C18), "X","")</f>
        <v/>
      </c>
      <c r="AT18" s="60" t="str">
        <f aca="false">IF(AND(AT$2&gt;=$B18,AT$2&lt;=$C18), "X","")</f>
        <v/>
      </c>
      <c r="AU18" s="60" t="str">
        <f aca="false">IF(AND(AU$2&gt;=$B18,AU$2&lt;=$C18), "X","")</f>
        <v/>
      </c>
      <c r="AV18" s="60" t="str">
        <f aca="false">IF(AND(AV$2&gt;=$B18,AV$2&lt;=$C18), "X","")</f>
        <v/>
      </c>
      <c r="AW18" s="60" t="str">
        <f aca="false">IF(AND(AW$2&gt;=$B18,AW$2&lt;=$C18), "X","")</f>
        <v/>
      </c>
      <c r="AX18" s="60" t="str">
        <f aca="false">IF(AND(AX$2&gt;=$B18,AX$2&lt;=$C18), "X","")</f>
        <v/>
      </c>
      <c r="AY18" s="60" t="str">
        <f aca="false">IF(AND(AY$2&gt;=$B18,AY$2&lt;=$C18), "X","")</f>
        <v/>
      </c>
      <c r="AZ18" s="60" t="str">
        <f aca="false">IF(AND(AZ$2&gt;=$B18,AZ$2&lt;=$C18), "X","")</f>
        <v/>
      </c>
      <c r="BA18" s="60" t="str">
        <f aca="false">IF(AND(BA$2&gt;=$B18,BA$2&lt;=$C18), "X","")</f>
        <v/>
      </c>
      <c r="BB18" s="60" t="str">
        <f aca="false">IF(AND(BB$2&gt;=$B18,BB$2&lt;=$C18), "X","")</f>
        <v/>
      </c>
      <c r="BC18" s="60" t="str">
        <f aca="false">IF(AND(BC$2&gt;=$B18,BC$2&lt;=$C18), "X","")</f>
        <v/>
      </c>
      <c r="BD18" s="60" t="str">
        <f aca="false">IF(AND(BD$2&gt;=$B18,BD$2&lt;=$C18), "X","")</f>
        <v/>
      </c>
      <c r="BE18" s="60" t="str">
        <f aca="false">IF(AND(BE$2&gt;=$B18,BE$2&lt;=$C18), "X","")</f>
        <v/>
      </c>
      <c r="BF18" s="60" t="str">
        <f aca="false">IF(AND(BF$2&gt;=$B18,BF$2&lt;=$C18), "X","")</f>
        <v/>
      </c>
      <c r="BG18" s="60" t="str">
        <f aca="false">IF(AND(BG$2&gt;=$B18,BG$2&lt;=$C18), "X","")</f>
        <v/>
      </c>
      <c r="BH18" s="60" t="str">
        <f aca="false">IF(AND(BH$2&gt;=$B18,BH$2&lt;=$C18), "X","")</f>
        <v/>
      </c>
      <c r="BI18" s="60" t="str">
        <f aca="false">IF(AND(BI$2&gt;=$B18,BI$2&lt;=$C18), "X","")</f>
        <v/>
      </c>
      <c r="BJ18" s="60" t="str">
        <f aca="false">IF(AND(BJ$2&gt;=$B18,BJ$2&lt;=$C18), "X","")</f>
        <v/>
      </c>
      <c r="BK18" s="60" t="str">
        <f aca="false">IF(AND(BK$2&gt;=$B18,BK$2&lt;=$C18), "X","")</f>
        <v/>
      </c>
      <c r="BL18" s="60" t="str">
        <f aca="false">IF(AND(BL$2&gt;=$B18,BL$2&lt;=$C18), "X","")</f>
        <v/>
      </c>
      <c r="BM18" s="60" t="str">
        <f aca="false">IF(AND(BM$2&gt;=$B18,BM$2&lt;=$C18), "X","")</f>
        <v/>
      </c>
      <c r="BN18" s="60" t="str">
        <f aca="false">IF(AND(BN$2&gt;=$B18,BN$2&lt;=$C18), "X","")</f>
        <v/>
      </c>
      <c r="BO18" s="60" t="str">
        <f aca="false">IF(AND(BO$2&gt;=$B18,BO$2&lt;=$C18), "X","")</f>
        <v/>
      </c>
      <c r="BP18" s="60" t="str">
        <f aca="false">IF(AND(BP$2&gt;=$B18,BP$2&lt;=$C18), "X","")</f>
        <v/>
      </c>
      <c r="BQ18" s="60" t="str">
        <f aca="false">IF(AND(BQ$2&gt;=$B18,BQ$2&lt;=$C18), "X","")</f>
        <v/>
      </c>
      <c r="BR18" s="60" t="str">
        <f aca="false">IF(AND(BR$2&gt;=$B18,BR$2&lt;=$C18), "X","")</f>
        <v/>
      </c>
      <c r="BS18" s="60" t="str">
        <f aca="false">IF(AND(BS$2&gt;=$B18,BS$2&lt;=$C18), "X","")</f>
        <v/>
      </c>
      <c r="BT18" s="60" t="str">
        <f aca="false">IF(AND(BT$2&gt;=$B18,BT$2&lt;=$C18), "X","")</f>
        <v/>
      </c>
      <c r="BU18" s="60" t="str">
        <f aca="false">IF(AND(BU$2&gt;=$B18,BU$2&lt;=$C18), "X","")</f>
        <v/>
      </c>
      <c r="BV18" s="60" t="str">
        <f aca="false">IF(AND(BV$2&gt;=$B18,BV$2&lt;=$C18), "X","")</f>
        <v/>
      </c>
      <c r="BW18" s="60" t="str">
        <f aca="false">IF(AND(BW$2&gt;=$B18,BW$2&lt;=$C18), "X","")</f>
        <v/>
      </c>
      <c r="BX18" s="60" t="str">
        <f aca="false">IF(AND(BX$2&gt;=$B18,BX$2&lt;=$C18), "X","")</f>
        <v/>
      </c>
      <c r="BY18" s="60" t="str">
        <f aca="false">IF(AND(BY$2&gt;=$B18,BY$2&lt;=$C18), "X","")</f>
        <v/>
      </c>
      <c r="BZ18" s="60" t="str">
        <f aca="false">IF(AND(BZ$2&gt;=$B18,BZ$2&lt;=$C18), "X","")</f>
        <v/>
      </c>
      <c r="CA18" s="60" t="str">
        <f aca="false">IF(AND(CA$2&gt;=$B18,CA$2&lt;=$C18), "X","")</f>
        <v/>
      </c>
      <c r="CB18" s="60" t="str">
        <f aca="false">IF(AND(CB$2&gt;=$B18,CB$2&lt;=$C18), "X","")</f>
        <v>X</v>
      </c>
      <c r="CC18" s="60" t="str">
        <f aca="false">IF(AND(CC$2&gt;=$B18,CC$2&lt;=$C18), "X","")</f>
        <v/>
      </c>
      <c r="CD18" s="60" t="str">
        <f aca="false">IF(AND(CD$2&gt;=$B18,CD$2&lt;=$C18), "X","")</f>
        <v/>
      </c>
      <c r="CE18" s="60" t="str">
        <f aca="false">IF(AND(CE$2&gt;=$B18,CE$2&lt;=$C18), "X","")</f>
        <v/>
      </c>
      <c r="CF18" s="60" t="str">
        <f aca="false">IF(AND(CF$2&gt;=$B18,CF$2&lt;=$C18), "X","")</f>
        <v/>
      </c>
      <c r="CG18" s="60" t="str">
        <f aca="false">IF(AND(CG$2&gt;=$B18,CG$2&lt;=$C18), "X","")</f>
        <v/>
      </c>
      <c r="CH18" s="60" t="str">
        <f aca="false">IF(AND(CH$2&gt;=$B18,CH$2&lt;=$C18), "X","")</f>
        <v/>
      </c>
      <c r="CI18" s="60" t="str">
        <f aca="false">IF(AND(CI$2&gt;=$B18,CI$2&lt;=$C18), "X","")</f>
        <v/>
      </c>
      <c r="CJ18" s="60" t="str">
        <f aca="false">IF(AND(CJ$2&gt;=$B18,CJ$2&lt;=$C18), "X","")</f>
        <v/>
      </c>
      <c r="CK18" s="60" t="str">
        <f aca="false">IF(AND(CK$2&gt;=$B18,CK$2&lt;=$C18), "X","")</f>
        <v/>
      </c>
      <c r="CL18" s="60" t="str">
        <f aca="false">IF(AND(CL$2&gt;=$B18,CL$2&lt;=$C18), "X","")</f>
        <v/>
      </c>
      <c r="CM18" s="60" t="str">
        <f aca="false">IF(AND(CM$2&gt;=$B18,CM$2&lt;=$C18), "X","")</f>
        <v/>
      </c>
      <c r="CN18" s="60" t="str">
        <f aca="false">IF(AND(CN$2&gt;=$B18,CN$2&lt;=$C18), "X","")</f>
        <v/>
      </c>
      <c r="CO18" s="60" t="str">
        <f aca="false">IF(AND(CO$2&gt;=$B18,CO$2&lt;=$C18), "X","")</f>
        <v/>
      </c>
      <c r="CP18" s="60" t="str">
        <f aca="false">IF(AND(CP$2&gt;=$B18,CP$2&lt;=$C18), "X","")</f>
        <v/>
      </c>
      <c r="CQ18" s="60" t="str">
        <f aca="false">IF(AND(CQ$2&gt;=$B18,CQ$2&lt;=$C18), "X","")</f>
        <v/>
      </c>
      <c r="CR18" s="60" t="str">
        <f aca="false">IF(AND(CR$2&gt;=$B18,CR$2&lt;=$C18), "X","")</f>
        <v/>
      </c>
      <c r="CS18" s="60" t="str">
        <f aca="false">IF(AND(CS$2&gt;=$B18,CS$2&lt;=$C18), "X","")</f>
        <v/>
      </c>
      <c r="CT18" s="60" t="str">
        <f aca="false">IF(AND(CT$2&gt;=$B18,CT$2&lt;=$C18), "X","")</f>
        <v/>
      </c>
      <c r="CU18" s="60" t="str">
        <f aca="false">IF(AND(CU$2&gt;=$B18,CU$2&lt;=$C18), "X","")</f>
        <v/>
      </c>
      <c r="CV18" s="60" t="str">
        <f aca="false">IF(AND(CV$2&gt;=$B18,CV$2&lt;=$C18), "X","")</f>
        <v/>
      </c>
      <c r="CW18" s="60" t="str">
        <f aca="false">IF(AND(CW$2&gt;=$B18,CW$2&lt;=$C18), "X","")</f>
        <v/>
      </c>
      <c r="CX18" s="60" t="str">
        <f aca="false">IF(AND(CX$2&gt;=$B18,CX$2&lt;=$C18), "X","")</f>
        <v/>
      </c>
      <c r="CY18" s="60" t="str">
        <f aca="false">IF(AND(CY$2&gt;=$B18,CY$2&lt;=$C18), "X","")</f>
        <v/>
      </c>
      <c r="CZ18" s="60" t="str">
        <f aca="false">IF(AND(CZ$2&gt;=$B18,CZ$2&lt;=$C18), "X","")</f>
        <v/>
      </c>
      <c r="DA18" s="60" t="str">
        <f aca="false">IF(AND(DA$2&gt;=$B18,DA$2&lt;=$C18), "X","")</f>
        <v/>
      </c>
      <c r="DB18" s="60" t="str">
        <f aca="false">IF(AND(DB$2&gt;=$B18,DB$2&lt;=$C18), "X","")</f>
        <v/>
      </c>
      <c r="DC18" s="60" t="str">
        <f aca="false">IF(AND(DC$2&gt;=$B18,DC$2&lt;=$C18), "X","")</f>
        <v/>
      </c>
      <c r="DD18" s="60" t="str">
        <f aca="false">IF(AND(DD$2&gt;=$B18,DD$2&lt;=$C18), "X","")</f>
        <v/>
      </c>
      <c r="DE18" s="60" t="str">
        <f aca="false">IF(AND(DE$2&gt;=$B18,DE$2&lt;=$C18), "X","")</f>
        <v/>
      </c>
      <c r="DF18" s="60" t="str">
        <f aca="false">IF(AND(DF$2&gt;=$B18,DF$2&lt;=$C18), "X","")</f>
        <v/>
      </c>
      <c r="DG18" s="60" t="str">
        <f aca="false">IF(AND(DG$2&gt;=$B18,DG$2&lt;=$C18), "X","")</f>
        <v/>
      </c>
      <c r="DH18" s="60" t="str">
        <f aca="false">IF(AND(DH$2&gt;=$B18,DH$2&lt;=$C18), "X","")</f>
        <v/>
      </c>
      <c r="DI18" s="60" t="str">
        <f aca="false">IF(AND(DI$2&gt;=$B18,DI$2&lt;=$C18), "X","")</f>
        <v/>
      </c>
      <c r="DJ18" s="60" t="str">
        <f aca="false">IF(AND(DJ$2&gt;=$B18,DJ$2&lt;=$C18), "X","")</f>
        <v/>
      </c>
      <c r="DK18" s="60" t="str">
        <f aca="false">IF(AND(DK$2&gt;=$B18,DK$2&lt;=$C18), "X","")</f>
        <v/>
      </c>
      <c r="DL18" s="60" t="str">
        <f aca="false">IF(AND(DL$2&gt;=$B18,DL$2&lt;=$C18), "X","")</f>
        <v/>
      </c>
      <c r="DM18" s="60" t="str">
        <f aca="false">IF(AND(DM$2&gt;=$B18,DM$2&lt;=$C18), "X","")</f>
        <v/>
      </c>
      <c r="DN18" s="60" t="str">
        <f aca="false">IF(AND(DN$2&gt;=$B18,DN$2&lt;=$C18), "X","")</f>
        <v/>
      </c>
      <c r="DO18" s="60" t="str">
        <f aca="false">IF(AND(DO$2&gt;=$B18,DO$2&lt;=$C18), "X","")</f>
        <v/>
      </c>
      <c r="DP18" s="60" t="str">
        <f aca="false">IF(AND(DP$2&gt;=$B18,DP$2&lt;=$C18), "X","")</f>
        <v/>
      </c>
      <c r="DQ18" s="60" t="str">
        <f aca="false">IF(AND(DQ$2&gt;=$B18,DQ$2&lt;=$C18), "X","")</f>
        <v/>
      </c>
      <c r="DR18" s="60" t="str">
        <f aca="false">IF(AND(DR$2&gt;=$B18,DR$2&lt;=$C18), "X","")</f>
        <v/>
      </c>
      <c r="DS18" s="60" t="str">
        <f aca="false">IF(AND(DS$2&gt;=$B18,DS$2&lt;=$C18), "X","")</f>
        <v/>
      </c>
      <c r="DT18" s="60" t="str">
        <f aca="false">IF(AND(DT$2&gt;=$B18,DT$2&lt;=$C18), "X","")</f>
        <v/>
      </c>
      <c r="DU18" s="60" t="str">
        <f aca="false">IF(AND(DU$2&gt;=$B18,DU$2&lt;=$C18), "X","")</f>
        <v/>
      </c>
      <c r="DV18" s="60" t="str">
        <f aca="false">IF(AND(DV$2&gt;=$B18,DV$2&lt;=$C18), "X","")</f>
        <v/>
      </c>
      <c r="DW18" s="60" t="str">
        <f aca="false">IF(AND(DW$2&gt;=$B18,DW$2&lt;=$C18), "X","")</f>
        <v/>
      </c>
      <c r="DX18" s="60" t="str">
        <f aca="false">IF(AND(DX$2&gt;=$B18,DX$2&lt;=$C18), "X","")</f>
        <v/>
      </c>
      <c r="DY18" s="60" t="str">
        <f aca="false">IF(AND(DY$2&gt;=$B18,DY$2&lt;=$C18), "X","")</f>
        <v/>
      </c>
      <c r="DZ18" s="60" t="str">
        <f aca="false">IF(AND(DZ$2&gt;=$B18,DZ$2&lt;=$C18), "X","")</f>
        <v/>
      </c>
      <c r="EA18" s="60" t="str">
        <f aca="false">IF(AND(EA$2&gt;=$B18,EA$2&lt;=$C18), "X","")</f>
        <v/>
      </c>
      <c r="EB18" s="60" t="str">
        <f aca="false">IF(AND(EB$2&gt;=$B18,EB$2&lt;=$C18), "X","")</f>
        <v/>
      </c>
      <c r="EC18" s="60" t="str">
        <f aca="false">IF(AND(EC$2&gt;=$B18,EC$2&lt;=$C18), "X","")</f>
        <v/>
      </c>
      <c r="ED18" s="60" t="str">
        <f aca="false">IF(AND(ED$2&gt;=$B18,ED$2&lt;=$C18), "X","")</f>
        <v/>
      </c>
      <c r="EE18" s="60" t="str">
        <f aca="false">IF(AND(EE$2&gt;=$B18,EE$2&lt;=$C18), "X","")</f>
        <v/>
      </c>
      <c r="EF18" s="60" t="str">
        <f aca="false">IF(AND(EF$2&gt;=$B18,EF$2&lt;=$C18), "X","")</f>
        <v/>
      </c>
      <c r="EG18" s="60" t="str">
        <f aca="false">IF(AND(EG$2&gt;=$B18,EG$2&lt;=$C18), "X","")</f>
        <v/>
      </c>
      <c r="EH18" s="60" t="str">
        <f aca="false">IF(AND(EH$2&gt;=$B18,EH$2&lt;=$C18), "X","")</f>
        <v/>
      </c>
      <c r="EI18" s="60" t="str">
        <f aca="false">IF(AND(EI$2&gt;=$B18,EI$2&lt;=$C18), "X","")</f>
        <v/>
      </c>
      <c r="EJ18" s="60" t="str">
        <f aca="false">IF(AND(EJ$2&gt;=$B18,EJ$2&lt;=$C18), "X","")</f>
        <v/>
      </c>
      <c r="EK18" s="60" t="str">
        <f aca="false">IF(AND(EK$2&gt;=$B18,EK$2&lt;=$C18), "X","")</f>
        <v/>
      </c>
      <c r="EL18" s="60" t="str">
        <f aca="false">IF(AND(EL$2&gt;=$B18,EL$2&lt;=$C18), "X","")</f>
        <v/>
      </c>
      <c r="EM18" s="60" t="str">
        <f aca="false">IF(AND(EM$2&gt;=$B18,EM$2&lt;=$C18), "X","")</f>
        <v/>
      </c>
      <c r="EN18" s="60" t="str">
        <f aca="false">IF(AND(EN$2&gt;=$B18,EN$2&lt;=$C18), "X","")</f>
        <v/>
      </c>
      <c r="EO18" s="60" t="str">
        <f aca="false">IF(AND(EO$2&gt;=$B18,EO$2&lt;=$C18), "X","")</f>
        <v/>
      </c>
      <c r="EP18" s="60" t="str">
        <f aca="false">IF(AND(EP$2&gt;=$B18,EP$2&lt;=$C18), "X","")</f>
        <v/>
      </c>
      <c r="EQ18" s="60" t="str">
        <f aca="false">IF(AND(EQ$2&gt;=$B18,EQ$2&lt;=$C18), "X","")</f>
        <v/>
      </c>
      <c r="ER18" s="60" t="str">
        <f aca="false">IF(AND(ER$2&gt;=$B18,ER$2&lt;=$C18), "X","")</f>
        <v/>
      </c>
      <c r="ES18" s="60" t="str">
        <f aca="false">IF(AND(ES$2&gt;=$B18,ES$2&lt;=$C18), "X","")</f>
        <v/>
      </c>
      <c r="ET18" s="60" t="str">
        <f aca="false">IF(AND(ET$2&gt;=$B18,ET$2&lt;=$C18), "X","")</f>
        <v/>
      </c>
      <c r="EU18" s="60" t="str">
        <f aca="false">IF(AND(EU$2&gt;=$B18,EU$2&lt;=$C18), "X","")</f>
        <v/>
      </c>
      <c r="EV18" s="60" t="str">
        <f aca="false">IF(AND(EV$2&gt;=$B18,EV$2&lt;=$C18), "X","")</f>
        <v/>
      </c>
      <c r="EW18" s="60" t="str">
        <f aca="false">IF(AND(EW$2&gt;=$B18,EW$2&lt;=$C18), "X","")</f>
        <v/>
      </c>
      <c r="EX18" s="60" t="str">
        <f aca="false">IF(AND(EX$2&gt;=$B18,EX$2&lt;=$C18), "X","")</f>
        <v/>
      </c>
      <c r="EY18" s="60" t="str">
        <f aca="false">IF(AND(EY$2&gt;=$B18,EY$2&lt;=$C18), "X","")</f>
        <v/>
      </c>
      <c r="EZ18" s="60" t="str">
        <f aca="false">IF(AND(EZ$2&gt;=$B18,EZ$2&lt;=$C18), "X","")</f>
        <v/>
      </c>
      <c r="FA18" s="60" t="str">
        <f aca="false">IF(AND(FA$2&gt;=$B18,FA$2&lt;=$C18), "X","")</f>
        <v/>
      </c>
      <c r="FB18" s="60" t="str">
        <f aca="false">IF(AND(FB$2&gt;=$B18,FB$2&lt;=$C18), "X","")</f>
        <v/>
      </c>
      <c r="FC18" s="60" t="str">
        <f aca="false">IF(AND(FC$2&gt;=$B18,FC$2&lt;=$C18), "X","")</f>
        <v/>
      </c>
      <c r="FD18" s="60" t="str">
        <f aca="false">IF(AND(FD$2&gt;=$B18,FD$2&lt;=$C18), "X","")</f>
        <v/>
      </c>
      <c r="FE18" s="60" t="str">
        <f aca="false">IF(AND(FE$2&gt;=$B18,FE$2&lt;=$C18), "X","")</f>
        <v/>
      </c>
      <c r="FF18" s="60" t="str">
        <f aca="false">IF(AND(FF$2&gt;=$B18,FF$2&lt;=$C18), "X","")</f>
        <v/>
      </c>
      <c r="FG18" s="60" t="str">
        <f aca="false">IF(AND(FG$2&gt;=$B18,FG$2&lt;=$C18), "X","")</f>
        <v/>
      </c>
      <c r="FH18" s="60" t="str">
        <f aca="false">IF(AND(FH$2&gt;=$B18,FH$2&lt;=$C18), "X","")</f>
        <v/>
      </c>
      <c r="FI18" s="60" t="str">
        <f aca="false">IF(AND(FI$2&gt;=$B18,FI$2&lt;=$C18), "X","")</f>
        <v/>
      </c>
      <c r="FJ18" s="60" t="str">
        <f aca="false">IF(AND(FJ$2&gt;=$B18,FJ$2&lt;=$C18), "X","")</f>
        <v/>
      </c>
      <c r="FK18" s="60" t="str">
        <f aca="false">IF(AND(FK$2&gt;=$B18,FK$2&lt;=$C18), "X","")</f>
        <v/>
      </c>
      <c r="FL18" s="60" t="str">
        <f aca="false">IF(AND(FL$2&gt;=$B18,FL$2&lt;=$C18), "X","")</f>
        <v/>
      </c>
      <c r="FM18" s="60" t="str">
        <f aca="false">IF(AND(FM$2&gt;=$B18,FM$2&lt;=$C18), "X","")</f>
        <v/>
      </c>
      <c r="FN18" s="60" t="str">
        <f aca="false">IF(AND(FN$2&gt;=$B18,FN$2&lt;=$C18), "X","")</f>
        <v/>
      </c>
    </row>
    <row r="19" customFormat="false" ht="15.75" hidden="false" customHeight="false" outlineLevel="0" collapsed="false">
      <c r="A19" s="58" t="s">
        <v>98</v>
      </c>
      <c r="B19" s="59" t="n">
        <f aca="false">B9+30</f>
        <v>44475</v>
      </c>
      <c r="C19" s="53" t="n">
        <f aca="false">C9+30</f>
        <v>44475</v>
      </c>
      <c r="D19" s="60" t="str">
        <f aca="false">IF(AND(D$2&gt;=$B19,D$2&lt;=$C19), "X","")</f>
        <v/>
      </c>
      <c r="E19" s="60" t="str">
        <f aca="false">IF(AND(E$2&gt;=$B19,E$2&lt;=$C19), "X","")</f>
        <v/>
      </c>
      <c r="F19" s="60" t="str">
        <f aca="false">IF(AND(F$2&gt;=$B19,F$2&lt;=$C19), "X","")</f>
        <v/>
      </c>
      <c r="G19" s="60" t="str">
        <f aca="false">IF(AND(G$2&gt;=$B19,G$2&lt;=$C19), "X","")</f>
        <v/>
      </c>
      <c r="H19" s="60" t="str">
        <f aca="false">IF(AND(H$2&gt;=$B19,H$2&lt;=$C19), "X","")</f>
        <v/>
      </c>
      <c r="I19" s="60" t="str">
        <f aca="false">IF(AND(I$2&gt;=$B19,I$2&lt;=$C19), "X","")</f>
        <v/>
      </c>
      <c r="J19" s="60" t="str">
        <f aca="false">IF(AND(J$2&gt;=$B19,J$2&lt;=$C19), "X","")</f>
        <v/>
      </c>
      <c r="K19" s="60" t="str">
        <f aca="false">IF(AND(K$2&gt;=$B19,K$2&lt;=$C19), "X","")</f>
        <v/>
      </c>
      <c r="L19" s="60" t="str">
        <f aca="false">IF(AND(L$2&gt;=$B19,L$2&lt;=$C19), "X","")</f>
        <v/>
      </c>
      <c r="M19" s="60" t="str">
        <f aca="false">IF(AND(M$2&gt;=$B19,M$2&lt;=$C19), "X","")</f>
        <v/>
      </c>
      <c r="N19" s="60" t="str">
        <f aca="false">IF(AND(N$2&gt;=$B19,N$2&lt;=$C19), "X","")</f>
        <v/>
      </c>
      <c r="O19" s="60" t="str">
        <f aca="false">IF(AND(O$2&gt;=$B19,O$2&lt;=$C19), "X","")</f>
        <v/>
      </c>
      <c r="P19" s="60" t="str">
        <f aca="false">IF(AND(P$2&gt;=$B19,P$2&lt;=$C19), "X","")</f>
        <v/>
      </c>
      <c r="Q19" s="60" t="str">
        <f aca="false">IF(AND(Q$2&gt;=$B19,Q$2&lt;=$C19), "X","")</f>
        <v/>
      </c>
      <c r="R19" s="60" t="str">
        <f aca="false">IF(AND(R$2&gt;=$B19,R$2&lt;=$C19), "X","")</f>
        <v/>
      </c>
      <c r="S19" s="60" t="str">
        <f aca="false">IF(AND(S$2&gt;=$B19,S$2&lt;=$C19), "X","")</f>
        <v/>
      </c>
      <c r="T19" s="60" t="str">
        <f aca="false">IF(AND(T$2&gt;=$B19,T$2&lt;=$C19), "X","")</f>
        <v/>
      </c>
      <c r="U19" s="60" t="str">
        <f aca="false">IF(AND(U$2&gt;=$B19,U$2&lt;=$C19), "X","")</f>
        <v/>
      </c>
      <c r="V19" s="60" t="str">
        <f aca="false">IF(AND(V$2&gt;=$B19,V$2&lt;=$C19), "X","")</f>
        <v/>
      </c>
      <c r="W19" s="60" t="str">
        <f aca="false">IF(AND(W$2&gt;=$B19,W$2&lt;=$C19), "X","")</f>
        <v/>
      </c>
      <c r="X19" s="60" t="str">
        <f aca="false">IF(AND(X$2&gt;=$B19,X$2&lt;=$C19), "X","")</f>
        <v/>
      </c>
      <c r="Y19" s="60" t="str">
        <f aca="false">IF(AND(Y$2&gt;=$B19,Y$2&lt;=$C19), "X","")</f>
        <v/>
      </c>
      <c r="Z19" s="60" t="str">
        <f aca="false">IF(AND(Z$2&gt;=$B19,Z$2&lt;=$C19), "X","")</f>
        <v/>
      </c>
      <c r="AA19" s="60" t="str">
        <f aca="false">IF(AND(AA$2&gt;=$B19,AA$2&lt;=$C19), "X","")</f>
        <v/>
      </c>
      <c r="AB19" s="60" t="str">
        <f aca="false">IF(AND(AB$2&gt;=$B19,AB$2&lt;=$C19), "X","")</f>
        <v/>
      </c>
      <c r="AC19" s="60" t="str">
        <f aca="false">IF(AND(AC$2&gt;=$B19,AC$2&lt;=$C19), "X","")</f>
        <v/>
      </c>
      <c r="AD19" s="60" t="str">
        <f aca="false">IF(AND(AD$2&gt;=$B19,AD$2&lt;=$C19), "X","")</f>
        <v/>
      </c>
      <c r="AE19" s="60" t="str">
        <f aca="false">IF(AND(AE$2&gt;=$B19,AE$2&lt;=$C19), "X","")</f>
        <v/>
      </c>
      <c r="AF19" s="60" t="str">
        <f aca="false">IF(AND(AF$2&gt;=$B19,AF$2&lt;=$C19), "X","")</f>
        <v/>
      </c>
      <c r="AG19" s="60" t="str">
        <f aca="false">IF(AND(AG$2&gt;=$B19,AG$2&lt;=$C19), "X","")</f>
        <v/>
      </c>
      <c r="AH19" s="60" t="str">
        <f aca="false">IF(AND(AH$2&gt;=$B19,AH$2&lt;=$C19), "X","")</f>
        <v/>
      </c>
      <c r="AI19" s="60" t="str">
        <f aca="false">IF(AND(AI$2&gt;=$B19,AI$2&lt;=$C19), "X","")</f>
        <v/>
      </c>
      <c r="AJ19" s="60" t="str">
        <f aca="false">IF(AND(AJ$2&gt;=$B19,AJ$2&lt;=$C19), "X","")</f>
        <v/>
      </c>
      <c r="AK19" s="60" t="str">
        <f aca="false">IF(AND(AK$2&gt;=$B19,AK$2&lt;=$C19), "X","")</f>
        <v/>
      </c>
      <c r="AL19" s="60" t="str">
        <f aca="false">IF(AND(AL$2&gt;=$B19,AL$2&lt;=$C19), "X","")</f>
        <v/>
      </c>
      <c r="AM19" s="60" t="str">
        <f aca="false">IF(AND(AM$2&gt;=$B19,AM$2&lt;=$C19), "X","")</f>
        <v/>
      </c>
      <c r="AN19" s="60" t="str">
        <f aca="false">IF(AND(AN$2&gt;=$B19,AN$2&lt;=$C19), "X","")</f>
        <v/>
      </c>
      <c r="AO19" s="60" t="str">
        <f aca="false">IF(AND(AO$2&gt;=$B19,AO$2&lt;=$C19), "X","")</f>
        <v/>
      </c>
      <c r="AP19" s="60" t="str">
        <f aca="false">IF(AND(AP$2&gt;=$B19,AP$2&lt;=$C19), "X","")</f>
        <v/>
      </c>
      <c r="AQ19" s="60" t="str">
        <f aca="false">IF(AND(AQ$2&gt;=$B19,AQ$2&lt;=$C19), "X","")</f>
        <v/>
      </c>
      <c r="AR19" s="60" t="str">
        <f aca="false">IF(AND(AR$2&gt;=$B19,AR$2&lt;=$C19), "X","")</f>
        <v/>
      </c>
      <c r="AS19" s="60" t="str">
        <f aca="false">IF(AND(AS$2&gt;=$B19,AS$2&lt;=$C19), "X","")</f>
        <v/>
      </c>
      <c r="AT19" s="60" t="str">
        <f aca="false">IF(AND(AT$2&gt;=$B19,AT$2&lt;=$C19), "X","")</f>
        <v/>
      </c>
      <c r="AU19" s="60" t="str">
        <f aca="false">IF(AND(AU$2&gt;=$B19,AU$2&lt;=$C19), "X","")</f>
        <v/>
      </c>
      <c r="AV19" s="60" t="str">
        <f aca="false">IF(AND(AV$2&gt;=$B19,AV$2&lt;=$C19), "X","")</f>
        <v/>
      </c>
      <c r="AW19" s="60" t="str">
        <f aca="false">IF(AND(AW$2&gt;=$B19,AW$2&lt;=$C19), "X","")</f>
        <v/>
      </c>
      <c r="AX19" s="60" t="str">
        <f aca="false">IF(AND(AX$2&gt;=$B19,AX$2&lt;=$C19), "X","")</f>
        <v/>
      </c>
      <c r="AY19" s="60" t="str">
        <f aca="false">IF(AND(AY$2&gt;=$B19,AY$2&lt;=$C19), "X","")</f>
        <v/>
      </c>
      <c r="AZ19" s="60" t="str">
        <f aca="false">IF(AND(AZ$2&gt;=$B19,AZ$2&lt;=$C19), "X","")</f>
        <v/>
      </c>
      <c r="BA19" s="60" t="str">
        <f aca="false">IF(AND(BA$2&gt;=$B19,BA$2&lt;=$C19), "X","")</f>
        <v/>
      </c>
      <c r="BB19" s="60" t="str">
        <f aca="false">IF(AND(BB$2&gt;=$B19,BB$2&lt;=$C19), "X","")</f>
        <v/>
      </c>
      <c r="BC19" s="60" t="str">
        <f aca="false">IF(AND(BC$2&gt;=$B19,BC$2&lt;=$C19), "X","")</f>
        <v/>
      </c>
      <c r="BD19" s="60" t="str">
        <f aca="false">IF(AND(BD$2&gt;=$B19,BD$2&lt;=$C19), "X","")</f>
        <v/>
      </c>
      <c r="BE19" s="60" t="str">
        <f aca="false">IF(AND(BE$2&gt;=$B19,BE$2&lt;=$C19), "X","")</f>
        <v/>
      </c>
      <c r="BF19" s="60" t="str">
        <f aca="false">IF(AND(BF$2&gt;=$B19,BF$2&lt;=$C19), "X","")</f>
        <v/>
      </c>
      <c r="BG19" s="60" t="str">
        <f aca="false">IF(AND(BG$2&gt;=$B19,BG$2&lt;=$C19), "X","")</f>
        <v/>
      </c>
      <c r="BH19" s="60" t="str">
        <f aca="false">IF(AND(BH$2&gt;=$B19,BH$2&lt;=$C19), "X","")</f>
        <v/>
      </c>
      <c r="BI19" s="60" t="str">
        <f aca="false">IF(AND(BI$2&gt;=$B19,BI$2&lt;=$C19), "X","")</f>
        <v/>
      </c>
      <c r="BJ19" s="60" t="str">
        <f aca="false">IF(AND(BJ$2&gt;=$B19,BJ$2&lt;=$C19), "X","")</f>
        <v/>
      </c>
      <c r="BK19" s="60" t="str">
        <f aca="false">IF(AND(BK$2&gt;=$B19,BK$2&lt;=$C19), "X","")</f>
        <v/>
      </c>
      <c r="BL19" s="60" t="str">
        <f aca="false">IF(AND(BL$2&gt;=$B19,BL$2&lt;=$C19), "X","")</f>
        <v/>
      </c>
      <c r="BM19" s="60" t="str">
        <f aca="false">IF(AND(BM$2&gt;=$B19,BM$2&lt;=$C19), "X","")</f>
        <v/>
      </c>
      <c r="BN19" s="60" t="str">
        <f aca="false">IF(AND(BN$2&gt;=$B19,BN$2&lt;=$C19), "X","")</f>
        <v/>
      </c>
      <c r="BO19" s="60" t="str">
        <f aca="false">IF(AND(BO$2&gt;=$B19,BO$2&lt;=$C19), "X","")</f>
        <v/>
      </c>
      <c r="BP19" s="60" t="str">
        <f aca="false">IF(AND(BP$2&gt;=$B19,BP$2&lt;=$C19), "X","")</f>
        <v/>
      </c>
      <c r="BQ19" s="60" t="str">
        <f aca="false">IF(AND(BQ$2&gt;=$B19,BQ$2&lt;=$C19), "X","")</f>
        <v/>
      </c>
      <c r="BR19" s="60" t="str">
        <f aca="false">IF(AND(BR$2&gt;=$B19,BR$2&lt;=$C19), "X","")</f>
        <v/>
      </c>
      <c r="BS19" s="60" t="str">
        <f aca="false">IF(AND(BS$2&gt;=$B19,BS$2&lt;=$C19), "X","")</f>
        <v/>
      </c>
      <c r="BT19" s="60" t="str">
        <f aca="false">IF(AND(BT$2&gt;=$B19,BT$2&lt;=$C19), "X","")</f>
        <v/>
      </c>
      <c r="BU19" s="60" t="str">
        <f aca="false">IF(AND(BU$2&gt;=$B19,BU$2&lt;=$C19), "X","")</f>
        <v/>
      </c>
      <c r="BV19" s="60" t="str">
        <f aca="false">IF(AND(BV$2&gt;=$B19,BV$2&lt;=$C19), "X","")</f>
        <v/>
      </c>
      <c r="BW19" s="60" t="str">
        <f aca="false">IF(AND(BW$2&gt;=$B19,BW$2&lt;=$C19), "X","")</f>
        <v/>
      </c>
      <c r="BX19" s="60" t="str">
        <f aca="false">IF(AND(BX$2&gt;=$B19,BX$2&lt;=$C19), "X","")</f>
        <v/>
      </c>
      <c r="BY19" s="60" t="str">
        <f aca="false">IF(AND(BY$2&gt;=$B19,BY$2&lt;=$C19), "X","")</f>
        <v/>
      </c>
      <c r="BZ19" s="60" t="str">
        <f aca="false">IF(AND(BZ$2&gt;=$B19,BZ$2&lt;=$C19), "X","")</f>
        <v/>
      </c>
      <c r="CA19" s="60" t="str">
        <f aca="false">IF(AND(CA$2&gt;=$B19,CA$2&lt;=$C19), "X","")</f>
        <v/>
      </c>
      <c r="CB19" s="60" t="str">
        <f aca="false">IF(AND(CB$2&gt;=$B19,CB$2&lt;=$C19), "X","")</f>
        <v/>
      </c>
      <c r="CC19" s="60" t="str">
        <f aca="false">IF(AND(CC$2&gt;=$B19,CC$2&lt;=$C19), "X","")</f>
        <v/>
      </c>
      <c r="CD19" s="60" t="str">
        <f aca="false">IF(AND(CD$2&gt;=$B19,CD$2&lt;=$C19), "X","")</f>
        <v/>
      </c>
      <c r="CE19" s="60" t="str">
        <f aca="false">IF(AND(CE$2&gt;=$B19,CE$2&lt;=$C19), "X","")</f>
        <v/>
      </c>
      <c r="CF19" s="60" t="str">
        <f aca="false">IF(AND(CF$2&gt;=$B19,CF$2&lt;=$C19), "X","")</f>
        <v/>
      </c>
      <c r="CG19" s="60" t="str">
        <f aca="false">IF(AND(CG$2&gt;=$B19,CG$2&lt;=$C19), "X","")</f>
        <v/>
      </c>
      <c r="CH19" s="60" t="str">
        <f aca="false">IF(AND(CH$2&gt;=$B19,CH$2&lt;=$C19), "X","")</f>
        <v>X</v>
      </c>
      <c r="CI19" s="60" t="str">
        <f aca="false">IF(AND(CI$2&gt;=$B19,CI$2&lt;=$C19), "X","")</f>
        <v/>
      </c>
      <c r="CJ19" s="60" t="str">
        <f aca="false">IF(AND(CJ$2&gt;=$B19,CJ$2&lt;=$C19), "X","")</f>
        <v/>
      </c>
      <c r="CK19" s="60" t="str">
        <f aca="false">IF(AND(CK$2&gt;=$B19,CK$2&lt;=$C19), "X","")</f>
        <v/>
      </c>
      <c r="CL19" s="60" t="str">
        <f aca="false">IF(AND(CL$2&gt;=$B19,CL$2&lt;=$C19), "X","")</f>
        <v/>
      </c>
      <c r="CM19" s="60" t="str">
        <f aca="false">IF(AND(CM$2&gt;=$B19,CM$2&lt;=$C19), "X","")</f>
        <v/>
      </c>
      <c r="CN19" s="60" t="str">
        <f aca="false">IF(AND(CN$2&gt;=$B19,CN$2&lt;=$C19), "X","")</f>
        <v/>
      </c>
      <c r="CO19" s="60" t="str">
        <f aca="false">IF(AND(CO$2&gt;=$B19,CO$2&lt;=$C19), "X","")</f>
        <v/>
      </c>
      <c r="CP19" s="60" t="str">
        <f aca="false">IF(AND(CP$2&gt;=$B19,CP$2&lt;=$C19), "X","")</f>
        <v/>
      </c>
      <c r="CQ19" s="60" t="str">
        <f aca="false">IF(AND(CQ$2&gt;=$B19,CQ$2&lt;=$C19), "X","")</f>
        <v/>
      </c>
      <c r="CR19" s="60" t="str">
        <f aca="false">IF(AND(CR$2&gt;=$B19,CR$2&lt;=$C19), "X","")</f>
        <v/>
      </c>
      <c r="CS19" s="60" t="str">
        <f aca="false">IF(AND(CS$2&gt;=$B19,CS$2&lt;=$C19), "X","")</f>
        <v/>
      </c>
      <c r="CT19" s="60" t="str">
        <f aca="false">IF(AND(CT$2&gt;=$B19,CT$2&lt;=$C19), "X","")</f>
        <v/>
      </c>
      <c r="CU19" s="60" t="str">
        <f aca="false">IF(AND(CU$2&gt;=$B19,CU$2&lt;=$C19), "X","")</f>
        <v/>
      </c>
      <c r="CV19" s="60" t="str">
        <f aca="false">IF(AND(CV$2&gt;=$B19,CV$2&lt;=$C19), "X","")</f>
        <v/>
      </c>
      <c r="CW19" s="60" t="str">
        <f aca="false">IF(AND(CW$2&gt;=$B19,CW$2&lt;=$C19), "X","")</f>
        <v/>
      </c>
      <c r="CX19" s="60" t="str">
        <f aca="false">IF(AND(CX$2&gt;=$B19,CX$2&lt;=$C19), "X","")</f>
        <v/>
      </c>
      <c r="CY19" s="60" t="str">
        <f aca="false">IF(AND(CY$2&gt;=$B19,CY$2&lt;=$C19), "X","")</f>
        <v/>
      </c>
      <c r="CZ19" s="60" t="str">
        <f aca="false">IF(AND(CZ$2&gt;=$B19,CZ$2&lt;=$C19), "X","")</f>
        <v/>
      </c>
      <c r="DA19" s="60" t="str">
        <f aca="false">IF(AND(DA$2&gt;=$B19,DA$2&lt;=$C19), "X","")</f>
        <v/>
      </c>
      <c r="DB19" s="60" t="str">
        <f aca="false">IF(AND(DB$2&gt;=$B19,DB$2&lt;=$C19), "X","")</f>
        <v/>
      </c>
      <c r="DC19" s="60" t="str">
        <f aca="false">IF(AND(DC$2&gt;=$B19,DC$2&lt;=$C19), "X","")</f>
        <v/>
      </c>
      <c r="DD19" s="60" t="str">
        <f aca="false">IF(AND(DD$2&gt;=$B19,DD$2&lt;=$C19), "X","")</f>
        <v/>
      </c>
      <c r="DE19" s="60" t="str">
        <f aca="false">IF(AND(DE$2&gt;=$B19,DE$2&lt;=$C19), "X","")</f>
        <v/>
      </c>
      <c r="DF19" s="60" t="str">
        <f aca="false">IF(AND(DF$2&gt;=$B19,DF$2&lt;=$C19), "X","")</f>
        <v/>
      </c>
      <c r="DG19" s="60" t="str">
        <f aca="false">IF(AND(DG$2&gt;=$B19,DG$2&lt;=$C19), "X","")</f>
        <v/>
      </c>
      <c r="DH19" s="60" t="str">
        <f aca="false">IF(AND(DH$2&gt;=$B19,DH$2&lt;=$C19), "X","")</f>
        <v/>
      </c>
      <c r="DI19" s="60" t="str">
        <f aca="false">IF(AND(DI$2&gt;=$B19,DI$2&lt;=$C19), "X","")</f>
        <v/>
      </c>
      <c r="DJ19" s="60" t="str">
        <f aca="false">IF(AND(DJ$2&gt;=$B19,DJ$2&lt;=$C19), "X","")</f>
        <v/>
      </c>
      <c r="DK19" s="60" t="str">
        <f aca="false">IF(AND(DK$2&gt;=$B19,DK$2&lt;=$C19), "X","")</f>
        <v/>
      </c>
      <c r="DL19" s="60" t="str">
        <f aca="false">IF(AND(DL$2&gt;=$B19,DL$2&lt;=$C19), "X","")</f>
        <v/>
      </c>
      <c r="DM19" s="60" t="str">
        <f aca="false">IF(AND(DM$2&gt;=$B19,DM$2&lt;=$C19), "X","")</f>
        <v/>
      </c>
      <c r="DN19" s="60" t="str">
        <f aca="false">IF(AND(DN$2&gt;=$B19,DN$2&lt;=$C19), "X","")</f>
        <v/>
      </c>
      <c r="DO19" s="60" t="str">
        <f aca="false">IF(AND(DO$2&gt;=$B19,DO$2&lt;=$C19), "X","")</f>
        <v/>
      </c>
      <c r="DP19" s="60" t="str">
        <f aca="false">IF(AND(DP$2&gt;=$B19,DP$2&lt;=$C19), "X","")</f>
        <v/>
      </c>
      <c r="DQ19" s="60" t="str">
        <f aca="false">IF(AND(DQ$2&gt;=$B19,DQ$2&lt;=$C19), "X","")</f>
        <v/>
      </c>
      <c r="DR19" s="60" t="str">
        <f aca="false">IF(AND(DR$2&gt;=$B19,DR$2&lt;=$C19), "X","")</f>
        <v/>
      </c>
      <c r="DS19" s="60" t="str">
        <f aca="false">IF(AND(DS$2&gt;=$B19,DS$2&lt;=$C19), "X","")</f>
        <v/>
      </c>
      <c r="DT19" s="60" t="str">
        <f aca="false">IF(AND(DT$2&gt;=$B19,DT$2&lt;=$C19), "X","")</f>
        <v/>
      </c>
      <c r="DU19" s="60" t="str">
        <f aca="false">IF(AND(DU$2&gt;=$B19,DU$2&lt;=$C19), "X","")</f>
        <v/>
      </c>
      <c r="DV19" s="60" t="str">
        <f aca="false">IF(AND(DV$2&gt;=$B19,DV$2&lt;=$C19), "X","")</f>
        <v/>
      </c>
      <c r="DW19" s="60" t="str">
        <f aca="false">IF(AND(DW$2&gt;=$B19,DW$2&lt;=$C19), "X","")</f>
        <v/>
      </c>
      <c r="DX19" s="60" t="str">
        <f aca="false">IF(AND(DX$2&gt;=$B19,DX$2&lt;=$C19), "X","")</f>
        <v/>
      </c>
      <c r="DY19" s="60" t="str">
        <f aca="false">IF(AND(DY$2&gt;=$B19,DY$2&lt;=$C19), "X","")</f>
        <v/>
      </c>
      <c r="DZ19" s="60" t="str">
        <f aca="false">IF(AND(DZ$2&gt;=$B19,DZ$2&lt;=$C19), "X","")</f>
        <v/>
      </c>
      <c r="EA19" s="60" t="str">
        <f aca="false">IF(AND(EA$2&gt;=$B19,EA$2&lt;=$C19), "X","")</f>
        <v/>
      </c>
      <c r="EB19" s="60" t="str">
        <f aca="false">IF(AND(EB$2&gt;=$B19,EB$2&lt;=$C19), "X","")</f>
        <v/>
      </c>
      <c r="EC19" s="60" t="str">
        <f aca="false">IF(AND(EC$2&gt;=$B19,EC$2&lt;=$C19), "X","")</f>
        <v/>
      </c>
      <c r="ED19" s="60" t="str">
        <f aca="false">IF(AND(ED$2&gt;=$B19,ED$2&lt;=$C19), "X","")</f>
        <v/>
      </c>
      <c r="EE19" s="60" t="str">
        <f aca="false">IF(AND(EE$2&gt;=$B19,EE$2&lt;=$C19), "X","")</f>
        <v/>
      </c>
      <c r="EF19" s="60" t="str">
        <f aca="false">IF(AND(EF$2&gt;=$B19,EF$2&lt;=$C19), "X","")</f>
        <v/>
      </c>
      <c r="EG19" s="60" t="str">
        <f aca="false">IF(AND(EG$2&gt;=$B19,EG$2&lt;=$C19), "X","")</f>
        <v/>
      </c>
      <c r="EH19" s="60" t="str">
        <f aca="false">IF(AND(EH$2&gt;=$B19,EH$2&lt;=$C19), "X","")</f>
        <v/>
      </c>
      <c r="EI19" s="60" t="str">
        <f aca="false">IF(AND(EI$2&gt;=$B19,EI$2&lt;=$C19), "X","")</f>
        <v/>
      </c>
      <c r="EJ19" s="60" t="str">
        <f aca="false">IF(AND(EJ$2&gt;=$B19,EJ$2&lt;=$C19), "X","")</f>
        <v/>
      </c>
      <c r="EK19" s="60" t="str">
        <f aca="false">IF(AND(EK$2&gt;=$B19,EK$2&lt;=$C19), "X","")</f>
        <v/>
      </c>
      <c r="EL19" s="60" t="str">
        <f aca="false">IF(AND(EL$2&gt;=$B19,EL$2&lt;=$C19), "X","")</f>
        <v/>
      </c>
      <c r="EM19" s="60" t="str">
        <f aca="false">IF(AND(EM$2&gt;=$B19,EM$2&lt;=$C19), "X","")</f>
        <v/>
      </c>
      <c r="EN19" s="60" t="str">
        <f aca="false">IF(AND(EN$2&gt;=$B19,EN$2&lt;=$C19), "X","")</f>
        <v/>
      </c>
      <c r="EO19" s="60" t="str">
        <f aca="false">IF(AND(EO$2&gt;=$B19,EO$2&lt;=$C19), "X","")</f>
        <v/>
      </c>
      <c r="EP19" s="60" t="str">
        <f aca="false">IF(AND(EP$2&gt;=$B19,EP$2&lt;=$C19), "X","")</f>
        <v/>
      </c>
      <c r="EQ19" s="60" t="str">
        <f aca="false">IF(AND(EQ$2&gt;=$B19,EQ$2&lt;=$C19), "X","")</f>
        <v/>
      </c>
      <c r="ER19" s="60" t="str">
        <f aca="false">IF(AND(ER$2&gt;=$B19,ER$2&lt;=$C19), "X","")</f>
        <v/>
      </c>
      <c r="ES19" s="60" t="str">
        <f aca="false">IF(AND(ES$2&gt;=$B19,ES$2&lt;=$C19), "X","")</f>
        <v/>
      </c>
      <c r="ET19" s="60" t="str">
        <f aca="false">IF(AND(ET$2&gt;=$B19,ET$2&lt;=$C19), "X","")</f>
        <v/>
      </c>
      <c r="EU19" s="60" t="str">
        <f aca="false">IF(AND(EU$2&gt;=$B19,EU$2&lt;=$C19), "X","")</f>
        <v/>
      </c>
      <c r="EV19" s="60" t="str">
        <f aca="false">IF(AND(EV$2&gt;=$B19,EV$2&lt;=$C19), "X","")</f>
        <v/>
      </c>
      <c r="EW19" s="60" t="str">
        <f aca="false">IF(AND(EW$2&gt;=$B19,EW$2&lt;=$C19), "X","")</f>
        <v/>
      </c>
      <c r="EX19" s="60" t="str">
        <f aca="false">IF(AND(EX$2&gt;=$B19,EX$2&lt;=$C19), "X","")</f>
        <v/>
      </c>
      <c r="EY19" s="60" t="str">
        <f aca="false">IF(AND(EY$2&gt;=$B19,EY$2&lt;=$C19), "X","")</f>
        <v/>
      </c>
      <c r="EZ19" s="60" t="str">
        <f aca="false">IF(AND(EZ$2&gt;=$B19,EZ$2&lt;=$C19), "X","")</f>
        <v/>
      </c>
      <c r="FA19" s="60" t="str">
        <f aca="false">IF(AND(FA$2&gt;=$B19,FA$2&lt;=$C19), "X","")</f>
        <v/>
      </c>
      <c r="FB19" s="60" t="str">
        <f aca="false">IF(AND(FB$2&gt;=$B19,FB$2&lt;=$C19), "X","")</f>
        <v/>
      </c>
      <c r="FC19" s="60" t="str">
        <f aca="false">IF(AND(FC$2&gt;=$B19,FC$2&lt;=$C19), "X","")</f>
        <v/>
      </c>
      <c r="FD19" s="60" t="str">
        <f aca="false">IF(AND(FD$2&gt;=$B19,FD$2&lt;=$C19), "X","")</f>
        <v/>
      </c>
      <c r="FE19" s="60" t="str">
        <f aca="false">IF(AND(FE$2&gt;=$B19,FE$2&lt;=$C19), "X","")</f>
        <v/>
      </c>
      <c r="FF19" s="60" t="str">
        <f aca="false">IF(AND(FF$2&gt;=$B19,FF$2&lt;=$C19), "X","")</f>
        <v/>
      </c>
      <c r="FG19" s="60" t="str">
        <f aca="false">IF(AND(FG$2&gt;=$B19,FG$2&lt;=$C19), "X","")</f>
        <v/>
      </c>
      <c r="FH19" s="60" t="str">
        <f aca="false">IF(AND(FH$2&gt;=$B19,FH$2&lt;=$C19), "X","")</f>
        <v/>
      </c>
      <c r="FI19" s="60" t="str">
        <f aca="false">IF(AND(FI$2&gt;=$B19,FI$2&lt;=$C19), "X","")</f>
        <v/>
      </c>
      <c r="FJ19" s="60" t="str">
        <f aca="false">IF(AND(FJ$2&gt;=$B19,FJ$2&lt;=$C19), "X","")</f>
        <v/>
      </c>
      <c r="FK19" s="60" t="str">
        <f aca="false">IF(AND(FK$2&gt;=$B19,FK$2&lt;=$C19), "X","")</f>
        <v/>
      </c>
      <c r="FL19" s="60" t="str">
        <f aca="false">IF(AND(FL$2&gt;=$B19,FL$2&lt;=$C19), "X","")</f>
        <v/>
      </c>
      <c r="FM19" s="60" t="str">
        <f aca="false">IF(AND(FM$2&gt;=$B19,FM$2&lt;=$C19), "X","")</f>
        <v/>
      </c>
      <c r="FN19" s="60" t="str">
        <f aca="false">IF(AND(FN$2&gt;=$B19,FN$2&lt;=$C19), "X","")</f>
        <v/>
      </c>
    </row>
    <row r="20" customFormat="false" ht="15.75" hidden="false" customHeight="false" outlineLevel="0" collapsed="false">
      <c r="A20" s="58" t="s">
        <v>99</v>
      </c>
      <c r="B20" s="59" t="n">
        <f aca="false">B9+42</f>
        <v>44487</v>
      </c>
      <c r="C20" s="59" t="n">
        <f aca="false">B20+1</f>
        <v>44488</v>
      </c>
      <c r="D20" s="60" t="str">
        <f aca="false">IF(AND(D$2&gt;=$B20,D$2&lt;=$C20), "X","")</f>
        <v/>
      </c>
      <c r="E20" s="60" t="str">
        <f aca="false">IF(AND(E$2&gt;=$B20,E$2&lt;=$C20), "X","")</f>
        <v/>
      </c>
      <c r="F20" s="60" t="str">
        <f aca="false">IF(AND(F$2&gt;=$B20,F$2&lt;=$C20), "X","")</f>
        <v/>
      </c>
      <c r="G20" s="60" t="str">
        <f aca="false">IF(AND(G$2&gt;=$B20,G$2&lt;=$C20), "X","")</f>
        <v/>
      </c>
      <c r="H20" s="60" t="str">
        <f aca="false">IF(AND(H$2&gt;=$B20,H$2&lt;=$C20), "X","")</f>
        <v/>
      </c>
      <c r="I20" s="60" t="str">
        <f aca="false">IF(AND(I$2&gt;=$B20,I$2&lt;=$C20), "X","")</f>
        <v/>
      </c>
      <c r="J20" s="60" t="str">
        <f aca="false">IF(AND(J$2&gt;=$B20,J$2&lt;=$C20), "X","")</f>
        <v/>
      </c>
      <c r="K20" s="60" t="str">
        <f aca="false">IF(AND(K$2&gt;=$B20,K$2&lt;=$C20), "X","")</f>
        <v/>
      </c>
      <c r="L20" s="60" t="str">
        <f aca="false">IF(AND(L$2&gt;=$B20,L$2&lt;=$C20), "X","")</f>
        <v/>
      </c>
      <c r="M20" s="60" t="str">
        <f aca="false">IF(AND(M$2&gt;=$B20,M$2&lt;=$C20), "X","")</f>
        <v/>
      </c>
      <c r="N20" s="60" t="str">
        <f aca="false">IF(AND(N$2&gt;=$B20,N$2&lt;=$C20), "X","")</f>
        <v/>
      </c>
      <c r="O20" s="60" t="str">
        <f aca="false">IF(AND(O$2&gt;=$B20,O$2&lt;=$C20), "X","")</f>
        <v/>
      </c>
      <c r="P20" s="60" t="str">
        <f aca="false">IF(AND(P$2&gt;=$B20,P$2&lt;=$C20), "X","")</f>
        <v/>
      </c>
      <c r="Q20" s="60" t="str">
        <f aca="false">IF(AND(Q$2&gt;=$B20,Q$2&lt;=$C20), "X","")</f>
        <v/>
      </c>
      <c r="R20" s="60" t="str">
        <f aca="false">IF(AND(R$2&gt;=$B20,R$2&lt;=$C20), "X","")</f>
        <v/>
      </c>
      <c r="S20" s="60" t="str">
        <f aca="false">IF(AND(S$2&gt;=$B20,S$2&lt;=$C20), "X","")</f>
        <v/>
      </c>
      <c r="T20" s="60" t="str">
        <f aca="false">IF(AND(T$2&gt;=$B20,T$2&lt;=$C20), "X","")</f>
        <v/>
      </c>
      <c r="U20" s="60" t="str">
        <f aca="false">IF(AND(U$2&gt;=$B20,U$2&lt;=$C20), "X","")</f>
        <v/>
      </c>
      <c r="V20" s="60" t="str">
        <f aca="false">IF(AND(V$2&gt;=$B20,V$2&lt;=$C20), "X","")</f>
        <v/>
      </c>
      <c r="W20" s="60" t="str">
        <f aca="false">IF(AND(W$2&gt;=$B20,W$2&lt;=$C20), "X","")</f>
        <v/>
      </c>
      <c r="X20" s="60" t="str">
        <f aca="false">IF(AND(X$2&gt;=$B20,X$2&lt;=$C20), "X","")</f>
        <v/>
      </c>
      <c r="Y20" s="60" t="str">
        <f aca="false">IF(AND(Y$2&gt;=$B20,Y$2&lt;=$C20), "X","")</f>
        <v/>
      </c>
      <c r="Z20" s="60" t="str">
        <f aca="false">IF(AND(Z$2&gt;=$B20,Z$2&lt;=$C20), "X","")</f>
        <v/>
      </c>
      <c r="AA20" s="60" t="str">
        <f aca="false">IF(AND(AA$2&gt;=$B20,AA$2&lt;=$C20), "X","")</f>
        <v/>
      </c>
      <c r="AB20" s="60" t="str">
        <f aca="false">IF(AND(AB$2&gt;=$B20,AB$2&lt;=$C20), "X","")</f>
        <v/>
      </c>
      <c r="AC20" s="60" t="str">
        <f aca="false">IF(AND(AC$2&gt;=$B20,AC$2&lt;=$C20), "X","")</f>
        <v/>
      </c>
      <c r="AD20" s="60" t="str">
        <f aca="false">IF(AND(AD$2&gt;=$B20,AD$2&lt;=$C20), "X","")</f>
        <v/>
      </c>
      <c r="AE20" s="60" t="str">
        <f aca="false">IF(AND(AE$2&gt;=$B20,AE$2&lt;=$C20), "X","")</f>
        <v/>
      </c>
      <c r="AF20" s="60" t="str">
        <f aca="false">IF(AND(AF$2&gt;=$B20,AF$2&lt;=$C20), "X","")</f>
        <v/>
      </c>
      <c r="AG20" s="60" t="str">
        <f aca="false">IF(AND(AG$2&gt;=$B20,AG$2&lt;=$C20), "X","")</f>
        <v/>
      </c>
      <c r="AH20" s="60" t="str">
        <f aca="false">IF(AND(AH$2&gt;=$B20,AH$2&lt;=$C20), "X","")</f>
        <v/>
      </c>
      <c r="AI20" s="60" t="str">
        <f aca="false">IF(AND(AI$2&gt;=$B20,AI$2&lt;=$C20), "X","")</f>
        <v/>
      </c>
      <c r="AJ20" s="60" t="str">
        <f aca="false">IF(AND(AJ$2&gt;=$B20,AJ$2&lt;=$C20), "X","")</f>
        <v/>
      </c>
      <c r="AK20" s="60" t="str">
        <f aca="false">IF(AND(AK$2&gt;=$B20,AK$2&lt;=$C20), "X","")</f>
        <v/>
      </c>
      <c r="AL20" s="60" t="str">
        <f aca="false">IF(AND(AL$2&gt;=$B20,AL$2&lt;=$C20), "X","")</f>
        <v/>
      </c>
      <c r="AM20" s="60" t="str">
        <f aca="false">IF(AND(AM$2&gt;=$B20,AM$2&lt;=$C20), "X","")</f>
        <v/>
      </c>
      <c r="AN20" s="60" t="str">
        <f aca="false">IF(AND(AN$2&gt;=$B20,AN$2&lt;=$C20), "X","")</f>
        <v/>
      </c>
      <c r="AO20" s="60" t="str">
        <f aca="false">IF(AND(AO$2&gt;=$B20,AO$2&lt;=$C20), "X","")</f>
        <v/>
      </c>
      <c r="AP20" s="60" t="str">
        <f aca="false">IF(AND(AP$2&gt;=$B20,AP$2&lt;=$C20), "X","")</f>
        <v/>
      </c>
      <c r="AQ20" s="60" t="str">
        <f aca="false">IF(AND(AQ$2&gt;=$B20,AQ$2&lt;=$C20), "X","")</f>
        <v/>
      </c>
      <c r="AR20" s="60" t="str">
        <f aca="false">IF(AND(AR$2&gt;=$B20,AR$2&lt;=$C20), "X","")</f>
        <v/>
      </c>
      <c r="AS20" s="60" t="str">
        <f aca="false">IF(AND(AS$2&gt;=$B20,AS$2&lt;=$C20), "X","")</f>
        <v/>
      </c>
      <c r="AT20" s="60" t="str">
        <f aca="false">IF(AND(AT$2&gt;=$B20,AT$2&lt;=$C20), "X","")</f>
        <v/>
      </c>
      <c r="AU20" s="60" t="str">
        <f aca="false">IF(AND(AU$2&gt;=$B20,AU$2&lt;=$C20), "X","")</f>
        <v/>
      </c>
      <c r="AV20" s="60" t="str">
        <f aca="false">IF(AND(AV$2&gt;=$B20,AV$2&lt;=$C20), "X","")</f>
        <v/>
      </c>
      <c r="AW20" s="60" t="str">
        <f aca="false">IF(AND(AW$2&gt;=$B20,AW$2&lt;=$C20), "X","")</f>
        <v/>
      </c>
      <c r="AX20" s="60" t="str">
        <f aca="false">IF(AND(AX$2&gt;=$B20,AX$2&lt;=$C20), "X","")</f>
        <v/>
      </c>
      <c r="AY20" s="60" t="str">
        <f aca="false">IF(AND(AY$2&gt;=$B20,AY$2&lt;=$C20), "X","")</f>
        <v/>
      </c>
      <c r="AZ20" s="60" t="str">
        <f aca="false">IF(AND(AZ$2&gt;=$B20,AZ$2&lt;=$C20), "X","")</f>
        <v/>
      </c>
      <c r="BA20" s="60" t="str">
        <f aca="false">IF(AND(BA$2&gt;=$B20,BA$2&lt;=$C20), "X","")</f>
        <v/>
      </c>
      <c r="BB20" s="60" t="str">
        <f aca="false">IF(AND(BB$2&gt;=$B20,BB$2&lt;=$C20), "X","")</f>
        <v/>
      </c>
      <c r="BC20" s="60" t="str">
        <f aca="false">IF(AND(BC$2&gt;=$B20,BC$2&lt;=$C20), "X","")</f>
        <v/>
      </c>
      <c r="BD20" s="60" t="str">
        <f aca="false">IF(AND(BD$2&gt;=$B20,BD$2&lt;=$C20), "X","")</f>
        <v/>
      </c>
      <c r="BE20" s="60" t="str">
        <f aca="false">IF(AND(BE$2&gt;=$B20,BE$2&lt;=$C20), "X","")</f>
        <v/>
      </c>
      <c r="BF20" s="60" t="str">
        <f aca="false">IF(AND(BF$2&gt;=$B20,BF$2&lt;=$C20), "X","")</f>
        <v/>
      </c>
      <c r="BG20" s="60" t="str">
        <f aca="false">IF(AND(BG$2&gt;=$B20,BG$2&lt;=$C20), "X","")</f>
        <v/>
      </c>
      <c r="BH20" s="60" t="str">
        <f aca="false">IF(AND(BH$2&gt;=$B20,BH$2&lt;=$C20), "X","")</f>
        <v/>
      </c>
      <c r="BI20" s="60" t="str">
        <f aca="false">IF(AND(BI$2&gt;=$B20,BI$2&lt;=$C20), "X","")</f>
        <v/>
      </c>
      <c r="BJ20" s="60" t="str">
        <f aca="false">IF(AND(BJ$2&gt;=$B20,BJ$2&lt;=$C20), "X","")</f>
        <v/>
      </c>
      <c r="BK20" s="60" t="str">
        <f aca="false">IF(AND(BK$2&gt;=$B20,BK$2&lt;=$C20), "X","")</f>
        <v/>
      </c>
      <c r="BL20" s="60" t="str">
        <f aca="false">IF(AND(BL$2&gt;=$B20,BL$2&lt;=$C20), "X","")</f>
        <v/>
      </c>
      <c r="BM20" s="60" t="str">
        <f aca="false">IF(AND(BM$2&gt;=$B20,BM$2&lt;=$C20), "X","")</f>
        <v/>
      </c>
      <c r="BN20" s="60" t="str">
        <f aca="false">IF(AND(BN$2&gt;=$B20,BN$2&lt;=$C20), "X","")</f>
        <v/>
      </c>
      <c r="BO20" s="60" t="str">
        <f aca="false">IF(AND(BO$2&gt;=$B20,BO$2&lt;=$C20), "X","")</f>
        <v/>
      </c>
      <c r="BP20" s="60" t="str">
        <f aca="false">IF(AND(BP$2&gt;=$B20,BP$2&lt;=$C20), "X","")</f>
        <v/>
      </c>
      <c r="BQ20" s="60" t="str">
        <f aca="false">IF(AND(BQ$2&gt;=$B20,BQ$2&lt;=$C20), "X","")</f>
        <v/>
      </c>
      <c r="BR20" s="60" t="str">
        <f aca="false">IF(AND(BR$2&gt;=$B20,BR$2&lt;=$C20), "X","")</f>
        <v/>
      </c>
      <c r="BS20" s="60" t="str">
        <f aca="false">IF(AND(BS$2&gt;=$B20,BS$2&lt;=$C20), "X","")</f>
        <v/>
      </c>
      <c r="BT20" s="60" t="str">
        <f aca="false">IF(AND(BT$2&gt;=$B20,BT$2&lt;=$C20), "X","")</f>
        <v/>
      </c>
      <c r="BU20" s="60" t="str">
        <f aca="false">IF(AND(BU$2&gt;=$B20,BU$2&lt;=$C20), "X","")</f>
        <v/>
      </c>
      <c r="BV20" s="60" t="str">
        <f aca="false">IF(AND(BV$2&gt;=$B20,BV$2&lt;=$C20), "X","")</f>
        <v/>
      </c>
      <c r="BW20" s="60" t="str">
        <f aca="false">IF(AND(BW$2&gt;=$B20,BW$2&lt;=$C20), "X","")</f>
        <v/>
      </c>
      <c r="BX20" s="60" t="str">
        <f aca="false">IF(AND(BX$2&gt;=$B20,BX$2&lt;=$C20), "X","")</f>
        <v/>
      </c>
      <c r="BY20" s="60" t="str">
        <f aca="false">IF(AND(BY$2&gt;=$B20,BY$2&lt;=$C20), "X","")</f>
        <v/>
      </c>
      <c r="BZ20" s="60" t="str">
        <f aca="false">IF(AND(BZ$2&gt;=$B20,BZ$2&lt;=$C20), "X","")</f>
        <v/>
      </c>
      <c r="CA20" s="60" t="str">
        <f aca="false">IF(AND(CA$2&gt;=$B20,CA$2&lt;=$C20), "X","")</f>
        <v/>
      </c>
      <c r="CB20" s="60" t="str">
        <f aca="false">IF(AND(CB$2&gt;=$B20,CB$2&lt;=$C20), "X","")</f>
        <v/>
      </c>
      <c r="CC20" s="60" t="str">
        <f aca="false">IF(AND(CC$2&gt;=$B20,CC$2&lt;=$C20), "X","")</f>
        <v/>
      </c>
      <c r="CD20" s="60" t="str">
        <f aca="false">IF(AND(CD$2&gt;=$B20,CD$2&lt;=$C20), "X","")</f>
        <v/>
      </c>
      <c r="CE20" s="60" t="str">
        <f aca="false">IF(AND(CE$2&gt;=$B20,CE$2&lt;=$C20), "X","")</f>
        <v/>
      </c>
      <c r="CF20" s="60" t="str">
        <f aca="false">IF(AND(CF$2&gt;=$B20,CF$2&lt;=$C20), "X","")</f>
        <v/>
      </c>
      <c r="CG20" s="60" t="str">
        <f aca="false">IF(AND(CG$2&gt;=$B20,CG$2&lt;=$C20), "X","")</f>
        <v/>
      </c>
      <c r="CH20" s="60" t="str">
        <f aca="false">IF(AND(CH$2&gt;=$B20,CH$2&lt;=$C20), "X","")</f>
        <v/>
      </c>
      <c r="CI20" s="60" t="str">
        <f aca="false">IF(AND(CI$2&gt;=$B20,CI$2&lt;=$C20), "X","")</f>
        <v/>
      </c>
      <c r="CJ20" s="60" t="str">
        <f aca="false">IF(AND(CJ$2&gt;=$B20,CJ$2&lt;=$C20), "X","")</f>
        <v/>
      </c>
      <c r="CK20" s="60" t="str">
        <f aca="false">IF(AND(CK$2&gt;=$B20,CK$2&lt;=$C20), "X","")</f>
        <v/>
      </c>
      <c r="CL20" s="60" t="str">
        <f aca="false">IF(AND(CL$2&gt;=$B20,CL$2&lt;=$C20), "X","")</f>
        <v/>
      </c>
      <c r="CM20" s="60" t="str">
        <f aca="false">IF(AND(CM$2&gt;=$B20,CM$2&lt;=$C20), "X","")</f>
        <v/>
      </c>
      <c r="CN20" s="60" t="str">
        <f aca="false">IF(AND(CN$2&gt;=$B20,CN$2&lt;=$C20), "X","")</f>
        <v/>
      </c>
      <c r="CO20" s="60" t="str">
        <f aca="false">IF(AND(CO$2&gt;=$B20,CO$2&lt;=$C20), "X","")</f>
        <v/>
      </c>
      <c r="CP20" s="60" t="str">
        <f aca="false">IF(AND(CP$2&gt;=$B20,CP$2&lt;=$C20), "X","")</f>
        <v/>
      </c>
      <c r="CQ20" s="60" t="str">
        <f aca="false">IF(AND(CQ$2&gt;=$B20,CQ$2&lt;=$C20), "X","")</f>
        <v/>
      </c>
      <c r="CR20" s="60" t="str">
        <f aca="false">IF(AND(CR$2&gt;=$B20,CR$2&lt;=$C20), "X","")</f>
        <v/>
      </c>
      <c r="CS20" s="60" t="str">
        <f aca="false">IF(AND(CS$2&gt;=$B20,CS$2&lt;=$C20), "X","")</f>
        <v/>
      </c>
      <c r="CT20" s="60" t="str">
        <f aca="false">IF(AND(CT$2&gt;=$B20,CT$2&lt;=$C20), "X","")</f>
        <v>X</v>
      </c>
      <c r="CU20" s="60" t="str">
        <f aca="false">IF(AND(CU$2&gt;=$B20,CU$2&lt;=$C20), "X","")</f>
        <v>X</v>
      </c>
      <c r="CV20" s="60" t="str">
        <f aca="false">IF(AND(CV$2&gt;=$B20,CV$2&lt;=$C20), "X","")</f>
        <v/>
      </c>
      <c r="CW20" s="60" t="str">
        <f aca="false">IF(AND(CW$2&gt;=$B20,CW$2&lt;=$C20), "X","")</f>
        <v/>
      </c>
      <c r="CX20" s="60" t="str">
        <f aca="false">IF(AND(CX$2&gt;=$B20,CX$2&lt;=$C20), "X","")</f>
        <v/>
      </c>
      <c r="CY20" s="60" t="str">
        <f aca="false">IF(AND(CY$2&gt;=$B20,CY$2&lt;=$C20), "X","")</f>
        <v/>
      </c>
      <c r="CZ20" s="60" t="str">
        <f aca="false">IF(AND(CZ$2&gt;=$B20,CZ$2&lt;=$C20), "X","")</f>
        <v/>
      </c>
      <c r="DA20" s="60" t="str">
        <f aca="false">IF(AND(DA$2&gt;=$B20,DA$2&lt;=$C20), "X","")</f>
        <v/>
      </c>
      <c r="DB20" s="60" t="str">
        <f aca="false">IF(AND(DB$2&gt;=$B20,DB$2&lt;=$C20), "X","")</f>
        <v/>
      </c>
      <c r="DC20" s="60" t="str">
        <f aca="false">IF(AND(DC$2&gt;=$B20,DC$2&lt;=$C20), "X","")</f>
        <v/>
      </c>
      <c r="DD20" s="60" t="str">
        <f aca="false">IF(AND(DD$2&gt;=$B20,DD$2&lt;=$C20), "X","")</f>
        <v/>
      </c>
      <c r="DE20" s="60" t="str">
        <f aca="false">IF(AND(DE$2&gt;=$B20,DE$2&lt;=$C20), "X","")</f>
        <v/>
      </c>
      <c r="DF20" s="60" t="str">
        <f aca="false">IF(AND(DF$2&gt;=$B20,DF$2&lt;=$C20), "X","")</f>
        <v/>
      </c>
      <c r="DG20" s="60" t="str">
        <f aca="false">IF(AND(DG$2&gt;=$B20,DG$2&lt;=$C20), "X","")</f>
        <v/>
      </c>
      <c r="DH20" s="60" t="str">
        <f aca="false">IF(AND(DH$2&gt;=$B20,DH$2&lt;=$C20), "X","")</f>
        <v/>
      </c>
      <c r="DI20" s="60" t="str">
        <f aca="false">IF(AND(DI$2&gt;=$B20,DI$2&lt;=$C20), "X","")</f>
        <v/>
      </c>
      <c r="DJ20" s="60" t="str">
        <f aca="false">IF(AND(DJ$2&gt;=$B20,DJ$2&lt;=$C20), "X","")</f>
        <v/>
      </c>
      <c r="DK20" s="60" t="str">
        <f aca="false">IF(AND(DK$2&gt;=$B20,DK$2&lt;=$C20), "X","")</f>
        <v/>
      </c>
      <c r="DL20" s="60" t="str">
        <f aca="false">IF(AND(DL$2&gt;=$B20,DL$2&lt;=$C20), "X","")</f>
        <v/>
      </c>
      <c r="DM20" s="60" t="str">
        <f aca="false">IF(AND(DM$2&gt;=$B20,DM$2&lt;=$C20), "X","")</f>
        <v/>
      </c>
      <c r="DN20" s="60" t="str">
        <f aca="false">IF(AND(DN$2&gt;=$B20,DN$2&lt;=$C20), "X","")</f>
        <v/>
      </c>
      <c r="DO20" s="60" t="str">
        <f aca="false">IF(AND(DO$2&gt;=$B20,DO$2&lt;=$C20), "X","")</f>
        <v/>
      </c>
      <c r="DP20" s="60" t="str">
        <f aca="false">IF(AND(DP$2&gt;=$B20,DP$2&lt;=$C20), "X","")</f>
        <v/>
      </c>
      <c r="DQ20" s="60" t="str">
        <f aca="false">IF(AND(DQ$2&gt;=$B20,DQ$2&lt;=$C20), "X","")</f>
        <v/>
      </c>
      <c r="DR20" s="60" t="str">
        <f aca="false">IF(AND(DR$2&gt;=$B20,DR$2&lt;=$C20), "X","")</f>
        <v/>
      </c>
      <c r="DS20" s="60" t="str">
        <f aca="false">IF(AND(DS$2&gt;=$B20,DS$2&lt;=$C20), "X","")</f>
        <v/>
      </c>
      <c r="DT20" s="60" t="str">
        <f aca="false">IF(AND(DT$2&gt;=$B20,DT$2&lt;=$C20), "X","")</f>
        <v/>
      </c>
      <c r="DU20" s="60" t="str">
        <f aca="false">IF(AND(DU$2&gt;=$B20,DU$2&lt;=$C20), "X","")</f>
        <v/>
      </c>
      <c r="DV20" s="60" t="str">
        <f aca="false">IF(AND(DV$2&gt;=$B20,DV$2&lt;=$C20), "X","")</f>
        <v/>
      </c>
      <c r="DW20" s="60" t="str">
        <f aca="false">IF(AND(DW$2&gt;=$B20,DW$2&lt;=$C20), "X","")</f>
        <v/>
      </c>
      <c r="DX20" s="60" t="str">
        <f aca="false">IF(AND(DX$2&gt;=$B20,DX$2&lt;=$C20), "X","")</f>
        <v/>
      </c>
      <c r="DY20" s="60" t="str">
        <f aca="false">IF(AND(DY$2&gt;=$B20,DY$2&lt;=$C20), "X","")</f>
        <v/>
      </c>
      <c r="DZ20" s="60" t="str">
        <f aca="false">IF(AND(DZ$2&gt;=$B20,DZ$2&lt;=$C20), "X","")</f>
        <v/>
      </c>
      <c r="EA20" s="60" t="str">
        <f aca="false">IF(AND(EA$2&gt;=$B20,EA$2&lt;=$C20), "X","")</f>
        <v/>
      </c>
      <c r="EB20" s="60" t="str">
        <f aca="false">IF(AND(EB$2&gt;=$B20,EB$2&lt;=$C20), "X","")</f>
        <v/>
      </c>
      <c r="EC20" s="60" t="str">
        <f aca="false">IF(AND(EC$2&gt;=$B20,EC$2&lt;=$C20), "X","")</f>
        <v/>
      </c>
      <c r="ED20" s="60" t="str">
        <f aca="false">IF(AND(ED$2&gt;=$B20,ED$2&lt;=$C20), "X","")</f>
        <v/>
      </c>
      <c r="EE20" s="60" t="str">
        <f aca="false">IF(AND(EE$2&gt;=$B20,EE$2&lt;=$C20), "X","")</f>
        <v/>
      </c>
      <c r="EF20" s="60" t="str">
        <f aca="false">IF(AND(EF$2&gt;=$B20,EF$2&lt;=$C20), "X","")</f>
        <v/>
      </c>
      <c r="EG20" s="60" t="str">
        <f aca="false">IF(AND(EG$2&gt;=$B20,EG$2&lt;=$C20), "X","")</f>
        <v/>
      </c>
      <c r="EH20" s="60" t="str">
        <f aca="false">IF(AND(EH$2&gt;=$B20,EH$2&lt;=$C20), "X","")</f>
        <v/>
      </c>
      <c r="EI20" s="60" t="str">
        <f aca="false">IF(AND(EI$2&gt;=$B20,EI$2&lt;=$C20), "X","")</f>
        <v/>
      </c>
      <c r="EJ20" s="60" t="str">
        <f aca="false">IF(AND(EJ$2&gt;=$B20,EJ$2&lt;=$C20), "X","")</f>
        <v/>
      </c>
      <c r="EK20" s="60" t="str">
        <f aca="false">IF(AND(EK$2&gt;=$B20,EK$2&lt;=$C20), "X","")</f>
        <v/>
      </c>
      <c r="EL20" s="60" t="str">
        <f aca="false">IF(AND(EL$2&gt;=$B20,EL$2&lt;=$C20), "X","")</f>
        <v/>
      </c>
      <c r="EM20" s="60" t="str">
        <f aca="false">IF(AND(EM$2&gt;=$B20,EM$2&lt;=$C20), "X","")</f>
        <v/>
      </c>
      <c r="EN20" s="60" t="str">
        <f aca="false">IF(AND(EN$2&gt;=$B20,EN$2&lt;=$C20), "X","")</f>
        <v/>
      </c>
      <c r="EO20" s="60" t="str">
        <f aca="false">IF(AND(EO$2&gt;=$B20,EO$2&lt;=$C20), "X","")</f>
        <v/>
      </c>
      <c r="EP20" s="60" t="str">
        <f aca="false">IF(AND(EP$2&gt;=$B20,EP$2&lt;=$C20), "X","")</f>
        <v/>
      </c>
      <c r="EQ20" s="60" t="str">
        <f aca="false">IF(AND(EQ$2&gt;=$B20,EQ$2&lt;=$C20), "X","")</f>
        <v/>
      </c>
      <c r="ER20" s="60" t="str">
        <f aca="false">IF(AND(ER$2&gt;=$B20,ER$2&lt;=$C20), "X","")</f>
        <v/>
      </c>
      <c r="ES20" s="60" t="str">
        <f aca="false">IF(AND(ES$2&gt;=$B20,ES$2&lt;=$C20), "X","")</f>
        <v/>
      </c>
      <c r="ET20" s="60" t="str">
        <f aca="false">IF(AND(ET$2&gt;=$B20,ET$2&lt;=$C20), "X","")</f>
        <v/>
      </c>
      <c r="EU20" s="60" t="str">
        <f aca="false">IF(AND(EU$2&gt;=$B20,EU$2&lt;=$C20), "X","")</f>
        <v/>
      </c>
      <c r="EV20" s="60" t="str">
        <f aca="false">IF(AND(EV$2&gt;=$B20,EV$2&lt;=$C20), "X","")</f>
        <v/>
      </c>
      <c r="EW20" s="60" t="str">
        <f aca="false">IF(AND(EW$2&gt;=$B20,EW$2&lt;=$C20), "X","")</f>
        <v/>
      </c>
      <c r="EX20" s="60" t="str">
        <f aca="false">IF(AND(EX$2&gt;=$B20,EX$2&lt;=$C20), "X","")</f>
        <v/>
      </c>
      <c r="EY20" s="60" t="str">
        <f aca="false">IF(AND(EY$2&gt;=$B20,EY$2&lt;=$C20), "X","")</f>
        <v/>
      </c>
      <c r="EZ20" s="60" t="str">
        <f aca="false">IF(AND(EZ$2&gt;=$B20,EZ$2&lt;=$C20), "X","")</f>
        <v/>
      </c>
      <c r="FA20" s="60" t="str">
        <f aca="false">IF(AND(FA$2&gt;=$B20,FA$2&lt;=$C20), "X","")</f>
        <v/>
      </c>
      <c r="FB20" s="60" t="str">
        <f aca="false">IF(AND(FB$2&gt;=$B20,FB$2&lt;=$C20), "X","")</f>
        <v/>
      </c>
      <c r="FC20" s="60" t="str">
        <f aca="false">IF(AND(FC$2&gt;=$B20,FC$2&lt;=$C20), "X","")</f>
        <v/>
      </c>
      <c r="FD20" s="60" t="str">
        <f aca="false">IF(AND(FD$2&gt;=$B20,FD$2&lt;=$C20), "X","")</f>
        <v/>
      </c>
      <c r="FE20" s="60" t="str">
        <f aca="false">IF(AND(FE$2&gt;=$B20,FE$2&lt;=$C20), "X","")</f>
        <v/>
      </c>
      <c r="FF20" s="60" t="str">
        <f aca="false">IF(AND(FF$2&gt;=$B20,FF$2&lt;=$C20), "X","")</f>
        <v/>
      </c>
      <c r="FG20" s="60" t="str">
        <f aca="false">IF(AND(FG$2&gt;=$B20,FG$2&lt;=$C20), "X","")</f>
        <v/>
      </c>
      <c r="FH20" s="60" t="str">
        <f aca="false">IF(AND(FH$2&gt;=$B20,FH$2&lt;=$C20), "X","")</f>
        <v/>
      </c>
      <c r="FI20" s="60" t="str">
        <f aca="false">IF(AND(FI$2&gt;=$B20,FI$2&lt;=$C20), "X","")</f>
        <v/>
      </c>
      <c r="FJ20" s="60" t="str">
        <f aca="false">IF(AND(FJ$2&gt;=$B20,FJ$2&lt;=$C20), "X","")</f>
        <v/>
      </c>
      <c r="FK20" s="60" t="str">
        <f aca="false">IF(AND(FK$2&gt;=$B20,FK$2&lt;=$C20), "X","")</f>
        <v/>
      </c>
      <c r="FL20" s="60" t="str">
        <f aca="false">IF(AND(FL$2&gt;=$B20,FL$2&lt;=$C20), "X","")</f>
        <v/>
      </c>
      <c r="FM20" s="60" t="str">
        <f aca="false">IF(AND(FM$2&gt;=$B20,FM$2&lt;=$C20), "X","")</f>
        <v/>
      </c>
      <c r="FN20" s="60" t="str">
        <f aca="false">IF(AND(FN$2&gt;=$B20,FN$2&lt;=$C20), "X","")</f>
        <v/>
      </c>
    </row>
    <row r="21" customFormat="false" ht="15.75" hidden="false" customHeight="false" outlineLevel="0" collapsed="false">
      <c r="A21" s="58" t="s">
        <v>100</v>
      </c>
      <c r="B21" s="59" t="n">
        <f aca="false">B10+42</f>
        <v>44492</v>
      </c>
      <c r="C21" s="59" t="n">
        <f aca="false">B21+1</f>
        <v>44493</v>
      </c>
      <c r="D21" s="60" t="str">
        <f aca="false">IF(AND(D$2&gt;=$B21,D$2&lt;=$C21), "X","")</f>
        <v/>
      </c>
      <c r="E21" s="60" t="str">
        <f aca="false">IF(AND(E$2&gt;=$B21,E$2&lt;=$C21), "X","")</f>
        <v/>
      </c>
      <c r="F21" s="60" t="str">
        <f aca="false">IF(AND(F$2&gt;=$B21,F$2&lt;=$C21), "X","")</f>
        <v/>
      </c>
      <c r="G21" s="60" t="str">
        <f aca="false">IF(AND(G$2&gt;=$B21,G$2&lt;=$C21), "X","")</f>
        <v/>
      </c>
      <c r="H21" s="60" t="str">
        <f aca="false">IF(AND(H$2&gt;=$B21,H$2&lt;=$C21), "X","")</f>
        <v/>
      </c>
      <c r="I21" s="60" t="str">
        <f aca="false">IF(AND(I$2&gt;=$B21,I$2&lt;=$C21), "X","")</f>
        <v/>
      </c>
      <c r="J21" s="60" t="str">
        <f aca="false">IF(AND(J$2&gt;=$B21,J$2&lt;=$C21), "X","")</f>
        <v/>
      </c>
      <c r="K21" s="60" t="str">
        <f aca="false">IF(AND(K$2&gt;=$B21,K$2&lt;=$C21), "X","")</f>
        <v/>
      </c>
      <c r="L21" s="60" t="str">
        <f aca="false">IF(AND(L$2&gt;=$B21,L$2&lt;=$C21), "X","")</f>
        <v/>
      </c>
      <c r="M21" s="60" t="str">
        <f aca="false">IF(AND(M$2&gt;=$B21,M$2&lt;=$C21), "X","")</f>
        <v/>
      </c>
      <c r="N21" s="60" t="str">
        <f aca="false">IF(AND(N$2&gt;=$B21,N$2&lt;=$C21), "X","")</f>
        <v/>
      </c>
      <c r="O21" s="60" t="str">
        <f aca="false">IF(AND(O$2&gt;=$B21,O$2&lt;=$C21), "X","")</f>
        <v/>
      </c>
      <c r="P21" s="60" t="str">
        <f aca="false">IF(AND(P$2&gt;=$B21,P$2&lt;=$C21), "X","")</f>
        <v/>
      </c>
      <c r="Q21" s="60" t="str">
        <f aca="false">IF(AND(Q$2&gt;=$B21,Q$2&lt;=$C21), "X","")</f>
        <v/>
      </c>
      <c r="R21" s="60" t="str">
        <f aca="false">IF(AND(R$2&gt;=$B21,R$2&lt;=$C21), "X","")</f>
        <v/>
      </c>
      <c r="S21" s="60" t="str">
        <f aca="false">IF(AND(S$2&gt;=$B21,S$2&lt;=$C21), "X","")</f>
        <v/>
      </c>
      <c r="T21" s="60" t="str">
        <f aca="false">IF(AND(T$2&gt;=$B21,T$2&lt;=$C21), "X","")</f>
        <v/>
      </c>
      <c r="U21" s="60" t="str">
        <f aca="false">IF(AND(U$2&gt;=$B21,U$2&lt;=$C21), "X","")</f>
        <v/>
      </c>
      <c r="V21" s="60" t="str">
        <f aca="false">IF(AND(V$2&gt;=$B21,V$2&lt;=$C21), "X","")</f>
        <v/>
      </c>
      <c r="W21" s="60" t="str">
        <f aca="false">IF(AND(W$2&gt;=$B21,W$2&lt;=$C21), "X","")</f>
        <v/>
      </c>
      <c r="X21" s="60" t="str">
        <f aca="false">IF(AND(X$2&gt;=$B21,X$2&lt;=$C21), "X","")</f>
        <v/>
      </c>
      <c r="Y21" s="60" t="str">
        <f aca="false">IF(AND(Y$2&gt;=$B21,Y$2&lt;=$C21), "X","")</f>
        <v/>
      </c>
      <c r="Z21" s="60" t="str">
        <f aca="false">IF(AND(Z$2&gt;=$B21,Z$2&lt;=$C21), "X","")</f>
        <v/>
      </c>
      <c r="AA21" s="60" t="str">
        <f aca="false">IF(AND(AA$2&gt;=$B21,AA$2&lt;=$C21), "X","")</f>
        <v/>
      </c>
      <c r="AB21" s="60" t="str">
        <f aca="false">IF(AND(AB$2&gt;=$B21,AB$2&lt;=$C21), "X","")</f>
        <v/>
      </c>
      <c r="AC21" s="60" t="str">
        <f aca="false">IF(AND(AC$2&gt;=$B21,AC$2&lt;=$C21), "X","")</f>
        <v/>
      </c>
      <c r="AD21" s="60" t="str">
        <f aca="false">IF(AND(AD$2&gt;=$B21,AD$2&lt;=$C21), "X","")</f>
        <v/>
      </c>
      <c r="AE21" s="60" t="str">
        <f aca="false">IF(AND(AE$2&gt;=$B21,AE$2&lt;=$C21), "X","")</f>
        <v/>
      </c>
      <c r="AF21" s="60" t="str">
        <f aca="false">IF(AND(AF$2&gt;=$B21,AF$2&lt;=$C21), "X","")</f>
        <v/>
      </c>
      <c r="AG21" s="60" t="str">
        <f aca="false">IF(AND(AG$2&gt;=$B21,AG$2&lt;=$C21), "X","")</f>
        <v/>
      </c>
      <c r="AH21" s="60" t="str">
        <f aca="false">IF(AND(AH$2&gt;=$B21,AH$2&lt;=$C21), "X","")</f>
        <v/>
      </c>
      <c r="AI21" s="60" t="str">
        <f aca="false">IF(AND(AI$2&gt;=$B21,AI$2&lt;=$C21), "X","")</f>
        <v/>
      </c>
      <c r="AJ21" s="60" t="str">
        <f aca="false">IF(AND(AJ$2&gt;=$B21,AJ$2&lt;=$C21), "X","")</f>
        <v/>
      </c>
      <c r="AK21" s="60" t="str">
        <f aca="false">IF(AND(AK$2&gt;=$B21,AK$2&lt;=$C21), "X","")</f>
        <v/>
      </c>
      <c r="AL21" s="60" t="str">
        <f aca="false">IF(AND(AL$2&gt;=$B21,AL$2&lt;=$C21), "X","")</f>
        <v/>
      </c>
      <c r="AM21" s="60" t="str">
        <f aca="false">IF(AND(AM$2&gt;=$B21,AM$2&lt;=$C21), "X","")</f>
        <v/>
      </c>
      <c r="AN21" s="60" t="str">
        <f aca="false">IF(AND(AN$2&gt;=$B21,AN$2&lt;=$C21), "X","")</f>
        <v/>
      </c>
      <c r="AO21" s="60" t="str">
        <f aca="false">IF(AND(AO$2&gt;=$B21,AO$2&lt;=$C21), "X","")</f>
        <v/>
      </c>
      <c r="AP21" s="60" t="str">
        <f aca="false">IF(AND(AP$2&gt;=$B21,AP$2&lt;=$C21), "X","")</f>
        <v/>
      </c>
      <c r="AQ21" s="60" t="str">
        <f aca="false">IF(AND(AQ$2&gt;=$B21,AQ$2&lt;=$C21), "X","")</f>
        <v/>
      </c>
      <c r="AR21" s="60" t="str">
        <f aca="false">IF(AND(AR$2&gt;=$B21,AR$2&lt;=$C21), "X","")</f>
        <v/>
      </c>
      <c r="AS21" s="60" t="str">
        <f aca="false">IF(AND(AS$2&gt;=$B21,AS$2&lt;=$C21), "X","")</f>
        <v/>
      </c>
      <c r="AT21" s="60" t="str">
        <f aca="false">IF(AND(AT$2&gt;=$B21,AT$2&lt;=$C21), "X","")</f>
        <v/>
      </c>
      <c r="AU21" s="60" t="str">
        <f aca="false">IF(AND(AU$2&gt;=$B21,AU$2&lt;=$C21), "X","")</f>
        <v/>
      </c>
      <c r="AV21" s="60" t="str">
        <f aca="false">IF(AND(AV$2&gt;=$B21,AV$2&lt;=$C21), "X","")</f>
        <v/>
      </c>
      <c r="AW21" s="60" t="str">
        <f aca="false">IF(AND(AW$2&gt;=$B21,AW$2&lt;=$C21), "X","")</f>
        <v/>
      </c>
      <c r="AX21" s="60" t="str">
        <f aca="false">IF(AND(AX$2&gt;=$B21,AX$2&lt;=$C21), "X","")</f>
        <v/>
      </c>
      <c r="AY21" s="60" t="str">
        <f aca="false">IF(AND(AY$2&gt;=$B21,AY$2&lt;=$C21), "X","")</f>
        <v/>
      </c>
      <c r="AZ21" s="60" t="str">
        <f aca="false">IF(AND(AZ$2&gt;=$B21,AZ$2&lt;=$C21), "X","")</f>
        <v/>
      </c>
      <c r="BA21" s="60" t="str">
        <f aca="false">IF(AND(BA$2&gt;=$B21,BA$2&lt;=$C21), "X","")</f>
        <v/>
      </c>
      <c r="BB21" s="60" t="str">
        <f aca="false">IF(AND(BB$2&gt;=$B21,BB$2&lt;=$C21), "X","")</f>
        <v/>
      </c>
      <c r="BC21" s="60" t="str">
        <f aca="false">IF(AND(BC$2&gt;=$B21,BC$2&lt;=$C21), "X","")</f>
        <v/>
      </c>
      <c r="BD21" s="60" t="str">
        <f aca="false">IF(AND(BD$2&gt;=$B21,BD$2&lt;=$C21), "X","")</f>
        <v/>
      </c>
      <c r="BE21" s="60" t="str">
        <f aca="false">IF(AND(BE$2&gt;=$B21,BE$2&lt;=$C21), "X","")</f>
        <v/>
      </c>
      <c r="BF21" s="60" t="str">
        <f aca="false">IF(AND(BF$2&gt;=$B21,BF$2&lt;=$C21), "X","")</f>
        <v/>
      </c>
      <c r="BG21" s="60" t="str">
        <f aca="false">IF(AND(BG$2&gt;=$B21,BG$2&lt;=$C21), "X","")</f>
        <v/>
      </c>
      <c r="BH21" s="60" t="str">
        <f aca="false">IF(AND(BH$2&gt;=$B21,BH$2&lt;=$C21), "X","")</f>
        <v/>
      </c>
      <c r="BI21" s="60" t="str">
        <f aca="false">IF(AND(BI$2&gt;=$B21,BI$2&lt;=$C21), "X","")</f>
        <v/>
      </c>
      <c r="BJ21" s="60" t="str">
        <f aca="false">IF(AND(BJ$2&gt;=$B21,BJ$2&lt;=$C21), "X","")</f>
        <v/>
      </c>
      <c r="BK21" s="60" t="str">
        <f aca="false">IF(AND(BK$2&gt;=$B21,BK$2&lt;=$C21), "X","")</f>
        <v/>
      </c>
      <c r="BL21" s="60" t="str">
        <f aca="false">IF(AND(BL$2&gt;=$B21,BL$2&lt;=$C21), "X","")</f>
        <v/>
      </c>
      <c r="BM21" s="60" t="str">
        <f aca="false">IF(AND(BM$2&gt;=$B21,BM$2&lt;=$C21), "X","")</f>
        <v/>
      </c>
      <c r="BN21" s="60" t="str">
        <f aca="false">IF(AND(BN$2&gt;=$B21,BN$2&lt;=$C21), "X","")</f>
        <v/>
      </c>
      <c r="BO21" s="60" t="str">
        <f aca="false">IF(AND(BO$2&gt;=$B21,BO$2&lt;=$C21), "X","")</f>
        <v/>
      </c>
      <c r="BP21" s="60" t="str">
        <f aca="false">IF(AND(BP$2&gt;=$B21,BP$2&lt;=$C21), "X","")</f>
        <v/>
      </c>
      <c r="BQ21" s="60" t="str">
        <f aca="false">IF(AND(BQ$2&gt;=$B21,BQ$2&lt;=$C21), "X","")</f>
        <v/>
      </c>
      <c r="BR21" s="60" t="str">
        <f aca="false">IF(AND(BR$2&gt;=$B21,BR$2&lt;=$C21), "X","")</f>
        <v/>
      </c>
      <c r="BS21" s="60" t="str">
        <f aca="false">IF(AND(BS$2&gt;=$B21,BS$2&lt;=$C21), "X","")</f>
        <v/>
      </c>
      <c r="BT21" s="60" t="str">
        <f aca="false">IF(AND(BT$2&gt;=$B21,BT$2&lt;=$C21), "X","")</f>
        <v/>
      </c>
      <c r="BU21" s="60" t="str">
        <f aca="false">IF(AND(BU$2&gt;=$B21,BU$2&lt;=$C21), "X","")</f>
        <v/>
      </c>
      <c r="BV21" s="60" t="str">
        <f aca="false">IF(AND(BV$2&gt;=$B21,BV$2&lt;=$C21), "X","")</f>
        <v/>
      </c>
      <c r="BW21" s="60" t="str">
        <f aca="false">IF(AND(BW$2&gt;=$B21,BW$2&lt;=$C21), "X","")</f>
        <v/>
      </c>
      <c r="BX21" s="60" t="str">
        <f aca="false">IF(AND(BX$2&gt;=$B21,BX$2&lt;=$C21), "X","")</f>
        <v/>
      </c>
      <c r="BY21" s="60" t="str">
        <f aca="false">IF(AND(BY$2&gt;=$B21,BY$2&lt;=$C21), "X","")</f>
        <v/>
      </c>
      <c r="BZ21" s="60" t="str">
        <f aca="false">IF(AND(BZ$2&gt;=$B21,BZ$2&lt;=$C21), "X","")</f>
        <v/>
      </c>
      <c r="CA21" s="60" t="str">
        <f aca="false">IF(AND(CA$2&gt;=$B21,CA$2&lt;=$C21), "X","")</f>
        <v/>
      </c>
      <c r="CB21" s="60" t="str">
        <f aca="false">IF(AND(CB$2&gt;=$B21,CB$2&lt;=$C21), "X","")</f>
        <v/>
      </c>
      <c r="CC21" s="60" t="str">
        <f aca="false">IF(AND(CC$2&gt;=$B21,CC$2&lt;=$C21), "X","")</f>
        <v/>
      </c>
      <c r="CD21" s="60" t="str">
        <f aca="false">IF(AND(CD$2&gt;=$B21,CD$2&lt;=$C21), "X","")</f>
        <v/>
      </c>
      <c r="CE21" s="60" t="str">
        <f aca="false">IF(AND(CE$2&gt;=$B21,CE$2&lt;=$C21), "X","")</f>
        <v/>
      </c>
      <c r="CF21" s="60" t="str">
        <f aca="false">IF(AND(CF$2&gt;=$B21,CF$2&lt;=$C21), "X","")</f>
        <v/>
      </c>
      <c r="CG21" s="60" t="str">
        <f aca="false">IF(AND(CG$2&gt;=$B21,CG$2&lt;=$C21), "X","")</f>
        <v/>
      </c>
      <c r="CH21" s="60" t="str">
        <f aca="false">IF(AND(CH$2&gt;=$B21,CH$2&lt;=$C21), "X","")</f>
        <v/>
      </c>
      <c r="CI21" s="60" t="str">
        <f aca="false">IF(AND(CI$2&gt;=$B21,CI$2&lt;=$C21), "X","")</f>
        <v/>
      </c>
      <c r="CJ21" s="60" t="str">
        <f aca="false">IF(AND(CJ$2&gt;=$B21,CJ$2&lt;=$C21), "X","")</f>
        <v/>
      </c>
      <c r="CK21" s="60" t="str">
        <f aca="false">IF(AND(CK$2&gt;=$B21,CK$2&lt;=$C21), "X","")</f>
        <v/>
      </c>
      <c r="CL21" s="60" t="str">
        <f aca="false">IF(AND(CL$2&gt;=$B21,CL$2&lt;=$C21), "X","")</f>
        <v/>
      </c>
      <c r="CM21" s="60" t="str">
        <f aca="false">IF(AND(CM$2&gt;=$B21,CM$2&lt;=$C21), "X","")</f>
        <v/>
      </c>
      <c r="CN21" s="60" t="str">
        <f aca="false">IF(AND(CN$2&gt;=$B21,CN$2&lt;=$C21), "X","")</f>
        <v/>
      </c>
      <c r="CO21" s="60" t="str">
        <f aca="false">IF(AND(CO$2&gt;=$B21,CO$2&lt;=$C21), "X","")</f>
        <v/>
      </c>
      <c r="CP21" s="60" t="str">
        <f aca="false">IF(AND(CP$2&gt;=$B21,CP$2&lt;=$C21), "X","")</f>
        <v/>
      </c>
      <c r="CQ21" s="60" t="str">
        <f aca="false">IF(AND(CQ$2&gt;=$B21,CQ$2&lt;=$C21), "X","")</f>
        <v/>
      </c>
      <c r="CR21" s="60" t="str">
        <f aca="false">IF(AND(CR$2&gt;=$B21,CR$2&lt;=$C21), "X","")</f>
        <v/>
      </c>
      <c r="CS21" s="60" t="str">
        <f aca="false">IF(AND(CS$2&gt;=$B21,CS$2&lt;=$C21), "X","")</f>
        <v/>
      </c>
      <c r="CT21" s="60" t="str">
        <f aca="false">IF(AND(CT$2&gt;=$B21,CT$2&lt;=$C21), "X","")</f>
        <v/>
      </c>
      <c r="CU21" s="60" t="str">
        <f aca="false">IF(AND(CU$2&gt;=$B21,CU$2&lt;=$C21), "X","")</f>
        <v/>
      </c>
      <c r="CV21" s="60" t="str">
        <f aca="false">IF(AND(CV$2&gt;=$B21,CV$2&lt;=$C21), "X","")</f>
        <v/>
      </c>
      <c r="CW21" s="60" t="str">
        <f aca="false">IF(AND(CW$2&gt;=$B21,CW$2&lt;=$C21), "X","")</f>
        <v/>
      </c>
      <c r="CX21" s="60" t="str">
        <f aca="false">IF(AND(CX$2&gt;=$B21,CX$2&lt;=$C21), "X","")</f>
        <v/>
      </c>
      <c r="CY21" s="60" t="str">
        <f aca="false">IF(AND(CY$2&gt;=$B21,CY$2&lt;=$C21), "X","")</f>
        <v>X</v>
      </c>
      <c r="CZ21" s="60" t="str">
        <f aca="false">IF(AND(CZ$2&gt;=$B21,CZ$2&lt;=$C21), "X","")</f>
        <v>X</v>
      </c>
      <c r="DA21" s="60" t="str">
        <f aca="false">IF(AND(DA$2&gt;=$B21,DA$2&lt;=$C21), "X","")</f>
        <v/>
      </c>
      <c r="DB21" s="60" t="str">
        <f aca="false">IF(AND(DB$2&gt;=$B21,DB$2&lt;=$C21), "X","")</f>
        <v/>
      </c>
      <c r="DC21" s="60" t="str">
        <f aca="false">IF(AND(DC$2&gt;=$B21,DC$2&lt;=$C21), "X","")</f>
        <v/>
      </c>
      <c r="DD21" s="60" t="str">
        <f aca="false">IF(AND(DD$2&gt;=$B21,DD$2&lt;=$C21), "X","")</f>
        <v/>
      </c>
      <c r="DE21" s="60" t="str">
        <f aca="false">IF(AND(DE$2&gt;=$B21,DE$2&lt;=$C21), "X","")</f>
        <v/>
      </c>
      <c r="DF21" s="60" t="str">
        <f aca="false">IF(AND(DF$2&gt;=$B21,DF$2&lt;=$C21), "X","")</f>
        <v/>
      </c>
      <c r="DG21" s="60" t="str">
        <f aca="false">IF(AND(DG$2&gt;=$B21,DG$2&lt;=$C21), "X","")</f>
        <v/>
      </c>
      <c r="DH21" s="60" t="str">
        <f aca="false">IF(AND(DH$2&gt;=$B21,DH$2&lt;=$C21), "X","")</f>
        <v/>
      </c>
      <c r="DI21" s="60" t="str">
        <f aca="false">IF(AND(DI$2&gt;=$B21,DI$2&lt;=$C21), "X","")</f>
        <v/>
      </c>
      <c r="DJ21" s="60" t="str">
        <f aca="false">IF(AND(DJ$2&gt;=$B21,DJ$2&lt;=$C21), "X","")</f>
        <v/>
      </c>
      <c r="DK21" s="60" t="str">
        <f aca="false">IF(AND(DK$2&gt;=$B21,DK$2&lt;=$C21), "X","")</f>
        <v/>
      </c>
      <c r="DL21" s="60" t="str">
        <f aca="false">IF(AND(DL$2&gt;=$B21,DL$2&lt;=$C21), "X","")</f>
        <v/>
      </c>
      <c r="DM21" s="60" t="str">
        <f aca="false">IF(AND(DM$2&gt;=$B21,DM$2&lt;=$C21), "X","")</f>
        <v/>
      </c>
      <c r="DN21" s="60" t="str">
        <f aca="false">IF(AND(DN$2&gt;=$B21,DN$2&lt;=$C21), "X","")</f>
        <v/>
      </c>
      <c r="DO21" s="60" t="str">
        <f aca="false">IF(AND(DO$2&gt;=$B21,DO$2&lt;=$C21), "X","")</f>
        <v/>
      </c>
      <c r="DP21" s="60" t="str">
        <f aca="false">IF(AND(DP$2&gt;=$B21,DP$2&lt;=$C21), "X","")</f>
        <v/>
      </c>
      <c r="DQ21" s="60" t="str">
        <f aca="false">IF(AND(DQ$2&gt;=$B21,DQ$2&lt;=$C21), "X","")</f>
        <v/>
      </c>
      <c r="DR21" s="60" t="str">
        <f aca="false">IF(AND(DR$2&gt;=$B21,DR$2&lt;=$C21), "X","")</f>
        <v/>
      </c>
      <c r="DS21" s="60" t="str">
        <f aca="false">IF(AND(DS$2&gt;=$B21,DS$2&lt;=$C21), "X","")</f>
        <v/>
      </c>
      <c r="DT21" s="60" t="str">
        <f aca="false">IF(AND(DT$2&gt;=$B21,DT$2&lt;=$C21), "X","")</f>
        <v/>
      </c>
      <c r="DU21" s="60" t="str">
        <f aca="false">IF(AND(DU$2&gt;=$B21,DU$2&lt;=$C21), "X","")</f>
        <v/>
      </c>
      <c r="DV21" s="60" t="str">
        <f aca="false">IF(AND(DV$2&gt;=$B21,DV$2&lt;=$C21), "X","")</f>
        <v/>
      </c>
      <c r="DW21" s="60" t="str">
        <f aca="false">IF(AND(DW$2&gt;=$B21,DW$2&lt;=$C21), "X","")</f>
        <v/>
      </c>
      <c r="DX21" s="60" t="str">
        <f aca="false">IF(AND(DX$2&gt;=$B21,DX$2&lt;=$C21), "X","")</f>
        <v/>
      </c>
      <c r="DY21" s="60" t="str">
        <f aca="false">IF(AND(DY$2&gt;=$B21,DY$2&lt;=$C21), "X","")</f>
        <v/>
      </c>
      <c r="DZ21" s="60" t="str">
        <f aca="false">IF(AND(DZ$2&gt;=$B21,DZ$2&lt;=$C21), "X","")</f>
        <v/>
      </c>
      <c r="EA21" s="60" t="str">
        <f aca="false">IF(AND(EA$2&gt;=$B21,EA$2&lt;=$C21), "X","")</f>
        <v/>
      </c>
      <c r="EB21" s="60" t="str">
        <f aca="false">IF(AND(EB$2&gt;=$B21,EB$2&lt;=$C21), "X","")</f>
        <v/>
      </c>
      <c r="EC21" s="60" t="str">
        <f aca="false">IF(AND(EC$2&gt;=$B21,EC$2&lt;=$C21), "X","")</f>
        <v/>
      </c>
      <c r="ED21" s="60" t="str">
        <f aca="false">IF(AND(ED$2&gt;=$B21,ED$2&lt;=$C21), "X","")</f>
        <v/>
      </c>
      <c r="EE21" s="60" t="str">
        <f aca="false">IF(AND(EE$2&gt;=$B21,EE$2&lt;=$C21), "X","")</f>
        <v/>
      </c>
      <c r="EF21" s="60" t="str">
        <f aca="false">IF(AND(EF$2&gt;=$B21,EF$2&lt;=$C21), "X","")</f>
        <v/>
      </c>
      <c r="EG21" s="60" t="str">
        <f aca="false">IF(AND(EG$2&gt;=$B21,EG$2&lt;=$C21), "X","")</f>
        <v/>
      </c>
      <c r="EH21" s="60" t="str">
        <f aca="false">IF(AND(EH$2&gt;=$B21,EH$2&lt;=$C21), "X","")</f>
        <v/>
      </c>
      <c r="EI21" s="60" t="str">
        <f aca="false">IF(AND(EI$2&gt;=$B21,EI$2&lt;=$C21), "X","")</f>
        <v/>
      </c>
      <c r="EJ21" s="60" t="str">
        <f aca="false">IF(AND(EJ$2&gt;=$B21,EJ$2&lt;=$C21), "X","")</f>
        <v/>
      </c>
      <c r="EK21" s="60" t="str">
        <f aca="false">IF(AND(EK$2&gt;=$B21,EK$2&lt;=$C21), "X","")</f>
        <v/>
      </c>
      <c r="EL21" s="60" t="str">
        <f aca="false">IF(AND(EL$2&gt;=$B21,EL$2&lt;=$C21), "X","")</f>
        <v/>
      </c>
      <c r="EM21" s="60" t="str">
        <f aca="false">IF(AND(EM$2&gt;=$B21,EM$2&lt;=$C21), "X","")</f>
        <v/>
      </c>
      <c r="EN21" s="60" t="str">
        <f aca="false">IF(AND(EN$2&gt;=$B21,EN$2&lt;=$C21), "X","")</f>
        <v/>
      </c>
      <c r="EO21" s="60" t="str">
        <f aca="false">IF(AND(EO$2&gt;=$B21,EO$2&lt;=$C21), "X","")</f>
        <v/>
      </c>
      <c r="EP21" s="60" t="str">
        <f aca="false">IF(AND(EP$2&gt;=$B21,EP$2&lt;=$C21), "X","")</f>
        <v/>
      </c>
      <c r="EQ21" s="60" t="str">
        <f aca="false">IF(AND(EQ$2&gt;=$B21,EQ$2&lt;=$C21), "X","")</f>
        <v/>
      </c>
      <c r="ER21" s="60" t="str">
        <f aca="false">IF(AND(ER$2&gt;=$B21,ER$2&lt;=$C21), "X","")</f>
        <v/>
      </c>
      <c r="ES21" s="60" t="str">
        <f aca="false">IF(AND(ES$2&gt;=$B21,ES$2&lt;=$C21), "X","")</f>
        <v/>
      </c>
      <c r="ET21" s="60" t="str">
        <f aca="false">IF(AND(ET$2&gt;=$B21,ET$2&lt;=$C21), "X","")</f>
        <v/>
      </c>
      <c r="EU21" s="60" t="str">
        <f aca="false">IF(AND(EU$2&gt;=$B21,EU$2&lt;=$C21), "X","")</f>
        <v/>
      </c>
      <c r="EV21" s="60" t="str">
        <f aca="false">IF(AND(EV$2&gt;=$B21,EV$2&lt;=$C21), "X","")</f>
        <v/>
      </c>
      <c r="EW21" s="60" t="str">
        <f aca="false">IF(AND(EW$2&gt;=$B21,EW$2&lt;=$C21), "X","")</f>
        <v/>
      </c>
      <c r="EX21" s="60" t="str">
        <f aca="false">IF(AND(EX$2&gt;=$B21,EX$2&lt;=$C21), "X","")</f>
        <v/>
      </c>
      <c r="EY21" s="60" t="str">
        <f aca="false">IF(AND(EY$2&gt;=$B21,EY$2&lt;=$C21), "X","")</f>
        <v/>
      </c>
      <c r="EZ21" s="60" t="str">
        <f aca="false">IF(AND(EZ$2&gt;=$B21,EZ$2&lt;=$C21), "X","")</f>
        <v/>
      </c>
      <c r="FA21" s="60" t="str">
        <f aca="false">IF(AND(FA$2&gt;=$B21,FA$2&lt;=$C21), "X","")</f>
        <v/>
      </c>
      <c r="FB21" s="60" t="str">
        <f aca="false">IF(AND(FB$2&gt;=$B21,FB$2&lt;=$C21), "X","")</f>
        <v/>
      </c>
      <c r="FC21" s="60" t="str">
        <f aca="false">IF(AND(FC$2&gt;=$B21,FC$2&lt;=$C21), "X","")</f>
        <v/>
      </c>
      <c r="FD21" s="60" t="str">
        <f aca="false">IF(AND(FD$2&gt;=$B21,FD$2&lt;=$C21), "X","")</f>
        <v/>
      </c>
      <c r="FE21" s="60" t="str">
        <f aca="false">IF(AND(FE$2&gt;=$B21,FE$2&lt;=$C21), "X","")</f>
        <v/>
      </c>
      <c r="FF21" s="60" t="str">
        <f aca="false">IF(AND(FF$2&gt;=$B21,FF$2&lt;=$C21), "X","")</f>
        <v/>
      </c>
      <c r="FG21" s="60" t="str">
        <f aca="false">IF(AND(FG$2&gt;=$B21,FG$2&lt;=$C21), "X","")</f>
        <v/>
      </c>
      <c r="FH21" s="60" t="str">
        <f aca="false">IF(AND(FH$2&gt;=$B21,FH$2&lt;=$C21), "X","")</f>
        <v/>
      </c>
      <c r="FI21" s="60" t="str">
        <f aca="false">IF(AND(FI$2&gt;=$B21,FI$2&lt;=$C21), "X","")</f>
        <v/>
      </c>
      <c r="FJ21" s="60" t="str">
        <f aca="false">IF(AND(FJ$2&gt;=$B21,FJ$2&lt;=$C21), "X","")</f>
        <v/>
      </c>
      <c r="FK21" s="60" t="str">
        <f aca="false">IF(AND(FK$2&gt;=$B21,FK$2&lt;=$C21), "X","")</f>
        <v/>
      </c>
      <c r="FL21" s="60" t="str">
        <f aca="false">IF(AND(FL$2&gt;=$B21,FL$2&lt;=$C21), "X","")</f>
        <v/>
      </c>
      <c r="FM21" s="60" t="str">
        <f aca="false">IF(AND(FM$2&gt;=$B21,FM$2&lt;=$C21), "X","")</f>
        <v/>
      </c>
      <c r="FN21" s="60" t="str">
        <f aca="false">IF(AND(FN$2&gt;=$B21,FN$2&lt;=$C21), "X","")</f>
        <v/>
      </c>
    </row>
    <row r="22" customFormat="false" ht="15.75" hidden="false" customHeight="false" outlineLevel="0" collapsed="false">
      <c r="A22" s="58" t="s">
        <v>101</v>
      </c>
      <c r="B22" s="59" t="n">
        <f aca="false">B11+42</f>
        <v>44494</v>
      </c>
      <c r="C22" s="59" t="n">
        <f aca="false">B22+1</f>
        <v>44495</v>
      </c>
      <c r="D22" s="60" t="str">
        <f aca="false">IF(AND(D$2&gt;=$B22,D$2&lt;=$C22), "X","")</f>
        <v/>
      </c>
      <c r="E22" s="60" t="str">
        <f aca="false">IF(AND(E$2&gt;=$B22,E$2&lt;=$C22), "X","")</f>
        <v/>
      </c>
      <c r="F22" s="60" t="str">
        <f aca="false">IF(AND(F$2&gt;=$B22,F$2&lt;=$C22), "X","")</f>
        <v/>
      </c>
      <c r="G22" s="60" t="str">
        <f aca="false">IF(AND(G$2&gt;=$B22,G$2&lt;=$C22), "X","")</f>
        <v/>
      </c>
      <c r="H22" s="60" t="str">
        <f aca="false">IF(AND(H$2&gt;=$B22,H$2&lt;=$C22), "X","")</f>
        <v/>
      </c>
      <c r="I22" s="60" t="str">
        <f aca="false">IF(AND(I$2&gt;=$B22,I$2&lt;=$C22), "X","")</f>
        <v/>
      </c>
      <c r="J22" s="60" t="str">
        <f aca="false">IF(AND(J$2&gt;=$B22,J$2&lt;=$C22), "X","")</f>
        <v/>
      </c>
      <c r="K22" s="60" t="str">
        <f aca="false">IF(AND(K$2&gt;=$B22,K$2&lt;=$C22), "X","")</f>
        <v/>
      </c>
      <c r="L22" s="60" t="str">
        <f aca="false">IF(AND(L$2&gt;=$B22,L$2&lt;=$C22), "X","")</f>
        <v/>
      </c>
      <c r="M22" s="60" t="str">
        <f aca="false">IF(AND(M$2&gt;=$B22,M$2&lt;=$C22), "X","")</f>
        <v/>
      </c>
      <c r="N22" s="60" t="str">
        <f aca="false">IF(AND(N$2&gt;=$B22,N$2&lt;=$C22), "X","")</f>
        <v/>
      </c>
      <c r="O22" s="60" t="str">
        <f aca="false">IF(AND(O$2&gt;=$B22,O$2&lt;=$C22), "X","")</f>
        <v/>
      </c>
      <c r="P22" s="60" t="str">
        <f aca="false">IF(AND(P$2&gt;=$B22,P$2&lt;=$C22), "X","")</f>
        <v/>
      </c>
      <c r="Q22" s="60" t="str">
        <f aca="false">IF(AND(Q$2&gt;=$B22,Q$2&lt;=$C22), "X","")</f>
        <v/>
      </c>
      <c r="R22" s="60" t="str">
        <f aca="false">IF(AND(R$2&gt;=$B22,R$2&lt;=$C22), "X","")</f>
        <v/>
      </c>
      <c r="S22" s="60" t="str">
        <f aca="false">IF(AND(S$2&gt;=$B22,S$2&lt;=$C22), "X","")</f>
        <v/>
      </c>
      <c r="T22" s="60" t="str">
        <f aca="false">IF(AND(T$2&gt;=$B22,T$2&lt;=$C22), "X","")</f>
        <v/>
      </c>
      <c r="U22" s="60" t="str">
        <f aca="false">IF(AND(U$2&gt;=$B22,U$2&lt;=$C22), "X","")</f>
        <v/>
      </c>
      <c r="V22" s="60" t="str">
        <f aca="false">IF(AND(V$2&gt;=$B22,V$2&lt;=$C22), "X","")</f>
        <v/>
      </c>
      <c r="W22" s="60" t="str">
        <f aca="false">IF(AND(W$2&gt;=$B22,W$2&lt;=$C22), "X","")</f>
        <v/>
      </c>
      <c r="X22" s="60" t="str">
        <f aca="false">IF(AND(X$2&gt;=$B22,X$2&lt;=$C22), "X","")</f>
        <v/>
      </c>
      <c r="Y22" s="60" t="str">
        <f aca="false">IF(AND(Y$2&gt;=$B22,Y$2&lt;=$C22), "X","")</f>
        <v/>
      </c>
      <c r="Z22" s="60" t="str">
        <f aca="false">IF(AND(Z$2&gt;=$B22,Z$2&lt;=$C22), "X","")</f>
        <v/>
      </c>
      <c r="AA22" s="60" t="str">
        <f aca="false">IF(AND(AA$2&gt;=$B22,AA$2&lt;=$C22), "X","")</f>
        <v/>
      </c>
      <c r="AB22" s="60" t="str">
        <f aca="false">IF(AND(AB$2&gt;=$B22,AB$2&lt;=$C22), "X","")</f>
        <v/>
      </c>
      <c r="AC22" s="60" t="str">
        <f aca="false">IF(AND(AC$2&gt;=$B22,AC$2&lt;=$C22), "X","")</f>
        <v/>
      </c>
      <c r="AD22" s="60" t="str">
        <f aca="false">IF(AND(AD$2&gt;=$B22,AD$2&lt;=$C22), "X","")</f>
        <v/>
      </c>
      <c r="AE22" s="60" t="str">
        <f aca="false">IF(AND(AE$2&gt;=$B22,AE$2&lt;=$C22), "X","")</f>
        <v/>
      </c>
      <c r="AF22" s="60" t="str">
        <f aca="false">IF(AND(AF$2&gt;=$B22,AF$2&lt;=$C22), "X","")</f>
        <v/>
      </c>
      <c r="AG22" s="60" t="str">
        <f aca="false">IF(AND(AG$2&gt;=$B22,AG$2&lt;=$C22), "X","")</f>
        <v/>
      </c>
      <c r="AH22" s="60" t="str">
        <f aca="false">IF(AND(AH$2&gt;=$B22,AH$2&lt;=$C22), "X","")</f>
        <v/>
      </c>
      <c r="AI22" s="60" t="str">
        <f aca="false">IF(AND(AI$2&gt;=$B22,AI$2&lt;=$C22), "X","")</f>
        <v/>
      </c>
      <c r="AJ22" s="60" t="str">
        <f aca="false">IF(AND(AJ$2&gt;=$B22,AJ$2&lt;=$C22), "X","")</f>
        <v/>
      </c>
      <c r="AK22" s="60" t="str">
        <f aca="false">IF(AND(AK$2&gt;=$B22,AK$2&lt;=$C22), "X","")</f>
        <v/>
      </c>
      <c r="AL22" s="60" t="str">
        <f aca="false">IF(AND(AL$2&gt;=$B22,AL$2&lt;=$C22), "X","")</f>
        <v/>
      </c>
      <c r="AM22" s="60" t="str">
        <f aca="false">IF(AND(AM$2&gt;=$B22,AM$2&lt;=$C22), "X","")</f>
        <v/>
      </c>
      <c r="AN22" s="60" t="str">
        <f aca="false">IF(AND(AN$2&gt;=$B22,AN$2&lt;=$C22), "X","")</f>
        <v/>
      </c>
      <c r="AO22" s="60" t="str">
        <f aca="false">IF(AND(AO$2&gt;=$B22,AO$2&lt;=$C22), "X","")</f>
        <v/>
      </c>
      <c r="AP22" s="60" t="str">
        <f aca="false">IF(AND(AP$2&gt;=$B22,AP$2&lt;=$C22), "X","")</f>
        <v/>
      </c>
      <c r="AQ22" s="60" t="str">
        <f aca="false">IF(AND(AQ$2&gt;=$B22,AQ$2&lt;=$C22), "X","")</f>
        <v/>
      </c>
      <c r="AR22" s="60" t="str">
        <f aca="false">IF(AND(AR$2&gt;=$B22,AR$2&lt;=$C22), "X","")</f>
        <v/>
      </c>
      <c r="AS22" s="60" t="str">
        <f aca="false">IF(AND(AS$2&gt;=$B22,AS$2&lt;=$C22), "X","")</f>
        <v/>
      </c>
      <c r="AT22" s="60" t="str">
        <f aca="false">IF(AND(AT$2&gt;=$B22,AT$2&lt;=$C22), "X","")</f>
        <v/>
      </c>
      <c r="AU22" s="60" t="str">
        <f aca="false">IF(AND(AU$2&gt;=$B22,AU$2&lt;=$C22), "X","")</f>
        <v/>
      </c>
      <c r="AV22" s="60" t="str">
        <f aca="false">IF(AND(AV$2&gt;=$B22,AV$2&lt;=$C22), "X","")</f>
        <v/>
      </c>
      <c r="AW22" s="60" t="str">
        <f aca="false">IF(AND(AW$2&gt;=$B22,AW$2&lt;=$C22), "X","")</f>
        <v/>
      </c>
      <c r="AX22" s="60" t="str">
        <f aca="false">IF(AND(AX$2&gt;=$B22,AX$2&lt;=$C22), "X","")</f>
        <v/>
      </c>
      <c r="AY22" s="60" t="str">
        <f aca="false">IF(AND(AY$2&gt;=$B22,AY$2&lt;=$C22), "X","")</f>
        <v/>
      </c>
      <c r="AZ22" s="60" t="str">
        <f aca="false">IF(AND(AZ$2&gt;=$B22,AZ$2&lt;=$C22), "X","")</f>
        <v/>
      </c>
      <c r="BA22" s="60" t="str">
        <f aca="false">IF(AND(BA$2&gt;=$B22,BA$2&lt;=$C22), "X","")</f>
        <v/>
      </c>
      <c r="BB22" s="60" t="str">
        <f aca="false">IF(AND(BB$2&gt;=$B22,BB$2&lt;=$C22), "X","")</f>
        <v/>
      </c>
      <c r="BC22" s="60" t="str">
        <f aca="false">IF(AND(BC$2&gt;=$B22,BC$2&lt;=$C22), "X","")</f>
        <v/>
      </c>
      <c r="BD22" s="60" t="str">
        <f aca="false">IF(AND(BD$2&gt;=$B22,BD$2&lt;=$C22), "X","")</f>
        <v/>
      </c>
      <c r="BE22" s="60" t="str">
        <f aca="false">IF(AND(BE$2&gt;=$B22,BE$2&lt;=$C22), "X","")</f>
        <v/>
      </c>
      <c r="BF22" s="60" t="str">
        <f aca="false">IF(AND(BF$2&gt;=$B22,BF$2&lt;=$C22), "X","")</f>
        <v/>
      </c>
      <c r="BG22" s="60" t="str">
        <f aca="false">IF(AND(BG$2&gt;=$B22,BG$2&lt;=$C22), "X","")</f>
        <v/>
      </c>
      <c r="BH22" s="60" t="str">
        <f aca="false">IF(AND(BH$2&gt;=$B22,BH$2&lt;=$C22), "X","")</f>
        <v/>
      </c>
      <c r="BI22" s="60" t="str">
        <f aca="false">IF(AND(BI$2&gt;=$B22,BI$2&lt;=$C22), "X","")</f>
        <v/>
      </c>
      <c r="BJ22" s="60" t="str">
        <f aca="false">IF(AND(BJ$2&gt;=$B22,BJ$2&lt;=$C22), "X","")</f>
        <v/>
      </c>
      <c r="BK22" s="60" t="str">
        <f aca="false">IF(AND(BK$2&gt;=$B22,BK$2&lt;=$C22), "X","")</f>
        <v/>
      </c>
      <c r="BL22" s="60" t="str">
        <f aca="false">IF(AND(BL$2&gt;=$B22,BL$2&lt;=$C22), "X","")</f>
        <v/>
      </c>
      <c r="BM22" s="60" t="str">
        <f aca="false">IF(AND(BM$2&gt;=$B22,BM$2&lt;=$C22), "X","")</f>
        <v/>
      </c>
      <c r="BN22" s="60" t="str">
        <f aca="false">IF(AND(BN$2&gt;=$B22,BN$2&lt;=$C22), "X","")</f>
        <v/>
      </c>
      <c r="BO22" s="60" t="str">
        <f aca="false">IF(AND(BO$2&gt;=$B22,BO$2&lt;=$C22), "X","")</f>
        <v/>
      </c>
      <c r="BP22" s="60" t="str">
        <f aca="false">IF(AND(BP$2&gt;=$B22,BP$2&lt;=$C22), "X","")</f>
        <v/>
      </c>
      <c r="BQ22" s="60" t="str">
        <f aca="false">IF(AND(BQ$2&gt;=$B22,BQ$2&lt;=$C22), "X","")</f>
        <v/>
      </c>
      <c r="BR22" s="60" t="str">
        <f aca="false">IF(AND(BR$2&gt;=$B22,BR$2&lt;=$C22), "X","")</f>
        <v/>
      </c>
      <c r="BS22" s="60" t="str">
        <f aca="false">IF(AND(BS$2&gt;=$B22,BS$2&lt;=$C22), "X","")</f>
        <v/>
      </c>
      <c r="BT22" s="60" t="str">
        <f aca="false">IF(AND(BT$2&gt;=$B22,BT$2&lt;=$C22), "X","")</f>
        <v/>
      </c>
      <c r="BU22" s="60" t="str">
        <f aca="false">IF(AND(BU$2&gt;=$B22,BU$2&lt;=$C22), "X","")</f>
        <v/>
      </c>
      <c r="BV22" s="60" t="str">
        <f aca="false">IF(AND(BV$2&gt;=$B22,BV$2&lt;=$C22), "X","")</f>
        <v/>
      </c>
      <c r="BW22" s="60" t="str">
        <f aca="false">IF(AND(BW$2&gt;=$B22,BW$2&lt;=$C22), "X","")</f>
        <v/>
      </c>
      <c r="BX22" s="60" t="str">
        <f aca="false">IF(AND(BX$2&gt;=$B22,BX$2&lt;=$C22), "X","")</f>
        <v/>
      </c>
      <c r="BY22" s="60" t="str">
        <f aca="false">IF(AND(BY$2&gt;=$B22,BY$2&lt;=$C22), "X","")</f>
        <v/>
      </c>
      <c r="BZ22" s="60" t="str">
        <f aca="false">IF(AND(BZ$2&gt;=$B22,BZ$2&lt;=$C22), "X","")</f>
        <v/>
      </c>
      <c r="CA22" s="60" t="str">
        <f aca="false">IF(AND(CA$2&gt;=$B22,CA$2&lt;=$C22), "X","")</f>
        <v/>
      </c>
      <c r="CB22" s="60" t="str">
        <f aca="false">IF(AND(CB$2&gt;=$B22,CB$2&lt;=$C22), "X","")</f>
        <v/>
      </c>
      <c r="CC22" s="60" t="str">
        <f aca="false">IF(AND(CC$2&gt;=$B22,CC$2&lt;=$C22), "X","")</f>
        <v/>
      </c>
      <c r="CD22" s="60" t="str">
        <f aca="false">IF(AND(CD$2&gt;=$B22,CD$2&lt;=$C22), "X","")</f>
        <v/>
      </c>
      <c r="CE22" s="60" t="str">
        <f aca="false">IF(AND(CE$2&gt;=$B22,CE$2&lt;=$C22), "X","")</f>
        <v/>
      </c>
      <c r="CF22" s="60" t="str">
        <f aca="false">IF(AND(CF$2&gt;=$B22,CF$2&lt;=$C22), "X","")</f>
        <v/>
      </c>
      <c r="CG22" s="60" t="str">
        <f aca="false">IF(AND(CG$2&gt;=$B22,CG$2&lt;=$C22), "X","")</f>
        <v/>
      </c>
      <c r="CH22" s="60" t="str">
        <f aca="false">IF(AND(CH$2&gt;=$B22,CH$2&lt;=$C22), "X","")</f>
        <v/>
      </c>
      <c r="CI22" s="60" t="str">
        <f aca="false">IF(AND(CI$2&gt;=$B22,CI$2&lt;=$C22), "X","")</f>
        <v/>
      </c>
      <c r="CJ22" s="60" t="str">
        <f aca="false">IF(AND(CJ$2&gt;=$B22,CJ$2&lt;=$C22), "X","")</f>
        <v/>
      </c>
      <c r="CK22" s="60" t="str">
        <f aca="false">IF(AND(CK$2&gt;=$B22,CK$2&lt;=$C22), "X","")</f>
        <v/>
      </c>
      <c r="CL22" s="60" t="str">
        <f aca="false">IF(AND(CL$2&gt;=$B22,CL$2&lt;=$C22), "X","")</f>
        <v/>
      </c>
      <c r="CM22" s="60" t="str">
        <f aca="false">IF(AND(CM$2&gt;=$B22,CM$2&lt;=$C22), "X","")</f>
        <v/>
      </c>
      <c r="CN22" s="60" t="str">
        <f aca="false">IF(AND(CN$2&gt;=$B22,CN$2&lt;=$C22), "X","")</f>
        <v/>
      </c>
      <c r="CO22" s="60" t="str">
        <f aca="false">IF(AND(CO$2&gt;=$B22,CO$2&lt;=$C22), "X","")</f>
        <v/>
      </c>
      <c r="CP22" s="60" t="str">
        <f aca="false">IF(AND(CP$2&gt;=$B22,CP$2&lt;=$C22), "X","")</f>
        <v/>
      </c>
      <c r="CQ22" s="60" t="str">
        <f aca="false">IF(AND(CQ$2&gt;=$B22,CQ$2&lt;=$C22), "X","")</f>
        <v/>
      </c>
      <c r="CR22" s="60" t="str">
        <f aca="false">IF(AND(CR$2&gt;=$B22,CR$2&lt;=$C22), "X","")</f>
        <v/>
      </c>
      <c r="CS22" s="60" t="str">
        <f aca="false">IF(AND(CS$2&gt;=$B22,CS$2&lt;=$C22), "X","")</f>
        <v/>
      </c>
      <c r="CT22" s="60" t="str">
        <f aca="false">IF(AND(CT$2&gt;=$B22,CT$2&lt;=$C22), "X","")</f>
        <v/>
      </c>
      <c r="CU22" s="60" t="str">
        <f aca="false">IF(AND(CU$2&gt;=$B22,CU$2&lt;=$C22), "X","")</f>
        <v/>
      </c>
      <c r="CV22" s="60" t="str">
        <f aca="false">IF(AND(CV$2&gt;=$B22,CV$2&lt;=$C22), "X","")</f>
        <v/>
      </c>
      <c r="CW22" s="60" t="str">
        <f aca="false">IF(AND(CW$2&gt;=$B22,CW$2&lt;=$C22), "X","")</f>
        <v/>
      </c>
      <c r="CX22" s="60" t="str">
        <f aca="false">IF(AND(CX$2&gt;=$B22,CX$2&lt;=$C22), "X","")</f>
        <v/>
      </c>
      <c r="CY22" s="60" t="str">
        <f aca="false">IF(AND(CY$2&gt;=$B22,CY$2&lt;=$C22), "X","")</f>
        <v/>
      </c>
      <c r="CZ22" s="60" t="str">
        <f aca="false">IF(AND(CZ$2&gt;=$B22,CZ$2&lt;=$C22), "X","")</f>
        <v/>
      </c>
      <c r="DA22" s="60" t="str">
        <f aca="false">IF(AND(DA$2&gt;=$B22,DA$2&lt;=$C22), "X","")</f>
        <v>X</v>
      </c>
      <c r="DB22" s="60" t="str">
        <f aca="false">IF(AND(DB$2&gt;=$B22,DB$2&lt;=$C22), "X","")</f>
        <v>X</v>
      </c>
      <c r="DC22" s="60" t="str">
        <f aca="false">IF(AND(DC$2&gt;=$B22,DC$2&lt;=$C22), "X","")</f>
        <v/>
      </c>
      <c r="DD22" s="60" t="str">
        <f aca="false">IF(AND(DD$2&gt;=$B22,DD$2&lt;=$C22), "X","")</f>
        <v/>
      </c>
      <c r="DE22" s="60" t="str">
        <f aca="false">IF(AND(DE$2&gt;=$B22,DE$2&lt;=$C22), "X","")</f>
        <v/>
      </c>
      <c r="DF22" s="60" t="str">
        <f aca="false">IF(AND(DF$2&gt;=$B22,DF$2&lt;=$C22), "X","")</f>
        <v/>
      </c>
      <c r="DG22" s="60" t="str">
        <f aca="false">IF(AND(DG$2&gt;=$B22,DG$2&lt;=$C22), "X","")</f>
        <v/>
      </c>
      <c r="DH22" s="60" t="str">
        <f aca="false">IF(AND(DH$2&gt;=$B22,DH$2&lt;=$C22), "X","")</f>
        <v/>
      </c>
      <c r="DI22" s="60" t="str">
        <f aca="false">IF(AND(DI$2&gt;=$B22,DI$2&lt;=$C22), "X","")</f>
        <v/>
      </c>
      <c r="DJ22" s="60" t="str">
        <f aca="false">IF(AND(DJ$2&gt;=$B22,DJ$2&lt;=$C22), "X","")</f>
        <v/>
      </c>
      <c r="DK22" s="60" t="str">
        <f aca="false">IF(AND(DK$2&gt;=$B22,DK$2&lt;=$C22), "X","")</f>
        <v/>
      </c>
      <c r="DL22" s="60" t="str">
        <f aca="false">IF(AND(DL$2&gt;=$B22,DL$2&lt;=$C22), "X","")</f>
        <v/>
      </c>
      <c r="DM22" s="60" t="str">
        <f aca="false">IF(AND(DM$2&gt;=$B22,DM$2&lt;=$C22), "X","")</f>
        <v/>
      </c>
      <c r="DN22" s="60" t="str">
        <f aca="false">IF(AND(DN$2&gt;=$B22,DN$2&lt;=$C22), "X","")</f>
        <v/>
      </c>
      <c r="DO22" s="60" t="str">
        <f aca="false">IF(AND(DO$2&gt;=$B22,DO$2&lt;=$C22), "X","")</f>
        <v/>
      </c>
      <c r="DP22" s="60" t="str">
        <f aca="false">IF(AND(DP$2&gt;=$B22,DP$2&lt;=$C22), "X","")</f>
        <v/>
      </c>
      <c r="DQ22" s="60" t="str">
        <f aca="false">IF(AND(DQ$2&gt;=$B22,DQ$2&lt;=$C22), "X","")</f>
        <v/>
      </c>
      <c r="DR22" s="60" t="str">
        <f aca="false">IF(AND(DR$2&gt;=$B22,DR$2&lt;=$C22), "X","")</f>
        <v/>
      </c>
      <c r="DS22" s="60" t="str">
        <f aca="false">IF(AND(DS$2&gt;=$B22,DS$2&lt;=$C22), "X","")</f>
        <v/>
      </c>
      <c r="DT22" s="60" t="str">
        <f aca="false">IF(AND(DT$2&gt;=$B22,DT$2&lt;=$C22), "X","")</f>
        <v/>
      </c>
      <c r="DU22" s="60" t="str">
        <f aca="false">IF(AND(DU$2&gt;=$B22,DU$2&lt;=$C22), "X","")</f>
        <v/>
      </c>
      <c r="DV22" s="60" t="str">
        <f aca="false">IF(AND(DV$2&gt;=$B22,DV$2&lt;=$C22), "X","")</f>
        <v/>
      </c>
      <c r="DW22" s="60" t="str">
        <f aca="false">IF(AND(DW$2&gt;=$B22,DW$2&lt;=$C22), "X","")</f>
        <v/>
      </c>
      <c r="DX22" s="60" t="str">
        <f aca="false">IF(AND(DX$2&gt;=$B22,DX$2&lt;=$C22), "X","")</f>
        <v/>
      </c>
      <c r="DY22" s="60" t="str">
        <f aca="false">IF(AND(DY$2&gt;=$B22,DY$2&lt;=$C22), "X","")</f>
        <v/>
      </c>
      <c r="DZ22" s="60" t="str">
        <f aca="false">IF(AND(DZ$2&gt;=$B22,DZ$2&lt;=$C22), "X","")</f>
        <v/>
      </c>
      <c r="EA22" s="60" t="str">
        <f aca="false">IF(AND(EA$2&gt;=$B22,EA$2&lt;=$C22), "X","")</f>
        <v/>
      </c>
      <c r="EB22" s="60" t="str">
        <f aca="false">IF(AND(EB$2&gt;=$B22,EB$2&lt;=$C22), "X","")</f>
        <v/>
      </c>
      <c r="EC22" s="60" t="str">
        <f aca="false">IF(AND(EC$2&gt;=$B22,EC$2&lt;=$C22), "X","")</f>
        <v/>
      </c>
      <c r="ED22" s="60" t="str">
        <f aca="false">IF(AND(ED$2&gt;=$B22,ED$2&lt;=$C22), "X","")</f>
        <v/>
      </c>
      <c r="EE22" s="60" t="str">
        <f aca="false">IF(AND(EE$2&gt;=$B22,EE$2&lt;=$C22), "X","")</f>
        <v/>
      </c>
      <c r="EF22" s="60" t="str">
        <f aca="false">IF(AND(EF$2&gt;=$B22,EF$2&lt;=$C22), "X","")</f>
        <v/>
      </c>
      <c r="EG22" s="60" t="str">
        <f aca="false">IF(AND(EG$2&gt;=$B22,EG$2&lt;=$C22), "X","")</f>
        <v/>
      </c>
      <c r="EH22" s="60" t="str">
        <f aca="false">IF(AND(EH$2&gt;=$B22,EH$2&lt;=$C22), "X","")</f>
        <v/>
      </c>
      <c r="EI22" s="60" t="str">
        <f aca="false">IF(AND(EI$2&gt;=$B22,EI$2&lt;=$C22), "X","")</f>
        <v/>
      </c>
      <c r="EJ22" s="60" t="str">
        <f aca="false">IF(AND(EJ$2&gt;=$B22,EJ$2&lt;=$C22), "X","")</f>
        <v/>
      </c>
      <c r="EK22" s="60" t="str">
        <f aca="false">IF(AND(EK$2&gt;=$B22,EK$2&lt;=$C22), "X","")</f>
        <v/>
      </c>
      <c r="EL22" s="60" t="str">
        <f aca="false">IF(AND(EL$2&gt;=$B22,EL$2&lt;=$C22), "X","")</f>
        <v/>
      </c>
      <c r="EM22" s="60" t="str">
        <f aca="false">IF(AND(EM$2&gt;=$B22,EM$2&lt;=$C22), "X","")</f>
        <v/>
      </c>
      <c r="EN22" s="60" t="str">
        <f aca="false">IF(AND(EN$2&gt;=$B22,EN$2&lt;=$C22), "X","")</f>
        <v/>
      </c>
      <c r="EO22" s="60" t="str">
        <f aca="false">IF(AND(EO$2&gt;=$B22,EO$2&lt;=$C22), "X","")</f>
        <v/>
      </c>
      <c r="EP22" s="60" t="str">
        <f aca="false">IF(AND(EP$2&gt;=$B22,EP$2&lt;=$C22), "X","")</f>
        <v/>
      </c>
      <c r="EQ22" s="60" t="str">
        <f aca="false">IF(AND(EQ$2&gt;=$B22,EQ$2&lt;=$C22), "X","")</f>
        <v/>
      </c>
      <c r="ER22" s="60" t="str">
        <f aca="false">IF(AND(ER$2&gt;=$B22,ER$2&lt;=$C22), "X","")</f>
        <v/>
      </c>
      <c r="ES22" s="60" t="str">
        <f aca="false">IF(AND(ES$2&gt;=$B22,ES$2&lt;=$C22), "X","")</f>
        <v/>
      </c>
      <c r="ET22" s="60" t="str">
        <f aca="false">IF(AND(ET$2&gt;=$B22,ET$2&lt;=$C22), "X","")</f>
        <v/>
      </c>
      <c r="EU22" s="60" t="str">
        <f aca="false">IF(AND(EU$2&gt;=$B22,EU$2&lt;=$C22), "X","")</f>
        <v/>
      </c>
      <c r="EV22" s="60" t="str">
        <f aca="false">IF(AND(EV$2&gt;=$B22,EV$2&lt;=$C22), "X","")</f>
        <v/>
      </c>
      <c r="EW22" s="60" t="str">
        <f aca="false">IF(AND(EW$2&gt;=$B22,EW$2&lt;=$C22), "X","")</f>
        <v/>
      </c>
      <c r="EX22" s="60" t="str">
        <f aca="false">IF(AND(EX$2&gt;=$B22,EX$2&lt;=$C22), "X","")</f>
        <v/>
      </c>
      <c r="EY22" s="60" t="str">
        <f aca="false">IF(AND(EY$2&gt;=$B22,EY$2&lt;=$C22), "X","")</f>
        <v/>
      </c>
      <c r="EZ22" s="60" t="str">
        <f aca="false">IF(AND(EZ$2&gt;=$B22,EZ$2&lt;=$C22), "X","")</f>
        <v/>
      </c>
      <c r="FA22" s="60" t="str">
        <f aca="false">IF(AND(FA$2&gt;=$B22,FA$2&lt;=$C22), "X","")</f>
        <v/>
      </c>
      <c r="FB22" s="60" t="str">
        <f aca="false">IF(AND(FB$2&gt;=$B22,FB$2&lt;=$C22), "X","")</f>
        <v/>
      </c>
      <c r="FC22" s="60" t="str">
        <f aca="false">IF(AND(FC$2&gt;=$B22,FC$2&lt;=$C22), "X","")</f>
        <v/>
      </c>
      <c r="FD22" s="60" t="str">
        <f aca="false">IF(AND(FD$2&gt;=$B22,FD$2&lt;=$C22), "X","")</f>
        <v/>
      </c>
      <c r="FE22" s="60" t="str">
        <f aca="false">IF(AND(FE$2&gt;=$B22,FE$2&lt;=$C22), "X","")</f>
        <v/>
      </c>
      <c r="FF22" s="60" t="str">
        <f aca="false">IF(AND(FF$2&gt;=$B22,FF$2&lt;=$C22), "X","")</f>
        <v/>
      </c>
      <c r="FG22" s="60" t="str">
        <f aca="false">IF(AND(FG$2&gt;=$B22,FG$2&lt;=$C22), "X","")</f>
        <v/>
      </c>
      <c r="FH22" s="60" t="str">
        <f aca="false">IF(AND(FH$2&gt;=$B22,FH$2&lt;=$C22), "X","")</f>
        <v/>
      </c>
      <c r="FI22" s="60" t="str">
        <f aca="false">IF(AND(FI$2&gt;=$B22,FI$2&lt;=$C22), "X","")</f>
        <v/>
      </c>
      <c r="FJ22" s="60" t="str">
        <f aca="false">IF(AND(FJ$2&gt;=$B22,FJ$2&lt;=$C22), "X","")</f>
        <v/>
      </c>
      <c r="FK22" s="60" t="str">
        <f aca="false">IF(AND(FK$2&gt;=$B22,FK$2&lt;=$C22), "X","")</f>
        <v/>
      </c>
      <c r="FL22" s="60" t="str">
        <f aca="false">IF(AND(FL$2&gt;=$B22,FL$2&lt;=$C22), "X","")</f>
        <v/>
      </c>
      <c r="FM22" s="60" t="str">
        <f aca="false">IF(AND(FM$2&gt;=$B22,FM$2&lt;=$C22), "X","")</f>
        <v/>
      </c>
      <c r="FN22" s="60" t="str">
        <f aca="false">IF(AND(FN$2&gt;=$B22,FN$2&lt;=$C22), "X","")</f>
        <v/>
      </c>
    </row>
    <row r="23" customFormat="false" ht="15.75" hidden="false" customHeight="false" outlineLevel="0" collapsed="false">
      <c r="A23" s="58" t="s">
        <v>102</v>
      </c>
      <c r="B23" s="59" t="n">
        <f aca="false">B12+42</f>
        <v>44496</v>
      </c>
      <c r="C23" s="59" t="n">
        <f aca="false">B23+1</f>
        <v>44497</v>
      </c>
      <c r="D23" s="60" t="str">
        <f aca="false">IF(AND(D$2&gt;=$B23,D$2&lt;=$C23), "X","")</f>
        <v/>
      </c>
      <c r="E23" s="60" t="str">
        <f aca="false">IF(AND(E$2&gt;=$B23,E$2&lt;=$C23), "X","")</f>
        <v/>
      </c>
      <c r="F23" s="60" t="str">
        <f aca="false">IF(AND(F$2&gt;=$B23,F$2&lt;=$C23), "X","")</f>
        <v/>
      </c>
      <c r="G23" s="60" t="str">
        <f aca="false">IF(AND(G$2&gt;=$B23,G$2&lt;=$C23), "X","")</f>
        <v/>
      </c>
      <c r="H23" s="60" t="str">
        <f aca="false">IF(AND(H$2&gt;=$B23,H$2&lt;=$C23), "X","")</f>
        <v/>
      </c>
      <c r="I23" s="60" t="str">
        <f aca="false">IF(AND(I$2&gt;=$B23,I$2&lt;=$C23), "X","")</f>
        <v/>
      </c>
      <c r="J23" s="60" t="str">
        <f aca="false">IF(AND(J$2&gt;=$B23,J$2&lt;=$C23), "X","")</f>
        <v/>
      </c>
      <c r="K23" s="60" t="str">
        <f aca="false">IF(AND(K$2&gt;=$B23,K$2&lt;=$C23), "X","")</f>
        <v/>
      </c>
      <c r="L23" s="60" t="str">
        <f aca="false">IF(AND(L$2&gt;=$B23,L$2&lt;=$C23), "X","")</f>
        <v/>
      </c>
      <c r="M23" s="60" t="str">
        <f aca="false">IF(AND(M$2&gt;=$B23,M$2&lt;=$C23), "X","")</f>
        <v/>
      </c>
      <c r="N23" s="60" t="str">
        <f aca="false">IF(AND(N$2&gt;=$B23,N$2&lt;=$C23), "X","")</f>
        <v/>
      </c>
      <c r="O23" s="60" t="str">
        <f aca="false">IF(AND(O$2&gt;=$B23,O$2&lt;=$C23), "X","")</f>
        <v/>
      </c>
      <c r="P23" s="60" t="str">
        <f aca="false">IF(AND(P$2&gt;=$B23,P$2&lt;=$C23), "X","")</f>
        <v/>
      </c>
      <c r="Q23" s="60" t="str">
        <f aca="false">IF(AND(Q$2&gt;=$B23,Q$2&lt;=$C23), "X","")</f>
        <v/>
      </c>
      <c r="R23" s="60" t="str">
        <f aca="false">IF(AND(R$2&gt;=$B23,R$2&lt;=$C23), "X","")</f>
        <v/>
      </c>
      <c r="S23" s="60" t="str">
        <f aca="false">IF(AND(S$2&gt;=$B23,S$2&lt;=$C23), "X","")</f>
        <v/>
      </c>
      <c r="T23" s="60" t="str">
        <f aca="false">IF(AND(T$2&gt;=$B23,T$2&lt;=$C23), "X","")</f>
        <v/>
      </c>
      <c r="U23" s="60" t="str">
        <f aca="false">IF(AND(U$2&gt;=$B23,U$2&lt;=$C23), "X","")</f>
        <v/>
      </c>
      <c r="V23" s="60" t="str">
        <f aca="false">IF(AND(V$2&gt;=$B23,V$2&lt;=$C23), "X","")</f>
        <v/>
      </c>
      <c r="W23" s="60" t="str">
        <f aca="false">IF(AND(W$2&gt;=$B23,W$2&lt;=$C23), "X","")</f>
        <v/>
      </c>
      <c r="X23" s="60" t="str">
        <f aca="false">IF(AND(X$2&gt;=$B23,X$2&lt;=$C23), "X","")</f>
        <v/>
      </c>
      <c r="Y23" s="60" t="str">
        <f aca="false">IF(AND(Y$2&gt;=$B23,Y$2&lt;=$C23), "X","")</f>
        <v/>
      </c>
      <c r="Z23" s="60" t="str">
        <f aca="false">IF(AND(Z$2&gt;=$B23,Z$2&lt;=$C23), "X","")</f>
        <v/>
      </c>
      <c r="AA23" s="60" t="str">
        <f aca="false">IF(AND(AA$2&gt;=$B23,AA$2&lt;=$C23), "X","")</f>
        <v/>
      </c>
      <c r="AB23" s="60" t="str">
        <f aca="false">IF(AND(AB$2&gt;=$B23,AB$2&lt;=$C23), "X","")</f>
        <v/>
      </c>
      <c r="AC23" s="60" t="str">
        <f aca="false">IF(AND(AC$2&gt;=$B23,AC$2&lt;=$C23), "X","")</f>
        <v/>
      </c>
      <c r="AD23" s="60" t="str">
        <f aca="false">IF(AND(AD$2&gt;=$B23,AD$2&lt;=$C23), "X","")</f>
        <v/>
      </c>
      <c r="AE23" s="60" t="str">
        <f aca="false">IF(AND(AE$2&gt;=$B23,AE$2&lt;=$C23), "X","")</f>
        <v/>
      </c>
      <c r="AF23" s="60" t="str">
        <f aca="false">IF(AND(AF$2&gt;=$B23,AF$2&lt;=$C23), "X","")</f>
        <v/>
      </c>
      <c r="AG23" s="60" t="str">
        <f aca="false">IF(AND(AG$2&gt;=$B23,AG$2&lt;=$C23), "X","")</f>
        <v/>
      </c>
      <c r="AH23" s="60" t="str">
        <f aca="false">IF(AND(AH$2&gt;=$B23,AH$2&lt;=$C23), "X","")</f>
        <v/>
      </c>
      <c r="AI23" s="60" t="str">
        <f aca="false">IF(AND(AI$2&gt;=$B23,AI$2&lt;=$C23), "X","")</f>
        <v/>
      </c>
      <c r="AJ23" s="60" t="str">
        <f aca="false">IF(AND(AJ$2&gt;=$B23,AJ$2&lt;=$C23), "X","")</f>
        <v/>
      </c>
      <c r="AK23" s="60" t="str">
        <f aca="false">IF(AND(AK$2&gt;=$B23,AK$2&lt;=$C23), "X","")</f>
        <v/>
      </c>
      <c r="AL23" s="60" t="str">
        <f aca="false">IF(AND(AL$2&gt;=$B23,AL$2&lt;=$C23), "X","")</f>
        <v/>
      </c>
      <c r="AM23" s="60" t="str">
        <f aca="false">IF(AND(AM$2&gt;=$B23,AM$2&lt;=$C23), "X","")</f>
        <v/>
      </c>
      <c r="AN23" s="60" t="str">
        <f aca="false">IF(AND(AN$2&gt;=$B23,AN$2&lt;=$C23), "X","")</f>
        <v/>
      </c>
      <c r="AO23" s="60" t="str">
        <f aca="false">IF(AND(AO$2&gt;=$B23,AO$2&lt;=$C23), "X","")</f>
        <v/>
      </c>
      <c r="AP23" s="60" t="str">
        <f aca="false">IF(AND(AP$2&gt;=$B23,AP$2&lt;=$C23), "X","")</f>
        <v/>
      </c>
      <c r="AQ23" s="60" t="str">
        <f aca="false">IF(AND(AQ$2&gt;=$B23,AQ$2&lt;=$C23), "X","")</f>
        <v/>
      </c>
      <c r="AR23" s="60" t="str">
        <f aca="false">IF(AND(AR$2&gt;=$B23,AR$2&lt;=$C23), "X","")</f>
        <v/>
      </c>
      <c r="AS23" s="60" t="str">
        <f aca="false">IF(AND(AS$2&gt;=$B23,AS$2&lt;=$C23), "X","")</f>
        <v/>
      </c>
      <c r="AT23" s="60" t="str">
        <f aca="false">IF(AND(AT$2&gt;=$B23,AT$2&lt;=$C23), "X","")</f>
        <v/>
      </c>
      <c r="AU23" s="60" t="str">
        <f aca="false">IF(AND(AU$2&gt;=$B23,AU$2&lt;=$C23), "X","")</f>
        <v/>
      </c>
      <c r="AV23" s="60" t="str">
        <f aca="false">IF(AND(AV$2&gt;=$B23,AV$2&lt;=$C23), "X","")</f>
        <v/>
      </c>
      <c r="AW23" s="60" t="str">
        <f aca="false">IF(AND(AW$2&gt;=$B23,AW$2&lt;=$C23), "X","")</f>
        <v/>
      </c>
      <c r="AX23" s="60" t="str">
        <f aca="false">IF(AND(AX$2&gt;=$B23,AX$2&lt;=$C23), "X","")</f>
        <v/>
      </c>
      <c r="AY23" s="60" t="str">
        <f aca="false">IF(AND(AY$2&gt;=$B23,AY$2&lt;=$C23), "X","")</f>
        <v/>
      </c>
      <c r="AZ23" s="60" t="str">
        <f aca="false">IF(AND(AZ$2&gt;=$B23,AZ$2&lt;=$C23), "X","")</f>
        <v/>
      </c>
      <c r="BA23" s="60" t="str">
        <f aca="false">IF(AND(BA$2&gt;=$B23,BA$2&lt;=$C23), "X","")</f>
        <v/>
      </c>
      <c r="BB23" s="60" t="str">
        <f aca="false">IF(AND(BB$2&gt;=$B23,BB$2&lt;=$C23), "X","")</f>
        <v/>
      </c>
      <c r="BC23" s="60" t="str">
        <f aca="false">IF(AND(BC$2&gt;=$B23,BC$2&lt;=$C23), "X","")</f>
        <v/>
      </c>
      <c r="BD23" s="60" t="str">
        <f aca="false">IF(AND(BD$2&gt;=$B23,BD$2&lt;=$C23), "X","")</f>
        <v/>
      </c>
      <c r="BE23" s="60" t="str">
        <f aca="false">IF(AND(BE$2&gt;=$B23,BE$2&lt;=$C23), "X","")</f>
        <v/>
      </c>
      <c r="BF23" s="60" t="str">
        <f aca="false">IF(AND(BF$2&gt;=$B23,BF$2&lt;=$C23), "X","")</f>
        <v/>
      </c>
      <c r="BG23" s="60" t="str">
        <f aca="false">IF(AND(BG$2&gt;=$B23,BG$2&lt;=$C23), "X","")</f>
        <v/>
      </c>
      <c r="BH23" s="60" t="str">
        <f aca="false">IF(AND(BH$2&gt;=$B23,BH$2&lt;=$C23), "X","")</f>
        <v/>
      </c>
      <c r="BI23" s="60" t="str">
        <f aca="false">IF(AND(BI$2&gt;=$B23,BI$2&lt;=$C23), "X","")</f>
        <v/>
      </c>
      <c r="BJ23" s="60" t="str">
        <f aca="false">IF(AND(BJ$2&gt;=$B23,BJ$2&lt;=$C23), "X","")</f>
        <v/>
      </c>
      <c r="BK23" s="60" t="str">
        <f aca="false">IF(AND(BK$2&gt;=$B23,BK$2&lt;=$C23), "X","")</f>
        <v/>
      </c>
      <c r="BL23" s="60" t="str">
        <f aca="false">IF(AND(BL$2&gt;=$B23,BL$2&lt;=$C23), "X","")</f>
        <v/>
      </c>
      <c r="BM23" s="60" t="str">
        <f aca="false">IF(AND(BM$2&gt;=$B23,BM$2&lt;=$C23), "X","")</f>
        <v/>
      </c>
      <c r="BN23" s="60" t="str">
        <f aca="false">IF(AND(BN$2&gt;=$B23,BN$2&lt;=$C23), "X","")</f>
        <v/>
      </c>
      <c r="BO23" s="60" t="str">
        <f aca="false">IF(AND(BO$2&gt;=$B23,BO$2&lt;=$C23), "X","")</f>
        <v/>
      </c>
      <c r="BP23" s="60" t="str">
        <f aca="false">IF(AND(BP$2&gt;=$B23,BP$2&lt;=$C23), "X","")</f>
        <v/>
      </c>
      <c r="BQ23" s="60" t="str">
        <f aca="false">IF(AND(BQ$2&gt;=$B23,BQ$2&lt;=$C23), "X","")</f>
        <v/>
      </c>
      <c r="BR23" s="60" t="str">
        <f aca="false">IF(AND(BR$2&gt;=$B23,BR$2&lt;=$C23), "X","")</f>
        <v/>
      </c>
      <c r="BS23" s="60" t="str">
        <f aca="false">IF(AND(BS$2&gt;=$B23,BS$2&lt;=$C23), "X","")</f>
        <v/>
      </c>
      <c r="BT23" s="60" t="str">
        <f aca="false">IF(AND(BT$2&gt;=$B23,BT$2&lt;=$C23), "X","")</f>
        <v/>
      </c>
      <c r="BU23" s="60" t="str">
        <f aca="false">IF(AND(BU$2&gt;=$B23,BU$2&lt;=$C23), "X","")</f>
        <v/>
      </c>
      <c r="BV23" s="60" t="str">
        <f aca="false">IF(AND(BV$2&gt;=$B23,BV$2&lt;=$C23), "X","")</f>
        <v/>
      </c>
      <c r="BW23" s="60" t="str">
        <f aca="false">IF(AND(BW$2&gt;=$B23,BW$2&lt;=$C23), "X","")</f>
        <v/>
      </c>
      <c r="BX23" s="60" t="str">
        <f aca="false">IF(AND(BX$2&gt;=$B23,BX$2&lt;=$C23), "X","")</f>
        <v/>
      </c>
      <c r="BY23" s="60" t="str">
        <f aca="false">IF(AND(BY$2&gt;=$B23,BY$2&lt;=$C23), "X","")</f>
        <v/>
      </c>
      <c r="BZ23" s="60" t="str">
        <f aca="false">IF(AND(BZ$2&gt;=$B23,BZ$2&lt;=$C23), "X","")</f>
        <v/>
      </c>
      <c r="CA23" s="60" t="str">
        <f aca="false">IF(AND(CA$2&gt;=$B23,CA$2&lt;=$C23), "X","")</f>
        <v/>
      </c>
      <c r="CB23" s="60" t="str">
        <f aca="false">IF(AND(CB$2&gt;=$B23,CB$2&lt;=$C23), "X","")</f>
        <v/>
      </c>
      <c r="CC23" s="60" t="str">
        <f aca="false">IF(AND(CC$2&gt;=$B23,CC$2&lt;=$C23), "X","")</f>
        <v/>
      </c>
      <c r="CD23" s="60" t="str">
        <f aca="false">IF(AND(CD$2&gt;=$B23,CD$2&lt;=$C23), "X","")</f>
        <v/>
      </c>
      <c r="CE23" s="60" t="str">
        <f aca="false">IF(AND(CE$2&gt;=$B23,CE$2&lt;=$C23), "X","")</f>
        <v/>
      </c>
      <c r="CF23" s="60" t="str">
        <f aca="false">IF(AND(CF$2&gt;=$B23,CF$2&lt;=$C23), "X","")</f>
        <v/>
      </c>
      <c r="CG23" s="60" t="str">
        <f aca="false">IF(AND(CG$2&gt;=$B23,CG$2&lt;=$C23), "X","")</f>
        <v/>
      </c>
      <c r="CH23" s="60" t="str">
        <f aca="false">IF(AND(CH$2&gt;=$B23,CH$2&lt;=$C23), "X","")</f>
        <v/>
      </c>
      <c r="CI23" s="60" t="str">
        <f aca="false">IF(AND(CI$2&gt;=$B23,CI$2&lt;=$C23), "X","")</f>
        <v/>
      </c>
      <c r="CJ23" s="60" t="str">
        <f aca="false">IF(AND(CJ$2&gt;=$B23,CJ$2&lt;=$C23), "X","")</f>
        <v/>
      </c>
      <c r="CK23" s="60" t="str">
        <f aca="false">IF(AND(CK$2&gt;=$B23,CK$2&lt;=$C23), "X","")</f>
        <v/>
      </c>
      <c r="CL23" s="60" t="str">
        <f aca="false">IF(AND(CL$2&gt;=$B23,CL$2&lt;=$C23), "X","")</f>
        <v/>
      </c>
      <c r="CM23" s="60" t="str">
        <f aca="false">IF(AND(CM$2&gt;=$B23,CM$2&lt;=$C23), "X","")</f>
        <v/>
      </c>
      <c r="CN23" s="60" t="str">
        <f aca="false">IF(AND(CN$2&gt;=$B23,CN$2&lt;=$C23), "X","")</f>
        <v/>
      </c>
      <c r="CO23" s="60" t="str">
        <f aca="false">IF(AND(CO$2&gt;=$B23,CO$2&lt;=$C23), "X","")</f>
        <v/>
      </c>
      <c r="CP23" s="60" t="str">
        <f aca="false">IF(AND(CP$2&gt;=$B23,CP$2&lt;=$C23), "X","")</f>
        <v/>
      </c>
      <c r="CQ23" s="60" t="str">
        <f aca="false">IF(AND(CQ$2&gt;=$B23,CQ$2&lt;=$C23), "X","")</f>
        <v/>
      </c>
      <c r="CR23" s="60" t="str">
        <f aca="false">IF(AND(CR$2&gt;=$B23,CR$2&lt;=$C23), "X","")</f>
        <v/>
      </c>
      <c r="CS23" s="60" t="str">
        <f aca="false">IF(AND(CS$2&gt;=$B23,CS$2&lt;=$C23), "X","")</f>
        <v/>
      </c>
      <c r="CT23" s="60" t="str">
        <f aca="false">IF(AND(CT$2&gt;=$B23,CT$2&lt;=$C23), "X","")</f>
        <v/>
      </c>
      <c r="CU23" s="60" t="str">
        <f aca="false">IF(AND(CU$2&gt;=$B23,CU$2&lt;=$C23), "X","")</f>
        <v/>
      </c>
      <c r="CV23" s="60" t="str">
        <f aca="false">IF(AND(CV$2&gt;=$B23,CV$2&lt;=$C23), "X","")</f>
        <v/>
      </c>
      <c r="CW23" s="60" t="str">
        <f aca="false">IF(AND(CW$2&gt;=$B23,CW$2&lt;=$C23), "X","")</f>
        <v/>
      </c>
      <c r="CX23" s="60" t="str">
        <f aca="false">IF(AND(CX$2&gt;=$B23,CX$2&lt;=$C23), "X","")</f>
        <v/>
      </c>
      <c r="CY23" s="60" t="str">
        <f aca="false">IF(AND(CY$2&gt;=$B23,CY$2&lt;=$C23), "X","")</f>
        <v/>
      </c>
      <c r="CZ23" s="60" t="str">
        <f aca="false">IF(AND(CZ$2&gt;=$B23,CZ$2&lt;=$C23), "X","")</f>
        <v/>
      </c>
      <c r="DA23" s="60" t="str">
        <f aca="false">IF(AND(DA$2&gt;=$B23,DA$2&lt;=$C23), "X","")</f>
        <v/>
      </c>
      <c r="DB23" s="60" t="str">
        <f aca="false">IF(AND(DB$2&gt;=$B23,DB$2&lt;=$C23), "X","")</f>
        <v/>
      </c>
      <c r="DC23" s="60" t="str">
        <f aca="false">IF(AND(DC$2&gt;=$B23,DC$2&lt;=$C23), "X","")</f>
        <v>X</v>
      </c>
      <c r="DD23" s="60" t="str">
        <f aca="false">IF(AND(DD$2&gt;=$B23,DD$2&lt;=$C23), "X","")</f>
        <v>X</v>
      </c>
      <c r="DE23" s="60" t="str">
        <f aca="false">IF(AND(DE$2&gt;=$B23,DE$2&lt;=$C23), "X","")</f>
        <v/>
      </c>
      <c r="DF23" s="60" t="str">
        <f aca="false">IF(AND(DF$2&gt;=$B23,DF$2&lt;=$C23), "X","")</f>
        <v/>
      </c>
      <c r="DG23" s="60" t="str">
        <f aca="false">IF(AND(DG$2&gt;=$B23,DG$2&lt;=$C23), "X","")</f>
        <v/>
      </c>
      <c r="DH23" s="60" t="str">
        <f aca="false">IF(AND(DH$2&gt;=$B23,DH$2&lt;=$C23), "X","")</f>
        <v/>
      </c>
      <c r="DI23" s="60" t="str">
        <f aca="false">IF(AND(DI$2&gt;=$B23,DI$2&lt;=$C23), "X","")</f>
        <v/>
      </c>
      <c r="DJ23" s="60" t="str">
        <f aca="false">IF(AND(DJ$2&gt;=$B23,DJ$2&lt;=$C23), "X","")</f>
        <v/>
      </c>
      <c r="DK23" s="60" t="str">
        <f aca="false">IF(AND(DK$2&gt;=$B23,DK$2&lt;=$C23), "X","")</f>
        <v/>
      </c>
      <c r="DL23" s="60" t="str">
        <f aca="false">IF(AND(DL$2&gt;=$B23,DL$2&lt;=$C23), "X","")</f>
        <v/>
      </c>
      <c r="DM23" s="60" t="str">
        <f aca="false">IF(AND(DM$2&gt;=$B23,DM$2&lt;=$C23), "X","")</f>
        <v/>
      </c>
      <c r="DN23" s="60" t="str">
        <f aca="false">IF(AND(DN$2&gt;=$B23,DN$2&lt;=$C23), "X","")</f>
        <v/>
      </c>
      <c r="DO23" s="60" t="str">
        <f aca="false">IF(AND(DO$2&gt;=$B23,DO$2&lt;=$C23), "X","")</f>
        <v/>
      </c>
      <c r="DP23" s="60" t="str">
        <f aca="false">IF(AND(DP$2&gt;=$B23,DP$2&lt;=$C23), "X","")</f>
        <v/>
      </c>
      <c r="DQ23" s="60" t="str">
        <f aca="false">IF(AND(DQ$2&gt;=$B23,DQ$2&lt;=$C23), "X","")</f>
        <v/>
      </c>
      <c r="DR23" s="60" t="str">
        <f aca="false">IF(AND(DR$2&gt;=$B23,DR$2&lt;=$C23), "X","")</f>
        <v/>
      </c>
      <c r="DS23" s="60" t="str">
        <f aca="false">IF(AND(DS$2&gt;=$B23,DS$2&lt;=$C23), "X","")</f>
        <v/>
      </c>
      <c r="DT23" s="60" t="str">
        <f aca="false">IF(AND(DT$2&gt;=$B23,DT$2&lt;=$C23), "X","")</f>
        <v/>
      </c>
      <c r="DU23" s="60" t="str">
        <f aca="false">IF(AND(DU$2&gt;=$B23,DU$2&lt;=$C23), "X","")</f>
        <v/>
      </c>
      <c r="DV23" s="60" t="str">
        <f aca="false">IF(AND(DV$2&gt;=$B23,DV$2&lt;=$C23), "X","")</f>
        <v/>
      </c>
      <c r="DW23" s="60" t="str">
        <f aca="false">IF(AND(DW$2&gt;=$B23,DW$2&lt;=$C23), "X","")</f>
        <v/>
      </c>
      <c r="DX23" s="60" t="str">
        <f aca="false">IF(AND(DX$2&gt;=$B23,DX$2&lt;=$C23), "X","")</f>
        <v/>
      </c>
      <c r="DY23" s="60" t="str">
        <f aca="false">IF(AND(DY$2&gt;=$B23,DY$2&lt;=$C23), "X","")</f>
        <v/>
      </c>
      <c r="DZ23" s="60" t="str">
        <f aca="false">IF(AND(DZ$2&gt;=$B23,DZ$2&lt;=$C23), "X","")</f>
        <v/>
      </c>
      <c r="EA23" s="60" t="str">
        <f aca="false">IF(AND(EA$2&gt;=$B23,EA$2&lt;=$C23), "X","")</f>
        <v/>
      </c>
      <c r="EB23" s="60" t="str">
        <f aca="false">IF(AND(EB$2&gt;=$B23,EB$2&lt;=$C23), "X","")</f>
        <v/>
      </c>
      <c r="EC23" s="60" t="str">
        <f aca="false">IF(AND(EC$2&gt;=$B23,EC$2&lt;=$C23), "X","")</f>
        <v/>
      </c>
      <c r="ED23" s="60" t="str">
        <f aca="false">IF(AND(ED$2&gt;=$B23,ED$2&lt;=$C23), "X","")</f>
        <v/>
      </c>
      <c r="EE23" s="60" t="str">
        <f aca="false">IF(AND(EE$2&gt;=$B23,EE$2&lt;=$C23), "X","")</f>
        <v/>
      </c>
      <c r="EF23" s="60" t="str">
        <f aca="false">IF(AND(EF$2&gt;=$B23,EF$2&lt;=$C23), "X","")</f>
        <v/>
      </c>
      <c r="EG23" s="60" t="str">
        <f aca="false">IF(AND(EG$2&gt;=$B23,EG$2&lt;=$C23), "X","")</f>
        <v/>
      </c>
      <c r="EH23" s="60" t="str">
        <f aca="false">IF(AND(EH$2&gt;=$B23,EH$2&lt;=$C23), "X","")</f>
        <v/>
      </c>
      <c r="EI23" s="60" t="str">
        <f aca="false">IF(AND(EI$2&gt;=$B23,EI$2&lt;=$C23), "X","")</f>
        <v/>
      </c>
      <c r="EJ23" s="60" t="str">
        <f aca="false">IF(AND(EJ$2&gt;=$B23,EJ$2&lt;=$C23), "X","")</f>
        <v/>
      </c>
      <c r="EK23" s="60" t="str">
        <f aca="false">IF(AND(EK$2&gt;=$B23,EK$2&lt;=$C23), "X","")</f>
        <v/>
      </c>
      <c r="EL23" s="60" t="str">
        <f aca="false">IF(AND(EL$2&gt;=$B23,EL$2&lt;=$C23), "X","")</f>
        <v/>
      </c>
      <c r="EM23" s="60" t="str">
        <f aca="false">IF(AND(EM$2&gt;=$B23,EM$2&lt;=$C23), "X","")</f>
        <v/>
      </c>
      <c r="EN23" s="60" t="str">
        <f aca="false">IF(AND(EN$2&gt;=$B23,EN$2&lt;=$C23), "X","")</f>
        <v/>
      </c>
      <c r="EO23" s="60" t="str">
        <f aca="false">IF(AND(EO$2&gt;=$B23,EO$2&lt;=$C23), "X","")</f>
        <v/>
      </c>
      <c r="EP23" s="60" t="str">
        <f aca="false">IF(AND(EP$2&gt;=$B23,EP$2&lt;=$C23), "X","")</f>
        <v/>
      </c>
      <c r="EQ23" s="60" t="str">
        <f aca="false">IF(AND(EQ$2&gt;=$B23,EQ$2&lt;=$C23), "X","")</f>
        <v/>
      </c>
      <c r="ER23" s="60" t="str">
        <f aca="false">IF(AND(ER$2&gt;=$B23,ER$2&lt;=$C23), "X","")</f>
        <v/>
      </c>
      <c r="ES23" s="60" t="str">
        <f aca="false">IF(AND(ES$2&gt;=$B23,ES$2&lt;=$C23), "X","")</f>
        <v/>
      </c>
      <c r="ET23" s="60" t="str">
        <f aca="false">IF(AND(ET$2&gt;=$B23,ET$2&lt;=$C23), "X","")</f>
        <v/>
      </c>
      <c r="EU23" s="60" t="str">
        <f aca="false">IF(AND(EU$2&gt;=$B23,EU$2&lt;=$C23), "X","")</f>
        <v/>
      </c>
      <c r="EV23" s="60" t="str">
        <f aca="false">IF(AND(EV$2&gt;=$B23,EV$2&lt;=$C23), "X","")</f>
        <v/>
      </c>
      <c r="EW23" s="60" t="str">
        <f aca="false">IF(AND(EW$2&gt;=$B23,EW$2&lt;=$C23), "X","")</f>
        <v/>
      </c>
      <c r="EX23" s="60" t="str">
        <f aca="false">IF(AND(EX$2&gt;=$B23,EX$2&lt;=$C23), "X","")</f>
        <v/>
      </c>
      <c r="EY23" s="60" t="str">
        <f aca="false">IF(AND(EY$2&gt;=$B23,EY$2&lt;=$C23), "X","")</f>
        <v/>
      </c>
      <c r="EZ23" s="60" t="str">
        <f aca="false">IF(AND(EZ$2&gt;=$B23,EZ$2&lt;=$C23), "X","")</f>
        <v/>
      </c>
      <c r="FA23" s="60" t="str">
        <f aca="false">IF(AND(FA$2&gt;=$B23,FA$2&lt;=$C23), "X","")</f>
        <v/>
      </c>
      <c r="FB23" s="60" t="str">
        <f aca="false">IF(AND(FB$2&gt;=$B23,FB$2&lt;=$C23), "X","")</f>
        <v/>
      </c>
      <c r="FC23" s="60" t="str">
        <f aca="false">IF(AND(FC$2&gt;=$B23,FC$2&lt;=$C23), "X","")</f>
        <v/>
      </c>
      <c r="FD23" s="60" t="str">
        <f aca="false">IF(AND(FD$2&gt;=$B23,FD$2&lt;=$C23), "X","")</f>
        <v/>
      </c>
      <c r="FE23" s="60" t="str">
        <f aca="false">IF(AND(FE$2&gt;=$B23,FE$2&lt;=$C23), "X","")</f>
        <v/>
      </c>
      <c r="FF23" s="60" t="str">
        <f aca="false">IF(AND(FF$2&gt;=$B23,FF$2&lt;=$C23), "X","")</f>
        <v/>
      </c>
      <c r="FG23" s="60" t="str">
        <f aca="false">IF(AND(FG$2&gt;=$B23,FG$2&lt;=$C23), "X","")</f>
        <v/>
      </c>
      <c r="FH23" s="60" t="str">
        <f aca="false">IF(AND(FH$2&gt;=$B23,FH$2&lt;=$C23), "X","")</f>
        <v/>
      </c>
      <c r="FI23" s="60" t="str">
        <f aca="false">IF(AND(FI$2&gt;=$B23,FI$2&lt;=$C23), "X","")</f>
        <v/>
      </c>
      <c r="FJ23" s="60" t="str">
        <f aca="false">IF(AND(FJ$2&gt;=$B23,FJ$2&lt;=$C23), "X","")</f>
        <v/>
      </c>
      <c r="FK23" s="60" t="str">
        <f aca="false">IF(AND(FK$2&gt;=$B23,FK$2&lt;=$C23), "X","")</f>
        <v/>
      </c>
      <c r="FL23" s="60" t="str">
        <f aca="false">IF(AND(FL$2&gt;=$B23,FL$2&lt;=$C23), "X","")</f>
        <v/>
      </c>
      <c r="FM23" s="60" t="str">
        <f aca="false">IF(AND(FM$2&gt;=$B23,FM$2&lt;=$C23), "X","")</f>
        <v/>
      </c>
      <c r="FN23" s="60" t="str">
        <f aca="false">IF(AND(FN$2&gt;=$B23,FN$2&lt;=$C23), "X","")</f>
        <v/>
      </c>
    </row>
    <row r="24" customFormat="false" ht="15.75" hidden="false" customHeight="false" outlineLevel="0" collapsed="false">
      <c r="A24" s="58" t="s">
        <v>103</v>
      </c>
      <c r="B24" s="59" t="n">
        <f aca="false">B13+42</f>
        <v>44498</v>
      </c>
      <c r="C24" s="59" t="n">
        <f aca="false">B24+1</f>
        <v>44499</v>
      </c>
      <c r="D24" s="60" t="str">
        <f aca="false">IF(AND(D$2&gt;=$B24,D$2&lt;=$C24), "X","")</f>
        <v/>
      </c>
      <c r="E24" s="60" t="str">
        <f aca="false">IF(AND(E$2&gt;=$B24,E$2&lt;=$C24), "X","")</f>
        <v/>
      </c>
      <c r="F24" s="60" t="str">
        <f aca="false">IF(AND(F$2&gt;=$B24,F$2&lt;=$C24), "X","")</f>
        <v/>
      </c>
      <c r="G24" s="60" t="str">
        <f aca="false">IF(AND(G$2&gt;=$B24,G$2&lt;=$C24), "X","")</f>
        <v/>
      </c>
      <c r="H24" s="60" t="str">
        <f aca="false">IF(AND(H$2&gt;=$B24,H$2&lt;=$C24), "X","")</f>
        <v/>
      </c>
      <c r="I24" s="60" t="str">
        <f aca="false">IF(AND(I$2&gt;=$B24,I$2&lt;=$C24), "X","")</f>
        <v/>
      </c>
      <c r="J24" s="60" t="str">
        <f aca="false">IF(AND(J$2&gt;=$B24,J$2&lt;=$C24), "X","")</f>
        <v/>
      </c>
      <c r="K24" s="60" t="str">
        <f aca="false">IF(AND(K$2&gt;=$B24,K$2&lt;=$C24), "X","")</f>
        <v/>
      </c>
      <c r="L24" s="60" t="str">
        <f aca="false">IF(AND(L$2&gt;=$B24,L$2&lt;=$C24), "X","")</f>
        <v/>
      </c>
      <c r="M24" s="60" t="str">
        <f aca="false">IF(AND(M$2&gt;=$B24,M$2&lt;=$C24), "X","")</f>
        <v/>
      </c>
      <c r="N24" s="60" t="str">
        <f aca="false">IF(AND(N$2&gt;=$B24,N$2&lt;=$C24), "X","")</f>
        <v/>
      </c>
      <c r="O24" s="60" t="str">
        <f aca="false">IF(AND(O$2&gt;=$B24,O$2&lt;=$C24), "X","")</f>
        <v/>
      </c>
      <c r="P24" s="60" t="str">
        <f aca="false">IF(AND(P$2&gt;=$B24,P$2&lt;=$C24), "X","")</f>
        <v/>
      </c>
      <c r="Q24" s="60" t="str">
        <f aca="false">IF(AND(Q$2&gt;=$B24,Q$2&lt;=$C24), "X","")</f>
        <v/>
      </c>
      <c r="R24" s="60" t="str">
        <f aca="false">IF(AND(R$2&gt;=$B24,R$2&lt;=$C24), "X","")</f>
        <v/>
      </c>
      <c r="S24" s="60" t="str">
        <f aca="false">IF(AND(S$2&gt;=$B24,S$2&lt;=$C24), "X","")</f>
        <v/>
      </c>
      <c r="T24" s="60" t="str">
        <f aca="false">IF(AND(T$2&gt;=$B24,T$2&lt;=$C24), "X","")</f>
        <v/>
      </c>
      <c r="U24" s="60" t="str">
        <f aca="false">IF(AND(U$2&gt;=$B24,U$2&lt;=$C24), "X","")</f>
        <v/>
      </c>
      <c r="V24" s="60" t="str">
        <f aca="false">IF(AND(V$2&gt;=$B24,V$2&lt;=$C24), "X","")</f>
        <v/>
      </c>
      <c r="W24" s="60" t="str">
        <f aca="false">IF(AND(W$2&gt;=$B24,W$2&lt;=$C24), "X","")</f>
        <v/>
      </c>
      <c r="X24" s="60" t="str">
        <f aca="false">IF(AND(X$2&gt;=$B24,X$2&lt;=$C24), "X","")</f>
        <v/>
      </c>
      <c r="Y24" s="60" t="str">
        <f aca="false">IF(AND(Y$2&gt;=$B24,Y$2&lt;=$C24), "X","")</f>
        <v/>
      </c>
      <c r="Z24" s="60" t="str">
        <f aca="false">IF(AND(Z$2&gt;=$B24,Z$2&lt;=$C24), "X","")</f>
        <v/>
      </c>
      <c r="AA24" s="60" t="str">
        <f aca="false">IF(AND(AA$2&gt;=$B24,AA$2&lt;=$C24), "X","")</f>
        <v/>
      </c>
      <c r="AB24" s="60" t="str">
        <f aca="false">IF(AND(AB$2&gt;=$B24,AB$2&lt;=$C24), "X","")</f>
        <v/>
      </c>
      <c r="AC24" s="60" t="str">
        <f aca="false">IF(AND(AC$2&gt;=$B24,AC$2&lt;=$C24), "X","")</f>
        <v/>
      </c>
      <c r="AD24" s="60" t="str">
        <f aca="false">IF(AND(AD$2&gt;=$B24,AD$2&lt;=$C24), "X","")</f>
        <v/>
      </c>
      <c r="AE24" s="60" t="str">
        <f aca="false">IF(AND(AE$2&gt;=$B24,AE$2&lt;=$C24), "X","")</f>
        <v/>
      </c>
      <c r="AF24" s="60" t="str">
        <f aca="false">IF(AND(AF$2&gt;=$B24,AF$2&lt;=$C24), "X","")</f>
        <v/>
      </c>
      <c r="AG24" s="60" t="str">
        <f aca="false">IF(AND(AG$2&gt;=$B24,AG$2&lt;=$C24), "X","")</f>
        <v/>
      </c>
      <c r="AH24" s="60" t="str">
        <f aca="false">IF(AND(AH$2&gt;=$B24,AH$2&lt;=$C24), "X","")</f>
        <v/>
      </c>
      <c r="AI24" s="60" t="str">
        <f aca="false">IF(AND(AI$2&gt;=$B24,AI$2&lt;=$C24), "X","")</f>
        <v/>
      </c>
      <c r="AJ24" s="60" t="str">
        <f aca="false">IF(AND(AJ$2&gt;=$B24,AJ$2&lt;=$C24), "X","")</f>
        <v/>
      </c>
      <c r="AK24" s="60" t="str">
        <f aca="false">IF(AND(AK$2&gt;=$B24,AK$2&lt;=$C24), "X","")</f>
        <v/>
      </c>
      <c r="AL24" s="60" t="str">
        <f aca="false">IF(AND(AL$2&gt;=$B24,AL$2&lt;=$C24), "X","")</f>
        <v/>
      </c>
      <c r="AM24" s="60" t="str">
        <f aca="false">IF(AND(AM$2&gt;=$B24,AM$2&lt;=$C24), "X","")</f>
        <v/>
      </c>
      <c r="AN24" s="60" t="str">
        <f aca="false">IF(AND(AN$2&gt;=$B24,AN$2&lt;=$C24), "X","")</f>
        <v/>
      </c>
      <c r="AO24" s="60" t="str">
        <f aca="false">IF(AND(AO$2&gt;=$B24,AO$2&lt;=$C24), "X","")</f>
        <v/>
      </c>
      <c r="AP24" s="60" t="str">
        <f aca="false">IF(AND(AP$2&gt;=$B24,AP$2&lt;=$C24), "X","")</f>
        <v/>
      </c>
      <c r="AQ24" s="60" t="str">
        <f aca="false">IF(AND(AQ$2&gt;=$B24,AQ$2&lt;=$C24), "X","")</f>
        <v/>
      </c>
      <c r="AR24" s="60" t="str">
        <f aca="false">IF(AND(AR$2&gt;=$B24,AR$2&lt;=$C24), "X","")</f>
        <v/>
      </c>
      <c r="AS24" s="60" t="str">
        <f aca="false">IF(AND(AS$2&gt;=$B24,AS$2&lt;=$C24), "X","")</f>
        <v/>
      </c>
      <c r="AT24" s="60" t="str">
        <f aca="false">IF(AND(AT$2&gt;=$B24,AT$2&lt;=$C24), "X","")</f>
        <v/>
      </c>
      <c r="AU24" s="60" t="str">
        <f aca="false">IF(AND(AU$2&gt;=$B24,AU$2&lt;=$C24), "X","")</f>
        <v/>
      </c>
      <c r="AV24" s="60" t="str">
        <f aca="false">IF(AND(AV$2&gt;=$B24,AV$2&lt;=$C24), "X","")</f>
        <v/>
      </c>
      <c r="AW24" s="60" t="str">
        <f aca="false">IF(AND(AW$2&gt;=$B24,AW$2&lt;=$C24), "X","")</f>
        <v/>
      </c>
      <c r="AX24" s="60" t="str">
        <f aca="false">IF(AND(AX$2&gt;=$B24,AX$2&lt;=$C24), "X","")</f>
        <v/>
      </c>
      <c r="AY24" s="60" t="str">
        <f aca="false">IF(AND(AY$2&gt;=$B24,AY$2&lt;=$C24), "X","")</f>
        <v/>
      </c>
      <c r="AZ24" s="60" t="str">
        <f aca="false">IF(AND(AZ$2&gt;=$B24,AZ$2&lt;=$C24), "X","")</f>
        <v/>
      </c>
      <c r="BA24" s="60" t="str">
        <f aca="false">IF(AND(BA$2&gt;=$B24,BA$2&lt;=$C24), "X","")</f>
        <v/>
      </c>
      <c r="BB24" s="60" t="str">
        <f aca="false">IF(AND(BB$2&gt;=$B24,BB$2&lt;=$C24), "X","")</f>
        <v/>
      </c>
      <c r="BC24" s="60" t="str">
        <f aca="false">IF(AND(BC$2&gt;=$B24,BC$2&lt;=$C24), "X","")</f>
        <v/>
      </c>
      <c r="BD24" s="60" t="str">
        <f aca="false">IF(AND(BD$2&gt;=$B24,BD$2&lt;=$C24), "X","")</f>
        <v/>
      </c>
      <c r="BE24" s="60" t="str">
        <f aca="false">IF(AND(BE$2&gt;=$B24,BE$2&lt;=$C24), "X","")</f>
        <v/>
      </c>
      <c r="BF24" s="60" t="str">
        <f aca="false">IF(AND(BF$2&gt;=$B24,BF$2&lt;=$C24), "X","")</f>
        <v/>
      </c>
      <c r="BG24" s="60" t="str">
        <f aca="false">IF(AND(BG$2&gt;=$B24,BG$2&lt;=$C24), "X","")</f>
        <v/>
      </c>
      <c r="BH24" s="60" t="str">
        <f aca="false">IF(AND(BH$2&gt;=$B24,BH$2&lt;=$C24), "X","")</f>
        <v/>
      </c>
      <c r="BI24" s="60" t="str">
        <f aca="false">IF(AND(BI$2&gt;=$B24,BI$2&lt;=$C24), "X","")</f>
        <v/>
      </c>
      <c r="BJ24" s="60" t="str">
        <f aca="false">IF(AND(BJ$2&gt;=$B24,BJ$2&lt;=$C24), "X","")</f>
        <v/>
      </c>
      <c r="BK24" s="60" t="str">
        <f aca="false">IF(AND(BK$2&gt;=$B24,BK$2&lt;=$C24), "X","")</f>
        <v/>
      </c>
      <c r="BL24" s="60" t="str">
        <f aca="false">IF(AND(BL$2&gt;=$B24,BL$2&lt;=$C24), "X","")</f>
        <v/>
      </c>
      <c r="BM24" s="60" t="str">
        <f aca="false">IF(AND(BM$2&gt;=$B24,BM$2&lt;=$C24), "X","")</f>
        <v/>
      </c>
      <c r="BN24" s="60" t="str">
        <f aca="false">IF(AND(BN$2&gt;=$B24,BN$2&lt;=$C24), "X","")</f>
        <v/>
      </c>
      <c r="BO24" s="60" t="str">
        <f aca="false">IF(AND(BO$2&gt;=$B24,BO$2&lt;=$C24), "X","")</f>
        <v/>
      </c>
      <c r="BP24" s="60" t="str">
        <f aca="false">IF(AND(BP$2&gt;=$B24,BP$2&lt;=$C24), "X","")</f>
        <v/>
      </c>
      <c r="BQ24" s="60" t="str">
        <f aca="false">IF(AND(BQ$2&gt;=$B24,BQ$2&lt;=$C24), "X","")</f>
        <v/>
      </c>
      <c r="BR24" s="60" t="str">
        <f aca="false">IF(AND(BR$2&gt;=$B24,BR$2&lt;=$C24), "X","")</f>
        <v/>
      </c>
      <c r="BS24" s="60" t="str">
        <f aca="false">IF(AND(BS$2&gt;=$B24,BS$2&lt;=$C24), "X","")</f>
        <v/>
      </c>
      <c r="BT24" s="60" t="str">
        <f aca="false">IF(AND(BT$2&gt;=$B24,BT$2&lt;=$C24), "X","")</f>
        <v/>
      </c>
      <c r="BU24" s="60" t="str">
        <f aca="false">IF(AND(BU$2&gt;=$B24,BU$2&lt;=$C24), "X","")</f>
        <v/>
      </c>
      <c r="BV24" s="60" t="str">
        <f aca="false">IF(AND(BV$2&gt;=$B24,BV$2&lt;=$C24), "X","")</f>
        <v/>
      </c>
      <c r="BW24" s="60" t="str">
        <f aca="false">IF(AND(BW$2&gt;=$B24,BW$2&lt;=$C24), "X","")</f>
        <v/>
      </c>
      <c r="BX24" s="60" t="str">
        <f aca="false">IF(AND(BX$2&gt;=$B24,BX$2&lt;=$C24), "X","")</f>
        <v/>
      </c>
      <c r="BY24" s="60" t="str">
        <f aca="false">IF(AND(BY$2&gt;=$B24,BY$2&lt;=$C24), "X","")</f>
        <v/>
      </c>
      <c r="BZ24" s="60" t="str">
        <f aca="false">IF(AND(BZ$2&gt;=$B24,BZ$2&lt;=$C24), "X","")</f>
        <v/>
      </c>
      <c r="CA24" s="60" t="str">
        <f aca="false">IF(AND(CA$2&gt;=$B24,CA$2&lt;=$C24), "X","")</f>
        <v/>
      </c>
      <c r="CB24" s="60" t="str">
        <f aca="false">IF(AND(CB$2&gt;=$B24,CB$2&lt;=$C24), "X","")</f>
        <v/>
      </c>
      <c r="CC24" s="60" t="str">
        <f aca="false">IF(AND(CC$2&gt;=$B24,CC$2&lt;=$C24), "X","")</f>
        <v/>
      </c>
      <c r="CD24" s="60" t="str">
        <f aca="false">IF(AND(CD$2&gt;=$B24,CD$2&lt;=$C24), "X","")</f>
        <v/>
      </c>
      <c r="CE24" s="60" t="str">
        <f aca="false">IF(AND(CE$2&gt;=$B24,CE$2&lt;=$C24), "X","")</f>
        <v/>
      </c>
      <c r="CF24" s="60" t="str">
        <f aca="false">IF(AND(CF$2&gt;=$B24,CF$2&lt;=$C24), "X","")</f>
        <v/>
      </c>
      <c r="CG24" s="60" t="str">
        <f aca="false">IF(AND(CG$2&gt;=$B24,CG$2&lt;=$C24), "X","")</f>
        <v/>
      </c>
      <c r="CH24" s="60" t="str">
        <f aca="false">IF(AND(CH$2&gt;=$B24,CH$2&lt;=$C24), "X","")</f>
        <v/>
      </c>
      <c r="CI24" s="60" t="str">
        <f aca="false">IF(AND(CI$2&gt;=$B24,CI$2&lt;=$C24), "X","")</f>
        <v/>
      </c>
      <c r="CJ24" s="60" t="str">
        <f aca="false">IF(AND(CJ$2&gt;=$B24,CJ$2&lt;=$C24), "X","")</f>
        <v/>
      </c>
      <c r="CK24" s="60" t="str">
        <f aca="false">IF(AND(CK$2&gt;=$B24,CK$2&lt;=$C24), "X","")</f>
        <v/>
      </c>
      <c r="CL24" s="60" t="str">
        <f aca="false">IF(AND(CL$2&gt;=$B24,CL$2&lt;=$C24), "X","")</f>
        <v/>
      </c>
      <c r="CM24" s="60" t="str">
        <f aca="false">IF(AND(CM$2&gt;=$B24,CM$2&lt;=$C24), "X","")</f>
        <v/>
      </c>
      <c r="CN24" s="60" t="str">
        <f aca="false">IF(AND(CN$2&gt;=$B24,CN$2&lt;=$C24), "X","")</f>
        <v/>
      </c>
      <c r="CO24" s="60" t="str">
        <f aca="false">IF(AND(CO$2&gt;=$B24,CO$2&lt;=$C24), "X","")</f>
        <v/>
      </c>
      <c r="CP24" s="60" t="str">
        <f aca="false">IF(AND(CP$2&gt;=$B24,CP$2&lt;=$C24), "X","")</f>
        <v/>
      </c>
      <c r="CQ24" s="60" t="str">
        <f aca="false">IF(AND(CQ$2&gt;=$B24,CQ$2&lt;=$C24), "X","")</f>
        <v/>
      </c>
      <c r="CR24" s="60" t="str">
        <f aca="false">IF(AND(CR$2&gt;=$B24,CR$2&lt;=$C24), "X","")</f>
        <v/>
      </c>
      <c r="CS24" s="60" t="str">
        <f aca="false">IF(AND(CS$2&gt;=$B24,CS$2&lt;=$C24), "X","")</f>
        <v/>
      </c>
      <c r="CT24" s="60" t="str">
        <f aca="false">IF(AND(CT$2&gt;=$B24,CT$2&lt;=$C24), "X","")</f>
        <v/>
      </c>
      <c r="CU24" s="60" t="str">
        <f aca="false">IF(AND(CU$2&gt;=$B24,CU$2&lt;=$C24), "X","")</f>
        <v/>
      </c>
      <c r="CV24" s="60" t="str">
        <f aca="false">IF(AND(CV$2&gt;=$B24,CV$2&lt;=$C24), "X","")</f>
        <v/>
      </c>
      <c r="CW24" s="60" t="str">
        <f aca="false">IF(AND(CW$2&gt;=$B24,CW$2&lt;=$C24), "X","")</f>
        <v/>
      </c>
      <c r="CX24" s="60" t="str">
        <f aca="false">IF(AND(CX$2&gt;=$B24,CX$2&lt;=$C24), "X","")</f>
        <v/>
      </c>
      <c r="CY24" s="60" t="str">
        <f aca="false">IF(AND(CY$2&gt;=$B24,CY$2&lt;=$C24), "X","")</f>
        <v/>
      </c>
      <c r="CZ24" s="60" t="str">
        <f aca="false">IF(AND(CZ$2&gt;=$B24,CZ$2&lt;=$C24), "X","")</f>
        <v/>
      </c>
      <c r="DA24" s="60" t="str">
        <f aca="false">IF(AND(DA$2&gt;=$B24,DA$2&lt;=$C24), "X","")</f>
        <v/>
      </c>
      <c r="DB24" s="60" t="str">
        <f aca="false">IF(AND(DB$2&gt;=$B24,DB$2&lt;=$C24), "X","")</f>
        <v/>
      </c>
      <c r="DC24" s="60" t="str">
        <f aca="false">IF(AND(DC$2&gt;=$B24,DC$2&lt;=$C24), "X","")</f>
        <v/>
      </c>
      <c r="DD24" s="60" t="str">
        <f aca="false">IF(AND(DD$2&gt;=$B24,DD$2&lt;=$C24), "X","")</f>
        <v/>
      </c>
      <c r="DE24" s="60" t="str">
        <f aca="false">IF(AND(DE$2&gt;=$B24,DE$2&lt;=$C24), "X","")</f>
        <v>X</v>
      </c>
      <c r="DF24" s="60" t="str">
        <f aca="false">IF(AND(DF$2&gt;=$B24,DF$2&lt;=$C24), "X","")</f>
        <v>X</v>
      </c>
      <c r="DG24" s="60" t="str">
        <f aca="false">IF(AND(DG$2&gt;=$B24,DG$2&lt;=$C24), "X","")</f>
        <v/>
      </c>
      <c r="DH24" s="60" t="str">
        <f aca="false">IF(AND(DH$2&gt;=$B24,DH$2&lt;=$C24), "X","")</f>
        <v/>
      </c>
      <c r="DI24" s="60" t="str">
        <f aca="false">IF(AND(DI$2&gt;=$B24,DI$2&lt;=$C24), "X","")</f>
        <v/>
      </c>
      <c r="DJ24" s="60" t="str">
        <f aca="false">IF(AND(DJ$2&gt;=$B24,DJ$2&lt;=$C24), "X","")</f>
        <v/>
      </c>
      <c r="DK24" s="60" t="str">
        <f aca="false">IF(AND(DK$2&gt;=$B24,DK$2&lt;=$C24), "X","")</f>
        <v/>
      </c>
      <c r="DL24" s="60" t="str">
        <f aca="false">IF(AND(DL$2&gt;=$B24,DL$2&lt;=$C24), "X","")</f>
        <v/>
      </c>
      <c r="DM24" s="60" t="str">
        <f aca="false">IF(AND(DM$2&gt;=$B24,DM$2&lt;=$C24), "X","")</f>
        <v/>
      </c>
      <c r="DN24" s="60" t="str">
        <f aca="false">IF(AND(DN$2&gt;=$B24,DN$2&lt;=$C24), "X","")</f>
        <v/>
      </c>
      <c r="DO24" s="60" t="str">
        <f aca="false">IF(AND(DO$2&gt;=$B24,DO$2&lt;=$C24), "X","")</f>
        <v/>
      </c>
      <c r="DP24" s="60" t="str">
        <f aca="false">IF(AND(DP$2&gt;=$B24,DP$2&lt;=$C24), "X","")</f>
        <v/>
      </c>
      <c r="DQ24" s="60" t="str">
        <f aca="false">IF(AND(DQ$2&gt;=$B24,DQ$2&lt;=$C24), "X","")</f>
        <v/>
      </c>
      <c r="DR24" s="60" t="str">
        <f aca="false">IF(AND(DR$2&gt;=$B24,DR$2&lt;=$C24), "X","")</f>
        <v/>
      </c>
      <c r="DS24" s="60" t="str">
        <f aca="false">IF(AND(DS$2&gt;=$B24,DS$2&lt;=$C24), "X","")</f>
        <v/>
      </c>
      <c r="DT24" s="60" t="str">
        <f aca="false">IF(AND(DT$2&gt;=$B24,DT$2&lt;=$C24), "X","")</f>
        <v/>
      </c>
      <c r="DU24" s="60" t="str">
        <f aca="false">IF(AND(DU$2&gt;=$B24,DU$2&lt;=$C24), "X","")</f>
        <v/>
      </c>
      <c r="DV24" s="60" t="str">
        <f aca="false">IF(AND(DV$2&gt;=$B24,DV$2&lt;=$C24), "X","")</f>
        <v/>
      </c>
      <c r="DW24" s="60" t="str">
        <f aca="false">IF(AND(DW$2&gt;=$B24,DW$2&lt;=$C24), "X","")</f>
        <v/>
      </c>
      <c r="DX24" s="60" t="str">
        <f aca="false">IF(AND(DX$2&gt;=$B24,DX$2&lt;=$C24), "X","")</f>
        <v/>
      </c>
      <c r="DY24" s="60" t="str">
        <f aca="false">IF(AND(DY$2&gt;=$B24,DY$2&lt;=$C24), "X","")</f>
        <v/>
      </c>
      <c r="DZ24" s="60" t="str">
        <f aca="false">IF(AND(DZ$2&gt;=$B24,DZ$2&lt;=$C24), "X","")</f>
        <v/>
      </c>
      <c r="EA24" s="60" t="str">
        <f aca="false">IF(AND(EA$2&gt;=$B24,EA$2&lt;=$C24), "X","")</f>
        <v/>
      </c>
      <c r="EB24" s="60" t="str">
        <f aca="false">IF(AND(EB$2&gt;=$B24,EB$2&lt;=$C24), "X","")</f>
        <v/>
      </c>
      <c r="EC24" s="60" t="str">
        <f aca="false">IF(AND(EC$2&gt;=$B24,EC$2&lt;=$C24), "X","")</f>
        <v/>
      </c>
      <c r="ED24" s="60" t="str">
        <f aca="false">IF(AND(ED$2&gt;=$B24,ED$2&lt;=$C24), "X","")</f>
        <v/>
      </c>
      <c r="EE24" s="60" t="str">
        <f aca="false">IF(AND(EE$2&gt;=$B24,EE$2&lt;=$C24), "X","")</f>
        <v/>
      </c>
      <c r="EF24" s="60" t="str">
        <f aca="false">IF(AND(EF$2&gt;=$B24,EF$2&lt;=$C24), "X","")</f>
        <v/>
      </c>
      <c r="EG24" s="60" t="str">
        <f aca="false">IF(AND(EG$2&gt;=$B24,EG$2&lt;=$C24), "X","")</f>
        <v/>
      </c>
      <c r="EH24" s="60" t="str">
        <f aca="false">IF(AND(EH$2&gt;=$B24,EH$2&lt;=$C24), "X","")</f>
        <v/>
      </c>
      <c r="EI24" s="60" t="str">
        <f aca="false">IF(AND(EI$2&gt;=$B24,EI$2&lt;=$C24), "X","")</f>
        <v/>
      </c>
      <c r="EJ24" s="60" t="str">
        <f aca="false">IF(AND(EJ$2&gt;=$B24,EJ$2&lt;=$C24), "X","")</f>
        <v/>
      </c>
      <c r="EK24" s="60" t="str">
        <f aca="false">IF(AND(EK$2&gt;=$B24,EK$2&lt;=$C24), "X","")</f>
        <v/>
      </c>
      <c r="EL24" s="60" t="str">
        <f aca="false">IF(AND(EL$2&gt;=$B24,EL$2&lt;=$C24), "X","")</f>
        <v/>
      </c>
      <c r="EM24" s="60" t="str">
        <f aca="false">IF(AND(EM$2&gt;=$B24,EM$2&lt;=$C24), "X","")</f>
        <v/>
      </c>
      <c r="EN24" s="60" t="str">
        <f aca="false">IF(AND(EN$2&gt;=$B24,EN$2&lt;=$C24), "X","")</f>
        <v/>
      </c>
      <c r="EO24" s="60" t="str">
        <f aca="false">IF(AND(EO$2&gt;=$B24,EO$2&lt;=$C24), "X","")</f>
        <v/>
      </c>
      <c r="EP24" s="60" t="str">
        <f aca="false">IF(AND(EP$2&gt;=$B24,EP$2&lt;=$C24), "X","")</f>
        <v/>
      </c>
      <c r="EQ24" s="60" t="str">
        <f aca="false">IF(AND(EQ$2&gt;=$B24,EQ$2&lt;=$C24), "X","")</f>
        <v/>
      </c>
      <c r="ER24" s="60" t="str">
        <f aca="false">IF(AND(ER$2&gt;=$B24,ER$2&lt;=$C24), "X","")</f>
        <v/>
      </c>
      <c r="ES24" s="60" t="str">
        <f aca="false">IF(AND(ES$2&gt;=$B24,ES$2&lt;=$C24), "X","")</f>
        <v/>
      </c>
      <c r="ET24" s="60" t="str">
        <f aca="false">IF(AND(ET$2&gt;=$B24,ET$2&lt;=$C24), "X","")</f>
        <v/>
      </c>
      <c r="EU24" s="60" t="str">
        <f aca="false">IF(AND(EU$2&gt;=$B24,EU$2&lt;=$C24), "X","")</f>
        <v/>
      </c>
      <c r="EV24" s="60" t="str">
        <f aca="false">IF(AND(EV$2&gt;=$B24,EV$2&lt;=$C24), "X","")</f>
        <v/>
      </c>
      <c r="EW24" s="60" t="str">
        <f aca="false">IF(AND(EW$2&gt;=$B24,EW$2&lt;=$C24), "X","")</f>
        <v/>
      </c>
      <c r="EX24" s="60" t="str">
        <f aca="false">IF(AND(EX$2&gt;=$B24,EX$2&lt;=$C24), "X","")</f>
        <v/>
      </c>
      <c r="EY24" s="60" t="str">
        <f aca="false">IF(AND(EY$2&gt;=$B24,EY$2&lt;=$C24), "X","")</f>
        <v/>
      </c>
      <c r="EZ24" s="60" t="str">
        <f aca="false">IF(AND(EZ$2&gt;=$B24,EZ$2&lt;=$C24), "X","")</f>
        <v/>
      </c>
      <c r="FA24" s="60" t="str">
        <f aca="false">IF(AND(FA$2&gt;=$B24,FA$2&lt;=$C24), "X","")</f>
        <v/>
      </c>
      <c r="FB24" s="60" t="str">
        <f aca="false">IF(AND(FB$2&gt;=$B24,FB$2&lt;=$C24), "X","")</f>
        <v/>
      </c>
      <c r="FC24" s="60" t="str">
        <f aca="false">IF(AND(FC$2&gt;=$B24,FC$2&lt;=$C24), "X","")</f>
        <v/>
      </c>
      <c r="FD24" s="60" t="str">
        <f aca="false">IF(AND(FD$2&gt;=$B24,FD$2&lt;=$C24), "X","")</f>
        <v/>
      </c>
      <c r="FE24" s="60" t="str">
        <f aca="false">IF(AND(FE$2&gt;=$B24,FE$2&lt;=$C24), "X","")</f>
        <v/>
      </c>
      <c r="FF24" s="60" t="str">
        <f aca="false">IF(AND(FF$2&gt;=$B24,FF$2&lt;=$C24), "X","")</f>
        <v/>
      </c>
      <c r="FG24" s="60" t="str">
        <f aca="false">IF(AND(FG$2&gt;=$B24,FG$2&lt;=$C24), "X","")</f>
        <v/>
      </c>
      <c r="FH24" s="60" t="str">
        <f aca="false">IF(AND(FH$2&gt;=$B24,FH$2&lt;=$C24), "X","")</f>
        <v/>
      </c>
      <c r="FI24" s="60" t="str">
        <f aca="false">IF(AND(FI$2&gt;=$B24,FI$2&lt;=$C24), "X","")</f>
        <v/>
      </c>
      <c r="FJ24" s="60" t="str">
        <f aca="false">IF(AND(FJ$2&gt;=$B24,FJ$2&lt;=$C24), "X","")</f>
        <v/>
      </c>
      <c r="FK24" s="60" t="str">
        <f aca="false">IF(AND(FK$2&gt;=$B24,FK$2&lt;=$C24), "X","")</f>
        <v/>
      </c>
      <c r="FL24" s="60" t="str">
        <f aca="false">IF(AND(FL$2&gt;=$B24,FL$2&lt;=$C24), "X","")</f>
        <v/>
      </c>
      <c r="FM24" s="60" t="str">
        <f aca="false">IF(AND(FM$2&gt;=$B24,FM$2&lt;=$C24), "X","")</f>
        <v/>
      </c>
      <c r="FN24" s="60" t="str">
        <f aca="false">IF(AND(FN$2&gt;=$B24,FN$2&lt;=$C24), "X","")</f>
        <v/>
      </c>
    </row>
    <row r="25" customFormat="false" ht="15.75" hidden="false" customHeight="false" outlineLevel="0" collapsed="false">
      <c r="A25" s="58" t="s">
        <v>104</v>
      </c>
      <c r="B25" s="59" t="n">
        <f aca="false">B14+42</f>
        <v>44501</v>
      </c>
      <c r="C25" s="59" t="n">
        <f aca="false">B25+1</f>
        <v>44502</v>
      </c>
      <c r="D25" s="60" t="str">
        <f aca="false">IF(AND(D$2&gt;=$B25,D$2&lt;=$C25), "X","")</f>
        <v/>
      </c>
      <c r="E25" s="60" t="str">
        <f aca="false">IF(AND(E$2&gt;=$B25,E$2&lt;=$C25), "X","")</f>
        <v/>
      </c>
      <c r="F25" s="60" t="str">
        <f aca="false">IF(AND(F$2&gt;=$B25,F$2&lt;=$C25), "X","")</f>
        <v/>
      </c>
      <c r="G25" s="60" t="str">
        <f aca="false">IF(AND(G$2&gt;=$B25,G$2&lt;=$C25), "X","")</f>
        <v/>
      </c>
      <c r="H25" s="60" t="str">
        <f aca="false">IF(AND(H$2&gt;=$B25,H$2&lt;=$C25), "X","")</f>
        <v/>
      </c>
      <c r="I25" s="60" t="str">
        <f aca="false">IF(AND(I$2&gt;=$B25,I$2&lt;=$C25), "X","")</f>
        <v/>
      </c>
      <c r="J25" s="60" t="str">
        <f aca="false">IF(AND(J$2&gt;=$B25,J$2&lt;=$C25), "X","")</f>
        <v/>
      </c>
      <c r="K25" s="60" t="str">
        <f aca="false">IF(AND(K$2&gt;=$B25,K$2&lt;=$C25), "X","")</f>
        <v/>
      </c>
      <c r="L25" s="60" t="str">
        <f aca="false">IF(AND(L$2&gt;=$B25,L$2&lt;=$C25), "X","")</f>
        <v/>
      </c>
      <c r="M25" s="60" t="str">
        <f aca="false">IF(AND(M$2&gt;=$B25,M$2&lt;=$C25), "X","")</f>
        <v/>
      </c>
      <c r="N25" s="60" t="str">
        <f aca="false">IF(AND(N$2&gt;=$B25,N$2&lt;=$C25), "X","")</f>
        <v/>
      </c>
      <c r="O25" s="60" t="str">
        <f aca="false">IF(AND(O$2&gt;=$B25,O$2&lt;=$C25), "X","")</f>
        <v/>
      </c>
      <c r="P25" s="60" t="str">
        <f aca="false">IF(AND(P$2&gt;=$B25,P$2&lt;=$C25), "X","")</f>
        <v/>
      </c>
      <c r="Q25" s="60" t="str">
        <f aca="false">IF(AND(Q$2&gt;=$B25,Q$2&lt;=$C25), "X","")</f>
        <v/>
      </c>
      <c r="R25" s="60" t="str">
        <f aca="false">IF(AND(R$2&gt;=$B25,R$2&lt;=$C25), "X","")</f>
        <v/>
      </c>
      <c r="S25" s="60" t="str">
        <f aca="false">IF(AND(S$2&gt;=$B25,S$2&lt;=$C25), "X","")</f>
        <v/>
      </c>
      <c r="T25" s="60" t="str">
        <f aca="false">IF(AND(T$2&gt;=$B25,T$2&lt;=$C25), "X","")</f>
        <v/>
      </c>
      <c r="U25" s="60" t="str">
        <f aca="false">IF(AND(U$2&gt;=$B25,U$2&lt;=$C25), "X","")</f>
        <v/>
      </c>
      <c r="V25" s="60" t="str">
        <f aca="false">IF(AND(V$2&gt;=$B25,V$2&lt;=$C25), "X","")</f>
        <v/>
      </c>
      <c r="W25" s="60" t="str">
        <f aca="false">IF(AND(W$2&gt;=$B25,W$2&lt;=$C25), "X","")</f>
        <v/>
      </c>
      <c r="X25" s="60" t="str">
        <f aca="false">IF(AND(X$2&gt;=$B25,X$2&lt;=$C25), "X","")</f>
        <v/>
      </c>
      <c r="Y25" s="60" t="str">
        <f aca="false">IF(AND(Y$2&gt;=$B25,Y$2&lt;=$C25), "X","")</f>
        <v/>
      </c>
      <c r="Z25" s="60" t="str">
        <f aca="false">IF(AND(Z$2&gt;=$B25,Z$2&lt;=$C25), "X","")</f>
        <v/>
      </c>
      <c r="AA25" s="60" t="str">
        <f aca="false">IF(AND(AA$2&gt;=$B25,AA$2&lt;=$C25), "X","")</f>
        <v/>
      </c>
      <c r="AB25" s="60" t="str">
        <f aca="false">IF(AND(AB$2&gt;=$B25,AB$2&lt;=$C25), "X","")</f>
        <v/>
      </c>
      <c r="AC25" s="60" t="str">
        <f aca="false">IF(AND(AC$2&gt;=$B25,AC$2&lt;=$C25), "X","")</f>
        <v/>
      </c>
      <c r="AD25" s="60" t="str">
        <f aca="false">IF(AND(AD$2&gt;=$B25,AD$2&lt;=$C25), "X","")</f>
        <v/>
      </c>
      <c r="AE25" s="60" t="str">
        <f aca="false">IF(AND(AE$2&gt;=$B25,AE$2&lt;=$C25), "X","")</f>
        <v/>
      </c>
      <c r="AF25" s="60" t="str">
        <f aca="false">IF(AND(AF$2&gt;=$B25,AF$2&lt;=$C25), "X","")</f>
        <v/>
      </c>
      <c r="AG25" s="60" t="str">
        <f aca="false">IF(AND(AG$2&gt;=$B25,AG$2&lt;=$C25), "X","")</f>
        <v/>
      </c>
      <c r="AH25" s="60" t="str">
        <f aca="false">IF(AND(AH$2&gt;=$B25,AH$2&lt;=$C25), "X","")</f>
        <v/>
      </c>
      <c r="AI25" s="60" t="str">
        <f aca="false">IF(AND(AI$2&gt;=$B25,AI$2&lt;=$C25), "X","")</f>
        <v/>
      </c>
      <c r="AJ25" s="60" t="str">
        <f aca="false">IF(AND(AJ$2&gt;=$B25,AJ$2&lt;=$C25), "X","")</f>
        <v/>
      </c>
      <c r="AK25" s="60" t="str">
        <f aca="false">IF(AND(AK$2&gt;=$B25,AK$2&lt;=$C25), "X","")</f>
        <v/>
      </c>
      <c r="AL25" s="60" t="str">
        <f aca="false">IF(AND(AL$2&gt;=$B25,AL$2&lt;=$C25), "X","")</f>
        <v/>
      </c>
      <c r="AM25" s="60" t="str">
        <f aca="false">IF(AND(AM$2&gt;=$B25,AM$2&lt;=$C25), "X","")</f>
        <v/>
      </c>
      <c r="AN25" s="60" t="str">
        <f aca="false">IF(AND(AN$2&gt;=$B25,AN$2&lt;=$C25), "X","")</f>
        <v/>
      </c>
      <c r="AO25" s="60" t="str">
        <f aca="false">IF(AND(AO$2&gt;=$B25,AO$2&lt;=$C25), "X","")</f>
        <v/>
      </c>
      <c r="AP25" s="60" t="str">
        <f aca="false">IF(AND(AP$2&gt;=$B25,AP$2&lt;=$C25), "X","")</f>
        <v/>
      </c>
      <c r="AQ25" s="60" t="str">
        <f aca="false">IF(AND(AQ$2&gt;=$B25,AQ$2&lt;=$C25), "X","")</f>
        <v/>
      </c>
      <c r="AR25" s="60" t="str">
        <f aca="false">IF(AND(AR$2&gt;=$B25,AR$2&lt;=$C25), "X","")</f>
        <v/>
      </c>
      <c r="AS25" s="60" t="str">
        <f aca="false">IF(AND(AS$2&gt;=$B25,AS$2&lt;=$C25), "X","")</f>
        <v/>
      </c>
      <c r="AT25" s="60" t="str">
        <f aca="false">IF(AND(AT$2&gt;=$B25,AT$2&lt;=$C25), "X","")</f>
        <v/>
      </c>
      <c r="AU25" s="60" t="str">
        <f aca="false">IF(AND(AU$2&gt;=$B25,AU$2&lt;=$C25), "X","")</f>
        <v/>
      </c>
      <c r="AV25" s="60" t="str">
        <f aca="false">IF(AND(AV$2&gt;=$B25,AV$2&lt;=$C25), "X","")</f>
        <v/>
      </c>
      <c r="AW25" s="60" t="str">
        <f aca="false">IF(AND(AW$2&gt;=$B25,AW$2&lt;=$C25), "X","")</f>
        <v/>
      </c>
      <c r="AX25" s="60" t="str">
        <f aca="false">IF(AND(AX$2&gt;=$B25,AX$2&lt;=$C25), "X","")</f>
        <v/>
      </c>
      <c r="AY25" s="60" t="str">
        <f aca="false">IF(AND(AY$2&gt;=$B25,AY$2&lt;=$C25), "X","")</f>
        <v/>
      </c>
      <c r="AZ25" s="60" t="str">
        <f aca="false">IF(AND(AZ$2&gt;=$B25,AZ$2&lt;=$C25), "X","")</f>
        <v/>
      </c>
      <c r="BA25" s="60" t="str">
        <f aca="false">IF(AND(BA$2&gt;=$B25,BA$2&lt;=$C25), "X","")</f>
        <v/>
      </c>
      <c r="BB25" s="60" t="str">
        <f aca="false">IF(AND(BB$2&gt;=$B25,BB$2&lt;=$C25), "X","")</f>
        <v/>
      </c>
      <c r="BC25" s="60" t="str">
        <f aca="false">IF(AND(BC$2&gt;=$B25,BC$2&lt;=$C25), "X","")</f>
        <v/>
      </c>
      <c r="BD25" s="60" t="str">
        <f aca="false">IF(AND(BD$2&gt;=$B25,BD$2&lt;=$C25), "X","")</f>
        <v/>
      </c>
      <c r="BE25" s="60" t="str">
        <f aca="false">IF(AND(BE$2&gt;=$B25,BE$2&lt;=$C25), "X","")</f>
        <v/>
      </c>
      <c r="BF25" s="60" t="str">
        <f aca="false">IF(AND(BF$2&gt;=$B25,BF$2&lt;=$C25), "X","")</f>
        <v/>
      </c>
      <c r="BG25" s="60" t="str">
        <f aca="false">IF(AND(BG$2&gt;=$B25,BG$2&lt;=$C25), "X","")</f>
        <v/>
      </c>
      <c r="BH25" s="60" t="str">
        <f aca="false">IF(AND(BH$2&gt;=$B25,BH$2&lt;=$C25), "X","")</f>
        <v/>
      </c>
      <c r="BI25" s="60" t="str">
        <f aca="false">IF(AND(BI$2&gt;=$B25,BI$2&lt;=$C25), "X","")</f>
        <v/>
      </c>
      <c r="BJ25" s="60" t="str">
        <f aca="false">IF(AND(BJ$2&gt;=$B25,BJ$2&lt;=$C25), "X","")</f>
        <v/>
      </c>
      <c r="BK25" s="60" t="str">
        <f aca="false">IF(AND(BK$2&gt;=$B25,BK$2&lt;=$C25), "X","")</f>
        <v/>
      </c>
      <c r="BL25" s="60" t="str">
        <f aca="false">IF(AND(BL$2&gt;=$B25,BL$2&lt;=$C25), "X","")</f>
        <v/>
      </c>
      <c r="BM25" s="60" t="str">
        <f aca="false">IF(AND(BM$2&gt;=$B25,BM$2&lt;=$C25), "X","")</f>
        <v/>
      </c>
      <c r="BN25" s="60" t="str">
        <f aca="false">IF(AND(BN$2&gt;=$B25,BN$2&lt;=$C25), "X","")</f>
        <v/>
      </c>
      <c r="BO25" s="60" t="str">
        <f aca="false">IF(AND(BO$2&gt;=$B25,BO$2&lt;=$C25), "X","")</f>
        <v/>
      </c>
      <c r="BP25" s="60" t="str">
        <f aca="false">IF(AND(BP$2&gt;=$B25,BP$2&lt;=$C25), "X","")</f>
        <v/>
      </c>
      <c r="BQ25" s="60" t="str">
        <f aca="false">IF(AND(BQ$2&gt;=$B25,BQ$2&lt;=$C25), "X","")</f>
        <v/>
      </c>
      <c r="BR25" s="60" t="str">
        <f aca="false">IF(AND(BR$2&gt;=$B25,BR$2&lt;=$C25), "X","")</f>
        <v/>
      </c>
      <c r="BS25" s="60" t="str">
        <f aca="false">IF(AND(BS$2&gt;=$B25,BS$2&lt;=$C25), "X","")</f>
        <v/>
      </c>
      <c r="BT25" s="60" t="str">
        <f aca="false">IF(AND(BT$2&gt;=$B25,BT$2&lt;=$C25), "X","")</f>
        <v/>
      </c>
      <c r="BU25" s="60" t="str">
        <f aca="false">IF(AND(BU$2&gt;=$B25,BU$2&lt;=$C25), "X","")</f>
        <v/>
      </c>
      <c r="BV25" s="60" t="str">
        <f aca="false">IF(AND(BV$2&gt;=$B25,BV$2&lt;=$C25), "X","")</f>
        <v/>
      </c>
      <c r="BW25" s="60" t="str">
        <f aca="false">IF(AND(BW$2&gt;=$B25,BW$2&lt;=$C25), "X","")</f>
        <v/>
      </c>
      <c r="BX25" s="60" t="str">
        <f aca="false">IF(AND(BX$2&gt;=$B25,BX$2&lt;=$C25), "X","")</f>
        <v/>
      </c>
      <c r="BY25" s="60" t="str">
        <f aca="false">IF(AND(BY$2&gt;=$B25,BY$2&lt;=$C25), "X","")</f>
        <v/>
      </c>
      <c r="BZ25" s="60" t="str">
        <f aca="false">IF(AND(BZ$2&gt;=$B25,BZ$2&lt;=$C25), "X","")</f>
        <v/>
      </c>
      <c r="CA25" s="60" t="str">
        <f aca="false">IF(AND(CA$2&gt;=$B25,CA$2&lt;=$C25), "X","")</f>
        <v/>
      </c>
      <c r="CB25" s="60" t="str">
        <f aca="false">IF(AND(CB$2&gt;=$B25,CB$2&lt;=$C25), "X","")</f>
        <v/>
      </c>
      <c r="CC25" s="60" t="str">
        <f aca="false">IF(AND(CC$2&gt;=$B25,CC$2&lt;=$C25), "X","")</f>
        <v/>
      </c>
      <c r="CD25" s="60" t="str">
        <f aca="false">IF(AND(CD$2&gt;=$B25,CD$2&lt;=$C25), "X","")</f>
        <v/>
      </c>
      <c r="CE25" s="60" t="str">
        <f aca="false">IF(AND(CE$2&gt;=$B25,CE$2&lt;=$C25), "X","")</f>
        <v/>
      </c>
      <c r="CF25" s="60" t="str">
        <f aca="false">IF(AND(CF$2&gt;=$B25,CF$2&lt;=$C25), "X","")</f>
        <v/>
      </c>
      <c r="CG25" s="60" t="str">
        <f aca="false">IF(AND(CG$2&gt;=$B25,CG$2&lt;=$C25), "X","")</f>
        <v/>
      </c>
      <c r="CH25" s="60" t="str">
        <f aca="false">IF(AND(CH$2&gt;=$B25,CH$2&lt;=$C25), "X","")</f>
        <v/>
      </c>
      <c r="CI25" s="60" t="str">
        <f aca="false">IF(AND(CI$2&gt;=$B25,CI$2&lt;=$C25), "X","")</f>
        <v/>
      </c>
      <c r="CJ25" s="60" t="str">
        <f aca="false">IF(AND(CJ$2&gt;=$B25,CJ$2&lt;=$C25), "X","")</f>
        <v/>
      </c>
      <c r="CK25" s="60" t="str">
        <f aca="false">IF(AND(CK$2&gt;=$B25,CK$2&lt;=$C25), "X","")</f>
        <v/>
      </c>
      <c r="CL25" s="60" t="str">
        <f aca="false">IF(AND(CL$2&gt;=$B25,CL$2&lt;=$C25), "X","")</f>
        <v/>
      </c>
      <c r="CM25" s="60" t="str">
        <f aca="false">IF(AND(CM$2&gt;=$B25,CM$2&lt;=$C25), "X","")</f>
        <v/>
      </c>
      <c r="CN25" s="60" t="str">
        <f aca="false">IF(AND(CN$2&gt;=$B25,CN$2&lt;=$C25), "X","")</f>
        <v/>
      </c>
      <c r="CO25" s="60" t="str">
        <f aca="false">IF(AND(CO$2&gt;=$B25,CO$2&lt;=$C25), "X","")</f>
        <v/>
      </c>
      <c r="CP25" s="60" t="str">
        <f aca="false">IF(AND(CP$2&gt;=$B25,CP$2&lt;=$C25), "X","")</f>
        <v/>
      </c>
      <c r="CQ25" s="60" t="str">
        <f aca="false">IF(AND(CQ$2&gt;=$B25,CQ$2&lt;=$C25), "X","")</f>
        <v/>
      </c>
      <c r="CR25" s="60" t="str">
        <f aca="false">IF(AND(CR$2&gt;=$B25,CR$2&lt;=$C25), "X","")</f>
        <v/>
      </c>
      <c r="CS25" s="60" t="str">
        <f aca="false">IF(AND(CS$2&gt;=$B25,CS$2&lt;=$C25), "X","")</f>
        <v/>
      </c>
      <c r="CT25" s="60" t="str">
        <f aca="false">IF(AND(CT$2&gt;=$B25,CT$2&lt;=$C25), "X","")</f>
        <v/>
      </c>
      <c r="CU25" s="60" t="str">
        <f aca="false">IF(AND(CU$2&gt;=$B25,CU$2&lt;=$C25), "X","")</f>
        <v/>
      </c>
      <c r="CV25" s="60" t="str">
        <f aca="false">IF(AND(CV$2&gt;=$B25,CV$2&lt;=$C25), "X","")</f>
        <v/>
      </c>
      <c r="CW25" s="60" t="str">
        <f aca="false">IF(AND(CW$2&gt;=$B25,CW$2&lt;=$C25), "X","")</f>
        <v/>
      </c>
      <c r="CX25" s="60" t="str">
        <f aca="false">IF(AND(CX$2&gt;=$B25,CX$2&lt;=$C25), "X","")</f>
        <v/>
      </c>
      <c r="CY25" s="60" t="str">
        <f aca="false">IF(AND(CY$2&gt;=$B25,CY$2&lt;=$C25), "X","")</f>
        <v/>
      </c>
      <c r="CZ25" s="60" t="str">
        <f aca="false">IF(AND(CZ$2&gt;=$B25,CZ$2&lt;=$C25), "X","")</f>
        <v/>
      </c>
      <c r="DA25" s="60" t="str">
        <f aca="false">IF(AND(DA$2&gt;=$B25,DA$2&lt;=$C25), "X","")</f>
        <v/>
      </c>
      <c r="DB25" s="60" t="str">
        <f aca="false">IF(AND(DB$2&gt;=$B25,DB$2&lt;=$C25), "X","")</f>
        <v/>
      </c>
      <c r="DC25" s="60" t="str">
        <f aca="false">IF(AND(DC$2&gt;=$B25,DC$2&lt;=$C25), "X","")</f>
        <v/>
      </c>
      <c r="DD25" s="60" t="str">
        <f aca="false">IF(AND(DD$2&gt;=$B25,DD$2&lt;=$C25), "X","")</f>
        <v/>
      </c>
      <c r="DE25" s="60" t="str">
        <f aca="false">IF(AND(DE$2&gt;=$B25,DE$2&lt;=$C25), "X","")</f>
        <v/>
      </c>
      <c r="DF25" s="60" t="str">
        <f aca="false">IF(AND(DF$2&gt;=$B25,DF$2&lt;=$C25), "X","")</f>
        <v/>
      </c>
      <c r="DG25" s="60" t="str">
        <f aca="false">IF(AND(DG$2&gt;=$B25,DG$2&lt;=$C25), "X","")</f>
        <v/>
      </c>
      <c r="DH25" s="60" t="str">
        <f aca="false">IF(AND(DH$2&gt;=$B25,DH$2&lt;=$C25), "X","")</f>
        <v>X</v>
      </c>
      <c r="DI25" s="60" t="str">
        <f aca="false">IF(AND(DI$2&gt;=$B25,DI$2&lt;=$C25), "X","")</f>
        <v>X</v>
      </c>
      <c r="DJ25" s="60" t="str">
        <f aca="false">IF(AND(DJ$2&gt;=$B25,DJ$2&lt;=$C25), "X","")</f>
        <v/>
      </c>
      <c r="DK25" s="60" t="str">
        <f aca="false">IF(AND(DK$2&gt;=$B25,DK$2&lt;=$C25), "X","")</f>
        <v/>
      </c>
      <c r="DL25" s="60" t="str">
        <f aca="false">IF(AND(DL$2&gt;=$B25,DL$2&lt;=$C25), "X","")</f>
        <v/>
      </c>
      <c r="DM25" s="60" t="str">
        <f aca="false">IF(AND(DM$2&gt;=$B25,DM$2&lt;=$C25), "X","")</f>
        <v/>
      </c>
      <c r="DN25" s="60" t="str">
        <f aca="false">IF(AND(DN$2&gt;=$B25,DN$2&lt;=$C25), "X","")</f>
        <v/>
      </c>
      <c r="DO25" s="60" t="str">
        <f aca="false">IF(AND(DO$2&gt;=$B25,DO$2&lt;=$C25), "X","")</f>
        <v/>
      </c>
      <c r="DP25" s="60" t="str">
        <f aca="false">IF(AND(DP$2&gt;=$B25,DP$2&lt;=$C25), "X","")</f>
        <v/>
      </c>
      <c r="DQ25" s="60" t="str">
        <f aca="false">IF(AND(DQ$2&gt;=$B25,DQ$2&lt;=$C25), "X","")</f>
        <v/>
      </c>
      <c r="DR25" s="60" t="str">
        <f aca="false">IF(AND(DR$2&gt;=$B25,DR$2&lt;=$C25), "X","")</f>
        <v/>
      </c>
      <c r="DS25" s="60" t="str">
        <f aca="false">IF(AND(DS$2&gt;=$B25,DS$2&lt;=$C25), "X","")</f>
        <v/>
      </c>
      <c r="DT25" s="60" t="str">
        <f aca="false">IF(AND(DT$2&gt;=$B25,DT$2&lt;=$C25), "X","")</f>
        <v/>
      </c>
      <c r="DU25" s="60" t="str">
        <f aca="false">IF(AND(DU$2&gt;=$B25,DU$2&lt;=$C25), "X","")</f>
        <v/>
      </c>
      <c r="DV25" s="60" t="str">
        <f aca="false">IF(AND(DV$2&gt;=$B25,DV$2&lt;=$C25), "X","")</f>
        <v/>
      </c>
      <c r="DW25" s="60" t="str">
        <f aca="false">IF(AND(DW$2&gt;=$B25,DW$2&lt;=$C25), "X","")</f>
        <v/>
      </c>
      <c r="DX25" s="60" t="str">
        <f aca="false">IF(AND(DX$2&gt;=$B25,DX$2&lt;=$C25), "X","")</f>
        <v/>
      </c>
      <c r="DY25" s="60" t="str">
        <f aca="false">IF(AND(DY$2&gt;=$B25,DY$2&lt;=$C25), "X","")</f>
        <v/>
      </c>
      <c r="DZ25" s="60" t="str">
        <f aca="false">IF(AND(DZ$2&gt;=$B25,DZ$2&lt;=$C25), "X","")</f>
        <v/>
      </c>
      <c r="EA25" s="60" t="str">
        <f aca="false">IF(AND(EA$2&gt;=$B25,EA$2&lt;=$C25), "X","")</f>
        <v/>
      </c>
      <c r="EB25" s="60" t="str">
        <f aca="false">IF(AND(EB$2&gt;=$B25,EB$2&lt;=$C25), "X","")</f>
        <v/>
      </c>
      <c r="EC25" s="60" t="str">
        <f aca="false">IF(AND(EC$2&gt;=$B25,EC$2&lt;=$C25), "X","")</f>
        <v/>
      </c>
      <c r="ED25" s="60" t="str">
        <f aca="false">IF(AND(ED$2&gt;=$B25,ED$2&lt;=$C25), "X","")</f>
        <v/>
      </c>
      <c r="EE25" s="60" t="str">
        <f aca="false">IF(AND(EE$2&gt;=$B25,EE$2&lt;=$C25), "X","")</f>
        <v/>
      </c>
      <c r="EF25" s="60" t="str">
        <f aca="false">IF(AND(EF$2&gt;=$B25,EF$2&lt;=$C25), "X","")</f>
        <v/>
      </c>
      <c r="EG25" s="60" t="str">
        <f aca="false">IF(AND(EG$2&gt;=$B25,EG$2&lt;=$C25), "X","")</f>
        <v/>
      </c>
      <c r="EH25" s="60" t="str">
        <f aca="false">IF(AND(EH$2&gt;=$B25,EH$2&lt;=$C25), "X","")</f>
        <v/>
      </c>
      <c r="EI25" s="60" t="str">
        <f aca="false">IF(AND(EI$2&gt;=$B25,EI$2&lt;=$C25), "X","")</f>
        <v/>
      </c>
      <c r="EJ25" s="60" t="str">
        <f aca="false">IF(AND(EJ$2&gt;=$B25,EJ$2&lt;=$C25), "X","")</f>
        <v/>
      </c>
      <c r="EK25" s="60" t="str">
        <f aca="false">IF(AND(EK$2&gt;=$B25,EK$2&lt;=$C25), "X","")</f>
        <v/>
      </c>
      <c r="EL25" s="60" t="str">
        <f aca="false">IF(AND(EL$2&gt;=$B25,EL$2&lt;=$C25), "X","")</f>
        <v/>
      </c>
      <c r="EM25" s="60" t="str">
        <f aca="false">IF(AND(EM$2&gt;=$B25,EM$2&lt;=$C25), "X","")</f>
        <v/>
      </c>
      <c r="EN25" s="60" t="str">
        <f aca="false">IF(AND(EN$2&gt;=$B25,EN$2&lt;=$C25), "X","")</f>
        <v/>
      </c>
      <c r="EO25" s="60" t="str">
        <f aca="false">IF(AND(EO$2&gt;=$B25,EO$2&lt;=$C25), "X","")</f>
        <v/>
      </c>
      <c r="EP25" s="60" t="str">
        <f aca="false">IF(AND(EP$2&gt;=$B25,EP$2&lt;=$C25), "X","")</f>
        <v/>
      </c>
      <c r="EQ25" s="60" t="str">
        <f aca="false">IF(AND(EQ$2&gt;=$B25,EQ$2&lt;=$C25), "X","")</f>
        <v/>
      </c>
      <c r="ER25" s="60" t="str">
        <f aca="false">IF(AND(ER$2&gt;=$B25,ER$2&lt;=$C25), "X","")</f>
        <v/>
      </c>
      <c r="ES25" s="60" t="str">
        <f aca="false">IF(AND(ES$2&gt;=$B25,ES$2&lt;=$C25), "X","")</f>
        <v/>
      </c>
      <c r="ET25" s="60" t="str">
        <f aca="false">IF(AND(ET$2&gt;=$B25,ET$2&lt;=$C25), "X","")</f>
        <v/>
      </c>
      <c r="EU25" s="60" t="str">
        <f aca="false">IF(AND(EU$2&gt;=$B25,EU$2&lt;=$C25), "X","")</f>
        <v/>
      </c>
      <c r="EV25" s="60" t="str">
        <f aca="false">IF(AND(EV$2&gt;=$B25,EV$2&lt;=$C25), "X","")</f>
        <v/>
      </c>
      <c r="EW25" s="60" t="str">
        <f aca="false">IF(AND(EW$2&gt;=$B25,EW$2&lt;=$C25), "X","")</f>
        <v/>
      </c>
      <c r="EX25" s="60" t="str">
        <f aca="false">IF(AND(EX$2&gt;=$B25,EX$2&lt;=$C25), "X","")</f>
        <v/>
      </c>
      <c r="EY25" s="60" t="str">
        <f aca="false">IF(AND(EY$2&gt;=$B25,EY$2&lt;=$C25), "X","")</f>
        <v/>
      </c>
      <c r="EZ25" s="60" t="str">
        <f aca="false">IF(AND(EZ$2&gt;=$B25,EZ$2&lt;=$C25), "X","")</f>
        <v/>
      </c>
      <c r="FA25" s="60" t="str">
        <f aca="false">IF(AND(FA$2&gt;=$B25,FA$2&lt;=$C25), "X","")</f>
        <v/>
      </c>
      <c r="FB25" s="60" t="str">
        <f aca="false">IF(AND(FB$2&gt;=$B25,FB$2&lt;=$C25), "X","")</f>
        <v/>
      </c>
      <c r="FC25" s="60" t="str">
        <f aca="false">IF(AND(FC$2&gt;=$B25,FC$2&lt;=$C25), "X","")</f>
        <v/>
      </c>
      <c r="FD25" s="60" t="str">
        <f aca="false">IF(AND(FD$2&gt;=$B25,FD$2&lt;=$C25), "X","")</f>
        <v/>
      </c>
      <c r="FE25" s="60" t="str">
        <f aca="false">IF(AND(FE$2&gt;=$B25,FE$2&lt;=$C25), "X","")</f>
        <v/>
      </c>
      <c r="FF25" s="60" t="str">
        <f aca="false">IF(AND(FF$2&gt;=$B25,FF$2&lt;=$C25), "X","")</f>
        <v/>
      </c>
      <c r="FG25" s="60" t="str">
        <f aca="false">IF(AND(FG$2&gt;=$B25,FG$2&lt;=$C25), "X","")</f>
        <v/>
      </c>
      <c r="FH25" s="60" t="str">
        <f aca="false">IF(AND(FH$2&gt;=$B25,FH$2&lt;=$C25), "X","")</f>
        <v/>
      </c>
      <c r="FI25" s="60" t="str">
        <f aca="false">IF(AND(FI$2&gt;=$B25,FI$2&lt;=$C25), "X","")</f>
        <v/>
      </c>
      <c r="FJ25" s="60" t="str">
        <f aca="false">IF(AND(FJ$2&gt;=$B25,FJ$2&lt;=$C25), "X","")</f>
        <v/>
      </c>
      <c r="FK25" s="60" t="str">
        <f aca="false">IF(AND(FK$2&gt;=$B25,FK$2&lt;=$C25), "X","")</f>
        <v/>
      </c>
      <c r="FL25" s="60" t="str">
        <f aca="false">IF(AND(FL$2&gt;=$B25,FL$2&lt;=$C25), "X","")</f>
        <v/>
      </c>
      <c r="FM25" s="60" t="str">
        <f aca="false">IF(AND(FM$2&gt;=$B25,FM$2&lt;=$C25), "X","")</f>
        <v/>
      </c>
      <c r="FN25" s="60" t="str">
        <f aca="false">IF(AND(FN$2&gt;=$B25,FN$2&lt;=$C25), "X","")</f>
        <v/>
      </c>
    </row>
    <row r="26" customFormat="false" ht="15.75" hidden="false" customHeight="false" outlineLevel="0" collapsed="false">
      <c r="A26" s="58" t="s">
        <v>105</v>
      </c>
      <c r="B26" s="59" t="n">
        <f aca="false">B15+42</f>
        <v>44504</v>
      </c>
      <c r="C26" s="59" t="n">
        <f aca="false">B26+1</f>
        <v>44505</v>
      </c>
      <c r="D26" s="60" t="str">
        <f aca="false">IF(AND(D$2&gt;=$B26,D$2&lt;=$C26), "X","")</f>
        <v/>
      </c>
      <c r="E26" s="60" t="str">
        <f aca="false">IF(AND(E$2&gt;=$B26,E$2&lt;=$C26), "X","")</f>
        <v/>
      </c>
      <c r="F26" s="60" t="str">
        <f aca="false">IF(AND(F$2&gt;=$B26,F$2&lt;=$C26), "X","")</f>
        <v/>
      </c>
      <c r="G26" s="60" t="str">
        <f aca="false">IF(AND(G$2&gt;=$B26,G$2&lt;=$C26), "X","")</f>
        <v/>
      </c>
      <c r="H26" s="60" t="str">
        <f aca="false">IF(AND(H$2&gt;=$B26,H$2&lt;=$C26), "X","")</f>
        <v/>
      </c>
      <c r="I26" s="60" t="str">
        <f aca="false">IF(AND(I$2&gt;=$B26,I$2&lt;=$C26), "X","")</f>
        <v/>
      </c>
      <c r="J26" s="60" t="str">
        <f aca="false">IF(AND(J$2&gt;=$B26,J$2&lt;=$C26), "X","")</f>
        <v/>
      </c>
      <c r="K26" s="60" t="str">
        <f aca="false">IF(AND(K$2&gt;=$B26,K$2&lt;=$C26), "X","")</f>
        <v/>
      </c>
      <c r="L26" s="60" t="str">
        <f aca="false">IF(AND(L$2&gt;=$B26,L$2&lt;=$C26), "X","")</f>
        <v/>
      </c>
      <c r="M26" s="60" t="str">
        <f aca="false">IF(AND(M$2&gt;=$B26,M$2&lt;=$C26), "X","")</f>
        <v/>
      </c>
      <c r="N26" s="60" t="str">
        <f aca="false">IF(AND(N$2&gt;=$B26,N$2&lt;=$C26), "X","")</f>
        <v/>
      </c>
      <c r="O26" s="60" t="str">
        <f aca="false">IF(AND(O$2&gt;=$B26,O$2&lt;=$C26), "X","")</f>
        <v/>
      </c>
      <c r="P26" s="60" t="str">
        <f aca="false">IF(AND(P$2&gt;=$B26,P$2&lt;=$C26), "X","")</f>
        <v/>
      </c>
      <c r="Q26" s="60" t="str">
        <f aca="false">IF(AND(Q$2&gt;=$B26,Q$2&lt;=$C26), "X","")</f>
        <v/>
      </c>
      <c r="R26" s="60" t="str">
        <f aca="false">IF(AND(R$2&gt;=$B26,R$2&lt;=$C26), "X","")</f>
        <v/>
      </c>
      <c r="S26" s="60" t="str">
        <f aca="false">IF(AND(S$2&gt;=$B26,S$2&lt;=$C26), "X","")</f>
        <v/>
      </c>
      <c r="T26" s="60" t="str">
        <f aca="false">IF(AND(T$2&gt;=$B26,T$2&lt;=$C26), "X","")</f>
        <v/>
      </c>
      <c r="U26" s="60" t="str">
        <f aca="false">IF(AND(U$2&gt;=$B26,U$2&lt;=$C26), "X","")</f>
        <v/>
      </c>
      <c r="V26" s="60" t="str">
        <f aca="false">IF(AND(V$2&gt;=$B26,V$2&lt;=$C26), "X","")</f>
        <v/>
      </c>
      <c r="W26" s="60" t="str">
        <f aca="false">IF(AND(W$2&gt;=$B26,W$2&lt;=$C26), "X","")</f>
        <v/>
      </c>
      <c r="X26" s="60" t="str">
        <f aca="false">IF(AND(X$2&gt;=$B26,X$2&lt;=$C26), "X","")</f>
        <v/>
      </c>
      <c r="Y26" s="60" t="str">
        <f aca="false">IF(AND(Y$2&gt;=$B26,Y$2&lt;=$C26), "X","")</f>
        <v/>
      </c>
      <c r="Z26" s="60" t="str">
        <f aca="false">IF(AND(Z$2&gt;=$B26,Z$2&lt;=$C26), "X","")</f>
        <v/>
      </c>
      <c r="AA26" s="60" t="str">
        <f aca="false">IF(AND(AA$2&gt;=$B26,AA$2&lt;=$C26), "X","")</f>
        <v/>
      </c>
      <c r="AB26" s="60" t="str">
        <f aca="false">IF(AND(AB$2&gt;=$B26,AB$2&lt;=$C26), "X","")</f>
        <v/>
      </c>
      <c r="AC26" s="60" t="str">
        <f aca="false">IF(AND(AC$2&gt;=$B26,AC$2&lt;=$C26), "X","")</f>
        <v/>
      </c>
      <c r="AD26" s="60" t="str">
        <f aca="false">IF(AND(AD$2&gt;=$B26,AD$2&lt;=$C26), "X","")</f>
        <v/>
      </c>
      <c r="AE26" s="60" t="str">
        <f aca="false">IF(AND(AE$2&gt;=$B26,AE$2&lt;=$C26), "X","")</f>
        <v/>
      </c>
      <c r="AF26" s="60" t="str">
        <f aca="false">IF(AND(AF$2&gt;=$B26,AF$2&lt;=$C26), "X","")</f>
        <v/>
      </c>
      <c r="AG26" s="60" t="str">
        <f aca="false">IF(AND(AG$2&gt;=$B26,AG$2&lt;=$C26), "X","")</f>
        <v/>
      </c>
      <c r="AH26" s="60" t="str">
        <f aca="false">IF(AND(AH$2&gt;=$B26,AH$2&lt;=$C26), "X","")</f>
        <v/>
      </c>
      <c r="AI26" s="60" t="str">
        <f aca="false">IF(AND(AI$2&gt;=$B26,AI$2&lt;=$C26), "X","")</f>
        <v/>
      </c>
      <c r="AJ26" s="60" t="str">
        <f aca="false">IF(AND(AJ$2&gt;=$B26,AJ$2&lt;=$C26), "X","")</f>
        <v/>
      </c>
      <c r="AK26" s="60" t="str">
        <f aca="false">IF(AND(AK$2&gt;=$B26,AK$2&lt;=$C26), "X","")</f>
        <v/>
      </c>
      <c r="AL26" s="60" t="str">
        <f aca="false">IF(AND(AL$2&gt;=$B26,AL$2&lt;=$C26), "X","")</f>
        <v/>
      </c>
      <c r="AM26" s="60" t="str">
        <f aca="false">IF(AND(AM$2&gt;=$B26,AM$2&lt;=$C26), "X","")</f>
        <v/>
      </c>
      <c r="AN26" s="60" t="str">
        <f aca="false">IF(AND(AN$2&gt;=$B26,AN$2&lt;=$C26), "X","")</f>
        <v/>
      </c>
      <c r="AO26" s="60" t="str">
        <f aca="false">IF(AND(AO$2&gt;=$B26,AO$2&lt;=$C26), "X","")</f>
        <v/>
      </c>
      <c r="AP26" s="60" t="str">
        <f aca="false">IF(AND(AP$2&gt;=$B26,AP$2&lt;=$C26), "X","")</f>
        <v/>
      </c>
      <c r="AQ26" s="60" t="str">
        <f aca="false">IF(AND(AQ$2&gt;=$B26,AQ$2&lt;=$C26), "X","")</f>
        <v/>
      </c>
      <c r="AR26" s="60" t="str">
        <f aca="false">IF(AND(AR$2&gt;=$B26,AR$2&lt;=$C26), "X","")</f>
        <v/>
      </c>
      <c r="AS26" s="60" t="str">
        <f aca="false">IF(AND(AS$2&gt;=$B26,AS$2&lt;=$C26), "X","")</f>
        <v/>
      </c>
      <c r="AT26" s="60" t="str">
        <f aca="false">IF(AND(AT$2&gt;=$B26,AT$2&lt;=$C26), "X","")</f>
        <v/>
      </c>
      <c r="AU26" s="60" t="str">
        <f aca="false">IF(AND(AU$2&gt;=$B26,AU$2&lt;=$C26), "X","")</f>
        <v/>
      </c>
      <c r="AV26" s="60" t="str">
        <f aca="false">IF(AND(AV$2&gt;=$B26,AV$2&lt;=$C26), "X","")</f>
        <v/>
      </c>
      <c r="AW26" s="60" t="str">
        <f aca="false">IF(AND(AW$2&gt;=$B26,AW$2&lt;=$C26), "X","")</f>
        <v/>
      </c>
      <c r="AX26" s="60" t="str">
        <f aca="false">IF(AND(AX$2&gt;=$B26,AX$2&lt;=$C26), "X","")</f>
        <v/>
      </c>
      <c r="AY26" s="60" t="str">
        <f aca="false">IF(AND(AY$2&gt;=$B26,AY$2&lt;=$C26), "X","")</f>
        <v/>
      </c>
      <c r="AZ26" s="60" t="str">
        <f aca="false">IF(AND(AZ$2&gt;=$B26,AZ$2&lt;=$C26), "X","")</f>
        <v/>
      </c>
      <c r="BA26" s="60" t="str">
        <f aca="false">IF(AND(BA$2&gt;=$B26,BA$2&lt;=$C26), "X","")</f>
        <v/>
      </c>
      <c r="BB26" s="60" t="str">
        <f aca="false">IF(AND(BB$2&gt;=$B26,BB$2&lt;=$C26), "X","")</f>
        <v/>
      </c>
      <c r="BC26" s="60" t="str">
        <f aca="false">IF(AND(BC$2&gt;=$B26,BC$2&lt;=$C26), "X","")</f>
        <v/>
      </c>
      <c r="BD26" s="60" t="str">
        <f aca="false">IF(AND(BD$2&gt;=$B26,BD$2&lt;=$C26), "X","")</f>
        <v/>
      </c>
      <c r="BE26" s="60" t="str">
        <f aca="false">IF(AND(BE$2&gt;=$B26,BE$2&lt;=$C26), "X","")</f>
        <v/>
      </c>
      <c r="BF26" s="60" t="str">
        <f aca="false">IF(AND(BF$2&gt;=$B26,BF$2&lt;=$C26), "X","")</f>
        <v/>
      </c>
      <c r="BG26" s="60" t="str">
        <f aca="false">IF(AND(BG$2&gt;=$B26,BG$2&lt;=$C26), "X","")</f>
        <v/>
      </c>
      <c r="BH26" s="60" t="str">
        <f aca="false">IF(AND(BH$2&gt;=$B26,BH$2&lt;=$C26), "X","")</f>
        <v/>
      </c>
      <c r="BI26" s="60" t="str">
        <f aca="false">IF(AND(BI$2&gt;=$B26,BI$2&lt;=$C26), "X","")</f>
        <v/>
      </c>
      <c r="BJ26" s="60" t="str">
        <f aca="false">IF(AND(BJ$2&gt;=$B26,BJ$2&lt;=$C26), "X","")</f>
        <v/>
      </c>
      <c r="BK26" s="60" t="str">
        <f aca="false">IF(AND(BK$2&gt;=$B26,BK$2&lt;=$C26), "X","")</f>
        <v/>
      </c>
      <c r="BL26" s="60" t="str">
        <f aca="false">IF(AND(BL$2&gt;=$B26,BL$2&lt;=$C26), "X","")</f>
        <v/>
      </c>
      <c r="BM26" s="60" t="str">
        <f aca="false">IF(AND(BM$2&gt;=$B26,BM$2&lt;=$C26), "X","")</f>
        <v/>
      </c>
      <c r="BN26" s="60" t="str">
        <f aca="false">IF(AND(BN$2&gt;=$B26,BN$2&lt;=$C26), "X","")</f>
        <v/>
      </c>
      <c r="BO26" s="60" t="str">
        <f aca="false">IF(AND(BO$2&gt;=$B26,BO$2&lt;=$C26), "X","")</f>
        <v/>
      </c>
      <c r="BP26" s="60" t="str">
        <f aca="false">IF(AND(BP$2&gt;=$B26,BP$2&lt;=$C26), "X","")</f>
        <v/>
      </c>
      <c r="BQ26" s="60" t="str">
        <f aca="false">IF(AND(BQ$2&gt;=$B26,BQ$2&lt;=$C26), "X","")</f>
        <v/>
      </c>
      <c r="BR26" s="60" t="str">
        <f aca="false">IF(AND(BR$2&gt;=$B26,BR$2&lt;=$C26), "X","")</f>
        <v/>
      </c>
      <c r="BS26" s="60" t="str">
        <f aca="false">IF(AND(BS$2&gt;=$B26,BS$2&lt;=$C26), "X","")</f>
        <v/>
      </c>
      <c r="BT26" s="60" t="str">
        <f aca="false">IF(AND(BT$2&gt;=$B26,BT$2&lt;=$C26), "X","")</f>
        <v/>
      </c>
      <c r="BU26" s="60" t="str">
        <f aca="false">IF(AND(BU$2&gt;=$B26,BU$2&lt;=$C26), "X","")</f>
        <v/>
      </c>
      <c r="BV26" s="60" t="str">
        <f aca="false">IF(AND(BV$2&gt;=$B26,BV$2&lt;=$C26), "X","")</f>
        <v/>
      </c>
      <c r="BW26" s="60" t="str">
        <f aca="false">IF(AND(BW$2&gt;=$B26,BW$2&lt;=$C26), "X","")</f>
        <v/>
      </c>
      <c r="BX26" s="60" t="str">
        <f aca="false">IF(AND(BX$2&gt;=$B26,BX$2&lt;=$C26), "X","")</f>
        <v/>
      </c>
      <c r="BY26" s="60" t="str">
        <f aca="false">IF(AND(BY$2&gt;=$B26,BY$2&lt;=$C26), "X","")</f>
        <v/>
      </c>
      <c r="BZ26" s="60" t="str">
        <f aca="false">IF(AND(BZ$2&gt;=$B26,BZ$2&lt;=$C26), "X","")</f>
        <v/>
      </c>
      <c r="CA26" s="60" t="str">
        <f aca="false">IF(AND(CA$2&gt;=$B26,CA$2&lt;=$C26), "X","")</f>
        <v/>
      </c>
      <c r="CB26" s="60" t="str">
        <f aca="false">IF(AND(CB$2&gt;=$B26,CB$2&lt;=$C26), "X","")</f>
        <v/>
      </c>
      <c r="CC26" s="60" t="str">
        <f aca="false">IF(AND(CC$2&gt;=$B26,CC$2&lt;=$C26), "X","")</f>
        <v/>
      </c>
      <c r="CD26" s="60" t="str">
        <f aca="false">IF(AND(CD$2&gt;=$B26,CD$2&lt;=$C26), "X","")</f>
        <v/>
      </c>
      <c r="CE26" s="60" t="str">
        <f aca="false">IF(AND(CE$2&gt;=$B26,CE$2&lt;=$C26), "X","")</f>
        <v/>
      </c>
      <c r="CF26" s="60" t="str">
        <f aca="false">IF(AND(CF$2&gt;=$B26,CF$2&lt;=$C26), "X","")</f>
        <v/>
      </c>
      <c r="CG26" s="60" t="str">
        <f aca="false">IF(AND(CG$2&gt;=$B26,CG$2&lt;=$C26), "X","")</f>
        <v/>
      </c>
      <c r="CH26" s="60" t="str">
        <f aca="false">IF(AND(CH$2&gt;=$B26,CH$2&lt;=$C26), "X","")</f>
        <v/>
      </c>
      <c r="CI26" s="60" t="str">
        <f aca="false">IF(AND(CI$2&gt;=$B26,CI$2&lt;=$C26), "X","")</f>
        <v/>
      </c>
      <c r="CJ26" s="60" t="str">
        <f aca="false">IF(AND(CJ$2&gt;=$B26,CJ$2&lt;=$C26), "X","")</f>
        <v/>
      </c>
      <c r="CK26" s="60" t="str">
        <f aca="false">IF(AND(CK$2&gt;=$B26,CK$2&lt;=$C26), "X","")</f>
        <v/>
      </c>
      <c r="CL26" s="60" t="str">
        <f aca="false">IF(AND(CL$2&gt;=$B26,CL$2&lt;=$C26), "X","")</f>
        <v/>
      </c>
      <c r="CM26" s="60" t="str">
        <f aca="false">IF(AND(CM$2&gt;=$B26,CM$2&lt;=$C26), "X","")</f>
        <v/>
      </c>
      <c r="CN26" s="60" t="str">
        <f aca="false">IF(AND(CN$2&gt;=$B26,CN$2&lt;=$C26), "X","")</f>
        <v/>
      </c>
      <c r="CO26" s="60" t="str">
        <f aca="false">IF(AND(CO$2&gt;=$B26,CO$2&lt;=$C26), "X","")</f>
        <v/>
      </c>
      <c r="CP26" s="60" t="str">
        <f aca="false">IF(AND(CP$2&gt;=$B26,CP$2&lt;=$C26), "X","")</f>
        <v/>
      </c>
      <c r="CQ26" s="60" t="str">
        <f aca="false">IF(AND(CQ$2&gt;=$B26,CQ$2&lt;=$C26), "X","")</f>
        <v/>
      </c>
      <c r="CR26" s="60" t="str">
        <f aca="false">IF(AND(CR$2&gt;=$B26,CR$2&lt;=$C26), "X","")</f>
        <v/>
      </c>
      <c r="CS26" s="60" t="str">
        <f aca="false">IF(AND(CS$2&gt;=$B26,CS$2&lt;=$C26), "X","")</f>
        <v/>
      </c>
      <c r="CT26" s="60" t="str">
        <f aca="false">IF(AND(CT$2&gt;=$B26,CT$2&lt;=$C26), "X","")</f>
        <v/>
      </c>
      <c r="CU26" s="60" t="str">
        <f aca="false">IF(AND(CU$2&gt;=$B26,CU$2&lt;=$C26), "X","")</f>
        <v/>
      </c>
      <c r="CV26" s="60" t="str">
        <f aca="false">IF(AND(CV$2&gt;=$B26,CV$2&lt;=$C26), "X","")</f>
        <v/>
      </c>
      <c r="CW26" s="60" t="str">
        <f aca="false">IF(AND(CW$2&gt;=$B26,CW$2&lt;=$C26), "X","")</f>
        <v/>
      </c>
      <c r="CX26" s="60" t="str">
        <f aca="false">IF(AND(CX$2&gt;=$B26,CX$2&lt;=$C26), "X","")</f>
        <v/>
      </c>
      <c r="CY26" s="60" t="str">
        <f aca="false">IF(AND(CY$2&gt;=$B26,CY$2&lt;=$C26), "X","")</f>
        <v/>
      </c>
      <c r="CZ26" s="60" t="str">
        <f aca="false">IF(AND(CZ$2&gt;=$B26,CZ$2&lt;=$C26), "X","")</f>
        <v/>
      </c>
      <c r="DA26" s="60" t="str">
        <f aca="false">IF(AND(DA$2&gt;=$B26,DA$2&lt;=$C26), "X","")</f>
        <v/>
      </c>
      <c r="DB26" s="60" t="str">
        <f aca="false">IF(AND(DB$2&gt;=$B26,DB$2&lt;=$C26), "X","")</f>
        <v/>
      </c>
      <c r="DC26" s="60" t="str">
        <f aca="false">IF(AND(DC$2&gt;=$B26,DC$2&lt;=$C26), "X","")</f>
        <v/>
      </c>
      <c r="DD26" s="60" t="str">
        <f aca="false">IF(AND(DD$2&gt;=$B26,DD$2&lt;=$C26), "X","")</f>
        <v/>
      </c>
      <c r="DE26" s="60" t="str">
        <f aca="false">IF(AND(DE$2&gt;=$B26,DE$2&lt;=$C26), "X","")</f>
        <v/>
      </c>
      <c r="DF26" s="60" t="str">
        <f aca="false">IF(AND(DF$2&gt;=$B26,DF$2&lt;=$C26), "X","")</f>
        <v/>
      </c>
      <c r="DG26" s="60" t="str">
        <f aca="false">IF(AND(DG$2&gt;=$B26,DG$2&lt;=$C26), "X","")</f>
        <v/>
      </c>
      <c r="DH26" s="60" t="str">
        <f aca="false">IF(AND(DH$2&gt;=$B26,DH$2&lt;=$C26), "X","")</f>
        <v/>
      </c>
      <c r="DI26" s="60" t="str">
        <f aca="false">IF(AND(DI$2&gt;=$B26,DI$2&lt;=$C26), "X","")</f>
        <v/>
      </c>
      <c r="DJ26" s="60" t="str">
        <f aca="false">IF(AND(DJ$2&gt;=$B26,DJ$2&lt;=$C26), "X","")</f>
        <v/>
      </c>
      <c r="DK26" s="60" t="str">
        <f aca="false">IF(AND(DK$2&gt;=$B26,DK$2&lt;=$C26), "X","")</f>
        <v>X</v>
      </c>
      <c r="DL26" s="60" t="str">
        <f aca="false">IF(AND(DL$2&gt;=$B26,DL$2&lt;=$C26), "X","")</f>
        <v>X</v>
      </c>
      <c r="DM26" s="60" t="str">
        <f aca="false">IF(AND(DM$2&gt;=$B26,DM$2&lt;=$C26), "X","")</f>
        <v/>
      </c>
      <c r="DN26" s="60" t="str">
        <f aca="false">IF(AND(DN$2&gt;=$B26,DN$2&lt;=$C26), "X","")</f>
        <v/>
      </c>
      <c r="DO26" s="60" t="str">
        <f aca="false">IF(AND(DO$2&gt;=$B26,DO$2&lt;=$C26), "X","")</f>
        <v/>
      </c>
      <c r="DP26" s="60" t="str">
        <f aca="false">IF(AND(DP$2&gt;=$B26,DP$2&lt;=$C26), "X","")</f>
        <v/>
      </c>
      <c r="DQ26" s="60" t="str">
        <f aca="false">IF(AND(DQ$2&gt;=$B26,DQ$2&lt;=$C26), "X","")</f>
        <v/>
      </c>
      <c r="DR26" s="60" t="str">
        <f aca="false">IF(AND(DR$2&gt;=$B26,DR$2&lt;=$C26), "X","")</f>
        <v/>
      </c>
      <c r="DS26" s="60" t="str">
        <f aca="false">IF(AND(DS$2&gt;=$B26,DS$2&lt;=$C26), "X","")</f>
        <v/>
      </c>
      <c r="DT26" s="60" t="str">
        <f aca="false">IF(AND(DT$2&gt;=$B26,DT$2&lt;=$C26), "X","")</f>
        <v/>
      </c>
      <c r="DU26" s="60" t="str">
        <f aca="false">IF(AND(DU$2&gt;=$B26,DU$2&lt;=$C26), "X","")</f>
        <v/>
      </c>
      <c r="DV26" s="60" t="str">
        <f aca="false">IF(AND(DV$2&gt;=$B26,DV$2&lt;=$C26), "X","")</f>
        <v/>
      </c>
      <c r="DW26" s="60" t="str">
        <f aca="false">IF(AND(DW$2&gt;=$B26,DW$2&lt;=$C26), "X","")</f>
        <v/>
      </c>
      <c r="DX26" s="60" t="str">
        <f aca="false">IF(AND(DX$2&gt;=$B26,DX$2&lt;=$C26), "X","")</f>
        <v/>
      </c>
      <c r="DY26" s="60" t="str">
        <f aca="false">IF(AND(DY$2&gt;=$B26,DY$2&lt;=$C26), "X","")</f>
        <v/>
      </c>
      <c r="DZ26" s="60" t="str">
        <f aca="false">IF(AND(DZ$2&gt;=$B26,DZ$2&lt;=$C26), "X","")</f>
        <v/>
      </c>
      <c r="EA26" s="60" t="str">
        <f aca="false">IF(AND(EA$2&gt;=$B26,EA$2&lt;=$C26), "X","")</f>
        <v/>
      </c>
      <c r="EB26" s="60" t="str">
        <f aca="false">IF(AND(EB$2&gt;=$B26,EB$2&lt;=$C26), "X","")</f>
        <v/>
      </c>
      <c r="EC26" s="60" t="str">
        <f aca="false">IF(AND(EC$2&gt;=$B26,EC$2&lt;=$C26), "X","")</f>
        <v/>
      </c>
      <c r="ED26" s="60" t="str">
        <f aca="false">IF(AND(ED$2&gt;=$B26,ED$2&lt;=$C26), "X","")</f>
        <v/>
      </c>
      <c r="EE26" s="60" t="str">
        <f aca="false">IF(AND(EE$2&gt;=$B26,EE$2&lt;=$C26), "X","")</f>
        <v/>
      </c>
      <c r="EF26" s="60" t="str">
        <f aca="false">IF(AND(EF$2&gt;=$B26,EF$2&lt;=$C26), "X","")</f>
        <v/>
      </c>
      <c r="EG26" s="60" t="str">
        <f aca="false">IF(AND(EG$2&gt;=$B26,EG$2&lt;=$C26), "X","")</f>
        <v/>
      </c>
      <c r="EH26" s="60" t="str">
        <f aca="false">IF(AND(EH$2&gt;=$B26,EH$2&lt;=$C26), "X","")</f>
        <v/>
      </c>
      <c r="EI26" s="60" t="str">
        <f aca="false">IF(AND(EI$2&gt;=$B26,EI$2&lt;=$C26), "X","")</f>
        <v/>
      </c>
      <c r="EJ26" s="60" t="str">
        <f aca="false">IF(AND(EJ$2&gt;=$B26,EJ$2&lt;=$C26), "X","")</f>
        <v/>
      </c>
      <c r="EK26" s="60" t="str">
        <f aca="false">IF(AND(EK$2&gt;=$B26,EK$2&lt;=$C26), "X","")</f>
        <v/>
      </c>
      <c r="EL26" s="60" t="str">
        <f aca="false">IF(AND(EL$2&gt;=$B26,EL$2&lt;=$C26), "X","")</f>
        <v/>
      </c>
      <c r="EM26" s="60" t="str">
        <f aca="false">IF(AND(EM$2&gt;=$B26,EM$2&lt;=$C26), "X","")</f>
        <v/>
      </c>
      <c r="EN26" s="60" t="str">
        <f aca="false">IF(AND(EN$2&gt;=$B26,EN$2&lt;=$C26), "X","")</f>
        <v/>
      </c>
      <c r="EO26" s="60" t="str">
        <f aca="false">IF(AND(EO$2&gt;=$B26,EO$2&lt;=$C26), "X","")</f>
        <v/>
      </c>
      <c r="EP26" s="60" t="str">
        <f aca="false">IF(AND(EP$2&gt;=$B26,EP$2&lt;=$C26), "X","")</f>
        <v/>
      </c>
      <c r="EQ26" s="60" t="str">
        <f aca="false">IF(AND(EQ$2&gt;=$B26,EQ$2&lt;=$C26), "X","")</f>
        <v/>
      </c>
      <c r="ER26" s="60" t="str">
        <f aca="false">IF(AND(ER$2&gt;=$B26,ER$2&lt;=$C26), "X","")</f>
        <v/>
      </c>
      <c r="ES26" s="60" t="str">
        <f aca="false">IF(AND(ES$2&gt;=$B26,ES$2&lt;=$C26), "X","")</f>
        <v/>
      </c>
      <c r="ET26" s="60" t="str">
        <f aca="false">IF(AND(ET$2&gt;=$B26,ET$2&lt;=$C26), "X","")</f>
        <v/>
      </c>
      <c r="EU26" s="60" t="str">
        <f aca="false">IF(AND(EU$2&gt;=$B26,EU$2&lt;=$C26), "X","")</f>
        <v/>
      </c>
      <c r="EV26" s="60" t="str">
        <f aca="false">IF(AND(EV$2&gt;=$B26,EV$2&lt;=$C26), "X","")</f>
        <v/>
      </c>
      <c r="EW26" s="60" t="str">
        <f aca="false">IF(AND(EW$2&gt;=$B26,EW$2&lt;=$C26), "X","")</f>
        <v/>
      </c>
      <c r="EX26" s="60" t="str">
        <f aca="false">IF(AND(EX$2&gt;=$B26,EX$2&lt;=$C26), "X","")</f>
        <v/>
      </c>
      <c r="EY26" s="60" t="str">
        <f aca="false">IF(AND(EY$2&gt;=$B26,EY$2&lt;=$C26), "X","")</f>
        <v/>
      </c>
      <c r="EZ26" s="60" t="str">
        <f aca="false">IF(AND(EZ$2&gt;=$B26,EZ$2&lt;=$C26), "X","")</f>
        <v/>
      </c>
      <c r="FA26" s="60" t="str">
        <f aca="false">IF(AND(FA$2&gt;=$B26,FA$2&lt;=$C26), "X","")</f>
        <v/>
      </c>
      <c r="FB26" s="60" t="str">
        <f aca="false">IF(AND(FB$2&gt;=$B26,FB$2&lt;=$C26), "X","")</f>
        <v/>
      </c>
      <c r="FC26" s="60" t="str">
        <f aca="false">IF(AND(FC$2&gt;=$B26,FC$2&lt;=$C26), "X","")</f>
        <v/>
      </c>
      <c r="FD26" s="60" t="str">
        <f aca="false">IF(AND(FD$2&gt;=$B26,FD$2&lt;=$C26), "X","")</f>
        <v/>
      </c>
      <c r="FE26" s="60" t="str">
        <f aca="false">IF(AND(FE$2&gt;=$B26,FE$2&lt;=$C26), "X","")</f>
        <v/>
      </c>
      <c r="FF26" s="60" t="str">
        <f aca="false">IF(AND(FF$2&gt;=$B26,FF$2&lt;=$C26), "X","")</f>
        <v/>
      </c>
      <c r="FG26" s="60" t="str">
        <f aca="false">IF(AND(FG$2&gt;=$B26,FG$2&lt;=$C26), "X","")</f>
        <v/>
      </c>
      <c r="FH26" s="60" t="str">
        <f aca="false">IF(AND(FH$2&gt;=$B26,FH$2&lt;=$C26), "X","")</f>
        <v/>
      </c>
      <c r="FI26" s="60" t="str">
        <f aca="false">IF(AND(FI$2&gt;=$B26,FI$2&lt;=$C26), "X","")</f>
        <v/>
      </c>
      <c r="FJ26" s="60" t="str">
        <f aca="false">IF(AND(FJ$2&gt;=$B26,FJ$2&lt;=$C26), "X","")</f>
        <v/>
      </c>
      <c r="FK26" s="60" t="str">
        <f aca="false">IF(AND(FK$2&gt;=$B26,FK$2&lt;=$C26), "X","")</f>
        <v/>
      </c>
      <c r="FL26" s="60" t="str">
        <f aca="false">IF(AND(FL$2&gt;=$B26,FL$2&lt;=$C26), "X","")</f>
        <v/>
      </c>
      <c r="FM26" s="60" t="str">
        <f aca="false">IF(AND(FM$2&gt;=$B26,FM$2&lt;=$C26), "X","")</f>
        <v/>
      </c>
      <c r="FN26" s="60" t="str">
        <f aca="false">IF(AND(FN$2&gt;=$B26,FN$2&lt;=$C26), "X","")</f>
        <v/>
      </c>
    </row>
    <row r="27" customFormat="false" ht="15.75" hidden="false" customHeight="false" outlineLevel="0" collapsed="false">
      <c r="A27" s="58" t="s">
        <v>106</v>
      </c>
      <c r="B27" s="59" t="n">
        <f aca="false">B16+42</f>
        <v>44506</v>
      </c>
      <c r="C27" s="59" t="n">
        <f aca="false">B27+1</f>
        <v>44507</v>
      </c>
      <c r="D27" s="60" t="str">
        <f aca="false">IF(AND(D$2&gt;=$B27,D$2&lt;=$C27), "X","")</f>
        <v/>
      </c>
      <c r="E27" s="60" t="str">
        <f aca="false">IF(AND(E$2&gt;=$B27,E$2&lt;=$C27), "X","")</f>
        <v/>
      </c>
      <c r="F27" s="60" t="str">
        <f aca="false">IF(AND(F$2&gt;=$B27,F$2&lt;=$C27), "X","")</f>
        <v/>
      </c>
      <c r="G27" s="60" t="str">
        <f aca="false">IF(AND(G$2&gt;=$B27,G$2&lt;=$C27), "X","")</f>
        <v/>
      </c>
      <c r="H27" s="60" t="str">
        <f aca="false">IF(AND(H$2&gt;=$B27,H$2&lt;=$C27), "X","")</f>
        <v/>
      </c>
      <c r="I27" s="60" t="str">
        <f aca="false">IF(AND(I$2&gt;=$B27,I$2&lt;=$C27), "X","")</f>
        <v/>
      </c>
      <c r="J27" s="60" t="str">
        <f aca="false">IF(AND(J$2&gt;=$B27,J$2&lt;=$C27), "X","")</f>
        <v/>
      </c>
      <c r="K27" s="60" t="str">
        <f aca="false">IF(AND(K$2&gt;=$B27,K$2&lt;=$C27), "X","")</f>
        <v/>
      </c>
      <c r="L27" s="60" t="str">
        <f aca="false">IF(AND(L$2&gt;=$B27,L$2&lt;=$C27), "X","")</f>
        <v/>
      </c>
      <c r="M27" s="60" t="str">
        <f aca="false">IF(AND(M$2&gt;=$B27,M$2&lt;=$C27), "X","")</f>
        <v/>
      </c>
      <c r="N27" s="60" t="str">
        <f aca="false">IF(AND(N$2&gt;=$B27,N$2&lt;=$C27), "X","")</f>
        <v/>
      </c>
      <c r="O27" s="60" t="str">
        <f aca="false">IF(AND(O$2&gt;=$B27,O$2&lt;=$C27), "X","")</f>
        <v/>
      </c>
      <c r="P27" s="60" t="str">
        <f aca="false">IF(AND(P$2&gt;=$B27,P$2&lt;=$C27), "X","")</f>
        <v/>
      </c>
      <c r="Q27" s="60" t="str">
        <f aca="false">IF(AND(Q$2&gt;=$B27,Q$2&lt;=$C27), "X","")</f>
        <v/>
      </c>
      <c r="R27" s="60" t="str">
        <f aca="false">IF(AND(R$2&gt;=$B27,R$2&lt;=$C27), "X","")</f>
        <v/>
      </c>
      <c r="S27" s="60" t="str">
        <f aca="false">IF(AND(S$2&gt;=$B27,S$2&lt;=$C27), "X","")</f>
        <v/>
      </c>
      <c r="T27" s="60" t="str">
        <f aca="false">IF(AND(T$2&gt;=$B27,T$2&lt;=$C27), "X","")</f>
        <v/>
      </c>
      <c r="U27" s="60" t="str">
        <f aca="false">IF(AND(U$2&gt;=$B27,U$2&lt;=$C27), "X","")</f>
        <v/>
      </c>
      <c r="V27" s="60" t="str">
        <f aca="false">IF(AND(V$2&gt;=$B27,V$2&lt;=$C27), "X","")</f>
        <v/>
      </c>
      <c r="W27" s="60" t="str">
        <f aca="false">IF(AND(W$2&gt;=$B27,W$2&lt;=$C27), "X","")</f>
        <v/>
      </c>
      <c r="X27" s="60" t="str">
        <f aca="false">IF(AND(X$2&gt;=$B27,X$2&lt;=$C27), "X","")</f>
        <v/>
      </c>
      <c r="Y27" s="60" t="str">
        <f aca="false">IF(AND(Y$2&gt;=$B27,Y$2&lt;=$C27), "X","")</f>
        <v/>
      </c>
      <c r="Z27" s="60" t="str">
        <f aca="false">IF(AND(Z$2&gt;=$B27,Z$2&lt;=$C27), "X","")</f>
        <v/>
      </c>
      <c r="AA27" s="60" t="str">
        <f aca="false">IF(AND(AA$2&gt;=$B27,AA$2&lt;=$C27), "X","")</f>
        <v/>
      </c>
      <c r="AB27" s="60" t="str">
        <f aca="false">IF(AND(AB$2&gt;=$B27,AB$2&lt;=$C27), "X","")</f>
        <v/>
      </c>
      <c r="AC27" s="60" t="str">
        <f aca="false">IF(AND(AC$2&gt;=$B27,AC$2&lt;=$C27), "X","")</f>
        <v/>
      </c>
      <c r="AD27" s="60" t="str">
        <f aca="false">IF(AND(AD$2&gt;=$B27,AD$2&lt;=$C27), "X","")</f>
        <v/>
      </c>
      <c r="AE27" s="60" t="str">
        <f aca="false">IF(AND(AE$2&gt;=$B27,AE$2&lt;=$C27), "X","")</f>
        <v/>
      </c>
      <c r="AF27" s="60" t="str">
        <f aca="false">IF(AND(AF$2&gt;=$B27,AF$2&lt;=$C27), "X","")</f>
        <v/>
      </c>
      <c r="AG27" s="60" t="str">
        <f aca="false">IF(AND(AG$2&gt;=$B27,AG$2&lt;=$C27), "X","")</f>
        <v/>
      </c>
      <c r="AH27" s="60" t="str">
        <f aca="false">IF(AND(AH$2&gt;=$B27,AH$2&lt;=$C27), "X","")</f>
        <v/>
      </c>
      <c r="AI27" s="60" t="str">
        <f aca="false">IF(AND(AI$2&gt;=$B27,AI$2&lt;=$C27), "X","")</f>
        <v/>
      </c>
      <c r="AJ27" s="60" t="str">
        <f aca="false">IF(AND(AJ$2&gt;=$B27,AJ$2&lt;=$C27), "X","")</f>
        <v/>
      </c>
      <c r="AK27" s="60" t="str">
        <f aca="false">IF(AND(AK$2&gt;=$B27,AK$2&lt;=$C27), "X","")</f>
        <v/>
      </c>
      <c r="AL27" s="60" t="str">
        <f aca="false">IF(AND(AL$2&gt;=$B27,AL$2&lt;=$C27), "X","")</f>
        <v/>
      </c>
      <c r="AM27" s="60" t="str">
        <f aca="false">IF(AND(AM$2&gt;=$B27,AM$2&lt;=$C27), "X","")</f>
        <v/>
      </c>
      <c r="AN27" s="60" t="str">
        <f aca="false">IF(AND(AN$2&gt;=$B27,AN$2&lt;=$C27), "X","")</f>
        <v/>
      </c>
      <c r="AO27" s="60" t="str">
        <f aca="false">IF(AND(AO$2&gt;=$B27,AO$2&lt;=$C27), "X","")</f>
        <v/>
      </c>
      <c r="AP27" s="60" t="str">
        <f aca="false">IF(AND(AP$2&gt;=$B27,AP$2&lt;=$C27), "X","")</f>
        <v/>
      </c>
      <c r="AQ27" s="60" t="str">
        <f aca="false">IF(AND(AQ$2&gt;=$B27,AQ$2&lt;=$C27), "X","")</f>
        <v/>
      </c>
      <c r="AR27" s="60" t="str">
        <f aca="false">IF(AND(AR$2&gt;=$B27,AR$2&lt;=$C27), "X","")</f>
        <v/>
      </c>
      <c r="AS27" s="60" t="str">
        <f aca="false">IF(AND(AS$2&gt;=$B27,AS$2&lt;=$C27), "X","")</f>
        <v/>
      </c>
      <c r="AT27" s="60" t="str">
        <f aca="false">IF(AND(AT$2&gt;=$B27,AT$2&lt;=$C27), "X","")</f>
        <v/>
      </c>
      <c r="AU27" s="60" t="str">
        <f aca="false">IF(AND(AU$2&gt;=$B27,AU$2&lt;=$C27), "X","")</f>
        <v/>
      </c>
      <c r="AV27" s="60" t="str">
        <f aca="false">IF(AND(AV$2&gt;=$B27,AV$2&lt;=$C27), "X","")</f>
        <v/>
      </c>
      <c r="AW27" s="60" t="str">
        <f aca="false">IF(AND(AW$2&gt;=$B27,AW$2&lt;=$C27), "X","")</f>
        <v/>
      </c>
      <c r="AX27" s="60" t="str">
        <f aca="false">IF(AND(AX$2&gt;=$B27,AX$2&lt;=$C27), "X","")</f>
        <v/>
      </c>
      <c r="AY27" s="60" t="str">
        <f aca="false">IF(AND(AY$2&gt;=$B27,AY$2&lt;=$C27), "X","")</f>
        <v/>
      </c>
      <c r="AZ27" s="60" t="str">
        <f aca="false">IF(AND(AZ$2&gt;=$B27,AZ$2&lt;=$C27), "X","")</f>
        <v/>
      </c>
      <c r="BA27" s="60" t="str">
        <f aca="false">IF(AND(BA$2&gt;=$B27,BA$2&lt;=$C27), "X","")</f>
        <v/>
      </c>
      <c r="BB27" s="60" t="str">
        <f aca="false">IF(AND(BB$2&gt;=$B27,BB$2&lt;=$C27), "X","")</f>
        <v/>
      </c>
      <c r="BC27" s="60" t="str">
        <f aca="false">IF(AND(BC$2&gt;=$B27,BC$2&lt;=$C27), "X","")</f>
        <v/>
      </c>
      <c r="BD27" s="60" t="str">
        <f aca="false">IF(AND(BD$2&gt;=$B27,BD$2&lt;=$C27), "X","")</f>
        <v/>
      </c>
      <c r="BE27" s="60" t="str">
        <f aca="false">IF(AND(BE$2&gt;=$B27,BE$2&lt;=$C27), "X","")</f>
        <v/>
      </c>
      <c r="BF27" s="60" t="str">
        <f aca="false">IF(AND(BF$2&gt;=$B27,BF$2&lt;=$C27), "X","")</f>
        <v/>
      </c>
      <c r="BG27" s="60" t="str">
        <f aca="false">IF(AND(BG$2&gt;=$B27,BG$2&lt;=$C27), "X","")</f>
        <v/>
      </c>
      <c r="BH27" s="60" t="str">
        <f aca="false">IF(AND(BH$2&gt;=$B27,BH$2&lt;=$C27), "X","")</f>
        <v/>
      </c>
      <c r="BI27" s="60" t="str">
        <f aca="false">IF(AND(BI$2&gt;=$B27,BI$2&lt;=$C27), "X","")</f>
        <v/>
      </c>
      <c r="BJ27" s="60" t="str">
        <f aca="false">IF(AND(BJ$2&gt;=$B27,BJ$2&lt;=$C27), "X","")</f>
        <v/>
      </c>
      <c r="BK27" s="60" t="str">
        <f aca="false">IF(AND(BK$2&gt;=$B27,BK$2&lt;=$C27), "X","")</f>
        <v/>
      </c>
      <c r="BL27" s="60" t="str">
        <f aca="false">IF(AND(BL$2&gt;=$B27,BL$2&lt;=$C27), "X","")</f>
        <v/>
      </c>
      <c r="BM27" s="60" t="str">
        <f aca="false">IF(AND(BM$2&gt;=$B27,BM$2&lt;=$C27), "X","")</f>
        <v/>
      </c>
      <c r="BN27" s="60" t="str">
        <f aca="false">IF(AND(BN$2&gt;=$B27,BN$2&lt;=$C27), "X","")</f>
        <v/>
      </c>
      <c r="BO27" s="60" t="str">
        <f aca="false">IF(AND(BO$2&gt;=$B27,BO$2&lt;=$C27), "X","")</f>
        <v/>
      </c>
      <c r="BP27" s="60" t="str">
        <f aca="false">IF(AND(BP$2&gt;=$B27,BP$2&lt;=$C27), "X","")</f>
        <v/>
      </c>
      <c r="BQ27" s="60" t="str">
        <f aca="false">IF(AND(BQ$2&gt;=$B27,BQ$2&lt;=$C27), "X","")</f>
        <v/>
      </c>
      <c r="BR27" s="60" t="str">
        <f aca="false">IF(AND(BR$2&gt;=$B27,BR$2&lt;=$C27), "X","")</f>
        <v/>
      </c>
      <c r="BS27" s="60" t="str">
        <f aca="false">IF(AND(BS$2&gt;=$B27,BS$2&lt;=$C27), "X","")</f>
        <v/>
      </c>
      <c r="BT27" s="60" t="str">
        <f aca="false">IF(AND(BT$2&gt;=$B27,BT$2&lt;=$C27), "X","")</f>
        <v/>
      </c>
      <c r="BU27" s="60" t="str">
        <f aca="false">IF(AND(BU$2&gt;=$B27,BU$2&lt;=$C27), "X","")</f>
        <v/>
      </c>
      <c r="BV27" s="60" t="str">
        <f aca="false">IF(AND(BV$2&gt;=$B27,BV$2&lt;=$C27), "X","")</f>
        <v/>
      </c>
      <c r="BW27" s="60" t="str">
        <f aca="false">IF(AND(BW$2&gt;=$B27,BW$2&lt;=$C27), "X","")</f>
        <v/>
      </c>
      <c r="BX27" s="60" t="str">
        <f aca="false">IF(AND(BX$2&gt;=$B27,BX$2&lt;=$C27), "X","")</f>
        <v/>
      </c>
      <c r="BY27" s="60" t="str">
        <f aca="false">IF(AND(BY$2&gt;=$B27,BY$2&lt;=$C27), "X","")</f>
        <v/>
      </c>
      <c r="BZ27" s="60" t="str">
        <f aca="false">IF(AND(BZ$2&gt;=$B27,BZ$2&lt;=$C27), "X","")</f>
        <v/>
      </c>
      <c r="CA27" s="60" t="str">
        <f aca="false">IF(AND(CA$2&gt;=$B27,CA$2&lt;=$C27), "X","")</f>
        <v/>
      </c>
      <c r="CB27" s="60" t="str">
        <f aca="false">IF(AND(CB$2&gt;=$B27,CB$2&lt;=$C27), "X","")</f>
        <v/>
      </c>
      <c r="CC27" s="60" t="str">
        <f aca="false">IF(AND(CC$2&gt;=$B27,CC$2&lt;=$C27), "X","")</f>
        <v/>
      </c>
      <c r="CD27" s="60" t="str">
        <f aca="false">IF(AND(CD$2&gt;=$B27,CD$2&lt;=$C27), "X","")</f>
        <v/>
      </c>
      <c r="CE27" s="60" t="str">
        <f aca="false">IF(AND(CE$2&gt;=$B27,CE$2&lt;=$C27), "X","")</f>
        <v/>
      </c>
      <c r="CF27" s="60" t="str">
        <f aca="false">IF(AND(CF$2&gt;=$B27,CF$2&lt;=$C27), "X","")</f>
        <v/>
      </c>
      <c r="CG27" s="60" t="str">
        <f aca="false">IF(AND(CG$2&gt;=$B27,CG$2&lt;=$C27), "X","")</f>
        <v/>
      </c>
      <c r="CH27" s="60" t="str">
        <f aca="false">IF(AND(CH$2&gt;=$B27,CH$2&lt;=$C27), "X","")</f>
        <v/>
      </c>
      <c r="CI27" s="60" t="str">
        <f aca="false">IF(AND(CI$2&gt;=$B27,CI$2&lt;=$C27), "X","")</f>
        <v/>
      </c>
      <c r="CJ27" s="60" t="str">
        <f aca="false">IF(AND(CJ$2&gt;=$B27,CJ$2&lt;=$C27), "X","")</f>
        <v/>
      </c>
      <c r="CK27" s="60" t="str">
        <f aca="false">IF(AND(CK$2&gt;=$B27,CK$2&lt;=$C27), "X","")</f>
        <v/>
      </c>
      <c r="CL27" s="60" t="str">
        <f aca="false">IF(AND(CL$2&gt;=$B27,CL$2&lt;=$C27), "X","")</f>
        <v/>
      </c>
      <c r="CM27" s="60" t="str">
        <f aca="false">IF(AND(CM$2&gt;=$B27,CM$2&lt;=$C27), "X","")</f>
        <v/>
      </c>
      <c r="CN27" s="60" t="str">
        <f aca="false">IF(AND(CN$2&gt;=$B27,CN$2&lt;=$C27), "X","")</f>
        <v/>
      </c>
      <c r="CO27" s="60" t="str">
        <f aca="false">IF(AND(CO$2&gt;=$B27,CO$2&lt;=$C27), "X","")</f>
        <v/>
      </c>
      <c r="CP27" s="60" t="str">
        <f aca="false">IF(AND(CP$2&gt;=$B27,CP$2&lt;=$C27), "X","")</f>
        <v/>
      </c>
      <c r="CQ27" s="60" t="str">
        <f aca="false">IF(AND(CQ$2&gt;=$B27,CQ$2&lt;=$C27), "X","")</f>
        <v/>
      </c>
      <c r="CR27" s="60" t="str">
        <f aca="false">IF(AND(CR$2&gt;=$B27,CR$2&lt;=$C27), "X","")</f>
        <v/>
      </c>
      <c r="CS27" s="60" t="str">
        <f aca="false">IF(AND(CS$2&gt;=$B27,CS$2&lt;=$C27), "X","")</f>
        <v/>
      </c>
      <c r="CT27" s="60" t="str">
        <f aca="false">IF(AND(CT$2&gt;=$B27,CT$2&lt;=$C27), "X","")</f>
        <v/>
      </c>
      <c r="CU27" s="60" t="str">
        <f aca="false">IF(AND(CU$2&gt;=$B27,CU$2&lt;=$C27), "X","")</f>
        <v/>
      </c>
      <c r="CV27" s="60" t="str">
        <f aca="false">IF(AND(CV$2&gt;=$B27,CV$2&lt;=$C27), "X","")</f>
        <v/>
      </c>
      <c r="CW27" s="60" t="str">
        <f aca="false">IF(AND(CW$2&gt;=$B27,CW$2&lt;=$C27), "X","")</f>
        <v/>
      </c>
      <c r="CX27" s="60" t="str">
        <f aca="false">IF(AND(CX$2&gt;=$B27,CX$2&lt;=$C27), "X","")</f>
        <v/>
      </c>
      <c r="CY27" s="60" t="str">
        <f aca="false">IF(AND(CY$2&gt;=$B27,CY$2&lt;=$C27), "X","")</f>
        <v/>
      </c>
      <c r="CZ27" s="60" t="str">
        <f aca="false">IF(AND(CZ$2&gt;=$B27,CZ$2&lt;=$C27), "X","")</f>
        <v/>
      </c>
      <c r="DA27" s="60" t="str">
        <f aca="false">IF(AND(DA$2&gt;=$B27,DA$2&lt;=$C27), "X","")</f>
        <v/>
      </c>
      <c r="DB27" s="60" t="str">
        <f aca="false">IF(AND(DB$2&gt;=$B27,DB$2&lt;=$C27), "X","")</f>
        <v/>
      </c>
      <c r="DC27" s="60" t="str">
        <f aca="false">IF(AND(DC$2&gt;=$B27,DC$2&lt;=$C27), "X","")</f>
        <v/>
      </c>
      <c r="DD27" s="60" t="str">
        <f aca="false">IF(AND(DD$2&gt;=$B27,DD$2&lt;=$C27), "X","")</f>
        <v/>
      </c>
      <c r="DE27" s="60" t="str">
        <f aca="false">IF(AND(DE$2&gt;=$B27,DE$2&lt;=$C27), "X","")</f>
        <v/>
      </c>
      <c r="DF27" s="60" t="str">
        <f aca="false">IF(AND(DF$2&gt;=$B27,DF$2&lt;=$C27), "X","")</f>
        <v/>
      </c>
      <c r="DG27" s="60" t="str">
        <f aca="false">IF(AND(DG$2&gt;=$B27,DG$2&lt;=$C27), "X","")</f>
        <v/>
      </c>
      <c r="DH27" s="60" t="str">
        <f aca="false">IF(AND(DH$2&gt;=$B27,DH$2&lt;=$C27), "X","")</f>
        <v/>
      </c>
      <c r="DI27" s="60" t="str">
        <f aca="false">IF(AND(DI$2&gt;=$B27,DI$2&lt;=$C27), "X","")</f>
        <v/>
      </c>
      <c r="DJ27" s="60" t="str">
        <f aca="false">IF(AND(DJ$2&gt;=$B27,DJ$2&lt;=$C27), "X","")</f>
        <v/>
      </c>
      <c r="DK27" s="60" t="str">
        <f aca="false">IF(AND(DK$2&gt;=$B27,DK$2&lt;=$C27), "X","")</f>
        <v/>
      </c>
      <c r="DL27" s="60" t="str">
        <f aca="false">IF(AND(DL$2&gt;=$B27,DL$2&lt;=$C27), "X","")</f>
        <v/>
      </c>
      <c r="DM27" s="60" t="str">
        <f aca="false">IF(AND(DM$2&gt;=$B27,DM$2&lt;=$C27), "X","")</f>
        <v>X</v>
      </c>
      <c r="DN27" s="60" t="str">
        <f aca="false">IF(AND(DN$2&gt;=$B27,DN$2&lt;=$C27), "X","")</f>
        <v>X</v>
      </c>
      <c r="DO27" s="60" t="str">
        <f aca="false">IF(AND(DO$2&gt;=$B27,DO$2&lt;=$C27), "X","")</f>
        <v/>
      </c>
      <c r="DP27" s="60" t="str">
        <f aca="false">IF(AND(DP$2&gt;=$B27,DP$2&lt;=$C27), "X","")</f>
        <v/>
      </c>
      <c r="DQ27" s="60" t="str">
        <f aca="false">IF(AND(DQ$2&gt;=$B27,DQ$2&lt;=$C27), "X","")</f>
        <v/>
      </c>
      <c r="DR27" s="60" t="str">
        <f aca="false">IF(AND(DR$2&gt;=$B27,DR$2&lt;=$C27), "X","")</f>
        <v/>
      </c>
      <c r="DS27" s="60" t="str">
        <f aca="false">IF(AND(DS$2&gt;=$B27,DS$2&lt;=$C27), "X","")</f>
        <v/>
      </c>
      <c r="DT27" s="60" t="str">
        <f aca="false">IF(AND(DT$2&gt;=$B27,DT$2&lt;=$C27), "X","")</f>
        <v/>
      </c>
      <c r="DU27" s="60" t="str">
        <f aca="false">IF(AND(DU$2&gt;=$B27,DU$2&lt;=$C27), "X","")</f>
        <v/>
      </c>
      <c r="DV27" s="60" t="str">
        <f aca="false">IF(AND(DV$2&gt;=$B27,DV$2&lt;=$C27), "X","")</f>
        <v/>
      </c>
      <c r="DW27" s="60" t="str">
        <f aca="false">IF(AND(DW$2&gt;=$B27,DW$2&lt;=$C27), "X","")</f>
        <v/>
      </c>
      <c r="DX27" s="60" t="str">
        <f aca="false">IF(AND(DX$2&gt;=$B27,DX$2&lt;=$C27), "X","")</f>
        <v/>
      </c>
      <c r="DY27" s="60" t="str">
        <f aca="false">IF(AND(DY$2&gt;=$B27,DY$2&lt;=$C27), "X","")</f>
        <v/>
      </c>
      <c r="DZ27" s="60" t="str">
        <f aca="false">IF(AND(DZ$2&gt;=$B27,DZ$2&lt;=$C27), "X","")</f>
        <v/>
      </c>
      <c r="EA27" s="60" t="str">
        <f aca="false">IF(AND(EA$2&gt;=$B27,EA$2&lt;=$C27), "X","")</f>
        <v/>
      </c>
      <c r="EB27" s="60" t="str">
        <f aca="false">IF(AND(EB$2&gt;=$B27,EB$2&lt;=$C27), "X","")</f>
        <v/>
      </c>
      <c r="EC27" s="60" t="str">
        <f aca="false">IF(AND(EC$2&gt;=$B27,EC$2&lt;=$C27), "X","")</f>
        <v/>
      </c>
      <c r="ED27" s="60" t="str">
        <f aca="false">IF(AND(ED$2&gt;=$B27,ED$2&lt;=$C27), "X","")</f>
        <v/>
      </c>
      <c r="EE27" s="60" t="str">
        <f aca="false">IF(AND(EE$2&gt;=$B27,EE$2&lt;=$C27), "X","")</f>
        <v/>
      </c>
      <c r="EF27" s="60" t="str">
        <f aca="false">IF(AND(EF$2&gt;=$B27,EF$2&lt;=$C27), "X","")</f>
        <v/>
      </c>
      <c r="EG27" s="60" t="str">
        <f aca="false">IF(AND(EG$2&gt;=$B27,EG$2&lt;=$C27), "X","")</f>
        <v/>
      </c>
      <c r="EH27" s="60" t="str">
        <f aca="false">IF(AND(EH$2&gt;=$B27,EH$2&lt;=$C27), "X","")</f>
        <v/>
      </c>
      <c r="EI27" s="60" t="str">
        <f aca="false">IF(AND(EI$2&gt;=$B27,EI$2&lt;=$C27), "X","")</f>
        <v/>
      </c>
      <c r="EJ27" s="60" t="str">
        <f aca="false">IF(AND(EJ$2&gt;=$B27,EJ$2&lt;=$C27), "X","")</f>
        <v/>
      </c>
      <c r="EK27" s="60" t="str">
        <f aca="false">IF(AND(EK$2&gt;=$B27,EK$2&lt;=$C27), "X","")</f>
        <v/>
      </c>
      <c r="EL27" s="60" t="str">
        <f aca="false">IF(AND(EL$2&gt;=$B27,EL$2&lt;=$C27), "X","")</f>
        <v/>
      </c>
      <c r="EM27" s="60" t="str">
        <f aca="false">IF(AND(EM$2&gt;=$B27,EM$2&lt;=$C27), "X","")</f>
        <v/>
      </c>
      <c r="EN27" s="60" t="str">
        <f aca="false">IF(AND(EN$2&gt;=$B27,EN$2&lt;=$C27), "X","")</f>
        <v/>
      </c>
      <c r="EO27" s="60" t="str">
        <f aca="false">IF(AND(EO$2&gt;=$B27,EO$2&lt;=$C27), "X","")</f>
        <v/>
      </c>
      <c r="EP27" s="60" t="str">
        <f aca="false">IF(AND(EP$2&gt;=$B27,EP$2&lt;=$C27), "X","")</f>
        <v/>
      </c>
      <c r="EQ27" s="60" t="str">
        <f aca="false">IF(AND(EQ$2&gt;=$B27,EQ$2&lt;=$C27), "X","")</f>
        <v/>
      </c>
      <c r="ER27" s="60" t="str">
        <f aca="false">IF(AND(ER$2&gt;=$B27,ER$2&lt;=$C27), "X","")</f>
        <v/>
      </c>
      <c r="ES27" s="60" t="str">
        <f aca="false">IF(AND(ES$2&gt;=$B27,ES$2&lt;=$C27), "X","")</f>
        <v/>
      </c>
      <c r="ET27" s="60" t="str">
        <f aca="false">IF(AND(ET$2&gt;=$B27,ET$2&lt;=$C27), "X","")</f>
        <v/>
      </c>
      <c r="EU27" s="60" t="str">
        <f aca="false">IF(AND(EU$2&gt;=$B27,EU$2&lt;=$C27), "X","")</f>
        <v/>
      </c>
      <c r="EV27" s="60" t="str">
        <f aca="false">IF(AND(EV$2&gt;=$B27,EV$2&lt;=$C27), "X","")</f>
        <v/>
      </c>
      <c r="EW27" s="60" t="str">
        <f aca="false">IF(AND(EW$2&gt;=$B27,EW$2&lt;=$C27), "X","")</f>
        <v/>
      </c>
      <c r="EX27" s="60" t="str">
        <f aca="false">IF(AND(EX$2&gt;=$B27,EX$2&lt;=$C27), "X","")</f>
        <v/>
      </c>
      <c r="EY27" s="60" t="str">
        <f aca="false">IF(AND(EY$2&gt;=$B27,EY$2&lt;=$C27), "X","")</f>
        <v/>
      </c>
      <c r="EZ27" s="60" t="str">
        <f aca="false">IF(AND(EZ$2&gt;=$B27,EZ$2&lt;=$C27), "X","")</f>
        <v/>
      </c>
      <c r="FA27" s="60" t="str">
        <f aca="false">IF(AND(FA$2&gt;=$B27,FA$2&lt;=$C27), "X","")</f>
        <v/>
      </c>
      <c r="FB27" s="60" t="str">
        <f aca="false">IF(AND(FB$2&gt;=$B27,FB$2&lt;=$C27), "X","")</f>
        <v/>
      </c>
      <c r="FC27" s="60" t="str">
        <f aca="false">IF(AND(FC$2&gt;=$B27,FC$2&lt;=$C27), "X","")</f>
        <v/>
      </c>
      <c r="FD27" s="60" t="str">
        <f aca="false">IF(AND(FD$2&gt;=$B27,FD$2&lt;=$C27), "X","")</f>
        <v/>
      </c>
      <c r="FE27" s="60" t="str">
        <f aca="false">IF(AND(FE$2&gt;=$B27,FE$2&lt;=$C27), "X","")</f>
        <v/>
      </c>
      <c r="FF27" s="60" t="str">
        <f aca="false">IF(AND(FF$2&gt;=$B27,FF$2&lt;=$C27), "X","")</f>
        <v/>
      </c>
      <c r="FG27" s="60" t="str">
        <f aca="false">IF(AND(FG$2&gt;=$B27,FG$2&lt;=$C27), "X","")</f>
        <v/>
      </c>
      <c r="FH27" s="60" t="str">
        <f aca="false">IF(AND(FH$2&gt;=$B27,FH$2&lt;=$C27), "X","")</f>
        <v/>
      </c>
      <c r="FI27" s="60" t="str">
        <f aca="false">IF(AND(FI$2&gt;=$B27,FI$2&lt;=$C27), "X","")</f>
        <v/>
      </c>
      <c r="FJ27" s="60" t="str">
        <f aca="false">IF(AND(FJ$2&gt;=$B27,FJ$2&lt;=$C27), "X","")</f>
        <v/>
      </c>
      <c r="FK27" s="60" t="str">
        <f aca="false">IF(AND(FK$2&gt;=$B27,FK$2&lt;=$C27), "X","")</f>
        <v/>
      </c>
      <c r="FL27" s="60" t="str">
        <f aca="false">IF(AND(FL$2&gt;=$B27,FL$2&lt;=$C27), "X","")</f>
        <v/>
      </c>
      <c r="FM27" s="60" t="str">
        <f aca="false">IF(AND(FM$2&gt;=$B27,FM$2&lt;=$C27), "X","")</f>
        <v/>
      </c>
      <c r="FN27" s="60" t="str">
        <f aca="false">IF(AND(FN$2&gt;=$B27,FN$2&lt;=$C27), "X","")</f>
        <v/>
      </c>
    </row>
    <row r="28" customFormat="false" ht="15.75" hidden="false" customHeight="false" outlineLevel="0" collapsed="false">
      <c r="A28" s="58" t="s">
        <v>107</v>
      </c>
      <c r="B28" s="59" t="n">
        <f aca="false">B17+42</f>
        <v>44509</v>
      </c>
      <c r="C28" s="59" t="n">
        <f aca="false">B28+1</f>
        <v>44510</v>
      </c>
      <c r="D28" s="60" t="str">
        <f aca="false">IF(AND(D$2&gt;=$B28,D$2&lt;=$C28), "X","")</f>
        <v/>
      </c>
      <c r="E28" s="60" t="str">
        <f aca="false">IF(AND(E$2&gt;=$B28,E$2&lt;=$C28), "X","")</f>
        <v/>
      </c>
      <c r="F28" s="60" t="str">
        <f aca="false">IF(AND(F$2&gt;=$B28,F$2&lt;=$C28), "X","")</f>
        <v/>
      </c>
      <c r="G28" s="60" t="str">
        <f aca="false">IF(AND(G$2&gt;=$B28,G$2&lt;=$C28), "X","")</f>
        <v/>
      </c>
      <c r="H28" s="60" t="str">
        <f aca="false">IF(AND(H$2&gt;=$B28,H$2&lt;=$C28), "X","")</f>
        <v/>
      </c>
      <c r="I28" s="60" t="str">
        <f aca="false">IF(AND(I$2&gt;=$B28,I$2&lt;=$C28), "X","")</f>
        <v/>
      </c>
      <c r="J28" s="60" t="str">
        <f aca="false">IF(AND(J$2&gt;=$B28,J$2&lt;=$C28), "X","")</f>
        <v/>
      </c>
      <c r="K28" s="60" t="str">
        <f aca="false">IF(AND(K$2&gt;=$B28,K$2&lt;=$C28), "X","")</f>
        <v/>
      </c>
      <c r="L28" s="60" t="str">
        <f aca="false">IF(AND(L$2&gt;=$B28,L$2&lt;=$C28), "X","")</f>
        <v/>
      </c>
      <c r="M28" s="60" t="str">
        <f aca="false">IF(AND(M$2&gt;=$B28,M$2&lt;=$C28), "X","")</f>
        <v/>
      </c>
      <c r="N28" s="60" t="str">
        <f aca="false">IF(AND(N$2&gt;=$B28,N$2&lt;=$C28), "X","")</f>
        <v/>
      </c>
      <c r="O28" s="60" t="str">
        <f aca="false">IF(AND(O$2&gt;=$B28,O$2&lt;=$C28), "X","")</f>
        <v/>
      </c>
      <c r="P28" s="60" t="str">
        <f aca="false">IF(AND(P$2&gt;=$B28,P$2&lt;=$C28), "X","")</f>
        <v/>
      </c>
      <c r="Q28" s="60" t="str">
        <f aca="false">IF(AND(Q$2&gt;=$B28,Q$2&lt;=$C28), "X","")</f>
        <v/>
      </c>
      <c r="R28" s="60" t="str">
        <f aca="false">IF(AND(R$2&gt;=$B28,R$2&lt;=$C28), "X","")</f>
        <v/>
      </c>
      <c r="S28" s="60" t="str">
        <f aca="false">IF(AND(S$2&gt;=$B28,S$2&lt;=$C28), "X","")</f>
        <v/>
      </c>
      <c r="T28" s="60" t="str">
        <f aca="false">IF(AND(T$2&gt;=$B28,T$2&lt;=$C28), "X","")</f>
        <v/>
      </c>
      <c r="U28" s="60" t="str">
        <f aca="false">IF(AND(U$2&gt;=$B28,U$2&lt;=$C28), "X","")</f>
        <v/>
      </c>
      <c r="V28" s="60" t="str">
        <f aca="false">IF(AND(V$2&gt;=$B28,V$2&lt;=$C28), "X","")</f>
        <v/>
      </c>
      <c r="W28" s="60" t="str">
        <f aca="false">IF(AND(W$2&gt;=$B28,W$2&lt;=$C28), "X","")</f>
        <v/>
      </c>
      <c r="X28" s="60" t="str">
        <f aca="false">IF(AND(X$2&gt;=$B28,X$2&lt;=$C28), "X","")</f>
        <v/>
      </c>
      <c r="Y28" s="60" t="str">
        <f aca="false">IF(AND(Y$2&gt;=$B28,Y$2&lt;=$C28), "X","")</f>
        <v/>
      </c>
      <c r="Z28" s="60" t="str">
        <f aca="false">IF(AND(Z$2&gt;=$B28,Z$2&lt;=$C28), "X","")</f>
        <v/>
      </c>
      <c r="AA28" s="60" t="str">
        <f aca="false">IF(AND(AA$2&gt;=$B28,AA$2&lt;=$C28), "X","")</f>
        <v/>
      </c>
      <c r="AB28" s="60" t="str">
        <f aca="false">IF(AND(AB$2&gt;=$B28,AB$2&lt;=$C28), "X","")</f>
        <v/>
      </c>
      <c r="AC28" s="60" t="str">
        <f aca="false">IF(AND(AC$2&gt;=$B28,AC$2&lt;=$C28), "X","")</f>
        <v/>
      </c>
      <c r="AD28" s="60" t="str">
        <f aca="false">IF(AND(AD$2&gt;=$B28,AD$2&lt;=$C28), "X","")</f>
        <v/>
      </c>
      <c r="AE28" s="60" t="str">
        <f aca="false">IF(AND(AE$2&gt;=$B28,AE$2&lt;=$C28), "X","")</f>
        <v/>
      </c>
      <c r="AF28" s="60" t="str">
        <f aca="false">IF(AND(AF$2&gt;=$B28,AF$2&lt;=$C28), "X","")</f>
        <v/>
      </c>
      <c r="AG28" s="60" t="str">
        <f aca="false">IF(AND(AG$2&gt;=$B28,AG$2&lt;=$C28), "X","")</f>
        <v/>
      </c>
      <c r="AH28" s="60" t="str">
        <f aca="false">IF(AND(AH$2&gt;=$B28,AH$2&lt;=$C28), "X","")</f>
        <v/>
      </c>
      <c r="AI28" s="60" t="str">
        <f aca="false">IF(AND(AI$2&gt;=$B28,AI$2&lt;=$C28), "X","")</f>
        <v/>
      </c>
      <c r="AJ28" s="60" t="str">
        <f aca="false">IF(AND(AJ$2&gt;=$B28,AJ$2&lt;=$C28), "X","")</f>
        <v/>
      </c>
      <c r="AK28" s="60" t="str">
        <f aca="false">IF(AND(AK$2&gt;=$B28,AK$2&lt;=$C28), "X","")</f>
        <v/>
      </c>
      <c r="AL28" s="60" t="str">
        <f aca="false">IF(AND(AL$2&gt;=$B28,AL$2&lt;=$C28), "X","")</f>
        <v/>
      </c>
      <c r="AM28" s="60" t="str">
        <f aca="false">IF(AND(AM$2&gt;=$B28,AM$2&lt;=$C28), "X","")</f>
        <v/>
      </c>
      <c r="AN28" s="60" t="str">
        <f aca="false">IF(AND(AN$2&gt;=$B28,AN$2&lt;=$C28), "X","")</f>
        <v/>
      </c>
      <c r="AO28" s="60" t="str">
        <f aca="false">IF(AND(AO$2&gt;=$B28,AO$2&lt;=$C28), "X","")</f>
        <v/>
      </c>
      <c r="AP28" s="60" t="str">
        <f aca="false">IF(AND(AP$2&gt;=$B28,AP$2&lt;=$C28), "X","")</f>
        <v/>
      </c>
      <c r="AQ28" s="60" t="str">
        <f aca="false">IF(AND(AQ$2&gt;=$B28,AQ$2&lt;=$C28), "X","")</f>
        <v/>
      </c>
      <c r="AR28" s="60" t="str">
        <f aca="false">IF(AND(AR$2&gt;=$B28,AR$2&lt;=$C28), "X","")</f>
        <v/>
      </c>
      <c r="AS28" s="60" t="str">
        <f aca="false">IF(AND(AS$2&gt;=$B28,AS$2&lt;=$C28), "X","")</f>
        <v/>
      </c>
      <c r="AT28" s="60" t="str">
        <f aca="false">IF(AND(AT$2&gt;=$B28,AT$2&lt;=$C28), "X","")</f>
        <v/>
      </c>
      <c r="AU28" s="60" t="str">
        <f aca="false">IF(AND(AU$2&gt;=$B28,AU$2&lt;=$C28), "X","")</f>
        <v/>
      </c>
      <c r="AV28" s="60" t="str">
        <f aca="false">IF(AND(AV$2&gt;=$B28,AV$2&lt;=$C28), "X","")</f>
        <v/>
      </c>
      <c r="AW28" s="60" t="str">
        <f aca="false">IF(AND(AW$2&gt;=$B28,AW$2&lt;=$C28), "X","")</f>
        <v/>
      </c>
      <c r="AX28" s="60" t="str">
        <f aca="false">IF(AND(AX$2&gt;=$B28,AX$2&lt;=$C28), "X","")</f>
        <v/>
      </c>
      <c r="AY28" s="60" t="str">
        <f aca="false">IF(AND(AY$2&gt;=$B28,AY$2&lt;=$C28), "X","")</f>
        <v/>
      </c>
      <c r="AZ28" s="60" t="str">
        <f aca="false">IF(AND(AZ$2&gt;=$B28,AZ$2&lt;=$C28), "X","")</f>
        <v/>
      </c>
      <c r="BA28" s="60" t="str">
        <f aca="false">IF(AND(BA$2&gt;=$B28,BA$2&lt;=$C28), "X","")</f>
        <v/>
      </c>
      <c r="BB28" s="60" t="str">
        <f aca="false">IF(AND(BB$2&gt;=$B28,BB$2&lt;=$C28), "X","")</f>
        <v/>
      </c>
      <c r="BC28" s="60" t="str">
        <f aca="false">IF(AND(BC$2&gt;=$B28,BC$2&lt;=$C28), "X","")</f>
        <v/>
      </c>
      <c r="BD28" s="60" t="str">
        <f aca="false">IF(AND(BD$2&gt;=$B28,BD$2&lt;=$C28), "X","")</f>
        <v/>
      </c>
      <c r="BE28" s="60" t="str">
        <f aca="false">IF(AND(BE$2&gt;=$B28,BE$2&lt;=$C28), "X","")</f>
        <v/>
      </c>
      <c r="BF28" s="60" t="str">
        <f aca="false">IF(AND(BF$2&gt;=$B28,BF$2&lt;=$C28), "X","")</f>
        <v/>
      </c>
      <c r="BG28" s="60" t="str">
        <f aca="false">IF(AND(BG$2&gt;=$B28,BG$2&lt;=$C28), "X","")</f>
        <v/>
      </c>
      <c r="BH28" s="60" t="str">
        <f aca="false">IF(AND(BH$2&gt;=$B28,BH$2&lt;=$C28), "X","")</f>
        <v/>
      </c>
      <c r="BI28" s="60" t="str">
        <f aca="false">IF(AND(BI$2&gt;=$B28,BI$2&lt;=$C28), "X","")</f>
        <v/>
      </c>
      <c r="BJ28" s="60" t="str">
        <f aca="false">IF(AND(BJ$2&gt;=$B28,BJ$2&lt;=$C28), "X","")</f>
        <v/>
      </c>
      <c r="BK28" s="60" t="str">
        <f aca="false">IF(AND(BK$2&gt;=$B28,BK$2&lt;=$C28), "X","")</f>
        <v/>
      </c>
      <c r="BL28" s="60" t="str">
        <f aca="false">IF(AND(BL$2&gt;=$B28,BL$2&lt;=$C28), "X","")</f>
        <v/>
      </c>
      <c r="BM28" s="60" t="str">
        <f aca="false">IF(AND(BM$2&gt;=$B28,BM$2&lt;=$C28), "X","")</f>
        <v/>
      </c>
      <c r="BN28" s="60" t="str">
        <f aca="false">IF(AND(BN$2&gt;=$B28,BN$2&lt;=$C28), "X","")</f>
        <v/>
      </c>
      <c r="BO28" s="60" t="str">
        <f aca="false">IF(AND(BO$2&gt;=$B28,BO$2&lt;=$C28), "X","")</f>
        <v/>
      </c>
      <c r="BP28" s="60" t="str">
        <f aca="false">IF(AND(BP$2&gt;=$B28,BP$2&lt;=$C28), "X","")</f>
        <v/>
      </c>
      <c r="BQ28" s="60" t="str">
        <f aca="false">IF(AND(BQ$2&gt;=$B28,BQ$2&lt;=$C28), "X","")</f>
        <v/>
      </c>
      <c r="BR28" s="60" t="str">
        <f aca="false">IF(AND(BR$2&gt;=$B28,BR$2&lt;=$C28), "X","")</f>
        <v/>
      </c>
      <c r="BS28" s="60" t="str">
        <f aca="false">IF(AND(BS$2&gt;=$B28,BS$2&lt;=$C28), "X","")</f>
        <v/>
      </c>
      <c r="BT28" s="60" t="str">
        <f aca="false">IF(AND(BT$2&gt;=$B28,BT$2&lt;=$C28), "X","")</f>
        <v/>
      </c>
      <c r="BU28" s="60" t="str">
        <f aca="false">IF(AND(BU$2&gt;=$B28,BU$2&lt;=$C28), "X","")</f>
        <v/>
      </c>
      <c r="BV28" s="60" t="str">
        <f aca="false">IF(AND(BV$2&gt;=$B28,BV$2&lt;=$C28), "X","")</f>
        <v/>
      </c>
      <c r="BW28" s="60" t="str">
        <f aca="false">IF(AND(BW$2&gt;=$B28,BW$2&lt;=$C28), "X","")</f>
        <v/>
      </c>
      <c r="BX28" s="60" t="str">
        <f aca="false">IF(AND(BX$2&gt;=$B28,BX$2&lt;=$C28), "X","")</f>
        <v/>
      </c>
      <c r="BY28" s="60" t="str">
        <f aca="false">IF(AND(BY$2&gt;=$B28,BY$2&lt;=$C28), "X","")</f>
        <v/>
      </c>
      <c r="BZ28" s="60" t="str">
        <f aca="false">IF(AND(BZ$2&gt;=$B28,BZ$2&lt;=$C28), "X","")</f>
        <v/>
      </c>
      <c r="CA28" s="60" t="str">
        <f aca="false">IF(AND(CA$2&gt;=$B28,CA$2&lt;=$C28), "X","")</f>
        <v/>
      </c>
      <c r="CB28" s="60" t="str">
        <f aca="false">IF(AND(CB$2&gt;=$B28,CB$2&lt;=$C28), "X","")</f>
        <v/>
      </c>
      <c r="CC28" s="60" t="str">
        <f aca="false">IF(AND(CC$2&gt;=$B28,CC$2&lt;=$C28), "X","")</f>
        <v/>
      </c>
      <c r="CD28" s="60" t="str">
        <f aca="false">IF(AND(CD$2&gt;=$B28,CD$2&lt;=$C28), "X","")</f>
        <v/>
      </c>
      <c r="CE28" s="60" t="str">
        <f aca="false">IF(AND(CE$2&gt;=$B28,CE$2&lt;=$C28), "X","")</f>
        <v/>
      </c>
      <c r="CF28" s="60" t="str">
        <f aca="false">IF(AND(CF$2&gt;=$B28,CF$2&lt;=$C28), "X","")</f>
        <v/>
      </c>
      <c r="CG28" s="60" t="str">
        <f aca="false">IF(AND(CG$2&gt;=$B28,CG$2&lt;=$C28), "X","")</f>
        <v/>
      </c>
      <c r="CH28" s="60" t="str">
        <f aca="false">IF(AND(CH$2&gt;=$B28,CH$2&lt;=$C28), "X","")</f>
        <v/>
      </c>
      <c r="CI28" s="60" t="str">
        <f aca="false">IF(AND(CI$2&gt;=$B28,CI$2&lt;=$C28), "X","")</f>
        <v/>
      </c>
      <c r="CJ28" s="60" t="str">
        <f aca="false">IF(AND(CJ$2&gt;=$B28,CJ$2&lt;=$C28), "X","")</f>
        <v/>
      </c>
      <c r="CK28" s="60" t="str">
        <f aca="false">IF(AND(CK$2&gt;=$B28,CK$2&lt;=$C28), "X","")</f>
        <v/>
      </c>
      <c r="CL28" s="60" t="str">
        <f aca="false">IF(AND(CL$2&gt;=$B28,CL$2&lt;=$C28), "X","")</f>
        <v/>
      </c>
      <c r="CM28" s="60" t="str">
        <f aca="false">IF(AND(CM$2&gt;=$B28,CM$2&lt;=$C28), "X","")</f>
        <v/>
      </c>
      <c r="CN28" s="60" t="str">
        <f aca="false">IF(AND(CN$2&gt;=$B28,CN$2&lt;=$C28), "X","")</f>
        <v/>
      </c>
      <c r="CO28" s="60" t="str">
        <f aca="false">IF(AND(CO$2&gt;=$B28,CO$2&lt;=$C28), "X","")</f>
        <v/>
      </c>
      <c r="CP28" s="60" t="str">
        <f aca="false">IF(AND(CP$2&gt;=$B28,CP$2&lt;=$C28), "X","")</f>
        <v/>
      </c>
      <c r="CQ28" s="60" t="str">
        <f aca="false">IF(AND(CQ$2&gt;=$B28,CQ$2&lt;=$C28), "X","")</f>
        <v/>
      </c>
      <c r="CR28" s="60" t="str">
        <f aca="false">IF(AND(CR$2&gt;=$B28,CR$2&lt;=$C28), "X","")</f>
        <v/>
      </c>
      <c r="CS28" s="60" t="str">
        <f aca="false">IF(AND(CS$2&gt;=$B28,CS$2&lt;=$C28), "X","")</f>
        <v/>
      </c>
      <c r="CT28" s="60" t="str">
        <f aca="false">IF(AND(CT$2&gt;=$B28,CT$2&lt;=$C28), "X","")</f>
        <v/>
      </c>
      <c r="CU28" s="60" t="str">
        <f aca="false">IF(AND(CU$2&gt;=$B28,CU$2&lt;=$C28), "X","")</f>
        <v/>
      </c>
      <c r="CV28" s="60" t="str">
        <f aca="false">IF(AND(CV$2&gt;=$B28,CV$2&lt;=$C28), "X","")</f>
        <v/>
      </c>
      <c r="CW28" s="60" t="str">
        <f aca="false">IF(AND(CW$2&gt;=$B28,CW$2&lt;=$C28), "X","")</f>
        <v/>
      </c>
      <c r="CX28" s="60" t="str">
        <f aca="false">IF(AND(CX$2&gt;=$B28,CX$2&lt;=$C28), "X","")</f>
        <v/>
      </c>
      <c r="CY28" s="60" t="str">
        <f aca="false">IF(AND(CY$2&gt;=$B28,CY$2&lt;=$C28), "X","")</f>
        <v/>
      </c>
      <c r="CZ28" s="60" t="str">
        <f aca="false">IF(AND(CZ$2&gt;=$B28,CZ$2&lt;=$C28), "X","")</f>
        <v/>
      </c>
      <c r="DA28" s="60" t="str">
        <f aca="false">IF(AND(DA$2&gt;=$B28,DA$2&lt;=$C28), "X","")</f>
        <v/>
      </c>
      <c r="DB28" s="60" t="str">
        <f aca="false">IF(AND(DB$2&gt;=$B28,DB$2&lt;=$C28), "X","")</f>
        <v/>
      </c>
      <c r="DC28" s="60" t="str">
        <f aca="false">IF(AND(DC$2&gt;=$B28,DC$2&lt;=$C28), "X","")</f>
        <v/>
      </c>
      <c r="DD28" s="60" t="str">
        <f aca="false">IF(AND(DD$2&gt;=$B28,DD$2&lt;=$C28), "X","")</f>
        <v/>
      </c>
      <c r="DE28" s="60" t="str">
        <f aca="false">IF(AND(DE$2&gt;=$B28,DE$2&lt;=$C28), "X","")</f>
        <v/>
      </c>
      <c r="DF28" s="60" t="str">
        <f aca="false">IF(AND(DF$2&gt;=$B28,DF$2&lt;=$C28), "X","")</f>
        <v/>
      </c>
      <c r="DG28" s="60" t="str">
        <f aca="false">IF(AND(DG$2&gt;=$B28,DG$2&lt;=$C28), "X","")</f>
        <v/>
      </c>
      <c r="DH28" s="60" t="str">
        <f aca="false">IF(AND(DH$2&gt;=$B28,DH$2&lt;=$C28), "X","")</f>
        <v/>
      </c>
      <c r="DI28" s="60" t="str">
        <f aca="false">IF(AND(DI$2&gt;=$B28,DI$2&lt;=$C28), "X","")</f>
        <v/>
      </c>
      <c r="DJ28" s="60" t="str">
        <f aca="false">IF(AND(DJ$2&gt;=$B28,DJ$2&lt;=$C28), "X","")</f>
        <v/>
      </c>
      <c r="DK28" s="60" t="str">
        <f aca="false">IF(AND(DK$2&gt;=$B28,DK$2&lt;=$C28), "X","")</f>
        <v/>
      </c>
      <c r="DL28" s="60" t="str">
        <f aca="false">IF(AND(DL$2&gt;=$B28,DL$2&lt;=$C28), "X","")</f>
        <v/>
      </c>
      <c r="DM28" s="60" t="str">
        <f aca="false">IF(AND(DM$2&gt;=$B28,DM$2&lt;=$C28), "X","")</f>
        <v/>
      </c>
      <c r="DN28" s="60" t="str">
        <f aca="false">IF(AND(DN$2&gt;=$B28,DN$2&lt;=$C28), "X","")</f>
        <v/>
      </c>
      <c r="DO28" s="60" t="str">
        <f aca="false">IF(AND(DO$2&gt;=$B28,DO$2&lt;=$C28), "X","")</f>
        <v/>
      </c>
      <c r="DP28" s="60" t="str">
        <f aca="false">IF(AND(DP$2&gt;=$B28,DP$2&lt;=$C28), "X","")</f>
        <v>X</v>
      </c>
      <c r="DQ28" s="60" t="str">
        <f aca="false">IF(AND(DQ$2&gt;=$B28,DQ$2&lt;=$C28), "X","")</f>
        <v>X</v>
      </c>
      <c r="DR28" s="60" t="str">
        <f aca="false">IF(AND(DR$2&gt;=$B28,DR$2&lt;=$C28), "X","")</f>
        <v/>
      </c>
      <c r="DS28" s="60" t="str">
        <f aca="false">IF(AND(DS$2&gt;=$B28,DS$2&lt;=$C28), "X","")</f>
        <v/>
      </c>
      <c r="DT28" s="60" t="str">
        <f aca="false">IF(AND(DT$2&gt;=$B28,DT$2&lt;=$C28), "X","")</f>
        <v/>
      </c>
      <c r="DU28" s="60" t="str">
        <f aca="false">IF(AND(DU$2&gt;=$B28,DU$2&lt;=$C28), "X","")</f>
        <v/>
      </c>
      <c r="DV28" s="60" t="str">
        <f aca="false">IF(AND(DV$2&gt;=$B28,DV$2&lt;=$C28), "X","")</f>
        <v/>
      </c>
      <c r="DW28" s="60" t="str">
        <f aca="false">IF(AND(DW$2&gt;=$B28,DW$2&lt;=$C28), "X","")</f>
        <v/>
      </c>
      <c r="DX28" s="60" t="str">
        <f aca="false">IF(AND(DX$2&gt;=$B28,DX$2&lt;=$C28), "X","")</f>
        <v/>
      </c>
      <c r="DY28" s="60" t="str">
        <f aca="false">IF(AND(DY$2&gt;=$B28,DY$2&lt;=$C28), "X","")</f>
        <v/>
      </c>
      <c r="DZ28" s="60" t="str">
        <f aca="false">IF(AND(DZ$2&gt;=$B28,DZ$2&lt;=$C28), "X","")</f>
        <v/>
      </c>
      <c r="EA28" s="60" t="str">
        <f aca="false">IF(AND(EA$2&gt;=$B28,EA$2&lt;=$C28), "X","")</f>
        <v/>
      </c>
      <c r="EB28" s="60" t="str">
        <f aca="false">IF(AND(EB$2&gt;=$B28,EB$2&lt;=$C28), "X","")</f>
        <v/>
      </c>
      <c r="EC28" s="60" t="str">
        <f aca="false">IF(AND(EC$2&gt;=$B28,EC$2&lt;=$C28), "X","")</f>
        <v/>
      </c>
      <c r="ED28" s="60" t="str">
        <f aca="false">IF(AND(ED$2&gt;=$B28,ED$2&lt;=$C28), "X","")</f>
        <v/>
      </c>
      <c r="EE28" s="60" t="str">
        <f aca="false">IF(AND(EE$2&gt;=$B28,EE$2&lt;=$C28), "X","")</f>
        <v/>
      </c>
      <c r="EF28" s="60" t="str">
        <f aca="false">IF(AND(EF$2&gt;=$B28,EF$2&lt;=$C28), "X","")</f>
        <v/>
      </c>
      <c r="EG28" s="60" t="str">
        <f aca="false">IF(AND(EG$2&gt;=$B28,EG$2&lt;=$C28), "X","")</f>
        <v/>
      </c>
      <c r="EH28" s="60" t="str">
        <f aca="false">IF(AND(EH$2&gt;=$B28,EH$2&lt;=$C28), "X","")</f>
        <v/>
      </c>
      <c r="EI28" s="60" t="str">
        <f aca="false">IF(AND(EI$2&gt;=$B28,EI$2&lt;=$C28), "X","")</f>
        <v/>
      </c>
      <c r="EJ28" s="60" t="str">
        <f aca="false">IF(AND(EJ$2&gt;=$B28,EJ$2&lt;=$C28), "X","")</f>
        <v/>
      </c>
      <c r="EK28" s="60" t="str">
        <f aca="false">IF(AND(EK$2&gt;=$B28,EK$2&lt;=$C28), "X","")</f>
        <v/>
      </c>
      <c r="EL28" s="60" t="str">
        <f aca="false">IF(AND(EL$2&gt;=$B28,EL$2&lt;=$C28), "X","")</f>
        <v/>
      </c>
      <c r="EM28" s="60" t="str">
        <f aca="false">IF(AND(EM$2&gt;=$B28,EM$2&lt;=$C28), "X","")</f>
        <v/>
      </c>
      <c r="EN28" s="60" t="str">
        <f aca="false">IF(AND(EN$2&gt;=$B28,EN$2&lt;=$C28), "X","")</f>
        <v/>
      </c>
      <c r="EO28" s="60" t="str">
        <f aca="false">IF(AND(EO$2&gt;=$B28,EO$2&lt;=$C28), "X","")</f>
        <v/>
      </c>
      <c r="EP28" s="60" t="str">
        <f aca="false">IF(AND(EP$2&gt;=$B28,EP$2&lt;=$C28), "X","")</f>
        <v/>
      </c>
      <c r="EQ28" s="60" t="str">
        <f aca="false">IF(AND(EQ$2&gt;=$B28,EQ$2&lt;=$C28), "X","")</f>
        <v/>
      </c>
      <c r="ER28" s="60" t="str">
        <f aca="false">IF(AND(ER$2&gt;=$B28,ER$2&lt;=$C28), "X","")</f>
        <v/>
      </c>
      <c r="ES28" s="60" t="str">
        <f aca="false">IF(AND(ES$2&gt;=$B28,ES$2&lt;=$C28), "X","")</f>
        <v/>
      </c>
      <c r="ET28" s="60" t="str">
        <f aca="false">IF(AND(ET$2&gt;=$B28,ET$2&lt;=$C28), "X","")</f>
        <v/>
      </c>
      <c r="EU28" s="60" t="str">
        <f aca="false">IF(AND(EU$2&gt;=$B28,EU$2&lt;=$C28), "X","")</f>
        <v/>
      </c>
      <c r="EV28" s="60" t="str">
        <f aca="false">IF(AND(EV$2&gt;=$B28,EV$2&lt;=$C28), "X","")</f>
        <v/>
      </c>
      <c r="EW28" s="60" t="str">
        <f aca="false">IF(AND(EW$2&gt;=$B28,EW$2&lt;=$C28), "X","")</f>
        <v/>
      </c>
      <c r="EX28" s="60" t="str">
        <f aca="false">IF(AND(EX$2&gt;=$B28,EX$2&lt;=$C28), "X","")</f>
        <v/>
      </c>
      <c r="EY28" s="60" t="str">
        <f aca="false">IF(AND(EY$2&gt;=$B28,EY$2&lt;=$C28), "X","")</f>
        <v/>
      </c>
      <c r="EZ28" s="60" t="str">
        <f aca="false">IF(AND(EZ$2&gt;=$B28,EZ$2&lt;=$C28), "X","")</f>
        <v/>
      </c>
      <c r="FA28" s="60" t="str">
        <f aca="false">IF(AND(FA$2&gt;=$B28,FA$2&lt;=$C28), "X","")</f>
        <v/>
      </c>
      <c r="FB28" s="60" t="str">
        <f aca="false">IF(AND(FB$2&gt;=$B28,FB$2&lt;=$C28), "X","")</f>
        <v/>
      </c>
      <c r="FC28" s="60" t="str">
        <f aca="false">IF(AND(FC$2&gt;=$B28,FC$2&lt;=$C28), "X","")</f>
        <v/>
      </c>
      <c r="FD28" s="60" t="str">
        <f aca="false">IF(AND(FD$2&gt;=$B28,FD$2&lt;=$C28), "X","")</f>
        <v/>
      </c>
      <c r="FE28" s="60" t="str">
        <f aca="false">IF(AND(FE$2&gt;=$B28,FE$2&lt;=$C28), "X","")</f>
        <v/>
      </c>
      <c r="FF28" s="60" t="str">
        <f aca="false">IF(AND(FF$2&gt;=$B28,FF$2&lt;=$C28), "X","")</f>
        <v/>
      </c>
      <c r="FG28" s="60" t="str">
        <f aca="false">IF(AND(FG$2&gt;=$B28,FG$2&lt;=$C28), "X","")</f>
        <v/>
      </c>
      <c r="FH28" s="60" t="str">
        <f aca="false">IF(AND(FH$2&gt;=$B28,FH$2&lt;=$C28), "X","")</f>
        <v/>
      </c>
      <c r="FI28" s="60" t="str">
        <f aca="false">IF(AND(FI$2&gt;=$B28,FI$2&lt;=$C28), "X","")</f>
        <v/>
      </c>
      <c r="FJ28" s="60" t="str">
        <f aca="false">IF(AND(FJ$2&gt;=$B28,FJ$2&lt;=$C28), "X","")</f>
        <v/>
      </c>
      <c r="FK28" s="60" t="str">
        <f aca="false">IF(AND(FK$2&gt;=$B28,FK$2&lt;=$C28), "X","")</f>
        <v/>
      </c>
      <c r="FL28" s="60" t="str">
        <f aca="false">IF(AND(FL$2&gt;=$B28,FL$2&lt;=$C28), "X","")</f>
        <v/>
      </c>
      <c r="FM28" s="60" t="str">
        <f aca="false">IF(AND(FM$2&gt;=$B28,FM$2&lt;=$C28), "X","")</f>
        <v/>
      </c>
      <c r="FN28" s="60" t="str">
        <f aca="false">IF(AND(FN$2&gt;=$B28,FN$2&lt;=$C28), "X","")</f>
        <v/>
      </c>
    </row>
    <row r="29" customFormat="false" ht="15.75" hidden="false" customHeight="false" outlineLevel="0" collapsed="false">
      <c r="A29" s="58" t="s">
        <v>108</v>
      </c>
      <c r="B29" s="59" t="n">
        <f aca="false">B18+42</f>
        <v>44511</v>
      </c>
      <c r="C29" s="59" t="n">
        <f aca="false">B29+1</f>
        <v>44512</v>
      </c>
      <c r="D29" s="60" t="str">
        <f aca="false">IF(AND(D$2&gt;=$B29,D$2&lt;=$C29), "X","")</f>
        <v/>
      </c>
      <c r="E29" s="60" t="str">
        <f aca="false">IF(AND(E$2&gt;=$B29,E$2&lt;=$C29), "X","")</f>
        <v/>
      </c>
      <c r="F29" s="60" t="str">
        <f aca="false">IF(AND(F$2&gt;=$B29,F$2&lt;=$C29), "X","")</f>
        <v/>
      </c>
      <c r="G29" s="60" t="str">
        <f aca="false">IF(AND(G$2&gt;=$B29,G$2&lt;=$C29), "X","")</f>
        <v/>
      </c>
      <c r="H29" s="60" t="str">
        <f aca="false">IF(AND(H$2&gt;=$B29,H$2&lt;=$C29), "X","")</f>
        <v/>
      </c>
      <c r="I29" s="60" t="str">
        <f aca="false">IF(AND(I$2&gt;=$B29,I$2&lt;=$C29), "X","")</f>
        <v/>
      </c>
      <c r="J29" s="60" t="str">
        <f aca="false">IF(AND(J$2&gt;=$B29,J$2&lt;=$C29), "X","")</f>
        <v/>
      </c>
      <c r="K29" s="60" t="str">
        <f aca="false">IF(AND(K$2&gt;=$B29,K$2&lt;=$C29), "X","")</f>
        <v/>
      </c>
      <c r="L29" s="60" t="str">
        <f aca="false">IF(AND(L$2&gt;=$B29,L$2&lt;=$C29), "X","")</f>
        <v/>
      </c>
      <c r="M29" s="60" t="str">
        <f aca="false">IF(AND(M$2&gt;=$B29,M$2&lt;=$C29), "X","")</f>
        <v/>
      </c>
      <c r="N29" s="60" t="str">
        <f aca="false">IF(AND(N$2&gt;=$B29,N$2&lt;=$C29), "X","")</f>
        <v/>
      </c>
      <c r="O29" s="60" t="str">
        <f aca="false">IF(AND(O$2&gt;=$B29,O$2&lt;=$C29), "X","")</f>
        <v/>
      </c>
      <c r="P29" s="60" t="str">
        <f aca="false">IF(AND(P$2&gt;=$B29,P$2&lt;=$C29), "X","")</f>
        <v/>
      </c>
      <c r="Q29" s="60" t="str">
        <f aca="false">IF(AND(Q$2&gt;=$B29,Q$2&lt;=$C29), "X","")</f>
        <v/>
      </c>
      <c r="R29" s="60" t="str">
        <f aca="false">IF(AND(R$2&gt;=$B29,R$2&lt;=$C29), "X","")</f>
        <v/>
      </c>
      <c r="S29" s="60" t="str">
        <f aca="false">IF(AND(S$2&gt;=$B29,S$2&lt;=$C29), "X","")</f>
        <v/>
      </c>
      <c r="T29" s="60" t="str">
        <f aca="false">IF(AND(T$2&gt;=$B29,T$2&lt;=$C29), "X","")</f>
        <v/>
      </c>
      <c r="U29" s="60" t="str">
        <f aca="false">IF(AND(U$2&gt;=$B29,U$2&lt;=$C29), "X","")</f>
        <v/>
      </c>
      <c r="V29" s="60" t="str">
        <f aca="false">IF(AND(V$2&gt;=$B29,V$2&lt;=$C29), "X","")</f>
        <v/>
      </c>
      <c r="W29" s="60" t="str">
        <f aca="false">IF(AND(W$2&gt;=$B29,W$2&lt;=$C29), "X","")</f>
        <v/>
      </c>
      <c r="X29" s="60" t="str">
        <f aca="false">IF(AND(X$2&gt;=$B29,X$2&lt;=$C29), "X","")</f>
        <v/>
      </c>
      <c r="Y29" s="60" t="str">
        <f aca="false">IF(AND(Y$2&gt;=$B29,Y$2&lt;=$C29), "X","")</f>
        <v/>
      </c>
      <c r="Z29" s="60" t="str">
        <f aca="false">IF(AND(Z$2&gt;=$B29,Z$2&lt;=$C29), "X","")</f>
        <v/>
      </c>
      <c r="AA29" s="60" t="str">
        <f aca="false">IF(AND(AA$2&gt;=$B29,AA$2&lt;=$C29), "X","")</f>
        <v/>
      </c>
      <c r="AB29" s="60" t="str">
        <f aca="false">IF(AND(AB$2&gt;=$B29,AB$2&lt;=$C29), "X","")</f>
        <v/>
      </c>
      <c r="AC29" s="60" t="str">
        <f aca="false">IF(AND(AC$2&gt;=$B29,AC$2&lt;=$C29), "X","")</f>
        <v/>
      </c>
      <c r="AD29" s="60" t="str">
        <f aca="false">IF(AND(AD$2&gt;=$B29,AD$2&lt;=$C29), "X","")</f>
        <v/>
      </c>
      <c r="AE29" s="60" t="str">
        <f aca="false">IF(AND(AE$2&gt;=$B29,AE$2&lt;=$C29), "X","")</f>
        <v/>
      </c>
      <c r="AF29" s="60" t="str">
        <f aca="false">IF(AND(AF$2&gt;=$B29,AF$2&lt;=$C29), "X","")</f>
        <v/>
      </c>
      <c r="AG29" s="60" t="str">
        <f aca="false">IF(AND(AG$2&gt;=$B29,AG$2&lt;=$C29), "X","")</f>
        <v/>
      </c>
      <c r="AH29" s="60" t="str">
        <f aca="false">IF(AND(AH$2&gt;=$B29,AH$2&lt;=$C29), "X","")</f>
        <v/>
      </c>
      <c r="AI29" s="60" t="str">
        <f aca="false">IF(AND(AI$2&gt;=$B29,AI$2&lt;=$C29), "X","")</f>
        <v/>
      </c>
      <c r="AJ29" s="60" t="str">
        <f aca="false">IF(AND(AJ$2&gt;=$B29,AJ$2&lt;=$C29), "X","")</f>
        <v/>
      </c>
      <c r="AK29" s="60" t="str">
        <f aca="false">IF(AND(AK$2&gt;=$B29,AK$2&lt;=$C29), "X","")</f>
        <v/>
      </c>
      <c r="AL29" s="60" t="str">
        <f aca="false">IF(AND(AL$2&gt;=$B29,AL$2&lt;=$C29), "X","")</f>
        <v/>
      </c>
      <c r="AM29" s="60" t="str">
        <f aca="false">IF(AND(AM$2&gt;=$B29,AM$2&lt;=$C29), "X","")</f>
        <v/>
      </c>
      <c r="AN29" s="60" t="str">
        <f aca="false">IF(AND(AN$2&gt;=$B29,AN$2&lt;=$C29), "X","")</f>
        <v/>
      </c>
      <c r="AO29" s="60" t="str">
        <f aca="false">IF(AND(AO$2&gt;=$B29,AO$2&lt;=$C29), "X","")</f>
        <v/>
      </c>
      <c r="AP29" s="60" t="str">
        <f aca="false">IF(AND(AP$2&gt;=$B29,AP$2&lt;=$C29), "X","")</f>
        <v/>
      </c>
      <c r="AQ29" s="60" t="str">
        <f aca="false">IF(AND(AQ$2&gt;=$B29,AQ$2&lt;=$C29), "X","")</f>
        <v/>
      </c>
      <c r="AR29" s="60" t="str">
        <f aca="false">IF(AND(AR$2&gt;=$B29,AR$2&lt;=$C29), "X","")</f>
        <v/>
      </c>
      <c r="AS29" s="60" t="str">
        <f aca="false">IF(AND(AS$2&gt;=$B29,AS$2&lt;=$C29), "X","")</f>
        <v/>
      </c>
      <c r="AT29" s="60" t="str">
        <f aca="false">IF(AND(AT$2&gt;=$B29,AT$2&lt;=$C29), "X","")</f>
        <v/>
      </c>
      <c r="AU29" s="60" t="str">
        <f aca="false">IF(AND(AU$2&gt;=$B29,AU$2&lt;=$C29), "X","")</f>
        <v/>
      </c>
      <c r="AV29" s="60" t="str">
        <f aca="false">IF(AND(AV$2&gt;=$B29,AV$2&lt;=$C29), "X","")</f>
        <v/>
      </c>
      <c r="AW29" s="60" t="str">
        <f aca="false">IF(AND(AW$2&gt;=$B29,AW$2&lt;=$C29), "X","")</f>
        <v/>
      </c>
      <c r="AX29" s="60" t="str">
        <f aca="false">IF(AND(AX$2&gt;=$B29,AX$2&lt;=$C29), "X","")</f>
        <v/>
      </c>
      <c r="AY29" s="60" t="str">
        <f aca="false">IF(AND(AY$2&gt;=$B29,AY$2&lt;=$C29), "X","")</f>
        <v/>
      </c>
      <c r="AZ29" s="60" t="str">
        <f aca="false">IF(AND(AZ$2&gt;=$B29,AZ$2&lt;=$C29), "X","")</f>
        <v/>
      </c>
      <c r="BA29" s="60" t="str">
        <f aca="false">IF(AND(BA$2&gt;=$B29,BA$2&lt;=$C29), "X","")</f>
        <v/>
      </c>
      <c r="BB29" s="60" t="str">
        <f aca="false">IF(AND(BB$2&gt;=$B29,BB$2&lt;=$C29), "X","")</f>
        <v/>
      </c>
      <c r="BC29" s="60" t="str">
        <f aca="false">IF(AND(BC$2&gt;=$B29,BC$2&lt;=$C29), "X","")</f>
        <v/>
      </c>
      <c r="BD29" s="60" t="str">
        <f aca="false">IF(AND(BD$2&gt;=$B29,BD$2&lt;=$C29), "X","")</f>
        <v/>
      </c>
      <c r="BE29" s="60" t="str">
        <f aca="false">IF(AND(BE$2&gt;=$B29,BE$2&lt;=$C29), "X","")</f>
        <v/>
      </c>
      <c r="BF29" s="60" t="str">
        <f aca="false">IF(AND(BF$2&gt;=$B29,BF$2&lt;=$C29), "X","")</f>
        <v/>
      </c>
      <c r="BG29" s="60" t="str">
        <f aca="false">IF(AND(BG$2&gt;=$B29,BG$2&lt;=$C29), "X","")</f>
        <v/>
      </c>
      <c r="BH29" s="60" t="str">
        <f aca="false">IF(AND(BH$2&gt;=$B29,BH$2&lt;=$C29), "X","")</f>
        <v/>
      </c>
      <c r="BI29" s="60" t="str">
        <f aca="false">IF(AND(BI$2&gt;=$B29,BI$2&lt;=$C29), "X","")</f>
        <v/>
      </c>
      <c r="BJ29" s="60" t="str">
        <f aca="false">IF(AND(BJ$2&gt;=$B29,BJ$2&lt;=$C29), "X","")</f>
        <v/>
      </c>
      <c r="BK29" s="60" t="str">
        <f aca="false">IF(AND(BK$2&gt;=$B29,BK$2&lt;=$C29), "X","")</f>
        <v/>
      </c>
      <c r="BL29" s="60" t="str">
        <f aca="false">IF(AND(BL$2&gt;=$B29,BL$2&lt;=$C29), "X","")</f>
        <v/>
      </c>
      <c r="BM29" s="60" t="str">
        <f aca="false">IF(AND(BM$2&gt;=$B29,BM$2&lt;=$C29), "X","")</f>
        <v/>
      </c>
      <c r="BN29" s="60" t="str">
        <f aca="false">IF(AND(BN$2&gt;=$B29,BN$2&lt;=$C29), "X","")</f>
        <v/>
      </c>
      <c r="BO29" s="60" t="str">
        <f aca="false">IF(AND(BO$2&gt;=$B29,BO$2&lt;=$C29), "X","")</f>
        <v/>
      </c>
      <c r="BP29" s="60" t="str">
        <f aca="false">IF(AND(BP$2&gt;=$B29,BP$2&lt;=$C29), "X","")</f>
        <v/>
      </c>
      <c r="BQ29" s="60" t="str">
        <f aca="false">IF(AND(BQ$2&gt;=$B29,BQ$2&lt;=$C29), "X","")</f>
        <v/>
      </c>
      <c r="BR29" s="60" t="str">
        <f aca="false">IF(AND(BR$2&gt;=$B29,BR$2&lt;=$C29), "X","")</f>
        <v/>
      </c>
      <c r="BS29" s="60" t="str">
        <f aca="false">IF(AND(BS$2&gt;=$B29,BS$2&lt;=$C29), "X","")</f>
        <v/>
      </c>
      <c r="BT29" s="60" t="str">
        <f aca="false">IF(AND(BT$2&gt;=$B29,BT$2&lt;=$C29), "X","")</f>
        <v/>
      </c>
      <c r="BU29" s="60" t="str">
        <f aca="false">IF(AND(BU$2&gt;=$B29,BU$2&lt;=$C29), "X","")</f>
        <v/>
      </c>
      <c r="BV29" s="60" t="str">
        <f aca="false">IF(AND(BV$2&gt;=$B29,BV$2&lt;=$C29), "X","")</f>
        <v/>
      </c>
      <c r="BW29" s="60" t="str">
        <f aca="false">IF(AND(BW$2&gt;=$B29,BW$2&lt;=$C29), "X","")</f>
        <v/>
      </c>
      <c r="BX29" s="60" t="str">
        <f aca="false">IF(AND(BX$2&gt;=$B29,BX$2&lt;=$C29), "X","")</f>
        <v/>
      </c>
      <c r="BY29" s="60" t="str">
        <f aca="false">IF(AND(BY$2&gt;=$B29,BY$2&lt;=$C29), "X","")</f>
        <v/>
      </c>
      <c r="BZ29" s="60" t="str">
        <f aca="false">IF(AND(BZ$2&gt;=$B29,BZ$2&lt;=$C29), "X","")</f>
        <v/>
      </c>
      <c r="CA29" s="60" t="str">
        <f aca="false">IF(AND(CA$2&gt;=$B29,CA$2&lt;=$C29), "X","")</f>
        <v/>
      </c>
      <c r="CB29" s="60" t="str">
        <f aca="false">IF(AND(CB$2&gt;=$B29,CB$2&lt;=$C29), "X","")</f>
        <v/>
      </c>
      <c r="CC29" s="60" t="str">
        <f aca="false">IF(AND(CC$2&gt;=$B29,CC$2&lt;=$C29), "X","")</f>
        <v/>
      </c>
      <c r="CD29" s="60" t="str">
        <f aca="false">IF(AND(CD$2&gt;=$B29,CD$2&lt;=$C29), "X","")</f>
        <v/>
      </c>
      <c r="CE29" s="60" t="str">
        <f aca="false">IF(AND(CE$2&gt;=$B29,CE$2&lt;=$C29), "X","")</f>
        <v/>
      </c>
      <c r="CF29" s="60" t="str">
        <f aca="false">IF(AND(CF$2&gt;=$B29,CF$2&lt;=$C29), "X","")</f>
        <v/>
      </c>
      <c r="CG29" s="60" t="str">
        <f aca="false">IF(AND(CG$2&gt;=$B29,CG$2&lt;=$C29), "X","")</f>
        <v/>
      </c>
      <c r="CH29" s="60" t="str">
        <f aca="false">IF(AND(CH$2&gt;=$B29,CH$2&lt;=$C29), "X","")</f>
        <v/>
      </c>
      <c r="CI29" s="60" t="str">
        <f aca="false">IF(AND(CI$2&gt;=$B29,CI$2&lt;=$C29), "X","")</f>
        <v/>
      </c>
      <c r="CJ29" s="60" t="str">
        <f aca="false">IF(AND(CJ$2&gt;=$B29,CJ$2&lt;=$C29), "X","")</f>
        <v/>
      </c>
      <c r="CK29" s="60" t="str">
        <f aca="false">IF(AND(CK$2&gt;=$B29,CK$2&lt;=$C29), "X","")</f>
        <v/>
      </c>
      <c r="CL29" s="60" t="str">
        <f aca="false">IF(AND(CL$2&gt;=$B29,CL$2&lt;=$C29), "X","")</f>
        <v/>
      </c>
      <c r="CM29" s="60" t="str">
        <f aca="false">IF(AND(CM$2&gt;=$B29,CM$2&lt;=$C29), "X","")</f>
        <v/>
      </c>
      <c r="CN29" s="60" t="str">
        <f aca="false">IF(AND(CN$2&gt;=$B29,CN$2&lt;=$C29), "X","")</f>
        <v/>
      </c>
      <c r="CO29" s="60" t="str">
        <f aca="false">IF(AND(CO$2&gt;=$B29,CO$2&lt;=$C29), "X","")</f>
        <v/>
      </c>
      <c r="CP29" s="60" t="str">
        <f aca="false">IF(AND(CP$2&gt;=$B29,CP$2&lt;=$C29), "X","")</f>
        <v/>
      </c>
      <c r="CQ29" s="60" t="str">
        <f aca="false">IF(AND(CQ$2&gt;=$B29,CQ$2&lt;=$C29), "X","")</f>
        <v/>
      </c>
      <c r="CR29" s="60" t="str">
        <f aca="false">IF(AND(CR$2&gt;=$B29,CR$2&lt;=$C29), "X","")</f>
        <v/>
      </c>
      <c r="CS29" s="60" t="str">
        <f aca="false">IF(AND(CS$2&gt;=$B29,CS$2&lt;=$C29), "X","")</f>
        <v/>
      </c>
      <c r="CT29" s="60" t="str">
        <f aca="false">IF(AND(CT$2&gt;=$B29,CT$2&lt;=$C29), "X","")</f>
        <v/>
      </c>
      <c r="CU29" s="60" t="str">
        <f aca="false">IF(AND(CU$2&gt;=$B29,CU$2&lt;=$C29), "X","")</f>
        <v/>
      </c>
      <c r="CV29" s="60" t="str">
        <f aca="false">IF(AND(CV$2&gt;=$B29,CV$2&lt;=$C29), "X","")</f>
        <v/>
      </c>
      <c r="CW29" s="60" t="str">
        <f aca="false">IF(AND(CW$2&gt;=$B29,CW$2&lt;=$C29), "X","")</f>
        <v/>
      </c>
      <c r="CX29" s="60" t="str">
        <f aca="false">IF(AND(CX$2&gt;=$B29,CX$2&lt;=$C29), "X","")</f>
        <v/>
      </c>
      <c r="CY29" s="60" t="str">
        <f aca="false">IF(AND(CY$2&gt;=$B29,CY$2&lt;=$C29), "X","")</f>
        <v/>
      </c>
      <c r="CZ29" s="60" t="str">
        <f aca="false">IF(AND(CZ$2&gt;=$B29,CZ$2&lt;=$C29), "X","")</f>
        <v/>
      </c>
      <c r="DA29" s="60" t="str">
        <f aca="false">IF(AND(DA$2&gt;=$B29,DA$2&lt;=$C29), "X","")</f>
        <v/>
      </c>
      <c r="DB29" s="60" t="str">
        <f aca="false">IF(AND(DB$2&gt;=$B29,DB$2&lt;=$C29), "X","")</f>
        <v/>
      </c>
      <c r="DC29" s="60" t="str">
        <f aca="false">IF(AND(DC$2&gt;=$B29,DC$2&lt;=$C29), "X","")</f>
        <v/>
      </c>
      <c r="DD29" s="60" t="str">
        <f aca="false">IF(AND(DD$2&gt;=$B29,DD$2&lt;=$C29), "X","")</f>
        <v/>
      </c>
      <c r="DE29" s="60" t="str">
        <f aca="false">IF(AND(DE$2&gt;=$B29,DE$2&lt;=$C29), "X","")</f>
        <v/>
      </c>
      <c r="DF29" s="60" t="str">
        <f aca="false">IF(AND(DF$2&gt;=$B29,DF$2&lt;=$C29), "X","")</f>
        <v/>
      </c>
      <c r="DG29" s="60" t="str">
        <f aca="false">IF(AND(DG$2&gt;=$B29,DG$2&lt;=$C29), "X","")</f>
        <v/>
      </c>
      <c r="DH29" s="60" t="str">
        <f aca="false">IF(AND(DH$2&gt;=$B29,DH$2&lt;=$C29), "X","")</f>
        <v/>
      </c>
      <c r="DI29" s="60" t="str">
        <f aca="false">IF(AND(DI$2&gt;=$B29,DI$2&lt;=$C29), "X","")</f>
        <v/>
      </c>
      <c r="DJ29" s="60" t="str">
        <f aca="false">IF(AND(DJ$2&gt;=$B29,DJ$2&lt;=$C29), "X","")</f>
        <v/>
      </c>
      <c r="DK29" s="60" t="str">
        <f aca="false">IF(AND(DK$2&gt;=$B29,DK$2&lt;=$C29), "X","")</f>
        <v/>
      </c>
      <c r="DL29" s="60" t="str">
        <f aca="false">IF(AND(DL$2&gt;=$B29,DL$2&lt;=$C29), "X","")</f>
        <v/>
      </c>
      <c r="DM29" s="60" t="str">
        <f aca="false">IF(AND(DM$2&gt;=$B29,DM$2&lt;=$C29), "X","")</f>
        <v/>
      </c>
      <c r="DN29" s="60" t="str">
        <f aca="false">IF(AND(DN$2&gt;=$B29,DN$2&lt;=$C29), "X","")</f>
        <v/>
      </c>
      <c r="DO29" s="60" t="str">
        <f aca="false">IF(AND(DO$2&gt;=$B29,DO$2&lt;=$C29), "X","")</f>
        <v/>
      </c>
      <c r="DP29" s="60" t="str">
        <f aca="false">IF(AND(DP$2&gt;=$B29,DP$2&lt;=$C29), "X","")</f>
        <v/>
      </c>
      <c r="DQ29" s="60" t="str">
        <f aca="false">IF(AND(DQ$2&gt;=$B29,DQ$2&lt;=$C29), "X","")</f>
        <v/>
      </c>
      <c r="DR29" s="60" t="str">
        <f aca="false">IF(AND(DR$2&gt;=$B29,DR$2&lt;=$C29), "X","")</f>
        <v>X</v>
      </c>
      <c r="DS29" s="60" t="str">
        <f aca="false">IF(AND(DS$2&gt;=$B29,DS$2&lt;=$C29), "X","")</f>
        <v>X</v>
      </c>
      <c r="DT29" s="60" t="str">
        <f aca="false">IF(AND(DT$2&gt;=$B29,DT$2&lt;=$C29), "X","")</f>
        <v/>
      </c>
      <c r="DU29" s="60" t="str">
        <f aca="false">IF(AND(DU$2&gt;=$B29,DU$2&lt;=$C29), "X","")</f>
        <v/>
      </c>
      <c r="DV29" s="60" t="str">
        <f aca="false">IF(AND(DV$2&gt;=$B29,DV$2&lt;=$C29), "X","")</f>
        <v/>
      </c>
      <c r="DW29" s="60" t="str">
        <f aca="false">IF(AND(DW$2&gt;=$B29,DW$2&lt;=$C29), "X","")</f>
        <v/>
      </c>
      <c r="DX29" s="60" t="str">
        <f aca="false">IF(AND(DX$2&gt;=$B29,DX$2&lt;=$C29), "X","")</f>
        <v/>
      </c>
      <c r="DY29" s="60" t="str">
        <f aca="false">IF(AND(DY$2&gt;=$B29,DY$2&lt;=$C29), "X","")</f>
        <v/>
      </c>
      <c r="DZ29" s="60" t="str">
        <f aca="false">IF(AND(DZ$2&gt;=$B29,DZ$2&lt;=$C29), "X","")</f>
        <v/>
      </c>
      <c r="EA29" s="60" t="str">
        <f aca="false">IF(AND(EA$2&gt;=$B29,EA$2&lt;=$C29), "X","")</f>
        <v/>
      </c>
      <c r="EB29" s="60" t="str">
        <f aca="false">IF(AND(EB$2&gt;=$B29,EB$2&lt;=$C29), "X","")</f>
        <v/>
      </c>
      <c r="EC29" s="60" t="str">
        <f aca="false">IF(AND(EC$2&gt;=$B29,EC$2&lt;=$C29), "X","")</f>
        <v/>
      </c>
      <c r="ED29" s="60" t="str">
        <f aca="false">IF(AND(ED$2&gt;=$B29,ED$2&lt;=$C29), "X","")</f>
        <v/>
      </c>
      <c r="EE29" s="60" t="str">
        <f aca="false">IF(AND(EE$2&gt;=$B29,EE$2&lt;=$C29), "X","")</f>
        <v/>
      </c>
      <c r="EF29" s="60" t="str">
        <f aca="false">IF(AND(EF$2&gt;=$B29,EF$2&lt;=$C29), "X","")</f>
        <v/>
      </c>
      <c r="EG29" s="60" t="str">
        <f aca="false">IF(AND(EG$2&gt;=$B29,EG$2&lt;=$C29), "X","")</f>
        <v/>
      </c>
      <c r="EH29" s="60" t="str">
        <f aca="false">IF(AND(EH$2&gt;=$B29,EH$2&lt;=$C29), "X","")</f>
        <v/>
      </c>
      <c r="EI29" s="60" t="str">
        <f aca="false">IF(AND(EI$2&gt;=$B29,EI$2&lt;=$C29), "X","")</f>
        <v/>
      </c>
      <c r="EJ29" s="60" t="str">
        <f aca="false">IF(AND(EJ$2&gt;=$B29,EJ$2&lt;=$C29), "X","")</f>
        <v/>
      </c>
      <c r="EK29" s="60" t="str">
        <f aca="false">IF(AND(EK$2&gt;=$B29,EK$2&lt;=$C29), "X","")</f>
        <v/>
      </c>
      <c r="EL29" s="60" t="str">
        <f aca="false">IF(AND(EL$2&gt;=$B29,EL$2&lt;=$C29), "X","")</f>
        <v/>
      </c>
      <c r="EM29" s="60" t="str">
        <f aca="false">IF(AND(EM$2&gt;=$B29,EM$2&lt;=$C29), "X","")</f>
        <v/>
      </c>
      <c r="EN29" s="60" t="str">
        <f aca="false">IF(AND(EN$2&gt;=$B29,EN$2&lt;=$C29), "X","")</f>
        <v/>
      </c>
      <c r="EO29" s="60" t="str">
        <f aca="false">IF(AND(EO$2&gt;=$B29,EO$2&lt;=$C29), "X","")</f>
        <v/>
      </c>
      <c r="EP29" s="60" t="str">
        <f aca="false">IF(AND(EP$2&gt;=$B29,EP$2&lt;=$C29), "X","")</f>
        <v/>
      </c>
      <c r="EQ29" s="60" t="str">
        <f aca="false">IF(AND(EQ$2&gt;=$B29,EQ$2&lt;=$C29), "X","")</f>
        <v/>
      </c>
      <c r="ER29" s="60" t="str">
        <f aca="false">IF(AND(ER$2&gt;=$B29,ER$2&lt;=$C29), "X","")</f>
        <v/>
      </c>
      <c r="ES29" s="60" t="str">
        <f aca="false">IF(AND(ES$2&gt;=$B29,ES$2&lt;=$C29), "X","")</f>
        <v/>
      </c>
      <c r="ET29" s="60" t="str">
        <f aca="false">IF(AND(ET$2&gt;=$B29,ET$2&lt;=$C29), "X","")</f>
        <v/>
      </c>
      <c r="EU29" s="60" t="str">
        <f aca="false">IF(AND(EU$2&gt;=$B29,EU$2&lt;=$C29), "X","")</f>
        <v/>
      </c>
      <c r="EV29" s="60" t="str">
        <f aca="false">IF(AND(EV$2&gt;=$B29,EV$2&lt;=$C29), "X","")</f>
        <v/>
      </c>
      <c r="EW29" s="60" t="str">
        <f aca="false">IF(AND(EW$2&gt;=$B29,EW$2&lt;=$C29), "X","")</f>
        <v/>
      </c>
      <c r="EX29" s="60" t="str">
        <f aca="false">IF(AND(EX$2&gt;=$B29,EX$2&lt;=$C29), "X","")</f>
        <v/>
      </c>
      <c r="EY29" s="60" t="str">
        <f aca="false">IF(AND(EY$2&gt;=$B29,EY$2&lt;=$C29), "X","")</f>
        <v/>
      </c>
      <c r="EZ29" s="60" t="str">
        <f aca="false">IF(AND(EZ$2&gt;=$B29,EZ$2&lt;=$C29), "X","")</f>
        <v/>
      </c>
      <c r="FA29" s="60" t="str">
        <f aca="false">IF(AND(FA$2&gt;=$B29,FA$2&lt;=$C29), "X","")</f>
        <v/>
      </c>
      <c r="FB29" s="60" t="str">
        <f aca="false">IF(AND(FB$2&gt;=$B29,FB$2&lt;=$C29), "X","")</f>
        <v/>
      </c>
      <c r="FC29" s="60" t="str">
        <f aca="false">IF(AND(FC$2&gt;=$B29,FC$2&lt;=$C29), "X","")</f>
        <v/>
      </c>
      <c r="FD29" s="60" t="str">
        <f aca="false">IF(AND(FD$2&gt;=$B29,FD$2&lt;=$C29), "X","")</f>
        <v/>
      </c>
      <c r="FE29" s="60" t="str">
        <f aca="false">IF(AND(FE$2&gt;=$B29,FE$2&lt;=$C29), "X","")</f>
        <v/>
      </c>
      <c r="FF29" s="60" t="str">
        <f aca="false">IF(AND(FF$2&gt;=$B29,FF$2&lt;=$C29), "X","")</f>
        <v/>
      </c>
      <c r="FG29" s="60" t="str">
        <f aca="false">IF(AND(FG$2&gt;=$B29,FG$2&lt;=$C29), "X","")</f>
        <v/>
      </c>
      <c r="FH29" s="60" t="str">
        <f aca="false">IF(AND(FH$2&gt;=$B29,FH$2&lt;=$C29), "X","")</f>
        <v/>
      </c>
      <c r="FI29" s="60" t="str">
        <f aca="false">IF(AND(FI$2&gt;=$B29,FI$2&lt;=$C29), "X","")</f>
        <v/>
      </c>
      <c r="FJ29" s="60" t="str">
        <f aca="false">IF(AND(FJ$2&gt;=$B29,FJ$2&lt;=$C29), "X","")</f>
        <v/>
      </c>
      <c r="FK29" s="60" t="str">
        <f aca="false">IF(AND(FK$2&gt;=$B29,FK$2&lt;=$C29), "X","")</f>
        <v/>
      </c>
      <c r="FL29" s="60" t="str">
        <f aca="false">IF(AND(FL$2&gt;=$B29,FL$2&lt;=$C29), "X","")</f>
        <v/>
      </c>
      <c r="FM29" s="60" t="str">
        <f aca="false">IF(AND(FM$2&gt;=$B29,FM$2&lt;=$C29), "X","")</f>
        <v/>
      </c>
      <c r="FN29" s="60" t="str">
        <f aca="false">IF(AND(FN$2&gt;=$B29,FN$2&lt;=$C29), "X","")</f>
        <v/>
      </c>
    </row>
    <row r="30" customFormat="false" ht="15.75" hidden="false" customHeight="false" outlineLevel="0" collapsed="false">
      <c r="A30" s="58" t="s">
        <v>109</v>
      </c>
      <c r="B30" s="59" t="n">
        <f aca="false">B20</f>
        <v>44487</v>
      </c>
      <c r="C30" s="53" t="n">
        <f aca="false">B30+1</f>
        <v>44488</v>
      </c>
      <c r="D30" s="60" t="str">
        <f aca="false">IF(AND(D$2&gt;=$B30,D$2&lt;=$C30), "X","")</f>
        <v/>
      </c>
      <c r="E30" s="60" t="str">
        <f aca="false">IF(AND(E$2&gt;=$B30,E$2&lt;=$C30), "X","")</f>
        <v/>
      </c>
      <c r="F30" s="60" t="str">
        <f aca="false">IF(AND(F$2&gt;=$B30,F$2&lt;=$C30), "X","")</f>
        <v/>
      </c>
      <c r="G30" s="60" t="str">
        <f aca="false">IF(AND(G$2&gt;=$B30,G$2&lt;=$C30), "X","")</f>
        <v/>
      </c>
      <c r="H30" s="60" t="str">
        <f aca="false">IF(AND(H$2&gt;=$B30,H$2&lt;=$C30), "X","")</f>
        <v/>
      </c>
      <c r="I30" s="60" t="str">
        <f aca="false">IF(AND(I$2&gt;=$B30,I$2&lt;=$C30), "X","")</f>
        <v/>
      </c>
      <c r="J30" s="60" t="str">
        <f aca="false">IF(AND(J$2&gt;=$B30,J$2&lt;=$C30), "X","")</f>
        <v/>
      </c>
      <c r="K30" s="60" t="str">
        <f aca="false">IF(AND(K$2&gt;=$B30,K$2&lt;=$C30), "X","")</f>
        <v/>
      </c>
      <c r="L30" s="60" t="str">
        <f aca="false">IF(AND(L$2&gt;=$B30,L$2&lt;=$C30), "X","")</f>
        <v/>
      </c>
      <c r="M30" s="60" t="str">
        <f aca="false">IF(AND(M$2&gt;=$B30,M$2&lt;=$C30), "X","")</f>
        <v/>
      </c>
      <c r="N30" s="60" t="str">
        <f aca="false">IF(AND(N$2&gt;=$B30,N$2&lt;=$C30), "X","")</f>
        <v/>
      </c>
      <c r="O30" s="60" t="str">
        <f aca="false">IF(AND(O$2&gt;=$B30,O$2&lt;=$C30), "X","")</f>
        <v/>
      </c>
      <c r="P30" s="60" t="str">
        <f aca="false">IF(AND(P$2&gt;=$B30,P$2&lt;=$C30), "X","")</f>
        <v/>
      </c>
      <c r="Q30" s="60" t="str">
        <f aca="false">IF(AND(Q$2&gt;=$B30,Q$2&lt;=$C30), "X","")</f>
        <v/>
      </c>
      <c r="R30" s="60" t="str">
        <f aca="false">IF(AND(R$2&gt;=$B30,R$2&lt;=$C30), "X","")</f>
        <v/>
      </c>
      <c r="S30" s="60" t="str">
        <f aca="false">IF(AND(S$2&gt;=$B30,S$2&lt;=$C30), "X","")</f>
        <v/>
      </c>
      <c r="T30" s="60" t="str">
        <f aca="false">IF(AND(T$2&gt;=$B30,T$2&lt;=$C30), "X","")</f>
        <v/>
      </c>
      <c r="U30" s="60" t="str">
        <f aca="false">IF(AND(U$2&gt;=$B30,U$2&lt;=$C30), "X","")</f>
        <v/>
      </c>
      <c r="V30" s="60" t="str">
        <f aca="false">IF(AND(V$2&gt;=$B30,V$2&lt;=$C30), "X","")</f>
        <v/>
      </c>
      <c r="W30" s="60" t="str">
        <f aca="false">IF(AND(W$2&gt;=$B30,W$2&lt;=$C30), "X","")</f>
        <v/>
      </c>
      <c r="X30" s="60" t="str">
        <f aca="false">IF(AND(X$2&gt;=$B30,X$2&lt;=$C30), "X","")</f>
        <v/>
      </c>
      <c r="Y30" s="60" t="str">
        <f aca="false">IF(AND(Y$2&gt;=$B30,Y$2&lt;=$C30), "X","")</f>
        <v/>
      </c>
      <c r="Z30" s="60" t="str">
        <f aca="false">IF(AND(Z$2&gt;=$B30,Z$2&lt;=$C30), "X","")</f>
        <v/>
      </c>
      <c r="AA30" s="60" t="str">
        <f aca="false">IF(AND(AA$2&gt;=$B30,AA$2&lt;=$C30), "X","")</f>
        <v/>
      </c>
      <c r="AB30" s="60" t="str">
        <f aca="false">IF(AND(AB$2&gt;=$B30,AB$2&lt;=$C30), "X","")</f>
        <v/>
      </c>
      <c r="AC30" s="60" t="str">
        <f aca="false">IF(AND(AC$2&gt;=$B30,AC$2&lt;=$C30), "X","")</f>
        <v/>
      </c>
      <c r="AD30" s="60" t="str">
        <f aca="false">IF(AND(AD$2&gt;=$B30,AD$2&lt;=$C30), "X","")</f>
        <v/>
      </c>
      <c r="AE30" s="60" t="str">
        <f aca="false">IF(AND(AE$2&gt;=$B30,AE$2&lt;=$C30), "X","")</f>
        <v/>
      </c>
      <c r="AF30" s="60" t="str">
        <f aca="false">IF(AND(AF$2&gt;=$B30,AF$2&lt;=$C30), "X","")</f>
        <v/>
      </c>
      <c r="AG30" s="60" t="str">
        <f aca="false">IF(AND(AG$2&gt;=$B30,AG$2&lt;=$C30), "X","")</f>
        <v/>
      </c>
      <c r="AH30" s="60" t="str">
        <f aca="false">IF(AND(AH$2&gt;=$B30,AH$2&lt;=$C30), "X","")</f>
        <v/>
      </c>
      <c r="AI30" s="60" t="str">
        <f aca="false">IF(AND(AI$2&gt;=$B30,AI$2&lt;=$C30), "X","")</f>
        <v/>
      </c>
      <c r="AJ30" s="60" t="str">
        <f aca="false">IF(AND(AJ$2&gt;=$B30,AJ$2&lt;=$C30), "X","")</f>
        <v/>
      </c>
      <c r="AK30" s="60" t="str">
        <f aca="false">IF(AND(AK$2&gt;=$B30,AK$2&lt;=$C30), "X","")</f>
        <v/>
      </c>
      <c r="AL30" s="60" t="str">
        <f aca="false">IF(AND(AL$2&gt;=$B30,AL$2&lt;=$C30), "X","")</f>
        <v/>
      </c>
      <c r="AM30" s="60" t="str">
        <f aca="false">IF(AND(AM$2&gt;=$B30,AM$2&lt;=$C30), "X","")</f>
        <v/>
      </c>
      <c r="AN30" s="60" t="str">
        <f aca="false">IF(AND(AN$2&gt;=$B30,AN$2&lt;=$C30), "X","")</f>
        <v/>
      </c>
      <c r="AO30" s="60" t="str">
        <f aca="false">IF(AND(AO$2&gt;=$B30,AO$2&lt;=$C30), "X","")</f>
        <v/>
      </c>
      <c r="AP30" s="60" t="str">
        <f aca="false">IF(AND(AP$2&gt;=$B30,AP$2&lt;=$C30), "X","")</f>
        <v/>
      </c>
      <c r="AQ30" s="60" t="str">
        <f aca="false">IF(AND(AQ$2&gt;=$B30,AQ$2&lt;=$C30), "X","")</f>
        <v/>
      </c>
      <c r="AR30" s="60" t="str">
        <f aca="false">IF(AND(AR$2&gt;=$B30,AR$2&lt;=$C30), "X","")</f>
        <v/>
      </c>
      <c r="AS30" s="60" t="str">
        <f aca="false">IF(AND(AS$2&gt;=$B30,AS$2&lt;=$C30), "X","")</f>
        <v/>
      </c>
      <c r="AT30" s="60" t="str">
        <f aca="false">IF(AND(AT$2&gt;=$B30,AT$2&lt;=$C30), "X","")</f>
        <v/>
      </c>
      <c r="AU30" s="60" t="str">
        <f aca="false">IF(AND(AU$2&gt;=$B30,AU$2&lt;=$C30), "X","")</f>
        <v/>
      </c>
      <c r="AV30" s="60" t="str">
        <f aca="false">IF(AND(AV$2&gt;=$B30,AV$2&lt;=$C30), "X","")</f>
        <v/>
      </c>
      <c r="AW30" s="60" t="str">
        <f aca="false">IF(AND(AW$2&gt;=$B30,AW$2&lt;=$C30), "X","")</f>
        <v/>
      </c>
      <c r="AX30" s="60" t="str">
        <f aca="false">IF(AND(AX$2&gt;=$B30,AX$2&lt;=$C30), "X","")</f>
        <v/>
      </c>
      <c r="AY30" s="60" t="str">
        <f aca="false">IF(AND(AY$2&gt;=$B30,AY$2&lt;=$C30), "X","")</f>
        <v/>
      </c>
      <c r="AZ30" s="60" t="str">
        <f aca="false">IF(AND(AZ$2&gt;=$B30,AZ$2&lt;=$C30), "X","")</f>
        <v/>
      </c>
      <c r="BA30" s="60" t="str">
        <f aca="false">IF(AND(BA$2&gt;=$B30,BA$2&lt;=$C30), "X","")</f>
        <v/>
      </c>
      <c r="BB30" s="60" t="str">
        <f aca="false">IF(AND(BB$2&gt;=$B30,BB$2&lt;=$C30), "X","")</f>
        <v/>
      </c>
      <c r="BC30" s="60" t="str">
        <f aca="false">IF(AND(BC$2&gt;=$B30,BC$2&lt;=$C30), "X","")</f>
        <v/>
      </c>
      <c r="BD30" s="60" t="str">
        <f aca="false">IF(AND(BD$2&gt;=$B30,BD$2&lt;=$C30), "X","")</f>
        <v/>
      </c>
      <c r="BE30" s="60" t="str">
        <f aca="false">IF(AND(BE$2&gt;=$B30,BE$2&lt;=$C30), "X","")</f>
        <v/>
      </c>
      <c r="BF30" s="60" t="str">
        <f aca="false">IF(AND(BF$2&gt;=$B30,BF$2&lt;=$C30), "X","")</f>
        <v/>
      </c>
      <c r="BG30" s="60" t="str">
        <f aca="false">IF(AND(BG$2&gt;=$B30,BG$2&lt;=$C30), "X","")</f>
        <v/>
      </c>
      <c r="BH30" s="60" t="str">
        <f aca="false">IF(AND(BH$2&gt;=$B30,BH$2&lt;=$C30), "X","")</f>
        <v/>
      </c>
      <c r="BI30" s="60" t="str">
        <f aca="false">IF(AND(BI$2&gt;=$B30,BI$2&lt;=$C30), "X","")</f>
        <v/>
      </c>
      <c r="BJ30" s="60" t="str">
        <f aca="false">IF(AND(BJ$2&gt;=$B30,BJ$2&lt;=$C30), "X","")</f>
        <v/>
      </c>
      <c r="BK30" s="60" t="str">
        <f aca="false">IF(AND(BK$2&gt;=$B30,BK$2&lt;=$C30), "X","")</f>
        <v/>
      </c>
      <c r="BL30" s="60" t="str">
        <f aca="false">IF(AND(BL$2&gt;=$B30,BL$2&lt;=$C30), "X","")</f>
        <v/>
      </c>
      <c r="BM30" s="60" t="str">
        <f aca="false">IF(AND(BM$2&gt;=$B30,BM$2&lt;=$C30), "X","")</f>
        <v/>
      </c>
      <c r="BN30" s="60" t="str">
        <f aca="false">IF(AND(BN$2&gt;=$B30,BN$2&lt;=$C30), "X","")</f>
        <v/>
      </c>
      <c r="BO30" s="60" t="str">
        <f aca="false">IF(AND(BO$2&gt;=$B30,BO$2&lt;=$C30), "X","")</f>
        <v/>
      </c>
      <c r="BP30" s="60" t="str">
        <f aca="false">IF(AND(BP$2&gt;=$B30,BP$2&lt;=$C30), "X","")</f>
        <v/>
      </c>
      <c r="BQ30" s="60" t="str">
        <f aca="false">IF(AND(BQ$2&gt;=$B30,BQ$2&lt;=$C30), "X","")</f>
        <v/>
      </c>
      <c r="BR30" s="60" t="str">
        <f aca="false">IF(AND(BR$2&gt;=$B30,BR$2&lt;=$C30), "X","")</f>
        <v/>
      </c>
      <c r="BS30" s="60" t="str">
        <f aca="false">IF(AND(BS$2&gt;=$B30,BS$2&lt;=$C30), "X","")</f>
        <v/>
      </c>
      <c r="BT30" s="60" t="str">
        <f aca="false">IF(AND(BT$2&gt;=$B30,BT$2&lt;=$C30), "X","")</f>
        <v/>
      </c>
      <c r="BU30" s="60" t="str">
        <f aca="false">IF(AND(BU$2&gt;=$B30,BU$2&lt;=$C30), "X","")</f>
        <v/>
      </c>
      <c r="BV30" s="60" t="str">
        <f aca="false">IF(AND(BV$2&gt;=$B30,BV$2&lt;=$C30), "X","")</f>
        <v/>
      </c>
      <c r="BW30" s="60" t="str">
        <f aca="false">IF(AND(BW$2&gt;=$B30,BW$2&lt;=$C30), "X","")</f>
        <v/>
      </c>
      <c r="BX30" s="60" t="str">
        <f aca="false">IF(AND(BX$2&gt;=$B30,BX$2&lt;=$C30), "X","")</f>
        <v/>
      </c>
      <c r="BY30" s="60" t="str">
        <f aca="false">IF(AND(BY$2&gt;=$B30,BY$2&lt;=$C30), "X","")</f>
        <v/>
      </c>
      <c r="BZ30" s="60" t="str">
        <f aca="false">IF(AND(BZ$2&gt;=$B30,BZ$2&lt;=$C30), "X","")</f>
        <v/>
      </c>
      <c r="CA30" s="60" t="str">
        <f aca="false">IF(AND(CA$2&gt;=$B30,CA$2&lt;=$C30), "X","")</f>
        <v/>
      </c>
      <c r="CB30" s="60" t="str">
        <f aca="false">IF(AND(CB$2&gt;=$B30,CB$2&lt;=$C30), "X","")</f>
        <v/>
      </c>
      <c r="CC30" s="60" t="str">
        <f aca="false">IF(AND(CC$2&gt;=$B30,CC$2&lt;=$C30), "X","")</f>
        <v/>
      </c>
      <c r="CD30" s="60" t="str">
        <f aca="false">IF(AND(CD$2&gt;=$B30,CD$2&lt;=$C30), "X","")</f>
        <v/>
      </c>
      <c r="CE30" s="60" t="str">
        <f aca="false">IF(AND(CE$2&gt;=$B30,CE$2&lt;=$C30), "X","")</f>
        <v/>
      </c>
      <c r="CF30" s="60" t="str">
        <f aca="false">IF(AND(CF$2&gt;=$B30,CF$2&lt;=$C30), "X","")</f>
        <v/>
      </c>
      <c r="CG30" s="60" t="str">
        <f aca="false">IF(AND(CG$2&gt;=$B30,CG$2&lt;=$C30), "X","")</f>
        <v/>
      </c>
      <c r="CH30" s="60" t="str">
        <f aca="false">IF(AND(CH$2&gt;=$B30,CH$2&lt;=$C30), "X","")</f>
        <v/>
      </c>
      <c r="CI30" s="60" t="str">
        <f aca="false">IF(AND(CI$2&gt;=$B30,CI$2&lt;=$C30), "X","")</f>
        <v/>
      </c>
      <c r="CJ30" s="60" t="str">
        <f aca="false">IF(AND(CJ$2&gt;=$B30,CJ$2&lt;=$C30), "X","")</f>
        <v/>
      </c>
      <c r="CK30" s="60" t="str">
        <f aca="false">IF(AND(CK$2&gt;=$B30,CK$2&lt;=$C30), "X","")</f>
        <v/>
      </c>
      <c r="CL30" s="60" t="str">
        <f aca="false">IF(AND(CL$2&gt;=$B30,CL$2&lt;=$C30), "X","")</f>
        <v/>
      </c>
      <c r="CM30" s="60" t="str">
        <f aca="false">IF(AND(CM$2&gt;=$B30,CM$2&lt;=$C30), "X","")</f>
        <v/>
      </c>
      <c r="CN30" s="60" t="str">
        <f aca="false">IF(AND(CN$2&gt;=$B30,CN$2&lt;=$C30), "X","")</f>
        <v/>
      </c>
      <c r="CO30" s="60" t="str">
        <f aca="false">IF(AND(CO$2&gt;=$B30,CO$2&lt;=$C30), "X","")</f>
        <v/>
      </c>
      <c r="CP30" s="60" t="str">
        <f aca="false">IF(AND(CP$2&gt;=$B30,CP$2&lt;=$C30), "X","")</f>
        <v/>
      </c>
      <c r="CQ30" s="60" t="str">
        <f aca="false">IF(AND(CQ$2&gt;=$B30,CQ$2&lt;=$C30), "X","")</f>
        <v/>
      </c>
      <c r="CR30" s="60" t="str">
        <f aca="false">IF(AND(CR$2&gt;=$B30,CR$2&lt;=$C30), "X","")</f>
        <v/>
      </c>
      <c r="CS30" s="60" t="str">
        <f aca="false">IF(AND(CS$2&gt;=$B30,CS$2&lt;=$C30), "X","")</f>
        <v/>
      </c>
      <c r="CT30" s="60" t="str">
        <f aca="false">IF(AND(CT$2&gt;=$B30,CT$2&lt;=$C30), "X","")</f>
        <v>X</v>
      </c>
      <c r="CU30" s="60" t="str">
        <f aca="false">IF(AND(CU$2&gt;=$B30,CU$2&lt;=$C30), "X","")</f>
        <v>X</v>
      </c>
      <c r="CV30" s="60" t="str">
        <f aca="false">IF(AND(CV$2&gt;=$B30,CV$2&lt;=$C30), "X","")</f>
        <v/>
      </c>
      <c r="CW30" s="60" t="str">
        <f aca="false">IF(AND(CW$2&gt;=$B30,CW$2&lt;=$C30), "X","")</f>
        <v/>
      </c>
      <c r="CX30" s="60" t="str">
        <f aca="false">IF(AND(CX$2&gt;=$B30,CX$2&lt;=$C30), "X","")</f>
        <v/>
      </c>
      <c r="CY30" s="60" t="str">
        <f aca="false">IF(AND(CY$2&gt;=$B30,CY$2&lt;=$C30), "X","")</f>
        <v/>
      </c>
      <c r="CZ30" s="60" t="str">
        <f aca="false">IF(AND(CZ$2&gt;=$B30,CZ$2&lt;=$C30), "X","")</f>
        <v/>
      </c>
      <c r="DA30" s="60" t="str">
        <f aca="false">IF(AND(DA$2&gt;=$B30,DA$2&lt;=$C30), "X","")</f>
        <v/>
      </c>
      <c r="DB30" s="60" t="str">
        <f aca="false">IF(AND(DB$2&gt;=$B30,DB$2&lt;=$C30), "X","")</f>
        <v/>
      </c>
      <c r="DC30" s="60" t="str">
        <f aca="false">IF(AND(DC$2&gt;=$B30,DC$2&lt;=$C30), "X","")</f>
        <v/>
      </c>
      <c r="DD30" s="60" t="str">
        <f aca="false">IF(AND(DD$2&gt;=$B30,DD$2&lt;=$C30), "X","")</f>
        <v/>
      </c>
      <c r="DE30" s="60" t="str">
        <f aca="false">IF(AND(DE$2&gt;=$B30,DE$2&lt;=$C30), "X","")</f>
        <v/>
      </c>
      <c r="DF30" s="60" t="str">
        <f aca="false">IF(AND(DF$2&gt;=$B30,DF$2&lt;=$C30), "X","")</f>
        <v/>
      </c>
      <c r="DG30" s="60" t="str">
        <f aca="false">IF(AND(DG$2&gt;=$B30,DG$2&lt;=$C30), "X","")</f>
        <v/>
      </c>
      <c r="DH30" s="60" t="str">
        <f aca="false">IF(AND(DH$2&gt;=$B30,DH$2&lt;=$C30), "X","")</f>
        <v/>
      </c>
      <c r="DI30" s="60" t="str">
        <f aca="false">IF(AND(DI$2&gt;=$B30,DI$2&lt;=$C30), "X","")</f>
        <v/>
      </c>
      <c r="DJ30" s="60" t="str">
        <f aca="false">IF(AND(DJ$2&gt;=$B30,DJ$2&lt;=$C30), "X","")</f>
        <v/>
      </c>
      <c r="DK30" s="60" t="str">
        <f aca="false">IF(AND(DK$2&gt;=$B30,DK$2&lt;=$C30), "X","")</f>
        <v/>
      </c>
      <c r="DL30" s="60" t="str">
        <f aca="false">IF(AND(DL$2&gt;=$B30,DL$2&lt;=$C30), "X","")</f>
        <v/>
      </c>
      <c r="DM30" s="60" t="str">
        <f aca="false">IF(AND(DM$2&gt;=$B30,DM$2&lt;=$C30), "X","")</f>
        <v/>
      </c>
      <c r="DN30" s="60" t="str">
        <f aca="false">IF(AND(DN$2&gt;=$B30,DN$2&lt;=$C30), "X","")</f>
        <v/>
      </c>
      <c r="DO30" s="60" t="str">
        <f aca="false">IF(AND(DO$2&gt;=$B30,DO$2&lt;=$C30), "X","")</f>
        <v/>
      </c>
      <c r="DP30" s="60" t="str">
        <f aca="false">IF(AND(DP$2&gt;=$B30,DP$2&lt;=$C30), "X","")</f>
        <v/>
      </c>
      <c r="DQ30" s="60" t="str">
        <f aca="false">IF(AND(DQ$2&gt;=$B30,DQ$2&lt;=$C30), "X","")</f>
        <v/>
      </c>
      <c r="DR30" s="60" t="str">
        <f aca="false">IF(AND(DR$2&gt;=$B30,DR$2&lt;=$C30), "X","")</f>
        <v/>
      </c>
      <c r="DS30" s="60" t="str">
        <f aca="false">IF(AND(DS$2&gt;=$B30,DS$2&lt;=$C30), "X","")</f>
        <v/>
      </c>
      <c r="DT30" s="60" t="str">
        <f aca="false">IF(AND(DT$2&gt;=$B30,DT$2&lt;=$C30), "X","")</f>
        <v/>
      </c>
      <c r="DU30" s="60" t="str">
        <f aca="false">IF(AND(DU$2&gt;=$B30,DU$2&lt;=$C30), "X","")</f>
        <v/>
      </c>
      <c r="DV30" s="60" t="str">
        <f aca="false">IF(AND(DV$2&gt;=$B30,DV$2&lt;=$C30), "X","")</f>
        <v/>
      </c>
      <c r="DW30" s="60" t="str">
        <f aca="false">IF(AND(DW$2&gt;=$B30,DW$2&lt;=$C30), "X","")</f>
        <v/>
      </c>
      <c r="DX30" s="60" t="str">
        <f aca="false">IF(AND(DX$2&gt;=$B30,DX$2&lt;=$C30), "X","")</f>
        <v/>
      </c>
      <c r="DY30" s="60" t="str">
        <f aca="false">IF(AND(DY$2&gt;=$B30,DY$2&lt;=$C30), "X","")</f>
        <v/>
      </c>
      <c r="DZ30" s="60" t="str">
        <f aca="false">IF(AND(DZ$2&gt;=$B30,DZ$2&lt;=$C30), "X","")</f>
        <v/>
      </c>
      <c r="EA30" s="60" t="str">
        <f aca="false">IF(AND(EA$2&gt;=$B30,EA$2&lt;=$C30), "X","")</f>
        <v/>
      </c>
      <c r="EB30" s="60" t="str">
        <f aca="false">IF(AND(EB$2&gt;=$B30,EB$2&lt;=$C30), "X","")</f>
        <v/>
      </c>
      <c r="EC30" s="60" t="str">
        <f aca="false">IF(AND(EC$2&gt;=$B30,EC$2&lt;=$C30), "X","")</f>
        <v/>
      </c>
      <c r="ED30" s="60" t="str">
        <f aca="false">IF(AND(ED$2&gt;=$B30,ED$2&lt;=$C30), "X","")</f>
        <v/>
      </c>
      <c r="EE30" s="60" t="str">
        <f aca="false">IF(AND(EE$2&gt;=$B30,EE$2&lt;=$C30), "X","")</f>
        <v/>
      </c>
      <c r="EF30" s="60" t="str">
        <f aca="false">IF(AND(EF$2&gt;=$B30,EF$2&lt;=$C30), "X","")</f>
        <v/>
      </c>
      <c r="EG30" s="60" t="str">
        <f aca="false">IF(AND(EG$2&gt;=$B30,EG$2&lt;=$C30), "X","")</f>
        <v/>
      </c>
      <c r="EH30" s="60" t="str">
        <f aca="false">IF(AND(EH$2&gt;=$B30,EH$2&lt;=$C30), "X","")</f>
        <v/>
      </c>
      <c r="EI30" s="60" t="str">
        <f aca="false">IF(AND(EI$2&gt;=$B30,EI$2&lt;=$C30), "X","")</f>
        <v/>
      </c>
      <c r="EJ30" s="60" t="str">
        <f aca="false">IF(AND(EJ$2&gt;=$B30,EJ$2&lt;=$C30), "X","")</f>
        <v/>
      </c>
      <c r="EK30" s="60" t="str">
        <f aca="false">IF(AND(EK$2&gt;=$B30,EK$2&lt;=$C30), "X","")</f>
        <v/>
      </c>
      <c r="EL30" s="60" t="str">
        <f aca="false">IF(AND(EL$2&gt;=$B30,EL$2&lt;=$C30), "X","")</f>
        <v/>
      </c>
      <c r="EM30" s="60" t="str">
        <f aca="false">IF(AND(EM$2&gt;=$B30,EM$2&lt;=$C30), "X","")</f>
        <v/>
      </c>
      <c r="EN30" s="60" t="str">
        <f aca="false">IF(AND(EN$2&gt;=$B30,EN$2&lt;=$C30), "X","")</f>
        <v/>
      </c>
      <c r="EO30" s="60" t="str">
        <f aca="false">IF(AND(EO$2&gt;=$B30,EO$2&lt;=$C30), "X","")</f>
        <v/>
      </c>
      <c r="EP30" s="60" t="str">
        <f aca="false">IF(AND(EP$2&gt;=$B30,EP$2&lt;=$C30), "X","")</f>
        <v/>
      </c>
      <c r="EQ30" s="60" t="str">
        <f aca="false">IF(AND(EQ$2&gt;=$B30,EQ$2&lt;=$C30), "X","")</f>
        <v/>
      </c>
      <c r="ER30" s="60" t="str">
        <f aca="false">IF(AND(ER$2&gt;=$B30,ER$2&lt;=$C30), "X","")</f>
        <v/>
      </c>
      <c r="ES30" s="60" t="str">
        <f aca="false">IF(AND(ES$2&gt;=$B30,ES$2&lt;=$C30), "X","")</f>
        <v/>
      </c>
      <c r="ET30" s="60" t="str">
        <f aca="false">IF(AND(ET$2&gt;=$B30,ET$2&lt;=$C30), "X","")</f>
        <v/>
      </c>
      <c r="EU30" s="60" t="str">
        <f aca="false">IF(AND(EU$2&gt;=$B30,EU$2&lt;=$C30), "X","")</f>
        <v/>
      </c>
      <c r="EV30" s="60" t="str">
        <f aca="false">IF(AND(EV$2&gt;=$B30,EV$2&lt;=$C30), "X","")</f>
        <v/>
      </c>
      <c r="EW30" s="60" t="str">
        <f aca="false">IF(AND(EW$2&gt;=$B30,EW$2&lt;=$C30), "X","")</f>
        <v/>
      </c>
      <c r="EX30" s="60" t="str">
        <f aca="false">IF(AND(EX$2&gt;=$B30,EX$2&lt;=$C30), "X","")</f>
        <v/>
      </c>
      <c r="EY30" s="60" t="str">
        <f aca="false">IF(AND(EY$2&gt;=$B30,EY$2&lt;=$C30), "X","")</f>
        <v/>
      </c>
      <c r="EZ30" s="60" t="str">
        <f aca="false">IF(AND(EZ$2&gt;=$B30,EZ$2&lt;=$C30), "X","")</f>
        <v/>
      </c>
      <c r="FA30" s="60" t="str">
        <f aca="false">IF(AND(FA$2&gt;=$B30,FA$2&lt;=$C30), "X","")</f>
        <v/>
      </c>
      <c r="FB30" s="60" t="str">
        <f aca="false">IF(AND(FB$2&gt;=$B30,FB$2&lt;=$C30), "X","")</f>
        <v/>
      </c>
      <c r="FC30" s="60" t="str">
        <f aca="false">IF(AND(FC$2&gt;=$B30,FC$2&lt;=$C30), "X","")</f>
        <v/>
      </c>
      <c r="FD30" s="60" t="str">
        <f aca="false">IF(AND(FD$2&gt;=$B30,FD$2&lt;=$C30), "X","")</f>
        <v/>
      </c>
      <c r="FE30" s="60" t="str">
        <f aca="false">IF(AND(FE$2&gt;=$B30,FE$2&lt;=$C30), "X","")</f>
        <v/>
      </c>
      <c r="FF30" s="60" t="str">
        <f aca="false">IF(AND(FF$2&gt;=$B30,FF$2&lt;=$C30), "X","")</f>
        <v/>
      </c>
      <c r="FG30" s="60" t="str">
        <f aca="false">IF(AND(FG$2&gt;=$B30,FG$2&lt;=$C30), "X","")</f>
        <v/>
      </c>
      <c r="FH30" s="60" t="str">
        <f aca="false">IF(AND(FH$2&gt;=$B30,FH$2&lt;=$C30), "X","")</f>
        <v/>
      </c>
      <c r="FI30" s="60" t="str">
        <f aca="false">IF(AND(FI$2&gt;=$B30,FI$2&lt;=$C30), "X","")</f>
        <v/>
      </c>
      <c r="FJ30" s="60" t="str">
        <f aca="false">IF(AND(FJ$2&gt;=$B30,FJ$2&lt;=$C30), "X","")</f>
        <v/>
      </c>
      <c r="FK30" s="60" t="str">
        <f aca="false">IF(AND(FK$2&gt;=$B30,FK$2&lt;=$C30), "X","")</f>
        <v/>
      </c>
      <c r="FL30" s="60" t="str">
        <f aca="false">IF(AND(FL$2&gt;=$B30,FL$2&lt;=$C30), "X","")</f>
        <v/>
      </c>
      <c r="FM30" s="60" t="str">
        <f aca="false">IF(AND(FM$2&gt;=$B30,FM$2&lt;=$C30), "X","")</f>
        <v/>
      </c>
      <c r="FN30" s="60" t="str">
        <f aca="false">IF(AND(FN$2&gt;=$B30,FN$2&lt;=$C30), "X","")</f>
        <v/>
      </c>
    </row>
    <row r="31" customFormat="false" ht="15.75" hidden="false" customHeight="false" outlineLevel="0" collapsed="false">
      <c r="A31" s="58" t="s">
        <v>110</v>
      </c>
      <c r="B31" s="59" t="n">
        <f aca="false">B21</f>
        <v>44492</v>
      </c>
      <c r="C31" s="53" t="n">
        <f aca="false">B31+1</f>
        <v>44493</v>
      </c>
      <c r="D31" s="60" t="str">
        <f aca="false">IF(AND(D$2&gt;=$B31,D$2&lt;=$C31), "X","")</f>
        <v/>
      </c>
      <c r="E31" s="60" t="str">
        <f aca="false">IF(AND(E$2&gt;=$B31,E$2&lt;=$C31), "X","")</f>
        <v/>
      </c>
      <c r="F31" s="60" t="str">
        <f aca="false">IF(AND(F$2&gt;=$B31,F$2&lt;=$C31), "X","")</f>
        <v/>
      </c>
      <c r="G31" s="60" t="str">
        <f aca="false">IF(AND(G$2&gt;=$B31,G$2&lt;=$C31), "X","")</f>
        <v/>
      </c>
      <c r="H31" s="60" t="str">
        <f aca="false">IF(AND(H$2&gt;=$B31,H$2&lt;=$C31), "X","")</f>
        <v/>
      </c>
      <c r="I31" s="60" t="str">
        <f aca="false">IF(AND(I$2&gt;=$B31,I$2&lt;=$C31), "X","")</f>
        <v/>
      </c>
      <c r="J31" s="60" t="str">
        <f aca="false">IF(AND(J$2&gt;=$B31,J$2&lt;=$C31), "X","")</f>
        <v/>
      </c>
      <c r="K31" s="60" t="str">
        <f aca="false">IF(AND(K$2&gt;=$B31,K$2&lt;=$C31), "X","")</f>
        <v/>
      </c>
      <c r="L31" s="60" t="str">
        <f aca="false">IF(AND(L$2&gt;=$B31,L$2&lt;=$C31), "X","")</f>
        <v/>
      </c>
      <c r="M31" s="60" t="str">
        <f aca="false">IF(AND(M$2&gt;=$B31,M$2&lt;=$C31), "X","")</f>
        <v/>
      </c>
      <c r="N31" s="60" t="str">
        <f aca="false">IF(AND(N$2&gt;=$B31,N$2&lt;=$C31), "X","")</f>
        <v/>
      </c>
      <c r="O31" s="60" t="str">
        <f aca="false">IF(AND(O$2&gt;=$B31,O$2&lt;=$C31), "X","")</f>
        <v/>
      </c>
      <c r="P31" s="60" t="str">
        <f aca="false">IF(AND(P$2&gt;=$B31,P$2&lt;=$C31), "X","")</f>
        <v/>
      </c>
      <c r="Q31" s="60" t="str">
        <f aca="false">IF(AND(Q$2&gt;=$B31,Q$2&lt;=$C31), "X","")</f>
        <v/>
      </c>
      <c r="R31" s="60" t="str">
        <f aca="false">IF(AND(R$2&gt;=$B31,R$2&lt;=$C31), "X","")</f>
        <v/>
      </c>
      <c r="S31" s="60" t="str">
        <f aca="false">IF(AND(S$2&gt;=$B31,S$2&lt;=$C31), "X","")</f>
        <v/>
      </c>
      <c r="T31" s="60" t="str">
        <f aca="false">IF(AND(T$2&gt;=$B31,T$2&lt;=$C31), "X","")</f>
        <v/>
      </c>
      <c r="U31" s="60" t="str">
        <f aca="false">IF(AND(U$2&gt;=$B31,U$2&lt;=$C31), "X","")</f>
        <v/>
      </c>
      <c r="V31" s="60" t="str">
        <f aca="false">IF(AND(V$2&gt;=$B31,V$2&lt;=$C31), "X","")</f>
        <v/>
      </c>
      <c r="W31" s="60" t="str">
        <f aca="false">IF(AND(W$2&gt;=$B31,W$2&lt;=$C31), "X","")</f>
        <v/>
      </c>
      <c r="X31" s="60" t="str">
        <f aca="false">IF(AND(X$2&gt;=$B31,X$2&lt;=$C31), "X","")</f>
        <v/>
      </c>
      <c r="Y31" s="60" t="str">
        <f aca="false">IF(AND(Y$2&gt;=$B31,Y$2&lt;=$C31), "X","")</f>
        <v/>
      </c>
      <c r="Z31" s="60" t="str">
        <f aca="false">IF(AND(Z$2&gt;=$B31,Z$2&lt;=$C31), "X","")</f>
        <v/>
      </c>
      <c r="AA31" s="60" t="str">
        <f aca="false">IF(AND(AA$2&gt;=$B31,AA$2&lt;=$C31), "X","")</f>
        <v/>
      </c>
      <c r="AB31" s="60" t="str">
        <f aca="false">IF(AND(AB$2&gt;=$B31,AB$2&lt;=$C31), "X","")</f>
        <v/>
      </c>
      <c r="AC31" s="60" t="str">
        <f aca="false">IF(AND(AC$2&gt;=$B31,AC$2&lt;=$C31), "X","")</f>
        <v/>
      </c>
      <c r="AD31" s="60" t="str">
        <f aca="false">IF(AND(AD$2&gt;=$B31,AD$2&lt;=$C31), "X","")</f>
        <v/>
      </c>
      <c r="AE31" s="60" t="str">
        <f aca="false">IF(AND(AE$2&gt;=$B31,AE$2&lt;=$C31), "X","")</f>
        <v/>
      </c>
      <c r="AF31" s="60" t="str">
        <f aca="false">IF(AND(AF$2&gt;=$B31,AF$2&lt;=$C31), "X","")</f>
        <v/>
      </c>
      <c r="AG31" s="60" t="str">
        <f aca="false">IF(AND(AG$2&gt;=$B31,AG$2&lt;=$C31), "X","")</f>
        <v/>
      </c>
      <c r="AH31" s="60" t="str">
        <f aca="false">IF(AND(AH$2&gt;=$B31,AH$2&lt;=$C31), "X","")</f>
        <v/>
      </c>
      <c r="AI31" s="60" t="str">
        <f aca="false">IF(AND(AI$2&gt;=$B31,AI$2&lt;=$C31), "X","")</f>
        <v/>
      </c>
      <c r="AJ31" s="60" t="str">
        <f aca="false">IF(AND(AJ$2&gt;=$B31,AJ$2&lt;=$C31), "X","")</f>
        <v/>
      </c>
      <c r="AK31" s="60" t="str">
        <f aca="false">IF(AND(AK$2&gt;=$B31,AK$2&lt;=$C31), "X","")</f>
        <v/>
      </c>
      <c r="AL31" s="60" t="str">
        <f aca="false">IF(AND(AL$2&gt;=$B31,AL$2&lt;=$C31), "X","")</f>
        <v/>
      </c>
      <c r="AM31" s="60" t="str">
        <f aca="false">IF(AND(AM$2&gt;=$B31,AM$2&lt;=$C31), "X","")</f>
        <v/>
      </c>
      <c r="AN31" s="60" t="str">
        <f aca="false">IF(AND(AN$2&gt;=$B31,AN$2&lt;=$C31), "X","")</f>
        <v/>
      </c>
      <c r="AO31" s="60" t="str">
        <f aca="false">IF(AND(AO$2&gt;=$B31,AO$2&lt;=$C31), "X","")</f>
        <v/>
      </c>
      <c r="AP31" s="60" t="str">
        <f aca="false">IF(AND(AP$2&gt;=$B31,AP$2&lt;=$C31), "X","")</f>
        <v/>
      </c>
      <c r="AQ31" s="60" t="str">
        <f aca="false">IF(AND(AQ$2&gt;=$B31,AQ$2&lt;=$C31), "X","")</f>
        <v/>
      </c>
      <c r="AR31" s="60" t="str">
        <f aca="false">IF(AND(AR$2&gt;=$B31,AR$2&lt;=$C31), "X","")</f>
        <v/>
      </c>
      <c r="AS31" s="60" t="str">
        <f aca="false">IF(AND(AS$2&gt;=$B31,AS$2&lt;=$C31), "X","")</f>
        <v/>
      </c>
      <c r="AT31" s="60" t="str">
        <f aca="false">IF(AND(AT$2&gt;=$B31,AT$2&lt;=$C31), "X","")</f>
        <v/>
      </c>
      <c r="AU31" s="60" t="str">
        <f aca="false">IF(AND(AU$2&gt;=$B31,AU$2&lt;=$C31), "X","")</f>
        <v/>
      </c>
      <c r="AV31" s="60" t="str">
        <f aca="false">IF(AND(AV$2&gt;=$B31,AV$2&lt;=$C31), "X","")</f>
        <v/>
      </c>
      <c r="AW31" s="60" t="str">
        <f aca="false">IF(AND(AW$2&gt;=$B31,AW$2&lt;=$C31), "X","")</f>
        <v/>
      </c>
      <c r="AX31" s="60" t="str">
        <f aca="false">IF(AND(AX$2&gt;=$B31,AX$2&lt;=$C31), "X","")</f>
        <v/>
      </c>
      <c r="AY31" s="60" t="str">
        <f aca="false">IF(AND(AY$2&gt;=$B31,AY$2&lt;=$C31), "X","")</f>
        <v/>
      </c>
      <c r="AZ31" s="60" t="str">
        <f aca="false">IF(AND(AZ$2&gt;=$B31,AZ$2&lt;=$C31), "X","")</f>
        <v/>
      </c>
      <c r="BA31" s="60" t="str">
        <f aca="false">IF(AND(BA$2&gt;=$B31,BA$2&lt;=$C31), "X","")</f>
        <v/>
      </c>
      <c r="BB31" s="60" t="str">
        <f aca="false">IF(AND(BB$2&gt;=$B31,BB$2&lt;=$C31), "X","")</f>
        <v/>
      </c>
      <c r="BC31" s="60" t="str">
        <f aca="false">IF(AND(BC$2&gt;=$B31,BC$2&lt;=$C31), "X","")</f>
        <v/>
      </c>
      <c r="BD31" s="60" t="str">
        <f aca="false">IF(AND(BD$2&gt;=$B31,BD$2&lt;=$C31), "X","")</f>
        <v/>
      </c>
      <c r="BE31" s="60" t="str">
        <f aca="false">IF(AND(BE$2&gt;=$B31,BE$2&lt;=$C31), "X","")</f>
        <v/>
      </c>
      <c r="BF31" s="60" t="str">
        <f aca="false">IF(AND(BF$2&gt;=$B31,BF$2&lt;=$C31), "X","")</f>
        <v/>
      </c>
      <c r="BG31" s="60" t="str">
        <f aca="false">IF(AND(BG$2&gt;=$B31,BG$2&lt;=$C31), "X","")</f>
        <v/>
      </c>
      <c r="BH31" s="60" t="str">
        <f aca="false">IF(AND(BH$2&gt;=$B31,BH$2&lt;=$C31), "X","")</f>
        <v/>
      </c>
      <c r="BI31" s="60" t="str">
        <f aca="false">IF(AND(BI$2&gt;=$B31,BI$2&lt;=$C31), "X","")</f>
        <v/>
      </c>
      <c r="BJ31" s="60" t="str">
        <f aca="false">IF(AND(BJ$2&gt;=$B31,BJ$2&lt;=$C31), "X","")</f>
        <v/>
      </c>
      <c r="BK31" s="60" t="str">
        <f aca="false">IF(AND(BK$2&gt;=$B31,BK$2&lt;=$C31), "X","")</f>
        <v/>
      </c>
      <c r="BL31" s="60" t="str">
        <f aca="false">IF(AND(BL$2&gt;=$B31,BL$2&lt;=$C31), "X","")</f>
        <v/>
      </c>
      <c r="BM31" s="60" t="str">
        <f aca="false">IF(AND(BM$2&gt;=$B31,BM$2&lt;=$C31), "X","")</f>
        <v/>
      </c>
      <c r="BN31" s="60" t="str">
        <f aca="false">IF(AND(BN$2&gt;=$B31,BN$2&lt;=$C31), "X","")</f>
        <v/>
      </c>
      <c r="BO31" s="60" t="str">
        <f aca="false">IF(AND(BO$2&gt;=$B31,BO$2&lt;=$C31), "X","")</f>
        <v/>
      </c>
      <c r="BP31" s="60" t="str">
        <f aca="false">IF(AND(BP$2&gt;=$B31,BP$2&lt;=$C31), "X","")</f>
        <v/>
      </c>
      <c r="BQ31" s="60" t="str">
        <f aca="false">IF(AND(BQ$2&gt;=$B31,BQ$2&lt;=$C31), "X","")</f>
        <v/>
      </c>
      <c r="BR31" s="60" t="str">
        <f aca="false">IF(AND(BR$2&gt;=$B31,BR$2&lt;=$C31), "X","")</f>
        <v/>
      </c>
      <c r="BS31" s="60" t="str">
        <f aca="false">IF(AND(BS$2&gt;=$B31,BS$2&lt;=$C31), "X","")</f>
        <v/>
      </c>
      <c r="BT31" s="60" t="str">
        <f aca="false">IF(AND(BT$2&gt;=$B31,BT$2&lt;=$C31), "X","")</f>
        <v/>
      </c>
      <c r="BU31" s="60" t="str">
        <f aca="false">IF(AND(BU$2&gt;=$B31,BU$2&lt;=$C31), "X","")</f>
        <v/>
      </c>
      <c r="BV31" s="60" t="str">
        <f aca="false">IF(AND(BV$2&gt;=$B31,BV$2&lt;=$C31), "X","")</f>
        <v/>
      </c>
      <c r="BW31" s="60" t="str">
        <f aca="false">IF(AND(BW$2&gt;=$B31,BW$2&lt;=$C31), "X","")</f>
        <v/>
      </c>
      <c r="BX31" s="60" t="str">
        <f aca="false">IF(AND(BX$2&gt;=$B31,BX$2&lt;=$C31), "X","")</f>
        <v/>
      </c>
      <c r="BY31" s="60" t="str">
        <f aca="false">IF(AND(BY$2&gt;=$B31,BY$2&lt;=$C31), "X","")</f>
        <v/>
      </c>
      <c r="BZ31" s="60" t="str">
        <f aca="false">IF(AND(BZ$2&gt;=$B31,BZ$2&lt;=$C31), "X","")</f>
        <v/>
      </c>
      <c r="CA31" s="60" t="str">
        <f aca="false">IF(AND(CA$2&gt;=$B31,CA$2&lt;=$C31), "X","")</f>
        <v/>
      </c>
      <c r="CB31" s="60" t="str">
        <f aca="false">IF(AND(CB$2&gt;=$B31,CB$2&lt;=$C31), "X","")</f>
        <v/>
      </c>
      <c r="CC31" s="60" t="str">
        <f aca="false">IF(AND(CC$2&gt;=$B31,CC$2&lt;=$C31), "X","")</f>
        <v/>
      </c>
      <c r="CD31" s="60" t="str">
        <f aca="false">IF(AND(CD$2&gt;=$B31,CD$2&lt;=$C31), "X","")</f>
        <v/>
      </c>
      <c r="CE31" s="60" t="str">
        <f aca="false">IF(AND(CE$2&gt;=$B31,CE$2&lt;=$C31), "X","")</f>
        <v/>
      </c>
      <c r="CF31" s="60" t="str">
        <f aca="false">IF(AND(CF$2&gt;=$B31,CF$2&lt;=$C31), "X","")</f>
        <v/>
      </c>
      <c r="CG31" s="60" t="str">
        <f aca="false">IF(AND(CG$2&gt;=$B31,CG$2&lt;=$C31), "X","")</f>
        <v/>
      </c>
      <c r="CH31" s="60" t="str">
        <f aca="false">IF(AND(CH$2&gt;=$B31,CH$2&lt;=$C31), "X","")</f>
        <v/>
      </c>
      <c r="CI31" s="60" t="str">
        <f aca="false">IF(AND(CI$2&gt;=$B31,CI$2&lt;=$C31), "X","")</f>
        <v/>
      </c>
      <c r="CJ31" s="60" t="str">
        <f aca="false">IF(AND(CJ$2&gt;=$B31,CJ$2&lt;=$C31), "X","")</f>
        <v/>
      </c>
      <c r="CK31" s="60" t="str">
        <f aca="false">IF(AND(CK$2&gt;=$B31,CK$2&lt;=$C31), "X","")</f>
        <v/>
      </c>
      <c r="CL31" s="60" t="str">
        <f aca="false">IF(AND(CL$2&gt;=$B31,CL$2&lt;=$C31), "X","")</f>
        <v/>
      </c>
      <c r="CM31" s="60" t="str">
        <f aca="false">IF(AND(CM$2&gt;=$B31,CM$2&lt;=$C31), "X","")</f>
        <v/>
      </c>
      <c r="CN31" s="60" t="str">
        <f aca="false">IF(AND(CN$2&gt;=$B31,CN$2&lt;=$C31), "X","")</f>
        <v/>
      </c>
      <c r="CO31" s="60" t="str">
        <f aca="false">IF(AND(CO$2&gt;=$B31,CO$2&lt;=$C31), "X","")</f>
        <v/>
      </c>
      <c r="CP31" s="60" t="str">
        <f aca="false">IF(AND(CP$2&gt;=$B31,CP$2&lt;=$C31), "X","")</f>
        <v/>
      </c>
      <c r="CQ31" s="60" t="str">
        <f aca="false">IF(AND(CQ$2&gt;=$B31,CQ$2&lt;=$C31), "X","")</f>
        <v/>
      </c>
      <c r="CR31" s="60" t="str">
        <f aca="false">IF(AND(CR$2&gt;=$B31,CR$2&lt;=$C31), "X","")</f>
        <v/>
      </c>
      <c r="CS31" s="60" t="str">
        <f aca="false">IF(AND(CS$2&gt;=$B31,CS$2&lt;=$C31), "X","")</f>
        <v/>
      </c>
      <c r="CT31" s="60" t="str">
        <f aca="false">IF(AND(CT$2&gt;=$B31,CT$2&lt;=$C31), "X","")</f>
        <v/>
      </c>
      <c r="CU31" s="60" t="str">
        <f aca="false">IF(AND(CU$2&gt;=$B31,CU$2&lt;=$C31), "X","")</f>
        <v/>
      </c>
      <c r="CV31" s="60" t="str">
        <f aca="false">IF(AND(CV$2&gt;=$B31,CV$2&lt;=$C31), "X","")</f>
        <v/>
      </c>
      <c r="CW31" s="60" t="str">
        <f aca="false">IF(AND(CW$2&gt;=$B31,CW$2&lt;=$C31), "X","")</f>
        <v/>
      </c>
      <c r="CX31" s="60" t="str">
        <f aca="false">IF(AND(CX$2&gt;=$B31,CX$2&lt;=$C31), "X","")</f>
        <v/>
      </c>
      <c r="CY31" s="60" t="str">
        <f aca="false">IF(AND(CY$2&gt;=$B31,CY$2&lt;=$C31), "X","")</f>
        <v>X</v>
      </c>
      <c r="CZ31" s="60" t="str">
        <f aca="false">IF(AND(CZ$2&gt;=$B31,CZ$2&lt;=$C31), "X","")</f>
        <v>X</v>
      </c>
      <c r="DA31" s="60" t="str">
        <f aca="false">IF(AND(DA$2&gt;=$B31,DA$2&lt;=$C31), "X","")</f>
        <v/>
      </c>
      <c r="DB31" s="60" t="str">
        <f aca="false">IF(AND(DB$2&gt;=$B31,DB$2&lt;=$C31), "X","")</f>
        <v/>
      </c>
      <c r="DC31" s="60" t="str">
        <f aca="false">IF(AND(DC$2&gt;=$B31,DC$2&lt;=$C31), "X","")</f>
        <v/>
      </c>
      <c r="DD31" s="60" t="str">
        <f aca="false">IF(AND(DD$2&gt;=$B31,DD$2&lt;=$C31), "X","")</f>
        <v/>
      </c>
      <c r="DE31" s="60" t="str">
        <f aca="false">IF(AND(DE$2&gt;=$B31,DE$2&lt;=$C31), "X","")</f>
        <v/>
      </c>
      <c r="DF31" s="60" t="str">
        <f aca="false">IF(AND(DF$2&gt;=$B31,DF$2&lt;=$C31), "X","")</f>
        <v/>
      </c>
      <c r="DG31" s="60" t="str">
        <f aca="false">IF(AND(DG$2&gt;=$B31,DG$2&lt;=$C31), "X","")</f>
        <v/>
      </c>
      <c r="DH31" s="60" t="str">
        <f aca="false">IF(AND(DH$2&gt;=$B31,DH$2&lt;=$C31), "X","")</f>
        <v/>
      </c>
      <c r="DI31" s="60" t="str">
        <f aca="false">IF(AND(DI$2&gt;=$B31,DI$2&lt;=$C31), "X","")</f>
        <v/>
      </c>
      <c r="DJ31" s="60" t="str">
        <f aca="false">IF(AND(DJ$2&gt;=$B31,DJ$2&lt;=$C31), "X","")</f>
        <v/>
      </c>
      <c r="DK31" s="60" t="str">
        <f aca="false">IF(AND(DK$2&gt;=$B31,DK$2&lt;=$C31), "X","")</f>
        <v/>
      </c>
      <c r="DL31" s="60" t="str">
        <f aca="false">IF(AND(DL$2&gt;=$B31,DL$2&lt;=$C31), "X","")</f>
        <v/>
      </c>
      <c r="DM31" s="60" t="str">
        <f aca="false">IF(AND(DM$2&gt;=$B31,DM$2&lt;=$C31), "X","")</f>
        <v/>
      </c>
      <c r="DN31" s="60" t="str">
        <f aca="false">IF(AND(DN$2&gt;=$B31,DN$2&lt;=$C31), "X","")</f>
        <v/>
      </c>
      <c r="DO31" s="60" t="str">
        <f aca="false">IF(AND(DO$2&gt;=$B31,DO$2&lt;=$C31), "X","")</f>
        <v/>
      </c>
      <c r="DP31" s="60" t="str">
        <f aca="false">IF(AND(DP$2&gt;=$B31,DP$2&lt;=$C31), "X","")</f>
        <v/>
      </c>
      <c r="DQ31" s="60" t="str">
        <f aca="false">IF(AND(DQ$2&gt;=$B31,DQ$2&lt;=$C31), "X","")</f>
        <v/>
      </c>
      <c r="DR31" s="60" t="str">
        <f aca="false">IF(AND(DR$2&gt;=$B31,DR$2&lt;=$C31), "X","")</f>
        <v/>
      </c>
      <c r="DS31" s="60" t="str">
        <f aca="false">IF(AND(DS$2&gt;=$B31,DS$2&lt;=$C31), "X","")</f>
        <v/>
      </c>
      <c r="DT31" s="60" t="str">
        <f aca="false">IF(AND(DT$2&gt;=$B31,DT$2&lt;=$C31), "X","")</f>
        <v/>
      </c>
      <c r="DU31" s="60" t="str">
        <f aca="false">IF(AND(DU$2&gt;=$B31,DU$2&lt;=$C31), "X","")</f>
        <v/>
      </c>
      <c r="DV31" s="60" t="str">
        <f aca="false">IF(AND(DV$2&gt;=$B31,DV$2&lt;=$C31), "X","")</f>
        <v/>
      </c>
      <c r="DW31" s="60" t="str">
        <f aca="false">IF(AND(DW$2&gt;=$B31,DW$2&lt;=$C31), "X","")</f>
        <v/>
      </c>
      <c r="DX31" s="60" t="str">
        <f aca="false">IF(AND(DX$2&gt;=$B31,DX$2&lt;=$C31), "X","")</f>
        <v/>
      </c>
      <c r="DY31" s="60" t="str">
        <f aca="false">IF(AND(DY$2&gt;=$B31,DY$2&lt;=$C31), "X","")</f>
        <v/>
      </c>
      <c r="DZ31" s="60" t="str">
        <f aca="false">IF(AND(DZ$2&gt;=$B31,DZ$2&lt;=$C31), "X","")</f>
        <v/>
      </c>
      <c r="EA31" s="60" t="str">
        <f aca="false">IF(AND(EA$2&gt;=$B31,EA$2&lt;=$C31), "X","")</f>
        <v/>
      </c>
      <c r="EB31" s="60" t="str">
        <f aca="false">IF(AND(EB$2&gt;=$B31,EB$2&lt;=$C31), "X","")</f>
        <v/>
      </c>
      <c r="EC31" s="60" t="str">
        <f aca="false">IF(AND(EC$2&gt;=$B31,EC$2&lt;=$C31), "X","")</f>
        <v/>
      </c>
      <c r="ED31" s="60" t="str">
        <f aca="false">IF(AND(ED$2&gt;=$B31,ED$2&lt;=$C31), "X","")</f>
        <v/>
      </c>
      <c r="EE31" s="60" t="str">
        <f aca="false">IF(AND(EE$2&gt;=$B31,EE$2&lt;=$C31), "X","")</f>
        <v/>
      </c>
      <c r="EF31" s="60" t="str">
        <f aca="false">IF(AND(EF$2&gt;=$B31,EF$2&lt;=$C31), "X","")</f>
        <v/>
      </c>
      <c r="EG31" s="60" t="str">
        <f aca="false">IF(AND(EG$2&gt;=$B31,EG$2&lt;=$C31), "X","")</f>
        <v/>
      </c>
      <c r="EH31" s="60" t="str">
        <f aca="false">IF(AND(EH$2&gt;=$B31,EH$2&lt;=$C31), "X","")</f>
        <v/>
      </c>
      <c r="EI31" s="60" t="str">
        <f aca="false">IF(AND(EI$2&gt;=$B31,EI$2&lt;=$C31), "X","")</f>
        <v/>
      </c>
      <c r="EJ31" s="60" t="str">
        <f aca="false">IF(AND(EJ$2&gt;=$B31,EJ$2&lt;=$C31), "X","")</f>
        <v/>
      </c>
      <c r="EK31" s="60" t="str">
        <f aca="false">IF(AND(EK$2&gt;=$B31,EK$2&lt;=$C31), "X","")</f>
        <v/>
      </c>
      <c r="EL31" s="60" t="str">
        <f aca="false">IF(AND(EL$2&gt;=$B31,EL$2&lt;=$C31), "X","")</f>
        <v/>
      </c>
      <c r="EM31" s="60" t="str">
        <f aca="false">IF(AND(EM$2&gt;=$B31,EM$2&lt;=$C31), "X","")</f>
        <v/>
      </c>
      <c r="EN31" s="60" t="str">
        <f aca="false">IF(AND(EN$2&gt;=$B31,EN$2&lt;=$C31), "X","")</f>
        <v/>
      </c>
      <c r="EO31" s="60" t="str">
        <f aca="false">IF(AND(EO$2&gt;=$B31,EO$2&lt;=$C31), "X","")</f>
        <v/>
      </c>
      <c r="EP31" s="60" t="str">
        <f aca="false">IF(AND(EP$2&gt;=$B31,EP$2&lt;=$C31), "X","")</f>
        <v/>
      </c>
      <c r="EQ31" s="60" t="str">
        <f aca="false">IF(AND(EQ$2&gt;=$B31,EQ$2&lt;=$C31), "X","")</f>
        <v/>
      </c>
      <c r="ER31" s="60" t="str">
        <f aca="false">IF(AND(ER$2&gt;=$B31,ER$2&lt;=$C31), "X","")</f>
        <v/>
      </c>
      <c r="ES31" s="60" t="str">
        <f aca="false">IF(AND(ES$2&gt;=$B31,ES$2&lt;=$C31), "X","")</f>
        <v/>
      </c>
      <c r="ET31" s="60" t="str">
        <f aca="false">IF(AND(ET$2&gt;=$B31,ET$2&lt;=$C31), "X","")</f>
        <v/>
      </c>
      <c r="EU31" s="60" t="str">
        <f aca="false">IF(AND(EU$2&gt;=$B31,EU$2&lt;=$C31), "X","")</f>
        <v/>
      </c>
      <c r="EV31" s="60" t="str">
        <f aca="false">IF(AND(EV$2&gt;=$B31,EV$2&lt;=$C31), "X","")</f>
        <v/>
      </c>
      <c r="EW31" s="60" t="str">
        <f aca="false">IF(AND(EW$2&gt;=$B31,EW$2&lt;=$C31), "X","")</f>
        <v/>
      </c>
      <c r="EX31" s="60" t="str">
        <f aca="false">IF(AND(EX$2&gt;=$B31,EX$2&lt;=$C31), "X","")</f>
        <v/>
      </c>
      <c r="EY31" s="60" t="str">
        <f aca="false">IF(AND(EY$2&gt;=$B31,EY$2&lt;=$C31), "X","")</f>
        <v/>
      </c>
      <c r="EZ31" s="60" t="str">
        <f aca="false">IF(AND(EZ$2&gt;=$B31,EZ$2&lt;=$C31), "X","")</f>
        <v/>
      </c>
      <c r="FA31" s="60" t="str">
        <f aca="false">IF(AND(FA$2&gt;=$B31,FA$2&lt;=$C31), "X","")</f>
        <v/>
      </c>
      <c r="FB31" s="60" t="str">
        <f aca="false">IF(AND(FB$2&gt;=$B31,FB$2&lt;=$C31), "X","")</f>
        <v/>
      </c>
      <c r="FC31" s="60" t="str">
        <f aca="false">IF(AND(FC$2&gt;=$B31,FC$2&lt;=$C31), "X","")</f>
        <v/>
      </c>
      <c r="FD31" s="60" t="str">
        <f aca="false">IF(AND(FD$2&gt;=$B31,FD$2&lt;=$C31), "X","")</f>
        <v/>
      </c>
      <c r="FE31" s="60" t="str">
        <f aca="false">IF(AND(FE$2&gt;=$B31,FE$2&lt;=$C31), "X","")</f>
        <v/>
      </c>
      <c r="FF31" s="60" t="str">
        <f aca="false">IF(AND(FF$2&gt;=$B31,FF$2&lt;=$C31), "X","")</f>
        <v/>
      </c>
      <c r="FG31" s="60" t="str">
        <f aca="false">IF(AND(FG$2&gt;=$B31,FG$2&lt;=$C31), "X","")</f>
        <v/>
      </c>
      <c r="FH31" s="60" t="str">
        <f aca="false">IF(AND(FH$2&gt;=$B31,FH$2&lt;=$C31), "X","")</f>
        <v/>
      </c>
      <c r="FI31" s="60" t="str">
        <f aca="false">IF(AND(FI$2&gt;=$B31,FI$2&lt;=$C31), "X","")</f>
        <v/>
      </c>
      <c r="FJ31" s="60" t="str">
        <f aca="false">IF(AND(FJ$2&gt;=$B31,FJ$2&lt;=$C31), "X","")</f>
        <v/>
      </c>
      <c r="FK31" s="60" t="str">
        <f aca="false">IF(AND(FK$2&gt;=$B31,FK$2&lt;=$C31), "X","")</f>
        <v/>
      </c>
      <c r="FL31" s="60" t="str">
        <f aca="false">IF(AND(FL$2&gt;=$B31,FL$2&lt;=$C31), "X","")</f>
        <v/>
      </c>
      <c r="FM31" s="60" t="str">
        <f aca="false">IF(AND(FM$2&gt;=$B31,FM$2&lt;=$C31), "X","")</f>
        <v/>
      </c>
      <c r="FN31" s="60" t="str">
        <f aca="false">IF(AND(FN$2&gt;=$B31,FN$2&lt;=$C31), "X","")</f>
        <v/>
      </c>
    </row>
    <row r="32" customFormat="false" ht="15.75" hidden="false" customHeight="false" outlineLevel="0" collapsed="false">
      <c r="A32" s="58" t="s">
        <v>111</v>
      </c>
      <c r="B32" s="59" t="n">
        <f aca="false">B22</f>
        <v>44494</v>
      </c>
      <c r="C32" s="53" t="n">
        <f aca="false">B32+1</f>
        <v>44495</v>
      </c>
      <c r="D32" s="60" t="str">
        <f aca="false">IF(AND(D$2&gt;=$B32,D$2&lt;=$C32), "X","")</f>
        <v/>
      </c>
      <c r="E32" s="60" t="str">
        <f aca="false">IF(AND(E$2&gt;=$B32,E$2&lt;=$C32), "X","")</f>
        <v/>
      </c>
      <c r="F32" s="60" t="str">
        <f aca="false">IF(AND(F$2&gt;=$B32,F$2&lt;=$C32), "X","")</f>
        <v/>
      </c>
      <c r="G32" s="60" t="str">
        <f aca="false">IF(AND(G$2&gt;=$B32,G$2&lt;=$C32), "X","")</f>
        <v/>
      </c>
      <c r="H32" s="60" t="str">
        <f aca="false">IF(AND(H$2&gt;=$B32,H$2&lt;=$C32), "X","")</f>
        <v/>
      </c>
      <c r="I32" s="60" t="str">
        <f aca="false">IF(AND(I$2&gt;=$B32,I$2&lt;=$C32), "X","")</f>
        <v/>
      </c>
      <c r="J32" s="60" t="str">
        <f aca="false">IF(AND(J$2&gt;=$B32,J$2&lt;=$C32), "X","")</f>
        <v/>
      </c>
      <c r="K32" s="60" t="str">
        <f aca="false">IF(AND(K$2&gt;=$B32,K$2&lt;=$C32), "X","")</f>
        <v/>
      </c>
      <c r="L32" s="60" t="str">
        <f aca="false">IF(AND(L$2&gt;=$B32,L$2&lt;=$C32), "X","")</f>
        <v/>
      </c>
      <c r="M32" s="60" t="str">
        <f aca="false">IF(AND(M$2&gt;=$B32,M$2&lt;=$C32), "X","")</f>
        <v/>
      </c>
      <c r="N32" s="60" t="str">
        <f aca="false">IF(AND(N$2&gt;=$B32,N$2&lt;=$C32), "X","")</f>
        <v/>
      </c>
      <c r="O32" s="60" t="str">
        <f aca="false">IF(AND(O$2&gt;=$B32,O$2&lt;=$C32), "X","")</f>
        <v/>
      </c>
      <c r="P32" s="60" t="str">
        <f aca="false">IF(AND(P$2&gt;=$B32,P$2&lt;=$C32), "X","")</f>
        <v/>
      </c>
      <c r="Q32" s="60" t="str">
        <f aca="false">IF(AND(Q$2&gt;=$B32,Q$2&lt;=$C32), "X","")</f>
        <v/>
      </c>
      <c r="R32" s="60" t="str">
        <f aca="false">IF(AND(R$2&gt;=$B32,R$2&lt;=$C32), "X","")</f>
        <v/>
      </c>
      <c r="S32" s="60" t="str">
        <f aca="false">IF(AND(S$2&gt;=$B32,S$2&lt;=$C32), "X","")</f>
        <v/>
      </c>
      <c r="T32" s="60" t="str">
        <f aca="false">IF(AND(T$2&gt;=$B32,T$2&lt;=$C32), "X","")</f>
        <v/>
      </c>
      <c r="U32" s="60" t="str">
        <f aca="false">IF(AND(U$2&gt;=$B32,U$2&lt;=$C32), "X","")</f>
        <v/>
      </c>
      <c r="V32" s="60" t="str">
        <f aca="false">IF(AND(V$2&gt;=$B32,V$2&lt;=$C32), "X","")</f>
        <v/>
      </c>
      <c r="W32" s="60" t="str">
        <f aca="false">IF(AND(W$2&gt;=$B32,W$2&lt;=$C32), "X","")</f>
        <v/>
      </c>
      <c r="X32" s="60" t="str">
        <f aca="false">IF(AND(X$2&gt;=$B32,X$2&lt;=$C32), "X","")</f>
        <v/>
      </c>
      <c r="Y32" s="60" t="str">
        <f aca="false">IF(AND(Y$2&gt;=$B32,Y$2&lt;=$C32), "X","")</f>
        <v/>
      </c>
      <c r="Z32" s="60" t="str">
        <f aca="false">IF(AND(Z$2&gt;=$B32,Z$2&lt;=$C32), "X","")</f>
        <v/>
      </c>
      <c r="AA32" s="60" t="str">
        <f aca="false">IF(AND(AA$2&gt;=$B32,AA$2&lt;=$C32), "X","")</f>
        <v/>
      </c>
      <c r="AB32" s="60" t="str">
        <f aca="false">IF(AND(AB$2&gt;=$B32,AB$2&lt;=$C32), "X","")</f>
        <v/>
      </c>
      <c r="AC32" s="60" t="str">
        <f aca="false">IF(AND(AC$2&gt;=$B32,AC$2&lt;=$C32), "X","")</f>
        <v/>
      </c>
      <c r="AD32" s="60" t="str">
        <f aca="false">IF(AND(AD$2&gt;=$B32,AD$2&lt;=$C32), "X","")</f>
        <v/>
      </c>
      <c r="AE32" s="60" t="str">
        <f aca="false">IF(AND(AE$2&gt;=$B32,AE$2&lt;=$C32), "X","")</f>
        <v/>
      </c>
      <c r="AF32" s="60" t="str">
        <f aca="false">IF(AND(AF$2&gt;=$B32,AF$2&lt;=$C32), "X","")</f>
        <v/>
      </c>
      <c r="AG32" s="60" t="str">
        <f aca="false">IF(AND(AG$2&gt;=$B32,AG$2&lt;=$C32), "X","")</f>
        <v/>
      </c>
      <c r="AH32" s="60" t="str">
        <f aca="false">IF(AND(AH$2&gt;=$B32,AH$2&lt;=$C32), "X","")</f>
        <v/>
      </c>
      <c r="AI32" s="60" t="str">
        <f aca="false">IF(AND(AI$2&gt;=$B32,AI$2&lt;=$C32), "X","")</f>
        <v/>
      </c>
      <c r="AJ32" s="60" t="str">
        <f aca="false">IF(AND(AJ$2&gt;=$B32,AJ$2&lt;=$C32), "X","")</f>
        <v/>
      </c>
      <c r="AK32" s="60" t="str">
        <f aca="false">IF(AND(AK$2&gt;=$B32,AK$2&lt;=$C32), "X","")</f>
        <v/>
      </c>
      <c r="AL32" s="60" t="str">
        <f aca="false">IF(AND(AL$2&gt;=$B32,AL$2&lt;=$C32), "X","")</f>
        <v/>
      </c>
      <c r="AM32" s="60" t="str">
        <f aca="false">IF(AND(AM$2&gt;=$B32,AM$2&lt;=$C32), "X","")</f>
        <v/>
      </c>
      <c r="AN32" s="60" t="str">
        <f aca="false">IF(AND(AN$2&gt;=$B32,AN$2&lt;=$C32), "X","")</f>
        <v/>
      </c>
      <c r="AO32" s="60" t="str">
        <f aca="false">IF(AND(AO$2&gt;=$B32,AO$2&lt;=$C32), "X","")</f>
        <v/>
      </c>
      <c r="AP32" s="60" t="str">
        <f aca="false">IF(AND(AP$2&gt;=$B32,AP$2&lt;=$C32), "X","")</f>
        <v/>
      </c>
      <c r="AQ32" s="60" t="str">
        <f aca="false">IF(AND(AQ$2&gt;=$B32,AQ$2&lt;=$C32), "X","")</f>
        <v/>
      </c>
      <c r="AR32" s="60" t="str">
        <f aca="false">IF(AND(AR$2&gt;=$B32,AR$2&lt;=$C32), "X","")</f>
        <v/>
      </c>
      <c r="AS32" s="60" t="str">
        <f aca="false">IF(AND(AS$2&gt;=$B32,AS$2&lt;=$C32), "X","")</f>
        <v/>
      </c>
      <c r="AT32" s="60" t="str">
        <f aca="false">IF(AND(AT$2&gt;=$B32,AT$2&lt;=$C32), "X","")</f>
        <v/>
      </c>
      <c r="AU32" s="60" t="str">
        <f aca="false">IF(AND(AU$2&gt;=$B32,AU$2&lt;=$C32), "X","")</f>
        <v/>
      </c>
      <c r="AV32" s="60" t="str">
        <f aca="false">IF(AND(AV$2&gt;=$B32,AV$2&lt;=$C32), "X","")</f>
        <v/>
      </c>
      <c r="AW32" s="60" t="str">
        <f aca="false">IF(AND(AW$2&gt;=$B32,AW$2&lt;=$C32), "X","")</f>
        <v/>
      </c>
      <c r="AX32" s="60" t="str">
        <f aca="false">IF(AND(AX$2&gt;=$B32,AX$2&lt;=$C32), "X","")</f>
        <v/>
      </c>
      <c r="AY32" s="60" t="str">
        <f aca="false">IF(AND(AY$2&gt;=$B32,AY$2&lt;=$C32), "X","")</f>
        <v/>
      </c>
      <c r="AZ32" s="60" t="str">
        <f aca="false">IF(AND(AZ$2&gt;=$B32,AZ$2&lt;=$C32), "X","")</f>
        <v/>
      </c>
      <c r="BA32" s="60" t="str">
        <f aca="false">IF(AND(BA$2&gt;=$B32,BA$2&lt;=$C32), "X","")</f>
        <v/>
      </c>
      <c r="BB32" s="60" t="str">
        <f aca="false">IF(AND(BB$2&gt;=$B32,BB$2&lt;=$C32), "X","")</f>
        <v/>
      </c>
      <c r="BC32" s="60" t="str">
        <f aca="false">IF(AND(BC$2&gt;=$B32,BC$2&lt;=$C32), "X","")</f>
        <v/>
      </c>
      <c r="BD32" s="60" t="str">
        <f aca="false">IF(AND(BD$2&gt;=$B32,BD$2&lt;=$C32), "X","")</f>
        <v/>
      </c>
      <c r="BE32" s="60" t="str">
        <f aca="false">IF(AND(BE$2&gt;=$B32,BE$2&lt;=$C32), "X","")</f>
        <v/>
      </c>
      <c r="BF32" s="60" t="str">
        <f aca="false">IF(AND(BF$2&gt;=$B32,BF$2&lt;=$C32), "X","")</f>
        <v/>
      </c>
      <c r="BG32" s="60" t="str">
        <f aca="false">IF(AND(BG$2&gt;=$B32,BG$2&lt;=$C32), "X","")</f>
        <v/>
      </c>
      <c r="BH32" s="60" t="str">
        <f aca="false">IF(AND(BH$2&gt;=$B32,BH$2&lt;=$C32), "X","")</f>
        <v/>
      </c>
      <c r="BI32" s="60" t="str">
        <f aca="false">IF(AND(BI$2&gt;=$B32,BI$2&lt;=$C32), "X","")</f>
        <v/>
      </c>
      <c r="BJ32" s="60" t="str">
        <f aca="false">IF(AND(BJ$2&gt;=$B32,BJ$2&lt;=$C32), "X","")</f>
        <v/>
      </c>
      <c r="BK32" s="60" t="str">
        <f aca="false">IF(AND(BK$2&gt;=$B32,BK$2&lt;=$C32), "X","")</f>
        <v/>
      </c>
      <c r="BL32" s="60" t="str">
        <f aca="false">IF(AND(BL$2&gt;=$B32,BL$2&lt;=$C32), "X","")</f>
        <v/>
      </c>
      <c r="BM32" s="60" t="str">
        <f aca="false">IF(AND(BM$2&gt;=$B32,BM$2&lt;=$C32), "X","")</f>
        <v/>
      </c>
      <c r="BN32" s="60" t="str">
        <f aca="false">IF(AND(BN$2&gt;=$B32,BN$2&lt;=$C32), "X","")</f>
        <v/>
      </c>
      <c r="BO32" s="60" t="str">
        <f aca="false">IF(AND(BO$2&gt;=$B32,BO$2&lt;=$C32), "X","")</f>
        <v/>
      </c>
      <c r="BP32" s="60" t="str">
        <f aca="false">IF(AND(BP$2&gt;=$B32,BP$2&lt;=$C32), "X","")</f>
        <v/>
      </c>
      <c r="BQ32" s="60" t="str">
        <f aca="false">IF(AND(BQ$2&gt;=$B32,BQ$2&lt;=$C32), "X","")</f>
        <v/>
      </c>
      <c r="BR32" s="60" t="str">
        <f aca="false">IF(AND(BR$2&gt;=$B32,BR$2&lt;=$C32), "X","")</f>
        <v/>
      </c>
      <c r="BS32" s="60" t="str">
        <f aca="false">IF(AND(BS$2&gt;=$B32,BS$2&lt;=$C32), "X","")</f>
        <v/>
      </c>
      <c r="BT32" s="60" t="str">
        <f aca="false">IF(AND(BT$2&gt;=$B32,BT$2&lt;=$C32), "X","")</f>
        <v/>
      </c>
      <c r="BU32" s="60" t="str">
        <f aca="false">IF(AND(BU$2&gt;=$B32,BU$2&lt;=$C32), "X","")</f>
        <v/>
      </c>
      <c r="BV32" s="60" t="str">
        <f aca="false">IF(AND(BV$2&gt;=$B32,BV$2&lt;=$C32), "X","")</f>
        <v/>
      </c>
      <c r="BW32" s="60" t="str">
        <f aca="false">IF(AND(BW$2&gt;=$B32,BW$2&lt;=$C32), "X","")</f>
        <v/>
      </c>
      <c r="BX32" s="60" t="str">
        <f aca="false">IF(AND(BX$2&gt;=$B32,BX$2&lt;=$C32), "X","")</f>
        <v/>
      </c>
      <c r="BY32" s="60" t="str">
        <f aca="false">IF(AND(BY$2&gt;=$B32,BY$2&lt;=$C32), "X","")</f>
        <v/>
      </c>
      <c r="BZ32" s="60" t="str">
        <f aca="false">IF(AND(BZ$2&gt;=$B32,BZ$2&lt;=$C32), "X","")</f>
        <v/>
      </c>
      <c r="CA32" s="60" t="str">
        <f aca="false">IF(AND(CA$2&gt;=$B32,CA$2&lt;=$C32), "X","")</f>
        <v/>
      </c>
      <c r="CB32" s="60" t="str">
        <f aca="false">IF(AND(CB$2&gt;=$B32,CB$2&lt;=$C32), "X","")</f>
        <v/>
      </c>
      <c r="CC32" s="60" t="str">
        <f aca="false">IF(AND(CC$2&gt;=$B32,CC$2&lt;=$C32), "X","")</f>
        <v/>
      </c>
      <c r="CD32" s="60" t="str">
        <f aca="false">IF(AND(CD$2&gt;=$B32,CD$2&lt;=$C32), "X","")</f>
        <v/>
      </c>
      <c r="CE32" s="60" t="str">
        <f aca="false">IF(AND(CE$2&gt;=$B32,CE$2&lt;=$C32), "X","")</f>
        <v/>
      </c>
      <c r="CF32" s="60" t="str">
        <f aca="false">IF(AND(CF$2&gt;=$B32,CF$2&lt;=$C32), "X","")</f>
        <v/>
      </c>
      <c r="CG32" s="60" t="str">
        <f aca="false">IF(AND(CG$2&gt;=$B32,CG$2&lt;=$C32), "X","")</f>
        <v/>
      </c>
      <c r="CH32" s="60" t="str">
        <f aca="false">IF(AND(CH$2&gt;=$B32,CH$2&lt;=$C32), "X","")</f>
        <v/>
      </c>
      <c r="CI32" s="60" t="str">
        <f aca="false">IF(AND(CI$2&gt;=$B32,CI$2&lt;=$C32), "X","")</f>
        <v/>
      </c>
      <c r="CJ32" s="60" t="str">
        <f aca="false">IF(AND(CJ$2&gt;=$B32,CJ$2&lt;=$C32), "X","")</f>
        <v/>
      </c>
      <c r="CK32" s="60" t="str">
        <f aca="false">IF(AND(CK$2&gt;=$B32,CK$2&lt;=$C32), "X","")</f>
        <v/>
      </c>
      <c r="CL32" s="60" t="str">
        <f aca="false">IF(AND(CL$2&gt;=$B32,CL$2&lt;=$C32), "X","")</f>
        <v/>
      </c>
      <c r="CM32" s="60" t="str">
        <f aca="false">IF(AND(CM$2&gt;=$B32,CM$2&lt;=$C32), "X","")</f>
        <v/>
      </c>
      <c r="CN32" s="60" t="str">
        <f aca="false">IF(AND(CN$2&gt;=$B32,CN$2&lt;=$C32), "X","")</f>
        <v/>
      </c>
      <c r="CO32" s="60" t="str">
        <f aca="false">IF(AND(CO$2&gt;=$B32,CO$2&lt;=$C32), "X","")</f>
        <v/>
      </c>
      <c r="CP32" s="60" t="str">
        <f aca="false">IF(AND(CP$2&gt;=$B32,CP$2&lt;=$C32), "X","")</f>
        <v/>
      </c>
      <c r="CQ32" s="60" t="str">
        <f aca="false">IF(AND(CQ$2&gt;=$B32,CQ$2&lt;=$C32), "X","")</f>
        <v/>
      </c>
      <c r="CR32" s="60" t="str">
        <f aca="false">IF(AND(CR$2&gt;=$B32,CR$2&lt;=$C32), "X","")</f>
        <v/>
      </c>
      <c r="CS32" s="60" t="str">
        <f aca="false">IF(AND(CS$2&gt;=$B32,CS$2&lt;=$C32), "X","")</f>
        <v/>
      </c>
      <c r="CT32" s="60" t="str">
        <f aca="false">IF(AND(CT$2&gt;=$B32,CT$2&lt;=$C32), "X","")</f>
        <v/>
      </c>
      <c r="CU32" s="60" t="str">
        <f aca="false">IF(AND(CU$2&gt;=$B32,CU$2&lt;=$C32), "X","")</f>
        <v/>
      </c>
      <c r="CV32" s="60" t="str">
        <f aca="false">IF(AND(CV$2&gt;=$B32,CV$2&lt;=$C32), "X","")</f>
        <v/>
      </c>
      <c r="CW32" s="60" t="str">
        <f aca="false">IF(AND(CW$2&gt;=$B32,CW$2&lt;=$C32), "X","")</f>
        <v/>
      </c>
      <c r="CX32" s="60" t="str">
        <f aca="false">IF(AND(CX$2&gt;=$B32,CX$2&lt;=$C32), "X","")</f>
        <v/>
      </c>
      <c r="CY32" s="60" t="str">
        <f aca="false">IF(AND(CY$2&gt;=$B32,CY$2&lt;=$C32), "X","")</f>
        <v/>
      </c>
      <c r="CZ32" s="60" t="str">
        <f aca="false">IF(AND(CZ$2&gt;=$B32,CZ$2&lt;=$C32), "X","")</f>
        <v/>
      </c>
      <c r="DA32" s="60" t="str">
        <f aca="false">IF(AND(DA$2&gt;=$B32,DA$2&lt;=$C32), "X","")</f>
        <v>X</v>
      </c>
      <c r="DB32" s="60" t="str">
        <f aca="false">IF(AND(DB$2&gt;=$B32,DB$2&lt;=$C32), "X","")</f>
        <v>X</v>
      </c>
      <c r="DC32" s="60" t="str">
        <f aca="false">IF(AND(DC$2&gt;=$B32,DC$2&lt;=$C32), "X","")</f>
        <v/>
      </c>
      <c r="DD32" s="60" t="str">
        <f aca="false">IF(AND(DD$2&gt;=$B32,DD$2&lt;=$C32), "X","")</f>
        <v/>
      </c>
      <c r="DE32" s="60" t="str">
        <f aca="false">IF(AND(DE$2&gt;=$B32,DE$2&lt;=$C32), "X","")</f>
        <v/>
      </c>
      <c r="DF32" s="60" t="str">
        <f aca="false">IF(AND(DF$2&gt;=$B32,DF$2&lt;=$C32), "X","")</f>
        <v/>
      </c>
      <c r="DG32" s="60" t="str">
        <f aca="false">IF(AND(DG$2&gt;=$B32,DG$2&lt;=$C32), "X","")</f>
        <v/>
      </c>
      <c r="DH32" s="60" t="str">
        <f aca="false">IF(AND(DH$2&gt;=$B32,DH$2&lt;=$C32), "X","")</f>
        <v/>
      </c>
      <c r="DI32" s="60" t="str">
        <f aca="false">IF(AND(DI$2&gt;=$B32,DI$2&lt;=$C32), "X","")</f>
        <v/>
      </c>
      <c r="DJ32" s="60" t="str">
        <f aca="false">IF(AND(DJ$2&gt;=$B32,DJ$2&lt;=$C32), "X","")</f>
        <v/>
      </c>
      <c r="DK32" s="60" t="str">
        <f aca="false">IF(AND(DK$2&gt;=$B32,DK$2&lt;=$C32), "X","")</f>
        <v/>
      </c>
      <c r="DL32" s="60" t="str">
        <f aca="false">IF(AND(DL$2&gt;=$B32,DL$2&lt;=$C32), "X","")</f>
        <v/>
      </c>
      <c r="DM32" s="60" t="str">
        <f aca="false">IF(AND(DM$2&gt;=$B32,DM$2&lt;=$C32), "X","")</f>
        <v/>
      </c>
      <c r="DN32" s="60" t="str">
        <f aca="false">IF(AND(DN$2&gt;=$B32,DN$2&lt;=$C32), "X","")</f>
        <v/>
      </c>
      <c r="DO32" s="60" t="str">
        <f aca="false">IF(AND(DO$2&gt;=$B32,DO$2&lt;=$C32), "X","")</f>
        <v/>
      </c>
      <c r="DP32" s="60" t="str">
        <f aca="false">IF(AND(DP$2&gt;=$B32,DP$2&lt;=$C32), "X","")</f>
        <v/>
      </c>
      <c r="DQ32" s="60" t="str">
        <f aca="false">IF(AND(DQ$2&gt;=$B32,DQ$2&lt;=$C32), "X","")</f>
        <v/>
      </c>
      <c r="DR32" s="60" t="str">
        <f aca="false">IF(AND(DR$2&gt;=$B32,DR$2&lt;=$C32), "X","")</f>
        <v/>
      </c>
      <c r="DS32" s="60" t="str">
        <f aca="false">IF(AND(DS$2&gt;=$B32,DS$2&lt;=$C32), "X","")</f>
        <v/>
      </c>
      <c r="DT32" s="60" t="str">
        <f aca="false">IF(AND(DT$2&gt;=$B32,DT$2&lt;=$C32), "X","")</f>
        <v/>
      </c>
      <c r="DU32" s="60" t="str">
        <f aca="false">IF(AND(DU$2&gt;=$B32,DU$2&lt;=$C32), "X","")</f>
        <v/>
      </c>
      <c r="DV32" s="60" t="str">
        <f aca="false">IF(AND(DV$2&gt;=$B32,DV$2&lt;=$C32), "X","")</f>
        <v/>
      </c>
      <c r="DW32" s="60" t="str">
        <f aca="false">IF(AND(DW$2&gt;=$B32,DW$2&lt;=$C32), "X","")</f>
        <v/>
      </c>
      <c r="DX32" s="60" t="str">
        <f aca="false">IF(AND(DX$2&gt;=$B32,DX$2&lt;=$C32), "X","")</f>
        <v/>
      </c>
      <c r="DY32" s="60" t="str">
        <f aca="false">IF(AND(DY$2&gt;=$B32,DY$2&lt;=$C32), "X","")</f>
        <v/>
      </c>
      <c r="DZ32" s="60" t="str">
        <f aca="false">IF(AND(DZ$2&gt;=$B32,DZ$2&lt;=$C32), "X","")</f>
        <v/>
      </c>
      <c r="EA32" s="60" t="str">
        <f aca="false">IF(AND(EA$2&gt;=$B32,EA$2&lt;=$C32), "X","")</f>
        <v/>
      </c>
      <c r="EB32" s="60" t="str">
        <f aca="false">IF(AND(EB$2&gt;=$B32,EB$2&lt;=$C32), "X","")</f>
        <v/>
      </c>
      <c r="EC32" s="60" t="str">
        <f aca="false">IF(AND(EC$2&gt;=$B32,EC$2&lt;=$C32), "X","")</f>
        <v/>
      </c>
      <c r="ED32" s="60" t="str">
        <f aca="false">IF(AND(ED$2&gt;=$B32,ED$2&lt;=$C32), "X","")</f>
        <v/>
      </c>
      <c r="EE32" s="60" t="str">
        <f aca="false">IF(AND(EE$2&gt;=$B32,EE$2&lt;=$C32), "X","")</f>
        <v/>
      </c>
      <c r="EF32" s="60" t="str">
        <f aca="false">IF(AND(EF$2&gt;=$B32,EF$2&lt;=$C32), "X","")</f>
        <v/>
      </c>
      <c r="EG32" s="60" t="str">
        <f aca="false">IF(AND(EG$2&gt;=$B32,EG$2&lt;=$C32), "X","")</f>
        <v/>
      </c>
      <c r="EH32" s="60" t="str">
        <f aca="false">IF(AND(EH$2&gt;=$B32,EH$2&lt;=$C32), "X","")</f>
        <v/>
      </c>
      <c r="EI32" s="60" t="str">
        <f aca="false">IF(AND(EI$2&gt;=$B32,EI$2&lt;=$C32), "X","")</f>
        <v/>
      </c>
      <c r="EJ32" s="60" t="str">
        <f aca="false">IF(AND(EJ$2&gt;=$B32,EJ$2&lt;=$C32), "X","")</f>
        <v/>
      </c>
      <c r="EK32" s="60" t="str">
        <f aca="false">IF(AND(EK$2&gt;=$B32,EK$2&lt;=$C32), "X","")</f>
        <v/>
      </c>
      <c r="EL32" s="60" t="str">
        <f aca="false">IF(AND(EL$2&gt;=$B32,EL$2&lt;=$C32), "X","")</f>
        <v/>
      </c>
      <c r="EM32" s="60" t="str">
        <f aca="false">IF(AND(EM$2&gt;=$B32,EM$2&lt;=$C32), "X","")</f>
        <v/>
      </c>
      <c r="EN32" s="60" t="str">
        <f aca="false">IF(AND(EN$2&gt;=$B32,EN$2&lt;=$C32), "X","")</f>
        <v/>
      </c>
      <c r="EO32" s="60" t="str">
        <f aca="false">IF(AND(EO$2&gt;=$B32,EO$2&lt;=$C32), "X","")</f>
        <v/>
      </c>
      <c r="EP32" s="60" t="str">
        <f aca="false">IF(AND(EP$2&gt;=$B32,EP$2&lt;=$C32), "X","")</f>
        <v/>
      </c>
      <c r="EQ32" s="60" t="str">
        <f aca="false">IF(AND(EQ$2&gt;=$B32,EQ$2&lt;=$C32), "X","")</f>
        <v/>
      </c>
      <c r="ER32" s="60" t="str">
        <f aca="false">IF(AND(ER$2&gt;=$B32,ER$2&lt;=$C32), "X","")</f>
        <v/>
      </c>
      <c r="ES32" s="60" t="str">
        <f aca="false">IF(AND(ES$2&gt;=$B32,ES$2&lt;=$C32), "X","")</f>
        <v/>
      </c>
      <c r="ET32" s="60" t="str">
        <f aca="false">IF(AND(ET$2&gt;=$B32,ET$2&lt;=$C32), "X","")</f>
        <v/>
      </c>
      <c r="EU32" s="60" t="str">
        <f aca="false">IF(AND(EU$2&gt;=$B32,EU$2&lt;=$C32), "X","")</f>
        <v/>
      </c>
      <c r="EV32" s="60" t="str">
        <f aca="false">IF(AND(EV$2&gt;=$B32,EV$2&lt;=$C32), "X","")</f>
        <v/>
      </c>
      <c r="EW32" s="60" t="str">
        <f aca="false">IF(AND(EW$2&gt;=$B32,EW$2&lt;=$C32), "X","")</f>
        <v/>
      </c>
      <c r="EX32" s="60" t="str">
        <f aca="false">IF(AND(EX$2&gt;=$B32,EX$2&lt;=$C32), "X","")</f>
        <v/>
      </c>
      <c r="EY32" s="60" t="str">
        <f aca="false">IF(AND(EY$2&gt;=$B32,EY$2&lt;=$C32), "X","")</f>
        <v/>
      </c>
      <c r="EZ32" s="60" t="str">
        <f aca="false">IF(AND(EZ$2&gt;=$B32,EZ$2&lt;=$C32), "X","")</f>
        <v/>
      </c>
      <c r="FA32" s="60" t="str">
        <f aca="false">IF(AND(FA$2&gt;=$B32,FA$2&lt;=$C32), "X","")</f>
        <v/>
      </c>
      <c r="FB32" s="60" t="str">
        <f aca="false">IF(AND(FB$2&gt;=$B32,FB$2&lt;=$C32), "X","")</f>
        <v/>
      </c>
      <c r="FC32" s="60" t="str">
        <f aca="false">IF(AND(FC$2&gt;=$B32,FC$2&lt;=$C32), "X","")</f>
        <v/>
      </c>
      <c r="FD32" s="60" t="str">
        <f aca="false">IF(AND(FD$2&gt;=$B32,FD$2&lt;=$C32), "X","")</f>
        <v/>
      </c>
      <c r="FE32" s="60" t="str">
        <f aca="false">IF(AND(FE$2&gt;=$B32,FE$2&lt;=$C32), "X","")</f>
        <v/>
      </c>
      <c r="FF32" s="60" t="str">
        <f aca="false">IF(AND(FF$2&gt;=$B32,FF$2&lt;=$C32), "X","")</f>
        <v/>
      </c>
      <c r="FG32" s="60" t="str">
        <f aca="false">IF(AND(FG$2&gt;=$B32,FG$2&lt;=$C32), "X","")</f>
        <v/>
      </c>
      <c r="FH32" s="60" t="str">
        <f aca="false">IF(AND(FH$2&gt;=$B32,FH$2&lt;=$C32), "X","")</f>
        <v/>
      </c>
      <c r="FI32" s="60" t="str">
        <f aca="false">IF(AND(FI$2&gt;=$B32,FI$2&lt;=$C32), "X","")</f>
        <v/>
      </c>
      <c r="FJ32" s="60" t="str">
        <f aca="false">IF(AND(FJ$2&gt;=$B32,FJ$2&lt;=$C32), "X","")</f>
        <v/>
      </c>
      <c r="FK32" s="60" t="str">
        <f aca="false">IF(AND(FK$2&gt;=$B32,FK$2&lt;=$C32), "X","")</f>
        <v/>
      </c>
      <c r="FL32" s="60" t="str">
        <f aca="false">IF(AND(FL$2&gt;=$B32,FL$2&lt;=$C32), "X","")</f>
        <v/>
      </c>
      <c r="FM32" s="60" t="str">
        <f aca="false">IF(AND(FM$2&gt;=$B32,FM$2&lt;=$C32), "X","")</f>
        <v/>
      </c>
      <c r="FN32" s="60" t="str">
        <f aca="false">IF(AND(FN$2&gt;=$B32,FN$2&lt;=$C32), "X","")</f>
        <v/>
      </c>
    </row>
    <row r="33" customFormat="false" ht="15.75" hidden="false" customHeight="false" outlineLevel="0" collapsed="false">
      <c r="A33" s="58" t="s">
        <v>112</v>
      </c>
      <c r="B33" s="59" t="n">
        <f aca="false">B23</f>
        <v>44496</v>
      </c>
      <c r="C33" s="53" t="n">
        <f aca="false">B33+1</f>
        <v>44497</v>
      </c>
      <c r="D33" s="60" t="str">
        <f aca="false">IF(AND(D$2&gt;=$B33,D$2&lt;=$C33), "X","")</f>
        <v/>
      </c>
      <c r="E33" s="60" t="str">
        <f aca="false">IF(AND(E$2&gt;=$B33,E$2&lt;=$C33), "X","")</f>
        <v/>
      </c>
      <c r="F33" s="60" t="str">
        <f aca="false">IF(AND(F$2&gt;=$B33,F$2&lt;=$C33), "X","")</f>
        <v/>
      </c>
      <c r="G33" s="60" t="str">
        <f aca="false">IF(AND(G$2&gt;=$B33,G$2&lt;=$C33), "X","")</f>
        <v/>
      </c>
      <c r="H33" s="60" t="str">
        <f aca="false">IF(AND(H$2&gt;=$B33,H$2&lt;=$C33), "X","")</f>
        <v/>
      </c>
      <c r="I33" s="60" t="str">
        <f aca="false">IF(AND(I$2&gt;=$B33,I$2&lt;=$C33), "X","")</f>
        <v/>
      </c>
      <c r="J33" s="60" t="str">
        <f aca="false">IF(AND(J$2&gt;=$B33,J$2&lt;=$C33), "X","")</f>
        <v/>
      </c>
      <c r="K33" s="60" t="str">
        <f aca="false">IF(AND(K$2&gt;=$B33,K$2&lt;=$C33), "X","")</f>
        <v/>
      </c>
      <c r="L33" s="60" t="str">
        <f aca="false">IF(AND(L$2&gt;=$B33,L$2&lt;=$C33), "X","")</f>
        <v/>
      </c>
      <c r="M33" s="60" t="str">
        <f aca="false">IF(AND(M$2&gt;=$B33,M$2&lt;=$C33), "X","")</f>
        <v/>
      </c>
      <c r="N33" s="60" t="str">
        <f aca="false">IF(AND(N$2&gt;=$B33,N$2&lt;=$C33), "X","")</f>
        <v/>
      </c>
      <c r="O33" s="60" t="str">
        <f aca="false">IF(AND(O$2&gt;=$B33,O$2&lt;=$C33), "X","")</f>
        <v/>
      </c>
      <c r="P33" s="60" t="str">
        <f aca="false">IF(AND(P$2&gt;=$B33,P$2&lt;=$C33), "X","")</f>
        <v/>
      </c>
      <c r="Q33" s="60" t="str">
        <f aca="false">IF(AND(Q$2&gt;=$B33,Q$2&lt;=$C33), "X","")</f>
        <v/>
      </c>
      <c r="R33" s="60" t="str">
        <f aca="false">IF(AND(R$2&gt;=$B33,R$2&lt;=$C33), "X","")</f>
        <v/>
      </c>
      <c r="S33" s="60" t="str">
        <f aca="false">IF(AND(S$2&gt;=$B33,S$2&lt;=$C33), "X","")</f>
        <v/>
      </c>
      <c r="T33" s="60" t="str">
        <f aca="false">IF(AND(T$2&gt;=$B33,T$2&lt;=$C33), "X","")</f>
        <v/>
      </c>
      <c r="U33" s="60" t="str">
        <f aca="false">IF(AND(U$2&gt;=$B33,U$2&lt;=$C33), "X","")</f>
        <v/>
      </c>
      <c r="V33" s="60" t="str">
        <f aca="false">IF(AND(V$2&gt;=$B33,V$2&lt;=$C33), "X","")</f>
        <v/>
      </c>
      <c r="W33" s="60" t="str">
        <f aca="false">IF(AND(W$2&gt;=$B33,W$2&lt;=$C33), "X","")</f>
        <v/>
      </c>
      <c r="X33" s="60" t="str">
        <f aca="false">IF(AND(X$2&gt;=$B33,X$2&lt;=$C33), "X","")</f>
        <v/>
      </c>
      <c r="Y33" s="60" t="str">
        <f aca="false">IF(AND(Y$2&gt;=$B33,Y$2&lt;=$C33), "X","")</f>
        <v/>
      </c>
      <c r="Z33" s="60" t="str">
        <f aca="false">IF(AND(Z$2&gt;=$B33,Z$2&lt;=$C33), "X","")</f>
        <v/>
      </c>
      <c r="AA33" s="60" t="str">
        <f aca="false">IF(AND(AA$2&gt;=$B33,AA$2&lt;=$C33), "X","")</f>
        <v/>
      </c>
      <c r="AB33" s="60" t="str">
        <f aca="false">IF(AND(AB$2&gt;=$B33,AB$2&lt;=$C33), "X","")</f>
        <v/>
      </c>
      <c r="AC33" s="60" t="str">
        <f aca="false">IF(AND(AC$2&gt;=$B33,AC$2&lt;=$C33), "X","")</f>
        <v/>
      </c>
      <c r="AD33" s="60" t="str">
        <f aca="false">IF(AND(AD$2&gt;=$B33,AD$2&lt;=$C33), "X","")</f>
        <v/>
      </c>
      <c r="AE33" s="60" t="str">
        <f aca="false">IF(AND(AE$2&gt;=$B33,AE$2&lt;=$C33), "X","")</f>
        <v/>
      </c>
      <c r="AF33" s="60" t="str">
        <f aca="false">IF(AND(AF$2&gt;=$B33,AF$2&lt;=$C33), "X","")</f>
        <v/>
      </c>
      <c r="AG33" s="60" t="str">
        <f aca="false">IF(AND(AG$2&gt;=$B33,AG$2&lt;=$C33), "X","")</f>
        <v/>
      </c>
      <c r="AH33" s="60" t="str">
        <f aca="false">IF(AND(AH$2&gt;=$B33,AH$2&lt;=$C33), "X","")</f>
        <v/>
      </c>
      <c r="AI33" s="60" t="str">
        <f aca="false">IF(AND(AI$2&gt;=$B33,AI$2&lt;=$C33), "X","")</f>
        <v/>
      </c>
      <c r="AJ33" s="60" t="str">
        <f aca="false">IF(AND(AJ$2&gt;=$B33,AJ$2&lt;=$C33), "X","")</f>
        <v/>
      </c>
      <c r="AK33" s="60" t="str">
        <f aca="false">IF(AND(AK$2&gt;=$B33,AK$2&lt;=$C33), "X","")</f>
        <v/>
      </c>
      <c r="AL33" s="60" t="str">
        <f aca="false">IF(AND(AL$2&gt;=$B33,AL$2&lt;=$C33), "X","")</f>
        <v/>
      </c>
      <c r="AM33" s="60" t="str">
        <f aca="false">IF(AND(AM$2&gt;=$B33,AM$2&lt;=$C33), "X","")</f>
        <v/>
      </c>
      <c r="AN33" s="60" t="str">
        <f aca="false">IF(AND(AN$2&gt;=$B33,AN$2&lt;=$C33), "X","")</f>
        <v/>
      </c>
      <c r="AO33" s="60" t="str">
        <f aca="false">IF(AND(AO$2&gt;=$B33,AO$2&lt;=$C33), "X","")</f>
        <v/>
      </c>
      <c r="AP33" s="60" t="str">
        <f aca="false">IF(AND(AP$2&gt;=$B33,AP$2&lt;=$C33), "X","")</f>
        <v/>
      </c>
      <c r="AQ33" s="60" t="str">
        <f aca="false">IF(AND(AQ$2&gt;=$B33,AQ$2&lt;=$C33), "X","")</f>
        <v/>
      </c>
      <c r="AR33" s="60" t="str">
        <f aca="false">IF(AND(AR$2&gt;=$B33,AR$2&lt;=$C33), "X","")</f>
        <v/>
      </c>
      <c r="AS33" s="60" t="str">
        <f aca="false">IF(AND(AS$2&gt;=$B33,AS$2&lt;=$C33), "X","")</f>
        <v/>
      </c>
      <c r="AT33" s="60" t="str">
        <f aca="false">IF(AND(AT$2&gt;=$B33,AT$2&lt;=$C33), "X","")</f>
        <v/>
      </c>
      <c r="AU33" s="60" t="str">
        <f aca="false">IF(AND(AU$2&gt;=$B33,AU$2&lt;=$C33), "X","")</f>
        <v/>
      </c>
      <c r="AV33" s="60" t="str">
        <f aca="false">IF(AND(AV$2&gt;=$B33,AV$2&lt;=$C33), "X","")</f>
        <v/>
      </c>
      <c r="AW33" s="60" t="str">
        <f aca="false">IF(AND(AW$2&gt;=$B33,AW$2&lt;=$C33), "X","")</f>
        <v/>
      </c>
      <c r="AX33" s="60" t="str">
        <f aca="false">IF(AND(AX$2&gt;=$B33,AX$2&lt;=$C33), "X","")</f>
        <v/>
      </c>
      <c r="AY33" s="60" t="str">
        <f aca="false">IF(AND(AY$2&gt;=$B33,AY$2&lt;=$C33), "X","")</f>
        <v/>
      </c>
      <c r="AZ33" s="60" t="str">
        <f aca="false">IF(AND(AZ$2&gt;=$B33,AZ$2&lt;=$C33), "X","")</f>
        <v/>
      </c>
      <c r="BA33" s="60" t="str">
        <f aca="false">IF(AND(BA$2&gt;=$B33,BA$2&lt;=$C33), "X","")</f>
        <v/>
      </c>
      <c r="BB33" s="60" t="str">
        <f aca="false">IF(AND(BB$2&gt;=$B33,BB$2&lt;=$C33), "X","")</f>
        <v/>
      </c>
      <c r="BC33" s="60" t="str">
        <f aca="false">IF(AND(BC$2&gt;=$B33,BC$2&lt;=$C33), "X","")</f>
        <v/>
      </c>
      <c r="BD33" s="60" t="str">
        <f aca="false">IF(AND(BD$2&gt;=$B33,BD$2&lt;=$C33), "X","")</f>
        <v/>
      </c>
      <c r="BE33" s="60" t="str">
        <f aca="false">IF(AND(BE$2&gt;=$B33,BE$2&lt;=$C33), "X","")</f>
        <v/>
      </c>
      <c r="BF33" s="60" t="str">
        <f aca="false">IF(AND(BF$2&gt;=$B33,BF$2&lt;=$C33), "X","")</f>
        <v/>
      </c>
      <c r="BG33" s="60" t="str">
        <f aca="false">IF(AND(BG$2&gt;=$B33,BG$2&lt;=$C33), "X","")</f>
        <v/>
      </c>
      <c r="BH33" s="60" t="str">
        <f aca="false">IF(AND(BH$2&gt;=$B33,BH$2&lt;=$C33), "X","")</f>
        <v/>
      </c>
      <c r="BI33" s="60" t="str">
        <f aca="false">IF(AND(BI$2&gt;=$B33,BI$2&lt;=$C33), "X","")</f>
        <v/>
      </c>
      <c r="BJ33" s="60" t="str">
        <f aca="false">IF(AND(BJ$2&gt;=$B33,BJ$2&lt;=$C33), "X","")</f>
        <v/>
      </c>
      <c r="BK33" s="60" t="str">
        <f aca="false">IF(AND(BK$2&gt;=$B33,BK$2&lt;=$C33), "X","")</f>
        <v/>
      </c>
      <c r="BL33" s="60" t="str">
        <f aca="false">IF(AND(BL$2&gt;=$B33,BL$2&lt;=$C33), "X","")</f>
        <v/>
      </c>
      <c r="BM33" s="60" t="str">
        <f aca="false">IF(AND(BM$2&gt;=$B33,BM$2&lt;=$C33), "X","")</f>
        <v/>
      </c>
      <c r="BN33" s="60" t="str">
        <f aca="false">IF(AND(BN$2&gt;=$B33,BN$2&lt;=$C33), "X","")</f>
        <v/>
      </c>
      <c r="BO33" s="60" t="str">
        <f aca="false">IF(AND(BO$2&gt;=$B33,BO$2&lt;=$C33), "X","")</f>
        <v/>
      </c>
      <c r="BP33" s="60" t="str">
        <f aca="false">IF(AND(BP$2&gt;=$B33,BP$2&lt;=$C33), "X","")</f>
        <v/>
      </c>
      <c r="BQ33" s="60" t="str">
        <f aca="false">IF(AND(BQ$2&gt;=$B33,BQ$2&lt;=$C33), "X","")</f>
        <v/>
      </c>
      <c r="BR33" s="60" t="str">
        <f aca="false">IF(AND(BR$2&gt;=$B33,BR$2&lt;=$C33), "X","")</f>
        <v/>
      </c>
      <c r="BS33" s="60" t="str">
        <f aca="false">IF(AND(BS$2&gt;=$B33,BS$2&lt;=$C33), "X","")</f>
        <v/>
      </c>
      <c r="BT33" s="60" t="str">
        <f aca="false">IF(AND(BT$2&gt;=$B33,BT$2&lt;=$C33), "X","")</f>
        <v/>
      </c>
      <c r="BU33" s="60" t="str">
        <f aca="false">IF(AND(BU$2&gt;=$B33,BU$2&lt;=$C33), "X","")</f>
        <v/>
      </c>
      <c r="BV33" s="60" t="str">
        <f aca="false">IF(AND(BV$2&gt;=$B33,BV$2&lt;=$C33), "X","")</f>
        <v/>
      </c>
      <c r="BW33" s="60" t="str">
        <f aca="false">IF(AND(BW$2&gt;=$B33,BW$2&lt;=$C33), "X","")</f>
        <v/>
      </c>
      <c r="BX33" s="60" t="str">
        <f aca="false">IF(AND(BX$2&gt;=$B33,BX$2&lt;=$C33), "X","")</f>
        <v/>
      </c>
      <c r="BY33" s="60" t="str">
        <f aca="false">IF(AND(BY$2&gt;=$B33,BY$2&lt;=$C33), "X","")</f>
        <v/>
      </c>
      <c r="BZ33" s="60" t="str">
        <f aca="false">IF(AND(BZ$2&gt;=$B33,BZ$2&lt;=$C33), "X","")</f>
        <v/>
      </c>
      <c r="CA33" s="60" t="str">
        <f aca="false">IF(AND(CA$2&gt;=$B33,CA$2&lt;=$C33), "X","")</f>
        <v/>
      </c>
      <c r="CB33" s="60" t="str">
        <f aca="false">IF(AND(CB$2&gt;=$B33,CB$2&lt;=$C33), "X","")</f>
        <v/>
      </c>
      <c r="CC33" s="60" t="str">
        <f aca="false">IF(AND(CC$2&gt;=$B33,CC$2&lt;=$C33), "X","")</f>
        <v/>
      </c>
      <c r="CD33" s="60" t="str">
        <f aca="false">IF(AND(CD$2&gt;=$B33,CD$2&lt;=$C33), "X","")</f>
        <v/>
      </c>
      <c r="CE33" s="60" t="str">
        <f aca="false">IF(AND(CE$2&gt;=$B33,CE$2&lt;=$C33), "X","")</f>
        <v/>
      </c>
      <c r="CF33" s="60" t="str">
        <f aca="false">IF(AND(CF$2&gt;=$B33,CF$2&lt;=$C33), "X","")</f>
        <v/>
      </c>
      <c r="CG33" s="60" t="str">
        <f aca="false">IF(AND(CG$2&gt;=$B33,CG$2&lt;=$C33), "X","")</f>
        <v/>
      </c>
      <c r="CH33" s="60" t="str">
        <f aca="false">IF(AND(CH$2&gt;=$B33,CH$2&lt;=$C33), "X","")</f>
        <v/>
      </c>
      <c r="CI33" s="60" t="str">
        <f aca="false">IF(AND(CI$2&gt;=$B33,CI$2&lt;=$C33), "X","")</f>
        <v/>
      </c>
      <c r="CJ33" s="60" t="str">
        <f aca="false">IF(AND(CJ$2&gt;=$B33,CJ$2&lt;=$C33), "X","")</f>
        <v/>
      </c>
      <c r="CK33" s="60" t="str">
        <f aca="false">IF(AND(CK$2&gt;=$B33,CK$2&lt;=$C33), "X","")</f>
        <v/>
      </c>
      <c r="CL33" s="60" t="str">
        <f aca="false">IF(AND(CL$2&gt;=$B33,CL$2&lt;=$C33), "X","")</f>
        <v/>
      </c>
      <c r="CM33" s="60" t="str">
        <f aca="false">IF(AND(CM$2&gt;=$B33,CM$2&lt;=$C33), "X","")</f>
        <v/>
      </c>
      <c r="CN33" s="60" t="str">
        <f aca="false">IF(AND(CN$2&gt;=$B33,CN$2&lt;=$C33), "X","")</f>
        <v/>
      </c>
      <c r="CO33" s="60" t="str">
        <f aca="false">IF(AND(CO$2&gt;=$B33,CO$2&lt;=$C33), "X","")</f>
        <v/>
      </c>
      <c r="CP33" s="60" t="str">
        <f aca="false">IF(AND(CP$2&gt;=$B33,CP$2&lt;=$C33), "X","")</f>
        <v/>
      </c>
      <c r="CQ33" s="60" t="str">
        <f aca="false">IF(AND(CQ$2&gt;=$B33,CQ$2&lt;=$C33), "X","")</f>
        <v/>
      </c>
      <c r="CR33" s="60" t="str">
        <f aca="false">IF(AND(CR$2&gt;=$B33,CR$2&lt;=$C33), "X","")</f>
        <v/>
      </c>
      <c r="CS33" s="60" t="str">
        <f aca="false">IF(AND(CS$2&gt;=$B33,CS$2&lt;=$C33), "X","")</f>
        <v/>
      </c>
      <c r="CT33" s="60" t="str">
        <f aca="false">IF(AND(CT$2&gt;=$B33,CT$2&lt;=$C33), "X","")</f>
        <v/>
      </c>
      <c r="CU33" s="60" t="str">
        <f aca="false">IF(AND(CU$2&gt;=$B33,CU$2&lt;=$C33), "X","")</f>
        <v/>
      </c>
      <c r="CV33" s="60" t="str">
        <f aca="false">IF(AND(CV$2&gt;=$B33,CV$2&lt;=$C33), "X","")</f>
        <v/>
      </c>
      <c r="CW33" s="60" t="str">
        <f aca="false">IF(AND(CW$2&gt;=$B33,CW$2&lt;=$C33), "X","")</f>
        <v/>
      </c>
      <c r="CX33" s="60" t="str">
        <f aca="false">IF(AND(CX$2&gt;=$B33,CX$2&lt;=$C33), "X","")</f>
        <v/>
      </c>
      <c r="CY33" s="60" t="str">
        <f aca="false">IF(AND(CY$2&gt;=$B33,CY$2&lt;=$C33), "X","")</f>
        <v/>
      </c>
      <c r="CZ33" s="60" t="str">
        <f aca="false">IF(AND(CZ$2&gt;=$B33,CZ$2&lt;=$C33), "X","")</f>
        <v/>
      </c>
      <c r="DA33" s="60" t="str">
        <f aca="false">IF(AND(DA$2&gt;=$B33,DA$2&lt;=$C33), "X","")</f>
        <v/>
      </c>
      <c r="DB33" s="60" t="str">
        <f aca="false">IF(AND(DB$2&gt;=$B33,DB$2&lt;=$C33), "X","")</f>
        <v/>
      </c>
      <c r="DC33" s="60" t="str">
        <f aca="false">IF(AND(DC$2&gt;=$B33,DC$2&lt;=$C33), "X","")</f>
        <v>X</v>
      </c>
      <c r="DD33" s="60" t="str">
        <f aca="false">IF(AND(DD$2&gt;=$B33,DD$2&lt;=$C33), "X","")</f>
        <v>X</v>
      </c>
      <c r="DE33" s="60" t="str">
        <f aca="false">IF(AND(DE$2&gt;=$B33,DE$2&lt;=$C33), "X","")</f>
        <v/>
      </c>
      <c r="DF33" s="60" t="str">
        <f aca="false">IF(AND(DF$2&gt;=$B33,DF$2&lt;=$C33), "X","")</f>
        <v/>
      </c>
      <c r="DG33" s="60" t="str">
        <f aca="false">IF(AND(DG$2&gt;=$B33,DG$2&lt;=$C33), "X","")</f>
        <v/>
      </c>
      <c r="DH33" s="60" t="str">
        <f aca="false">IF(AND(DH$2&gt;=$B33,DH$2&lt;=$C33), "X","")</f>
        <v/>
      </c>
      <c r="DI33" s="60" t="str">
        <f aca="false">IF(AND(DI$2&gt;=$B33,DI$2&lt;=$C33), "X","")</f>
        <v/>
      </c>
      <c r="DJ33" s="60" t="str">
        <f aca="false">IF(AND(DJ$2&gt;=$B33,DJ$2&lt;=$C33), "X","")</f>
        <v/>
      </c>
      <c r="DK33" s="60" t="str">
        <f aca="false">IF(AND(DK$2&gt;=$B33,DK$2&lt;=$C33), "X","")</f>
        <v/>
      </c>
      <c r="DL33" s="60" t="str">
        <f aca="false">IF(AND(DL$2&gt;=$B33,DL$2&lt;=$C33), "X","")</f>
        <v/>
      </c>
      <c r="DM33" s="60" t="str">
        <f aca="false">IF(AND(DM$2&gt;=$B33,DM$2&lt;=$C33), "X","")</f>
        <v/>
      </c>
      <c r="DN33" s="60" t="str">
        <f aca="false">IF(AND(DN$2&gt;=$B33,DN$2&lt;=$C33), "X","")</f>
        <v/>
      </c>
      <c r="DO33" s="60" t="str">
        <f aca="false">IF(AND(DO$2&gt;=$B33,DO$2&lt;=$C33), "X","")</f>
        <v/>
      </c>
      <c r="DP33" s="60" t="str">
        <f aca="false">IF(AND(DP$2&gt;=$B33,DP$2&lt;=$C33), "X","")</f>
        <v/>
      </c>
      <c r="DQ33" s="60" t="str">
        <f aca="false">IF(AND(DQ$2&gt;=$B33,DQ$2&lt;=$C33), "X","")</f>
        <v/>
      </c>
      <c r="DR33" s="60" t="str">
        <f aca="false">IF(AND(DR$2&gt;=$B33,DR$2&lt;=$C33), "X","")</f>
        <v/>
      </c>
      <c r="DS33" s="60" t="str">
        <f aca="false">IF(AND(DS$2&gt;=$B33,DS$2&lt;=$C33), "X","")</f>
        <v/>
      </c>
      <c r="DT33" s="60" t="str">
        <f aca="false">IF(AND(DT$2&gt;=$B33,DT$2&lt;=$C33), "X","")</f>
        <v/>
      </c>
      <c r="DU33" s="60" t="str">
        <f aca="false">IF(AND(DU$2&gt;=$B33,DU$2&lt;=$C33), "X","")</f>
        <v/>
      </c>
      <c r="DV33" s="60" t="str">
        <f aca="false">IF(AND(DV$2&gt;=$B33,DV$2&lt;=$C33), "X","")</f>
        <v/>
      </c>
      <c r="DW33" s="60" t="str">
        <f aca="false">IF(AND(DW$2&gt;=$B33,DW$2&lt;=$C33), "X","")</f>
        <v/>
      </c>
      <c r="DX33" s="60" t="str">
        <f aca="false">IF(AND(DX$2&gt;=$B33,DX$2&lt;=$C33), "X","")</f>
        <v/>
      </c>
      <c r="DY33" s="60" t="str">
        <f aca="false">IF(AND(DY$2&gt;=$B33,DY$2&lt;=$C33), "X","")</f>
        <v/>
      </c>
      <c r="DZ33" s="60" t="str">
        <f aca="false">IF(AND(DZ$2&gt;=$B33,DZ$2&lt;=$C33), "X","")</f>
        <v/>
      </c>
      <c r="EA33" s="60" t="str">
        <f aca="false">IF(AND(EA$2&gt;=$B33,EA$2&lt;=$C33), "X","")</f>
        <v/>
      </c>
      <c r="EB33" s="60" t="str">
        <f aca="false">IF(AND(EB$2&gt;=$B33,EB$2&lt;=$C33), "X","")</f>
        <v/>
      </c>
      <c r="EC33" s="60" t="str">
        <f aca="false">IF(AND(EC$2&gt;=$B33,EC$2&lt;=$C33), "X","")</f>
        <v/>
      </c>
      <c r="ED33" s="60" t="str">
        <f aca="false">IF(AND(ED$2&gt;=$B33,ED$2&lt;=$C33), "X","")</f>
        <v/>
      </c>
      <c r="EE33" s="60" t="str">
        <f aca="false">IF(AND(EE$2&gt;=$B33,EE$2&lt;=$C33), "X","")</f>
        <v/>
      </c>
      <c r="EF33" s="60" t="str">
        <f aca="false">IF(AND(EF$2&gt;=$B33,EF$2&lt;=$C33), "X","")</f>
        <v/>
      </c>
      <c r="EG33" s="60" t="str">
        <f aca="false">IF(AND(EG$2&gt;=$B33,EG$2&lt;=$C33), "X","")</f>
        <v/>
      </c>
      <c r="EH33" s="60" t="str">
        <f aca="false">IF(AND(EH$2&gt;=$B33,EH$2&lt;=$C33), "X","")</f>
        <v/>
      </c>
      <c r="EI33" s="60" t="str">
        <f aca="false">IF(AND(EI$2&gt;=$B33,EI$2&lt;=$C33), "X","")</f>
        <v/>
      </c>
      <c r="EJ33" s="60" t="str">
        <f aca="false">IF(AND(EJ$2&gt;=$B33,EJ$2&lt;=$C33), "X","")</f>
        <v/>
      </c>
      <c r="EK33" s="60" t="str">
        <f aca="false">IF(AND(EK$2&gt;=$B33,EK$2&lt;=$C33), "X","")</f>
        <v/>
      </c>
      <c r="EL33" s="60" t="str">
        <f aca="false">IF(AND(EL$2&gt;=$B33,EL$2&lt;=$C33), "X","")</f>
        <v/>
      </c>
      <c r="EM33" s="60" t="str">
        <f aca="false">IF(AND(EM$2&gt;=$B33,EM$2&lt;=$C33), "X","")</f>
        <v/>
      </c>
      <c r="EN33" s="60" t="str">
        <f aca="false">IF(AND(EN$2&gt;=$B33,EN$2&lt;=$C33), "X","")</f>
        <v/>
      </c>
      <c r="EO33" s="60" t="str">
        <f aca="false">IF(AND(EO$2&gt;=$B33,EO$2&lt;=$C33), "X","")</f>
        <v/>
      </c>
      <c r="EP33" s="60" t="str">
        <f aca="false">IF(AND(EP$2&gt;=$B33,EP$2&lt;=$C33), "X","")</f>
        <v/>
      </c>
      <c r="EQ33" s="60" t="str">
        <f aca="false">IF(AND(EQ$2&gt;=$B33,EQ$2&lt;=$C33), "X","")</f>
        <v/>
      </c>
      <c r="ER33" s="60" t="str">
        <f aca="false">IF(AND(ER$2&gt;=$B33,ER$2&lt;=$C33), "X","")</f>
        <v/>
      </c>
      <c r="ES33" s="60" t="str">
        <f aca="false">IF(AND(ES$2&gt;=$B33,ES$2&lt;=$C33), "X","")</f>
        <v/>
      </c>
      <c r="ET33" s="60" t="str">
        <f aca="false">IF(AND(ET$2&gt;=$B33,ET$2&lt;=$C33), "X","")</f>
        <v/>
      </c>
      <c r="EU33" s="60" t="str">
        <f aca="false">IF(AND(EU$2&gt;=$B33,EU$2&lt;=$C33), "X","")</f>
        <v/>
      </c>
      <c r="EV33" s="60" t="str">
        <f aca="false">IF(AND(EV$2&gt;=$B33,EV$2&lt;=$C33), "X","")</f>
        <v/>
      </c>
      <c r="EW33" s="60" t="str">
        <f aca="false">IF(AND(EW$2&gt;=$B33,EW$2&lt;=$C33), "X","")</f>
        <v/>
      </c>
      <c r="EX33" s="60" t="str">
        <f aca="false">IF(AND(EX$2&gt;=$B33,EX$2&lt;=$C33), "X","")</f>
        <v/>
      </c>
      <c r="EY33" s="60" t="str">
        <f aca="false">IF(AND(EY$2&gt;=$B33,EY$2&lt;=$C33), "X","")</f>
        <v/>
      </c>
      <c r="EZ33" s="60" t="str">
        <f aca="false">IF(AND(EZ$2&gt;=$B33,EZ$2&lt;=$C33), "X","")</f>
        <v/>
      </c>
      <c r="FA33" s="60" t="str">
        <f aca="false">IF(AND(FA$2&gt;=$B33,FA$2&lt;=$C33), "X","")</f>
        <v/>
      </c>
      <c r="FB33" s="60" t="str">
        <f aca="false">IF(AND(FB$2&gt;=$B33,FB$2&lt;=$C33), "X","")</f>
        <v/>
      </c>
      <c r="FC33" s="60" t="str">
        <f aca="false">IF(AND(FC$2&gt;=$B33,FC$2&lt;=$C33), "X","")</f>
        <v/>
      </c>
      <c r="FD33" s="60" t="str">
        <f aca="false">IF(AND(FD$2&gt;=$B33,FD$2&lt;=$C33), "X","")</f>
        <v/>
      </c>
      <c r="FE33" s="60" t="str">
        <f aca="false">IF(AND(FE$2&gt;=$B33,FE$2&lt;=$C33), "X","")</f>
        <v/>
      </c>
      <c r="FF33" s="60" t="str">
        <f aca="false">IF(AND(FF$2&gt;=$B33,FF$2&lt;=$C33), "X","")</f>
        <v/>
      </c>
      <c r="FG33" s="60" t="str">
        <f aca="false">IF(AND(FG$2&gt;=$B33,FG$2&lt;=$C33), "X","")</f>
        <v/>
      </c>
      <c r="FH33" s="60" t="str">
        <f aca="false">IF(AND(FH$2&gt;=$B33,FH$2&lt;=$C33), "X","")</f>
        <v/>
      </c>
      <c r="FI33" s="60" t="str">
        <f aca="false">IF(AND(FI$2&gt;=$B33,FI$2&lt;=$C33), "X","")</f>
        <v/>
      </c>
      <c r="FJ33" s="60" t="str">
        <f aca="false">IF(AND(FJ$2&gt;=$B33,FJ$2&lt;=$C33), "X","")</f>
        <v/>
      </c>
      <c r="FK33" s="60" t="str">
        <f aca="false">IF(AND(FK$2&gt;=$B33,FK$2&lt;=$C33), "X","")</f>
        <v/>
      </c>
      <c r="FL33" s="60" t="str">
        <f aca="false">IF(AND(FL$2&gt;=$B33,FL$2&lt;=$C33), "X","")</f>
        <v/>
      </c>
      <c r="FM33" s="60" t="str">
        <f aca="false">IF(AND(FM$2&gt;=$B33,FM$2&lt;=$C33), "X","")</f>
        <v/>
      </c>
      <c r="FN33" s="60" t="str">
        <f aca="false">IF(AND(FN$2&gt;=$B33,FN$2&lt;=$C33), "X","")</f>
        <v/>
      </c>
    </row>
    <row r="34" customFormat="false" ht="15.75" hidden="false" customHeight="false" outlineLevel="0" collapsed="false">
      <c r="A34" s="58" t="s">
        <v>113</v>
      </c>
      <c r="B34" s="59" t="n">
        <f aca="false">B24</f>
        <v>44498</v>
      </c>
      <c r="C34" s="53" t="n">
        <f aca="false">B34+1</f>
        <v>44499</v>
      </c>
      <c r="D34" s="60" t="str">
        <f aca="false">IF(AND(D$2&gt;=$B34,D$2&lt;=$C34), "X","")</f>
        <v/>
      </c>
      <c r="E34" s="60" t="str">
        <f aca="false">IF(AND(E$2&gt;=$B34,E$2&lt;=$C34), "X","")</f>
        <v/>
      </c>
      <c r="F34" s="60" t="str">
        <f aca="false">IF(AND(F$2&gt;=$B34,F$2&lt;=$C34), "X","")</f>
        <v/>
      </c>
      <c r="G34" s="60" t="str">
        <f aca="false">IF(AND(G$2&gt;=$B34,G$2&lt;=$C34), "X","")</f>
        <v/>
      </c>
      <c r="H34" s="60" t="str">
        <f aca="false">IF(AND(H$2&gt;=$B34,H$2&lt;=$C34), "X","")</f>
        <v/>
      </c>
      <c r="I34" s="60" t="str">
        <f aca="false">IF(AND(I$2&gt;=$B34,I$2&lt;=$C34), "X","")</f>
        <v/>
      </c>
      <c r="J34" s="60" t="str">
        <f aca="false">IF(AND(J$2&gt;=$B34,J$2&lt;=$C34), "X","")</f>
        <v/>
      </c>
      <c r="K34" s="60" t="str">
        <f aca="false">IF(AND(K$2&gt;=$B34,K$2&lt;=$C34), "X","")</f>
        <v/>
      </c>
      <c r="L34" s="60" t="str">
        <f aca="false">IF(AND(L$2&gt;=$B34,L$2&lt;=$C34), "X","")</f>
        <v/>
      </c>
      <c r="M34" s="60" t="str">
        <f aca="false">IF(AND(M$2&gt;=$B34,M$2&lt;=$C34), "X","")</f>
        <v/>
      </c>
      <c r="N34" s="60" t="str">
        <f aca="false">IF(AND(N$2&gt;=$B34,N$2&lt;=$C34), "X","")</f>
        <v/>
      </c>
      <c r="O34" s="60" t="str">
        <f aca="false">IF(AND(O$2&gt;=$B34,O$2&lt;=$C34), "X","")</f>
        <v/>
      </c>
      <c r="P34" s="60" t="str">
        <f aca="false">IF(AND(P$2&gt;=$B34,P$2&lt;=$C34), "X","")</f>
        <v/>
      </c>
      <c r="Q34" s="60" t="str">
        <f aca="false">IF(AND(Q$2&gt;=$B34,Q$2&lt;=$C34), "X","")</f>
        <v/>
      </c>
      <c r="R34" s="60" t="str">
        <f aca="false">IF(AND(R$2&gt;=$B34,R$2&lt;=$C34), "X","")</f>
        <v/>
      </c>
      <c r="S34" s="60" t="str">
        <f aca="false">IF(AND(S$2&gt;=$B34,S$2&lt;=$C34), "X","")</f>
        <v/>
      </c>
      <c r="T34" s="60" t="str">
        <f aca="false">IF(AND(T$2&gt;=$B34,T$2&lt;=$C34), "X","")</f>
        <v/>
      </c>
      <c r="U34" s="60" t="str">
        <f aca="false">IF(AND(U$2&gt;=$B34,U$2&lt;=$C34), "X","")</f>
        <v/>
      </c>
      <c r="V34" s="60" t="str">
        <f aca="false">IF(AND(V$2&gt;=$B34,V$2&lt;=$C34), "X","")</f>
        <v/>
      </c>
      <c r="W34" s="60" t="str">
        <f aca="false">IF(AND(W$2&gt;=$B34,W$2&lt;=$C34), "X","")</f>
        <v/>
      </c>
      <c r="X34" s="60" t="str">
        <f aca="false">IF(AND(X$2&gt;=$B34,X$2&lt;=$C34), "X","")</f>
        <v/>
      </c>
      <c r="Y34" s="60" t="str">
        <f aca="false">IF(AND(Y$2&gt;=$B34,Y$2&lt;=$C34), "X","")</f>
        <v/>
      </c>
      <c r="Z34" s="60" t="str">
        <f aca="false">IF(AND(Z$2&gt;=$B34,Z$2&lt;=$C34), "X","")</f>
        <v/>
      </c>
      <c r="AA34" s="60" t="str">
        <f aca="false">IF(AND(AA$2&gt;=$B34,AA$2&lt;=$C34), "X","")</f>
        <v/>
      </c>
      <c r="AB34" s="60" t="str">
        <f aca="false">IF(AND(AB$2&gt;=$B34,AB$2&lt;=$C34), "X","")</f>
        <v/>
      </c>
      <c r="AC34" s="60" t="str">
        <f aca="false">IF(AND(AC$2&gt;=$B34,AC$2&lt;=$C34), "X","")</f>
        <v/>
      </c>
      <c r="AD34" s="60" t="str">
        <f aca="false">IF(AND(AD$2&gt;=$B34,AD$2&lt;=$C34), "X","")</f>
        <v/>
      </c>
      <c r="AE34" s="60" t="str">
        <f aca="false">IF(AND(AE$2&gt;=$B34,AE$2&lt;=$C34), "X","")</f>
        <v/>
      </c>
      <c r="AF34" s="60" t="str">
        <f aca="false">IF(AND(AF$2&gt;=$B34,AF$2&lt;=$C34), "X","")</f>
        <v/>
      </c>
      <c r="AG34" s="60" t="str">
        <f aca="false">IF(AND(AG$2&gt;=$B34,AG$2&lt;=$C34), "X","")</f>
        <v/>
      </c>
      <c r="AH34" s="60" t="str">
        <f aca="false">IF(AND(AH$2&gt;=$B34,AH$2&lt;=$C34), "X","")</f>
        <v/>
      </c>
      <c r="AI34" s="60" t="str">
        <f aca="false">IF(AND(AI$2&gt;=$B34,AI$2&lt;=$C34), "X","")</f>
        <v/>
      </c>
      <c r="AJ34" s="60" t="str">
        <f aca="false">IF(AND(AJ$2&gt;=$B34,AJ$2&lt;=$C34), "X","")</f>
        <v/>
      </c>
      <c r="AK34" s="60" t="str">
        <f aca="false">IF(AND(AK$2&gt;=$B34,AK$2&lt;=$C34), "X","")</f>
        <v/>
      </c>
      <c r="AL34" s="60" t="str">
        <f aca="false">IF(AND(AL$2&gt;=$B34,AL$2&lt;=$C34), "X","")</f>
        <v/>
      </c>
      <c r="AM34" s="60" t="str">
        <f aca="false">IF(AND(AM$2&gt;=$B34,AM$2&lt;=$C34), "X","")</f>
        <v/>
      </c>
      <c r="AN34" s="60" t="str">
        <f aca="false">IF(AND(AN$2&gt;=$B34,AN$2&lt;=$C34), "X","")</f>
        <v/>
      </c>
      <c r="AO34" s="60" t="str">
        <f aca="false">IF(AND(AO$2&gt;=$B34,AO$2&lt;=$C34), "X","")</f>
        <v/>
      </c>
      <c r="AP34" s="60" t="str">
        <f aca="false">IF(AND(AP$2&gt;=$B34,AP$2&lt;=$C34), "X","")</f>
        <v/>
      </c>
      <c r="AQ34" s="60" t="str">
        <f aca="false">IF(AND(AQ$2&gt;=$B34,AQ$2&lt;=$C34), "X","")</f>
        <v/>
      </c>
      <c r="AR34" s="60" t="str">
        <f aca="false">IF(AND(AR$2&gt;=$B34,AR$2&lt;=$C34), "X","")</f>
        <v/>
      </c>
      <c r="AS34" s="60" t="str">
        <f aca="false">IF(AND(AS$2&gt;=$B34,AS$2&lt;=$C34), "X","")</f>
        <v/>
      </c>
      <c r="AT34" s="60" t="str">
        <f aca="false">IF(AND(AT$2&gt;=$B34,AT$2&lt;=$C34), "X","")</f>
        <v/>
      </c>
      <c r="AU34" s="60" t="str">
        <f aca="false">IF(AND(AU$2&gt;=$B34,AU$2&lt;=$C34), "X","")</f>
        <v/>
      </c>
      <c r="AV34" s="60" t="str">
        <f aca="false">IF(AND(AV$2&gt;=$B34,AV$2&lt;=$C34), "X","")</f>
        <v/>
      </c>
      <c r="AW34" s="60" t="str">
        <f aca="false">IF(AND(AW$2&gt;=$B34,AW$2&lt;=$C34), "X","")</f>
        <v/>
      </c>
      <c r="AX34" s="60" t="str">
        <f aca="false">IF(AND(AX$2&gt;=$B34,AX$2&lt;=$C34), "X","")</f>
        <v/>
      </c>
      <c r="AY34" s="60" t="str">
        <f aca="false">IF(AND(AY$2&gt;=$B34,AY$2&lt;=$C34), "X","")</f>
        <v/>
      </c>
      <c r="AZ34" s="60" t="str">
        <f aca="false">IF(AND(AZ$2&gt;=$B34,AZ$2&lt;=$C34), "X","")</f>
        <v/>
      </c>
      <c r="BA34" s="60" t="str">
        <f aca="false">IF(AND(BA$2&gt;=$B34,BA$2&lt;=$C34), "X","")</f>
        <v/>
      </c>
      <c r="BB34" s="60" t="str">
        <f aca="false">IF(AND(BB$2&gt;=$B34,BB$2&lt;=$C34), "X","")</f>
        <v/>
      </c>
      <c r="BC34" s="60" t="str">
        <f aca="false">IF(AND(BC$2&gt;=$B34,BC$2&lt;=$C34), "X","")</f>
        <v/>
      </c>
      <c r="BD34" s="60" t="str">
        <f aca="false">IF(AND(BD$2&gt;=$B34,BD$2&lt;=$C34), "X","")</f>
        <v/>
      </c>
      <c r="BE34" s="60" t="str">
        <f aca="false">IF(AND(BE$2&gt;=$B34,BE$2&lt;=$C34), "X","")</f>
        <v/>
      </c>
      <c r="BF34" s="60" t="str">
        <f aca="false">IF(AND(BF$2&gt;=$B34,BF$2&lt;=$C34), "X","")</f>
        <v/>
      </c>
      <c r="BG34" s="60" t="str">
        <f aca="false">IF(AND(BG$2&gt;=$B34,BG$2&lt;=$C34), "X","")</f>
        <v/>
      </c>
      <c r="BH34" s="60" t="str">
        <f aca="false">IF(AND(BH$2&gt;=$B34,BH$2&lt;=$C34), "X","")</f>
        <v/>
      </c>
      <c r="BI34" s="60" t="str">
        <f aca="false">IF(AND(BI$2&gt;=$B34,BI$2&lt;=$C34), "X","")</f>
        <v/>
      </c>
      <c r="BJ34" s="60" t="str">
        <f aca="false">IF(AND(BJ$2&gt;=$B34,BJ$2&lt;=$C34), "X","")</f>
        <v/>
      </c>
      <c r="BK34" s="60" t="str">
        <f aca="false">IF(AND(BK$2&gt;=$B34,BK$2&lt;=$C34), "X","")</f>
        <v/>
      </c>
      <c r="BL34" s="60" t="str">
        <f aca="false">IF(AND(BL$2&gt;=$B34,BL$2&lt;=$C34), "X","")</f>
        <v/>
      </c>
      <c r="BM34" s="60" t="str">
        <f aca="false">IF(AND(BM$2&gt;=$B34,BM$2&lt;=$C34), "X","")</f>
        <v/>
      </c>
      <c r="BN34" s="60" t="str">
        <f aca="false">IF(AND(BN$2&gt;=$B34,BN$2&lt;=$C34), "X","")</f>
        <v/>
      </c>
      <c r="BO34" s="60" t="str">
        <f aca="false">IF(AND(BO$2&gt;=$B34,BO$2&lt;=$C34), "X","")</f>
        <v/>
      </c>
      <c r="BP34" s="60" t="str">
        <f aca="false">IF(AND(BP$2&gt;=$B34,BP$2&lt;=$C34), "X","")</f>
        <v/>
      </c>
      <c r="BQ34" s="60" t="str">
        <f aca="false">IF(AND(BQ$2&gt;=$B34,BQ$2&lt;=$C34), "X","")</f>
        <v/>
      </c>
      <c r="BR34" s="60" t="str">
        <f aca="false">IF(AND(BR$2&gt;=$B34,BR$2&lt;=$C34), "X","")</f>
        <v/>
      </c>
      <c r="BS34" s="60" t="str">
        <f aca="false">IF(AND(BS$2&gt;=$B34,BS$2&lt;=$C34), "X","")</f>
        <v/>
      </c>
      <c r="BT34" s="60" t="str">
        <f aca="false">IF(AND(BT$2&gt;=$B34,BT$2&lt;=$C34), "X","")</f>
        <v/>
      </c>
      <c r="BU34" s="60" t="str">
        <f aca="false">IF(AND(BU$2&gt;=$B34,BU$2&lt;=$C34), "X","")</f>
        <v/>
      </c>
      <c r="BV34" s="60" t="str">
        <f aca="false">IF(AND(BV$2&gt;=$B34,BV$2&lt;=$C34), "X","")</f>
        <v/>
      </c>
      <c r="BW34" s="60" t="str">
        <f aca="false">IF(AND(BW$2&gt;=$B34,BW$2&lt;=$C34), "X","")</f>
        <v/>
      </c>
      <c r="BX34" s="60" t="str">
        <f aca="false">IF(AND(BX$2&gt;=$B34,BX$2&lt;=$C34), "X","")</f>
        <v/>
      </c>
      <c r="BY34" s="60" t="str">
        <f aca="false">IF(AND(BY$2&gt;=$B34,BY$2&lt;=$C34), "X","")</f>
        <v/>
      </c>
      <c r="BZ34" s="60" t="str">
        <f aca="false">IF(AND(BZ$2&gt;=$B34,BZ$2&lt;=$C34), "X","")</f>
        <v/>
      </c>
      <c r="CA34" s="60" t="str">
        <f aca="false">IF(AND(CA$2&gt;=$B34,CA$2&lt;=$C34), "X","")</f>
        <v/>
      </c>
      <c r="CB34" s="60" t="str">
        <f aca="false">IF(AND(CB$2&gt;=$B34,CB$2&lt;=$C34), "X","")</f>
        <v/>
      </c>
      <c r="CC34" s="60" t="str">
        <f aca="false">IF(AND(CC$2&gt;=$B34,CC$2&lt;=$C34), "X","")</f>
        <v/>
      </c>
      <c r="CD34" s="60" t="str">
        <f aca="false">IF(AND(CD$2&gt;=$B34,CD$2&lt;=$C34), "X","")</f>
        <v/>
      </c>
      <c r="CE34" s="60" t="str">
        <f aca="false">IF(AND(CE$2&gt;=$B34,CE$2&lt;=$C34), "X","")</f>
        <v/>
      </c>
      <c r="CF34" s="60" t="str">
        <f aca="false">IF(AND(CF$2&gt;=$B34,CF$2&lt;=$C34), "X","")</f>
        <v/>
      </c>
      <c r="CG34" s="60" t="str">
        <f aca="false">IF(AND(CG$2&gt;=$B34,CG$2&lt;=$C34), "X","")</f>
        <v/>
      </c>
      <c r="CH34" s="60" t="str">
        <f aca="false">IF(AND(CH$2&gt;=$B34,CH$2&lt;=$C34), "X","")</f>
        <v/>
      </c>
      <c r="CI34" s="60" t="str">
        <f aca="false">IF(AND(CI$2&gt;=$B34,CI$2&lt;=$C34), "X","")</f>
        <v/>
      </c>
      <c r="CJ34" s="60" t="str">
        <f aca="false">IF(AND(CJ$2&gt;=$B34,CJ$2&lt;=$C34), "X","")</f>
        <v/>
      </c>
      <c r="CK34" s="60" t="str">
        <f aca="false">IF(AND(CK$2&gt;=$B34,CK$2&lt;=$C34), "X","")</f>
        <v/>
      </c>
      <c r="CL34" s="60" t="str">
        <f aca="false">IF(AND(CL$2&gt;=$B34,CL$2&lt;=$C34), "X","")</f>
        <v/>
      </c>
      <c r="CM34" s="60" t="str">
        <f aca="false">IF(AND(CM$2&gt;=$B34,CM$2&lt;=$C34), "X","")</f>
        <v/>
      </c>
      <c r="CN34" s="60" t="str">
        <f aca="false">IF(AND(CN$2&gt;=$B34,CN$2&lt;=$C34), "X","")</f>
        <v/>
      </c>
      <c r="CO34" s="60" t="str">
        <f aca="false">IF(AND(CO$2&gt;=$B34,CO$2&lt;=$C34), "X","")</f>
        <v/>
      </c>
      <c r="CP34" s="60" t="str">
        <f aca="false">IF(AND(CP$2&gt;=$B34,CP$2&lt;=$C34), "X","")</f>
        <v/>
      </c>
      <c r="CQ34" s="60" t="str">
        <f aca="false">IF(AND(CQ$2&gt;=$B34,CQ$2&lt;=$C34), "X","")</f>
        <v/>
      </c>
      <c r="CR34" s="60" t="str">
        <f aca="false">IF(AND(CR$2&gt;=$B34,CR$2&lt;=$C34), "X","")</f>
        <v/>
      </c>
      <c r="CS34" s="60" t="str">
        <f aca="false">IF(AND(CS$2&gt;=$B34,CS$2&lt;=$C34), "X","")</f>
        <v/>
      </c>
      <c r="CT34" s="60" t="str">
        <f aca="false">IF(AND(CT$2&gt;=$B34,CT$2&lt;=$C34), "X","")</f>
        <v/>
      </c>
      <c r="CU34" s="60" t="str">
        <f aca="false">IF(AND(CU$2&gt;=$B34,CU$2&lt;=$C34), "X","")</f>
        <v/>
      </c>
      <c r="CV34" s="60" t="str">
        <f aca="false">IF(AND(CV$2&gt;=$B34,CV$2&lt;=$C34), "X","")</f>
        <v/>
      </c>
      <c r="CW34" s="60" t="str">
        <f aca="false">IF(AND(CW$2&gt;=$B34,CW$2&lt;=$C34), "X","")</f>
        <v/>
      </c>
      <c r="CX34" s="60" t="str">
        <f aca="false">IF(AND(CX$2&gt;=$B34,CX$2&lt;=$C34), "X","")</f>
        <v/>
      </c>
      <c r="CY34" s="60" t="str">
        <f aca="false">IF(AND(CY$2&gt;=$B34,CY$2&lt;=$C34), "X","")</f>
        <v/>
      </c>
      <c r="CZ34" s="60" t="str">
        <f aca="false">IF(AND(CZ$2&gt;=$B34,CZ$2&lt;=$C34), "X","")</f>
        <v/>
      </c>
      <c r="DA34" s="60" t="str">
        <f aca="false">IF(AND(DA$2&gt;=$B34,DA$2&lt;=$C34), "X","")</f>
        <v/>
      </c>
      <c r="DB34" s="60" t="str">
        <f aca="false">IF(AND(DB$2&gt;=$B34,DB$2&lt;=$C34), "X","")</f>
        <v/>
      </c>
      <c r="DC34" s="60" t="str">
        <f aca="false">IF(AND(DC$2&gt;=$B34,DC$2&lt;=$C34), "X","")</f>
        <v/>
      </c>
      <c r="DD34" s="60" t="str">
        <f aca="false">IF(AND(DD$2&gt;=$B34,DD$2&lt;=$C34), "X","")</f>
        <v/>
      </c>
      <c r="DE34" s="60" t="str">
        <f aca="false">IF(AND(DE$2&gt;=$B34,DE$2&lt;=$C34), "X","")</f>
        <v>X</v>
      </c>
      <c r="DF34" s="60" t="str">
        <f aca="false">IF(AND(DF$2&gt;=$B34,DF$2&lt;=$C34), "X","")</f>
        <v>X</v>
      </c>
      <c r="DG34" s="60" t="str">
        <f aca="false">IF(AND(DG$2&gt;=$B34,DG$2&lt;=$C34), "X","")</f>
        <v/>
      </c>
      <c r="DH34" s="60" t="str">
        <f aca="false">IF(AND(DH$2&gt;=$B34,DH$2&lt;=$C34), "X","")</f>
        <v/>
      </c>
      <c r="DI34" s="60" t="str">
        <f aca="false">IF(AND(DI$2&gt;=$B34,DI$2&lt;=$C34), "X","")</f>
        <v/>
      </c>
      <c r="DJ34" s="60" t="str">
        <f aca="false">IF(AND(DJ$2&gt;=$B34,DJ$2&lt;=$C34), "X","")</f>
        <v/>
      </c>
      <c r="DK34" s="60" t="str">
        <f aca="false">IF(AND(DK$2&gt;=$B34,DK$2&lt;=$C34), "X","")</f>
        <v/>
      </c>
      <c r="DL34" s="60" t="str">
        <f aca="false">IF(AND(DL$2&gt;=$B34,DL$2&lt;=$C34), "X","")</f>
        <v/>
      </c>
      <c r="DM34" s="60" t="str">
        <f aca="false">IF(AND(DM$2&gt;=$B34,DM$2&lt;=$C34), "X","")</f>
        <v/>
      </c>
      <c r="DN34" s="60" t="str">
        <f aca="false">IF(AND(DN$2&gt;=$B34,DN$2&lt;=$C34), "X","")</f>
        <v/>
      </c>
      <c r="DO34" s="60" t="str">
        <f aca="false">IF(AND(DO$2&gt;=$B34,DO$2&lt;=$C34), "X","")</f>
        <v/>
      </c>
      <c r="DP34" s="60" t="str">
        <f aca="false">IF(AND(DP$2&gt;=$B34,DP$2&lt;=$C34), "X","")</f>
        <v/>
      </c>
      <c r="DQ34" s="60" t="str">
        <f aca="false">IF(AND(DQ$2&gt;=$B34,DQ$2&lt;=$C34), "X","")</f>
        <v/>
      </c>
      <c r="DR34" s="60" t="str">
        <f aca="false">IF(AND(DR$2&gt;=$B34,DR$2&lt;=$C34), "X","")</f>
        <v/>
      </c>
      <c r="DS34" s="60" t="str">
        <f aca="false">IF(AND(DS$2&gt;=$B34,DS$2&lt;=$C34), "X","")</f>
        <v/>
      </c>
      <c r="DT34" s="60" t="str">
        <f aca="false">IF(AND(DT$2&gt;=$B34,DT$2&lt;=$C34), "X","")</f>
        <v/>
      </c>
      <c r="DU34" s="60" t="str">
        <f aca="false">IF(AND(DU$2&gt;=$B34,DU$2&lt;=$C34), "X","")</f>
        <v/>
      </c>
      <c r="DV34" s="60" t="str">
        <f aca="false">IF(AND(DV$2&gt;=$B34,DV$2&lt;=$C34), "X","")</f>
        <v/>
      </c>
      <c r="DW34" s="60" t="str">
        <f aca="false">IF(AND(DW$2&gt;=$B34,DW$2&lt;=$C34), "X","")</f>
        <v/>
      </c>
      <c r="DX34" s="60" t="str">
        <f aca="false">IF(AND(DX$2&gt;=$B34,DX$2&lt;=$C34), "X","")</f>
        <v/>
      </c>
      <c r="DY34" s="60" t="str">
        <f aca="false">IF(AND(DY$2&gt;=$B34,DY$2&lt;=$C34), "X","")</f>
        <v/>
      </c>
      <c r="DZ34" s="60" t="str">
        <f aca="false">IF(AND(DZ$2&gt;=$B34,DZ$2&lt;=$C34), "X","")</f>
        <v/>
      </c>
      <c r="EA34" s="60" t="str">
        <f aca="false">IF(AND(EA$2&gt;=$B34,EA$2&lt;=$C34), "X","")</f>
        <v/>
      </c>
      <c r="EB34" s="60" t="str">
        <f aca="false">IF(AND(EB$2&gt;=$B34,EB$2&lt;=$C34), "X","")</f>
        <v/>
      </c>
      <c r="EC34" s="60" t="str">
        <f aca="false">IF(AND(EC$2&gt;=$B34,EC$2&lt;=$C34), "X","")</f>
        <v/>
      </c>
      <c r="ED34" s="60" t="str">
        <f aca="false">IF(AND(ED$2&gt;=$B34,ED$2&lt;=$C34), "X","")</f>
        <v/>
      </c>
      <c r="EE34" s="60" t="str">
        <f aca="false">IF(AND(EE$2&gt;=$B34,EE$2&lt;=$C34), "X","")</f>
        <v/>
      </c>
      <c r="EF34" s="60" t="str">
        <f aca="false">IF(AND(EF$2&gt;=$B34,EF$2&lt;=$C34), "X","")</f>
        <v/>
      </c>
      <c r="EG34" s="60" t="str">
        <f aca="false">IF(AND(EG$2&gt;=$B34,EG$2&lt;=$C34), "X","")</f>
        <v/>
      </c>
      <c r="EH34" s="60" t="str">
        <f aca="false">IF(AND(EH$2&gt;=$B34,EH$2&lt;=$C34), "X","")</f>
        <v/>
      </c>
      <c r="EI34" s="60" t="str">
        <f aca="false">IF(AND(EI$2&gt;=$B34,EI$2&lt;=$C34), "X","")</f>
        <v/>
      </c>
      <c r="EJ34" s="60" t="str">
        <f aca="false">IF(AND(EJ$2&gt;=$B34,EJ$2&lt;=$C34), "X","")</f>
        <v/>
      </c>
      <c r="EK34" s="60" t="str">
        <f aca="false">IF(AND(EK$2&gt;=$B34,EK$2&lt;=$C34), "X","")</f>
        <v/>
      </c>
      <c r="EL34" s="60" t="str">
        <f aca="false">IF(AND(EL$2&gt;=$B34,EL$2&lt;=$C34), "X","")</f>
        <v/>
      </c>
      <c r="EM34" s="60" t="str">
        <f aca="false">IF(AND(EM$2&gt;=$B34,EM$2&lt;=$C34), "X","")</f>
        <v/>
      </c>
      <c r="EN34" s="60" t="str">
        <f aca="false">IF(AND(EN$2&gt;=$B34,EN$2&lt;=$C34), "X","")</f>
        <v/>
      </c>
      <c r="EO34" s="60" t="str">
        <f aca="false">IF(AND(EO$2&gt;=$B34,EO$2&lt;=$C34), "X","")</f>
        <v/>
      </c>
      <c r="EP34" s="60" t="str">
        <f aca="false">IF(AND(EP$2&gt;=$B34,EP$2&lt;=$C34), "X","")</f>
        <v/>
      </c>
      <c r="EQ34" s="60" t="str">
        <f aca="false">IF(AND(EQ$2&gt;=$B34,EQ$2&lt;=$C34), "X","")</f>
        <v/>
      </c>
      <c r="ER34" s="60" t="str">
        <f aca="false">IF(AND(ER$2&gt;=$B34,ER$2&lt;=$C34), "X","")</f>
        <v/>
      </c>
      <c r="ES34" s="60" t="str">
        <f aca="false">IF(AND(ES$2&gt;=$B34,ES$2&lt;=$C34), "X","")</f>
        <v/>
      </c>
      <c r="ET34" s="60" t="str">
        <f aca="false">IF(AND(ET$2&gt;=$B34,ET$2&lt;=$C34), "X","")</f>
        <v/>
      </c>
      <c r="EU34" s="60" t="str">
        <f aca="false">IF(AND(EU$2&gt;=$B34,EU$2&lt;=$C34), "X","")</f>
        <v/>
      </c>
      <c r="EV34" s="60" t="str">
        <f aca="false">IF(AND(EV$2&gt;=$B34,EV$2&lt;=$C34), "X","")</f>
        <v/>
      </c>
      <c r="EW34" s="60" t="str">
        <f aca="false">IF(AND(EW$2&gt;=$B34,EW$2&lt;=$C34), "X","")</f>
        <v/>
      </c>
      <c r="EX34" s="60" t="str">
        <f aca="false">IF(AND(EX$2&gt;=$B34,EX$2&lt;=$C34), "X","")</f>
        <v/>
      </c>
      <c r="EY34" s="60" t="str">
        <f aca="false">IF(AND(EY$2&gt;=$B34,EY$2&lt;=$C34), "X","")</f>
        <v/>
      </c>
      <c r="EZ34" s="60" t="str">
        <f aca="false">IF(AND(EZ$2&gt;=$B34,EZ$2&lt;=$C34), "X","")</f>
        <v/>
      </c>
      <c r="FA34" s="60" t="str">
        <f aca="false">IF(AND(FA$2&gt;=$B34,FA$2&lt;=$C34), "X","")</f>
        <v/>
      </c>
      <c r="FB34" s="60" t="str">
        <f aca="false">IF(AND(FB$2&gt;=$B34,FB$2&lt;=$C34), "X","")</f>
        <v/>
      </c>
      <c r="FC34" s="60" t="str">
        <f aca="false">IF(AND(FC$2&gt;=$B34,FC$2&lt;=$C34), "X","")</f>
        <v/>
      </c>
      <c r="FD34" s="60" t="str">
        <f aca="false">IF(AND(FD$2&gt;=$B34,FD$2&lt;=$C34), "X","")</f>
        <v/>
      </c>
      <c r="FE34" s="60" t="str">
        <f aca="false">IF(AND(FE$2&gt;=$B34,FE$2&lt;=$C34), "X","")</f>
        <v/>
      </c>
      <c r="FF34" s="60" t="str">
        <f aca="false">IF(AND(FF$2&gt;=$B34,FF$2&lt;=$C34), "X","")</f>
        <v/>
      </c>
      <c r="FG34" s="60" t="str">
        <f aca="false">IF(AND(FG$2&gt;=$B34,FG$2&lt;=$C34), "X","")</f>
        <v/>
      </c>
      <c r="FH34" s="60" t="str">
        <f aca="false">IF(AND(FH$2&gt;=$B34,FH$2&lt;=$C34), "X","")</f>
        <v/>
      </c>
      <c r="FI34" s="60" t="str">
        <f aca="false">IF(AND(FI$2&gt;=$B34,FI$2&lt;=$C34), "X","")</f>
        <v/>
      </c>
      <c r="FJ34" s="60" t="str">
        <f aca="false">IF(AND(FJ$2&gt;=$B34,FJ$2&lt;=$C34), "X","")</f>
        <v/>
      </c>
      <c r="FK34" s="60" t="str">
        <f aca="false">IF(AND(FK$2&gt;=$B34,FK$2&lt;=$C34), "X","")</f>
        <v/>
      </c>
      <c r="FL34" s="60" t="str">
        <f aca="false">IF(AND(FL$2&gt;=$B34,FL$2&lt;=$C34), "X","")</f>
        <v/>
      </c>
      <c r="FM34" s="60" t="str">
        <f aca="false">IF(AND(FM$2&gt;=$B34,FM$2&lt;=$C34), "X","")</f>
        <v/>
      </c>
      <c r="FN34" s="60" t="str">
        <f aca="false">IF(AND(FN$2&gt;=$B34,FN$2&lt;=$C34), "X","")</f>
        <v/>
      </c>
    </row>
    <row r="35" customFormat="false" ht="15.75" hidden="false" customHeight="false" outlineLevel="0" collapsed="false">
      <c r="A35" s="58" t="s">
        <v>114</v>
      </c>
      <c r="B35" s="59" t="n">
        <f aca="false">B25</f>
        <v>44501</v>
      </c>
      <c r="C35" s="53" t="n">
        <f aca="false">B35+1</f>
        <v>44502</v>
      </c>
      <c r="D35" s="60" t="str">
        <f aca="false">IF(AND(D$2&gt;=$B35,D$2&lt;=$C35), "X","")</f>
        <v/>
      </c>
      <c r="E35" s="60" t="str">
        <f aca="false">IF(AND(E$2&gt;=$B35,E$2&lt;=$C35), "X","")</f>
        <v/>
      </c>
      <c r="F35" s="60" t="str">
        <f aca="false">IF(AND(F$2&gt;=$B35,F$2&lt;=$C35), "X","")</f>
        <v/>
      </c>
      <c r="G35" s="60" t="str">
        <f aca="false">IF(AND(G$2&gt;=$B35,G$2&lt;=$C35), "X","")</f>
        <v/>
      </c>
      <c r="H35" s="60" t="str">
        <f aca="false">IF(AND(H$2&gt;=$B35,H$2&lt;=$C35), "X","")</f>
        <v/>
      </c>
      <c r="I35" s="60" t="str">
        <f aca="false">IF(AND(I$2&gt;=$B35,I$2&lt;=$C35), "X","")</f>
        <v/>
      </c>
      <c r="J35" s="60" t="str">
        <f aca="false">IF(AND(J$2&gt;=$B35,J$2&lt;=$C35), "X","")</f>
        <v/>
      </c>
      <c r="K35" s="60" t="str">
        <f aca="false">IF(AND(K$2&gt;=$B35,K$2&lt;=$C35), "X","")</f>
        <v/>
      </c>
      <c r="L35" s="60" t="str">
        <f aca="false">IF(AND(L$2&gt;=$B35,L$2&lt;=$C35), "X","")</f>
        <v/>
      </c>
      <c r="M35" s="60" t="str">
        <f aca="false">IF(AND(M$2&gt;=$B35,M$2&lt;=$C35), "X","")</f>
        <v/>
      </c>
      <c r="N35" s="60" t="str">
        <f aca="false">IF(AND(N$2&gt;=$B35,N$2&lt;=$C35), "X","")</f>
        <v/>
      </c>
      <c r="O35" s="60" t="str">
        <f aca="false">IF(AND(O$2&gt;=$B35,O$2&lt;=$C35), "X","")</f>
        <v/>
      </c>
      <c r="P35" s="60" t="str">
        <f aca="false">IF(AND(P$2&gt;=$B35,P$2&lt;=$C35), "X","")</f>
        <v/>
      </c>
      <c r="Q35" s="60" t="str">
        <f aca="false">IF(AND(Q$2&gt;=$B35,Q$2&lt;=$C35), "X","")</f>
        <v/>
      </c>
      <c r="R35" s="60" t="str">
        <f aca="false">IF(AND(R$2&gt;=$B35,R$2&lt;=$C35), "X","")</f>
        <v/>
      </c>
      <c r="S35" s="60" t="str">
        <f aca="false">IF(AND(S$2&gt;=$B35,S$2&lt;=$C35), "X","")</f>
        <v/>
      </c>
      <c r="T35" s="60" t="str">
        <f aca="false">IF(AND(T$2&gt;=$B35,T$2&lt;=$C35), "X","")</f>
        <v/>
      </c>
      <c r="U35" s="60" t="str">
        <f aca="false">IF(AND(U$2&gt;=$B35,U$2&lt;=$C35), "X","")</f>
        <v/>
      </c>
      <c r="V35" s="60" t="str">
        <f aca="false">IF(AND(V$2&gt;=$B35,V$2&lt;=$C35), "X","")</f>
        <v/>
      </c>
      <c r="W35" s="60" t="str">
        <f aca="false">IF(AND(W$2&gt;=$B35,W$2&lt;=$C35), "X","")</f>
        <v/>
      </c>
      <c r="X35" s="60" t="str">
        <f aca="false">IF(AND(X$2&gt;=$B35,X$2&lt;=$C35), "X","")</f>
        <v/>
      </c>
      <c r="Y35" s="60" t="str">
        <f aca="false">IF(AND(Y$2&gt;=$B35,Y$2&lt;=$C35), "X","")</f>
        <v/>
      </c>
      <c r="Z35" s="60" t="str">
        <f aca="false">IF(AND(Z$2&gt;=$B35,Z$2&lt;=$C35), "X","")</f>
        <v/>
      </c>
      <c r="AA35" s="60" t="str">
        <f aca="false">IF(AND(AA$2&gt;=$B35,AA$2&lt;=$C35), "X","")</f>
        <v/>
      </c>
      <c r="AB35" s="60" t="str">
        <f aca="false">IF(AND(AB$2&gt;=$B35,AB$2&lt;=$C35), "X","")</f>
        <v/>
      </c>
      <c r="AC35" s="60" t="str">
        <f aca="false">IF(AND(AC$2&gt;=$B35,AC$2&lt;=$C35), "X","")</f>
        <v/>
      </c>
      <c r="AD35" s="60" t="str">
        <f aca="false">IF(AND(AD$2&gt;=$B35,AD$2&lt;=$C35), "X","")</f>
        <v/>
      </c>
      <c r="AE35" s="60" t="str">
        <f aca="false">IF(AND(AE$2&gt;=$B35,AE$2&lt;=$C35), "X","")</f>
        <v/>
      </c>
      <c r="AF35" s="60" t="str">
        <f aca="false">IF(AND(AF$2&gt;=$B35,AF$2&lt;=$C35), "X","")</f>
        <v/>
      </c>
      <c r="AG35" s="60" t="str">
        <f aca="false">IF(AND(AG$2&gt;=$B35,AG$2&lt;=$C35), "X","")</f>
        <v/>
      </c>
      <c r="AH35" s="60" t="str">
        <f aca="false">IF(AND(AH$2&gt;=$B35,AH$2&lt;=$C35), "X","")</f>
        <v/>
      </c>
      <c r="AI35" s="60" t="str">
        <f aca="false">IF(AND(AI$2&gt;=$B35,AI$2&lt;=$C35), "X","")</f>
        <v/>
      </c>
      <c r="AJ35" s="60" t="str">
        <f aca="false">IF(AND(AJ$2&gt;=$B35,AJ$2&lt;=$C35), "X","")</f>
        <v/>
      </c>
      <c r="AK35" s="60" t="str">
        <f aca="false">IF(AND(AK$2&gt;=$B35,AK$2&lt;=$C35), "X","")</f>
        <v/>
      </c>
      <c r="AL35" s="60" t="str">
        <f aca="false">IF(AND(AL$2&gt;=$B35,AL$2&lt;=$C35), "X","")</f>
        <v/>
      </c>
      <c r="AM35" s="60" t="str">
        <f aca="false">IF(AND(AM$2&gt;=$B35,AM$2&lt;=$C35), "X","")</f>
        <v/>
      </c>
      <c r="AN35" s="60" t="str">
        <f aca="false">IF(AND(AN$2&gt;=$B35,AN$2&lt;=$C35), "X","")</f>
        <v/>
      </c>
      <c r="AO35" s="60" t="str">
        <f aca="false">IF(AND(AO$2&gt;=$B35,AO$2&lt;=$C35), "X","")</f>
        <v/>
      </c>
      <c r="AP35" s="60" t="str">
        <f aca="false">IF(AND(AP$2&gt;=$B35,AP$2&lt;=$C35), "X","")</f>
        <v/>
      </c>
      <c r="AQ35" s="60" t="str">
        <f aca="false">IF(AND(AQ$2&gt;=$B35,AQ$2&lt;=$C35), "X","")</f>
        <v/>
      </c>
      <c r="AR35" s="60" t="str">
        <f aca="false">IF(AND(AR$2&gt;=$B35,AR$2&lt;=$C35), "X","")</f>
        <v/>
      </c>
      <c r="AS35" s="60" t="str">
        <f aca="false">IF(AND(AS$2&gt;=$B35,AS$2&lt;=$C35), "X","")</f>
        <v/>
      </c>
      <c r="AT35" s="60" t="str">
        <f aca="false">IF(AND(AT$2&gt;=$B35,AT$2&lt;=$C35), "X","")</f>
        <v/>
      </c>
      <c r="AU35" s="60" t="str">
        <f aca="false">IF(AND(AU$2&gt;=$B35,AU$2&lt;=$C35), "X","")</f>
        <v/>
      </c>
      <c r="AV35" s="60" t="str">
        <f aca="false">IF(AND(AV$2&gt;=$B35,AV$2&lt;=$C35), "X","")</f>
        <v/>
      </c>
      <c r="AW35" s="60" t="str">
        <f aca="false">IF(AND(AW$2&gt;=$B35,AW$2&lt;=$C35), "X","")</f>
        <v/>
      </c>
      <c r="AX35" s="60" t="str">
        <f aca="false">IF(AND(AX$2&gt;=$B35,AX$2&lt;=$C35), "X","")</f>
        <v/>
      </c>
      <c r="AY35" s="60" t="str">
        <f aca="false">IF(AND(AY$2&gt;=$B35,AY$2&lt;=$C35), "X","")</f>
        <v/>
      </c>
      <c r="AZ35" s="60" t="str">
        <f aca="false">IF(AND(AZ$2&gt;=$B35,AZ$2&lt;=$C35), "X","")</f>
        <v/>
      </c>
      <c r="BA35" s="60" t="str">
        <f aca="false">IF(AND(BA$2&gt;=$B35,BA$2&lt;=$C35), "X","")</f>
        <v/>
      </c>
      <c r="BB35" s="60" t="str">
        <f aca="false">IF(AND(BB$2&gt;=$B35,BB$2&lt;=$C35), "X","")</f>
        <v/>
      </c>
      <c r="BC35" s="60" t="str">
        <f aca="false">IF(AND(BC$2&gt;=$B35,BC$2&lt;=$C35), "X","")</f>
        <v/>
      </c>
      <c r="BD35" s="60" t="str">
        <f aca="false">IF(AND(BD$2&gt;=$B35,BD$2&lt;=$C35), "X","")</f>
        <v/>
      </c>
      <c r="BE35" s="60" t="str">
        <f aca="false">IF(AND(BE$2&gt;=$B35,BE$2&lt;=$C35), "X","")</f>
        <v/>
      </c>
      <c r="BF35" s="60" t="str">
        <f aca="false">IF(AND(BF$2&gt;=$B35,BF$2&lt;=$C35), "X","")</f>
        <v/>
      </c>
      <c r="BG35" s="60" t="str">
        <f aca="false">IF(AND(BG$2&gt;=$B35,BG$2&lt;=$C35), "X","")</f>
        <v/>
      </c>
      <c r="BH35" s="60" t="str">
        <f aca="false">IF(AND(BH$2&gt;=$B35,BH$2&lt;=$C35), "X","")</f>
        <v/>
      </c>
      <c r="BI35" s="60" t="str">
        <f aca="false">IF(AND(BI$2&gt;=$B35,BI$2&lt;=$C35), "X","")</f>
        <v/>
      </c>
      <c r="BJ35" s="60" t="str">
        <f aca="false">IF(AND(BJ$2&gt;=$B35,BJ$2&lt;=$C35), "X","")</f>
        <v/>
      </c>
      <c r="BK35" s="60" t="str">
        <f aca="false">IF(AND(BK$2&gt;=$B35,BK$2&lt;=$C35), "X","")</f>
        <v/>
      </c>
      <c r="BL35" s="60" t="str">
        <f aca="false">IF(AND(BL$2&gt;=$B35,BL$2&lt;=$C35), "X","")</f>
        <v/>
      </c>
      <c r="BM35" s="60" t="str">
        <f aca="false">IF(AND(BM$2&gt;=$B35,BM$2&lt;=$C35), "X","")</f>
        <v/>
      </c>
      <c r="BN35" s="60" t="str">
        <f aca="false">IF(AND(BN$2&gt;=$B35,BN$2&lt;=$C35), "X","")</f>
        <v/>
      </c>
      <c r="BO35" s="60" t="str">
        <f aca="false">IF(AND(BO$2&gt;=$B35,BO$2&lt;=$C35), "X","")</f>
        <v/>
      </c>
      <c r="BP35" s="60" t="str">
        <f aca="false">IF(AND(BP$2&gt;=$B35,BP$2&lt;=$C35), "X","")</f>
        <v/>
      </c>
      <c r="BQ35" s="60" t="str">
        <f aca="false">IF(AND(BQ$2&gt;=$B35,BQ$2&lt;=$C35), "X","")</f>
        <v/>
      </c>
      <c r="BR35" s="60" t="str">
        <f aca="false">IF(AND(BR$2&gt;=$B35,BR$2&lt;=$C35), "X","")</f>
        <v/>
      </c>
      <c r="BS35" s="60" t="str">
        <f aca="false">IF(AND(BS$2&gt;=$B35,BS$2&lt;=$C35), "X","")</f>
        <v/>
      </c>
      <c r="BT35" s="60" t="str">
        <f aca="false">IF(AND(BT$2&gt;=$B35,BT$2&lt;=$C35), "X","")</f>
        <v/>
      </c>
      <c r="BU35" s="60" t="str">
        <f aca="false">IF(AND(BU$2&gt;=$B35,BU$2&lt;=$C35), "X","")</f>
        <v/>
      </c>
      <c r="BV35" s="60" t="str">
        <f aca="false">IF(AND(BV$2&gt;=$B35,BV$2&lt;=$C35), "X","")</f>
        <v/>
      </c>
      <c r="BW35" s="60" t="str">
        <f aca="false">IF(AND(BW$2&gt;=$B35,BW$2&lt;=$C35), "X","")</f>
        <v/>
      </c>
      <c r="BX35" s="60" t="str">
        <f aca="false">IF(AND(BX$2&gt;=$B35,BX$2&lt;=$C35), "X","")</f>
        <v/>
      </c>
      <c r="BY35" s="60" t="str">
        <f aca="false">IF(AND(BY$2&gt;=$B35,BY$2&lt;=$C35), "X","")</f>
        <v/>
      </c>
      <c r="BZ35" s="60" t="str">
        <f aca="false">IF(AND(BZ$2&gt;=$B35,BZ$2&lt;=$C35), "X","")</f>
        <v/>
      </c>
      <c r="CA35" s="60" t="str">
        <f aca="false">IF(AND(CA$2&gt;=$B35,CA$2&lt;=$C35), "X","")</f>
        <v/>
      </c>
      <c r="CB35" s="60" t="str">
        <f aca="false">IF(AND(CB$2&gt;=$B35,CB$2&lt;=$C35), "X","")</f>
        <v/>
      </c>
      <c r="CC35" s="60" t="str">
        <f aca="false">IF(AND(CC$2&gt;=$B35,CC$2&lt;=$C35), "X","")</f>
        <v/>
      </c>
      <c r="CD35" s="60" t="str">
        <f aca="false">IF(AND(CD$2&gt;=$B35,CD$2&lt;=$C35), "X","")</f>
        <v/>
      </c>
      <c r="CE35" s="60" t="str">
        <f aca="false">IF(AND(CE$2&gt;=$B35,CE$2&lt;=$C35), "X","")</f>
        <v/>
      </c>
      <c r="CF35" s="60" t="str">
        <f aca="false">IF(AND(CF$2&gt;=$B35,CF$2&lt;=$C35), "X","")</f>
        <v/>
      </c>
      <c r="CG35" s="60" t="str">
        <f aca="false">IF(AND(CG$2&gt;=$B35,CG$2&lt;=$C35), "X","")</f>
        <v/>
      </c>
      <c r="CH35" s="60" t="str">
        <f aca="false">IF(AND(CH$2&gt;=$B35,CH$2&lt;=$C35), "X","")</f>
        <v/>
      </c>
      <c r="CI35" s="60" t="str">
        <f aca="false">IF(AND(CI$2&gt;=$B35,CI$2&lt;=$C35), "X","")</f>
        <v/>
      </c>
      <c r="CJ35" s="60" t="str">
        <f aca="false">IF(AND(CJ$2&gt;=$B35,CJ$2&lt;=$C35), "X","")</f>
        <v/>
      </c>
      <c r="CK35" s="60" t="str">
        <f aca="false">IF(AND(CK$2&gt;=$B35,CK$2&lt;=$C35), "X","")</f>
        <v/>
      </c>
      <c r="CL35" s="60" t="str">
        <f aca="false">IF(AND(CL$2&gt;=$B35,CL$2&lt;=$C35), "X","")</f>
        <v/>
      </c>
      <c r="CM35" s="60" t="str">
        <f aca="false">IF(AND(CM$2&gt;=$B35,CM$2&lt;=$C35), "X","")</f>
        <v/>
      </c>
      <c r="CN35" s="60" t="str">
        <f aca="false">IF(AND(CN$2&gt;=$B35,CN$2&lt;=$C35), "X","")</f>
        <v/>
      </c>
      <c r="CO35" s="60" t="str">
        <f aca="false">IF(AND(CO$2&gt;=$B35,CO$2&lt;=$C35), "X","")</f>
        <v/>
      </c>
      <c r="CP35" s="60" t="str">
        <f aca="false">IF(AND(CP$2&gt;=$B35,CP$2&lt;=$C35), "X","")</f>
        <v/>
      </c>
      <c r="CQ35" s="60" t="str">
        <f aca="false">IF(AND(CQ$2&gt;=$B35,CQ$2&lt;=$C35), "X","")</f>
        <v/>
      </c>
      <c r="CR35" s="60" t="str">
        <f aca="false">IF(AND(CR$2&gt;=$B35,CR$2&lt;=$C35), "X","")</f>
        <v/>
      </c>
      <c r="CS35" s="60" t="str">
        <f aca="false">IF(AND(CS$2&gt;=$B35,CS$2&lt;=$C35), "X","")</f>
        <v/>
      </c>
      <c r="CT35" s="60" t="str">
        <f aca="false">IF(AND(CT$2&gt;=$B35,CT$2&lt;=$C35), "X","")</f>
        <v/>
      </c>
      <c r="CU35" s="60" t="str">
        <f aca="false">IF(AND(CU$2&gt;=$B35,CU$2&lt;=$C35), "X","")</f>
        <v/>
      </c>
      <c r="CV35" s="60" t="str">
        <f aca="false">IF(AND(CV$2&gt;=$B35,CV$2&lt;=$C35), "X","")</f>
        <v/>
      </c>
      <c r="CW35" s="60" t="str">
        <f aca="false">IF(AND(CW$2&gt;=$B35,CW$2&lt;=$C35), "X","")</f>
        <v/>
      </c>
      <c r="CX35" s="60" t="str">
        <f aca="false">IF(AND(CX$2&gt;=$B35,CX$2&lt;=$C35), "X","")</f>
        <v/>
      </c>
      <c r="CY35" s="60" t="str">
        <f aca="false">IF(AND(CY$2&gt;=$B35,CY$2&lt;=$C35), "X","")</f>
        <v/>
      </c>
      <c r="CZ35" s="60" t="str">
        <f aca="false">IF(AND(CZ$2&gt;=$B35,CZ$2&lt;=$C35), "X","")</f>
        <v/>
      </c>
      <c r="DA35" s="60" t="str">
        <f aca="false">IF(AND(DA$2&gt;=$B35,DA$2&lt;=$C35), "X","")</f>
        <v/>
      </c>
      <c r="DB35" s="60" t="str">
        <f aca="false">IF(AND(DB$2&gt;=$B35,DB$2&lt;=$C35), "X","")</f>
        <v/>
      </c>
      <c r="DC35" s="60" t="str">
        <f aca="false">IF(AND(DC$2&gt;=$B35,DC$2&lt;=$C35), "X","")</f>
        <v/>
      </c>
      <c r="DD35" s="60" t="str">
        <f aca="false">IF(AND(DD$2&gt;=$B35,DD$2&lt;=$C35), "X","")</f>
        <v/>
      </c>
      <c r="DE35" s="60" t="str">
        <f aca="false">IF(AND(DE$2&gt;=$B35,DE$2&lt;=$C35), "X","")</f>
        <v/>
      </c>
      <c r="DF35" s="60" t="str">
        <f aca="false">IF(AND(DF$2&gt;=$B35,DF$2&lt;=$C35), "X","")</f>
        <v/>
      </c>
      <c r="DG35" s="60" t="str">
        <f aca="false">IF(AND(DG$2&gt;=$B35,DG$2&lt;=$C35), "X","")</f>
        <v/>
      </c>
      <c r="DH35" s="60" t="str">
        <f aca="false">IF(AND(DH$2&gt;=$B35,DH$2&lt;=$C35), "X","")</f>
        <v>X</v>
      </c>
      <c r="DI35" s="60" t="str">
        <f aca="false">IF(AND(DI$2&gt;=$B35,DI$2&lt;=$C35), "X","")</f>
        <v>X</v>
      </c>
      <c r="DJ35" s="60" t="str">
        <f aca="false">IF(AND(DJ$2&gt;=$B35,DJ$2&lt;=$C35), "X","")</f>
        <v/>
      </c>
      <c r="DK35" s="60" t="str">
        <f aca="false">IF(AND(DK$2&gt;=$B35,DK$2&lt;=$C35), "X","")</f>
        <v/>
      </c>
      <c r="DL35" s="60" t="str">
        <f aca="false">IF(AND(DL$2&gt;=$B35,DL$2&lt;=$C35), "X","")</f>
        <v/>
      </c>
      <c r="DM35" s="60" t="str">
        <f aca="false">IF(AND(DM$2&gt;=$B35,DM$2&lt;=$C35), "X","")</f>
        <v/>
      </c>
      <c r="DN35" s="60" t="str">
        <f aca="false">IF(AND(DN$2&gt;=$B35,DN$2&lt;=$C35), "X","")</f>
        <v/>
      </c>
      <c r="DO35" s="60" t="str">
        <f aca="false">IF(AND(DO$2&gt;=$B35,DO$2&lt;=$C35), "X","")</f>
        <v/>
      </c>
      <c r="DP35" s="60" t="str">
        <f aca="false">IF(AND(DP$2&gt;=$B35,DP$2&lt;=$C35), "X","")</f>
        <v/>
      </c>
      <c r="DQ35" s="60" t="str">
        <f aca="false">IF(AND(DQ$2&gt;=$B35,DQ$2&lt;=$C35), "X","")</f>
        <v/>
      </c>
      <c r="DR35" s="60" t="str">
        <f aca="false">IF(AND(DR$2&gt;=$B35,DR$2&lt;=$C35), "X","")</f>
        <v/>
      </c>
      <c r="DS35" s="60" t="str">
        <f aca="false">IF(AND(DS$2&gt;=$B35,DS$2&lt;=$C35), "X","")</f>
        <v/>
      </c>
      <c r="DT35" s="60" t="str">
        <f aca="false">IF(AND(DT$2&gt;=$B35,DT$2&lt;=$C35), "X","")</f>
        <v/>
      </c>
      <c r="DU35" s="60" t="str">
        <f aca="false">IF(AND(DU$2&gt;=$B35,DU$2&lt;=$C35), "X","")</f>
        <v/>
      </c>
      <c r="DV35" s="60" t="str">
        <f aca="false">IF(AND(DV$2&gt;=$B35,DV$2&lt;=$C35), "X","")</f>
        <v/>
      </c>
      <c r="DW35" s="60" t="str">
        <f aca="false">IF(AND(DW$2&gt;=$B35,DW$2&lt;=$C35), "X","")</f>
        <v/>
      </c>
      <c r="DX35" s="60" t="str">
        <f aca="false">IF(AND(DX$2&gt;=$B35,DX$2&lt;=$C35), "X","")</f>
        <v/>
      </c>
      <c r="DY35" s="60" t="str">
        <f aca="false">IF(AND(DY$2&gt;=$B35,DY$2&lt;=$C35), "X","")</f>
        <v/>
      </c>
      <c r="DZ35" s="60" t="str">
        <f aca="false">IF(AND(DZ$2&gt;=$B35,DZ$2&lt;=$C35), "X","")</f>
        <v/>
      </c>
      <c r="EA35" s="60" t="str">
        <f aca="false">IF(AND(EA$2&gt;=$B35,EA$2&lt;=$C35), "X","")</f>
        <v/>
      </c>
      <c r="EB35" s="60" t="str">
        <f aca="false">IF(AND(EB$2&gt;=$B35,EB$2&lt;=$C35), "X","")</f>
        <v/>
      </c>
      <c r="EC35" s="60" t="str">
        <f aca="false">IF(AND(EC$2&gt;=$B35,EC$2&lt;=$C35), "X","")</f>
        <v/>
      </c>
      <c r="ED35" s="60" t="str">
        <f aca="false">IF(AND(ED$2&gt;=$B35,ED$2&lt;=$C35), "X","")</f>
        <v/>
      </c>
      <c r="EE35" s="60" t="str">
        <f aca="false">IF(AND(EE$2&gt;=$B35,EE$2&lt;=$C35), "X","")</f>
        <v/>
      </c>
      <c r="EF35" s="60" t="str">
        <f aca="false">IF(AND(EF$2&gt;=$B35,EF$2&lt;=$C35), "X","")</f>
        <v/>
      </c>
      <c r="EG35" s="60" t="str">
        <f aca="false">IF(AND(EG$2&gt;=$B35,EG$2&lt;=$C35), "X","")</f>
        <v/>
      </c>
      <c r="EH35" s="60" t="str">
        <f aca="false">IF(AND(EH$2&gt;=$B35,EH$2&lt;=$C35), "X","")</f>
        <v/>
      </c>
      <c r="EI35" s="60" t="str">
        <f aca="false">IF(AND(EI$2&gt;=$B35,EI$2&lt;=$C35), "X","")</f>
        <v/>
      </c>
      <c r="EJ35" s="60" t="str">
        <f aca="false">IF(AND(EJ$2&gt;=$B35,EJ$2&lt;=$C35), "X","")</f>
        <v/>
      </c>
      <c r="EK35" s="60" t="str">
        <f aca="false">IF(AND(EK$2&gt;=$B35,EK$2&lt;=$C35), "X","")</f>
        <v/>
      </c>
      <c r="EL35" s="60" t="str">
        <f aca="false">IF(AND(EL$2&gt;=$B35,EL$2&lt;=$C35), "X","")</f>
        <v/>
      </c>
      <c r="EM35" s="60" t="str">
        <f aca="false">IF(AND(EM$2&gt;=$B35,EM$2&lt;=$C35), "X","")</f>
        <v/>
      </c>
      <c r="EN35" s="60" t="str">
        <f aca="false">IF(AND(EN$2&gt;=$B35,EN$2&lt;=$C35), "X","")</f>
        <v/>
      </c>
      <c r="EO35" s="60" t="str">
        <f aca="false">IF(AND(EO$2&gt;=$B35,EO$2&lt;=$C35), "X","")</f>
        <v/>
      </c>
      <c r="EP35" s="60" t="str">
        <f aca="false">IF(AND(EP$2&gt;=$B35,EP$2&lt;=$C35), "X","")</f>
        <v/>
      </c>
      <c r="EQ35" s="60" t="str">
        <f aca="false">IF(AND(EQ$2&gt;=$B35,EQ$2&lt;=$C35), "X","")</f>
        <v/>
      </c>
      <c r="ER35" s="60" t="str">
        <f aca="false">IF(AND(ER$2&gt;=$B35,ER$2&lt;=$C35), "X","")</f>
        <v/>
      </c>
      <c r="ES35" s="60" t="str">
        <f aca="false">IF(AND(ES$2&gt;=$B35,ES$2&lt;=$C35), "X","")</f>
        <v/>
      </c>
      <c r="ET35" s="60" t="str">
        <f aca="false">IF(AND(ET$2&gt;=$B35,ET$2&lt;=$C35), "X","")</f>
        <v/>
      </c>
      <c r="EU35" s="60" t="str">
        <f aca="false">IF(AND(EU$2&gt;=$B35,EU$2&lt;=$C35), "X","")</f>
        <v/>
      </c>
      <c r="EV35" s="60" t="str">
        <f aca="false">IF(AND(EV$2&gt;=$B35,EV$2&lt;=$C35), "X","")</f>
        <v/>
      </c>
      <c r="EW35" s="60" t="str">
        <f aca="false">IF(AND(EW$2&gt;=$B35,EW$2&lt;=$C35), "X","")</f>
        <v/>
      </c>
      <c r="EX35" s="60" t="str">
        <f aca="false">IF(AND(EX$2&gt;=$B35,EX$2&lt;=$C35), "X","")</f>
        <v/>
      </c>
      <c r="EY35" s="60" t="str">
        <f aca="false">IF(AND(EY$2&gt;=$B35,EY$2&lt;=$C35), "X","")</f>
        <v/>
      </c>
      <c r="EZ35" s="60" t="str">
        <f aca="false">IF(AND(EZ$2&gt;=$B35,EZ$2&lt;=$C35), "X","")</f>
        <v/>
      </c>
      <c r="FA35" s="60" t="str">
        <f aca="false">IF(AND(FA$2&gt;=$B35,FA$2&lt;=$C35), "X","")</f>
        <v/>
      </c>
      <c r="FB35" s="60" t="str">
        <f aca="false">IF(AND(FB$2&gt;=$B35,FB$2&lt;=$C35), "X","")</f>
        <v/>
      </c>
      <c r="FC35" s="60" t="str">
        <f aca="false">IF(AND(FC$2&gt;=$B35,FC$2&lt;=$C35), "X","")</f>
        <v/>
      </c>
      <c r="FD35" s="60" t="str">
        <f aca="false">IF(AND(FD$2&gt;=$B35,FD$2&lt;=$C35), "X","")</f>
        <v/>
      </c>
      <c r="FE35" s="60" t="str">
        <f aca="false">IF(AND(FE$2&gt;=$B35,FE$2&lt;=$C35), "X","")</f>
        <v/>
      </c>
      <c r="FF35" s="60" t="str">
        <f aca="false">IF(AND(FF$2&gt;=$B35,FF$2&lt;=$C35), "X","")</f>
        <v/>
      </c>
      <c r="FG35" s="60" t="str">
        <f aca="false">IF(AND(FG$2&gt;=$B35,FG$2&lt;=$C35), "X","")</f>
        <v/>
      </c>
      <c r="FH35" s="60" t="str">
        <f aca="false">IF(AND(FH$2&gt;=$B35,FH$2&lt;=$C35), "X","")</f>
        <v/>
      </c>
      <c r="FI35" s="60" t="str">
        <f aca="false">IF(AND(FI$2&gt;=$B35,FI$2&lt;=$C35), "X","")</f>
        <v/>
      </c>
      <c r="FJ35" s="60" t="str">
        <f aca="false">IF(AND(FJ$2&gt;=$B35,FJ$2&lt;=$C35), "X","")</f>
        <v/>
      </c>
      <c r="FK35" s="60" t="str">
        <f aca="false">IF(AND(FK$2&gt;=$B35,FK$2&lt;=$C35), "X","")</f>
        <v/>
      </c>
      <c r="FL35" s="60" t="str">
        <f aca="false">IF(AND(FL$2&gt;=$B35,FL$2&lt;=$C35), "X","")</f>
        <v/>
      </c>
      <c r="FM35" s="60" t="str">
        <f aca="false">IF(AND(FM$2&gt;=$B35,FM$2&lt;=$C35), "X","")</f>
        <v/>
      </c>
      <c r="FN35" s="60" t="str">
        <f aca="false">IF(AND(FN$2&gt;=$B35,FN$2&lt;=$C35), "X","")</f>
        <v/>
      </c>
    </row>
    <row r="36" customFormat="false" ht="15.75" hidden="false" customHeight="false" outlineLevel="0" collapsed="false">
      <c r="A36" s="58" t="s">
        <v>115</v>
      </c>
      <c r="B36" s="59" t="n">
        <f aca="false">B26</f>
        <v>44504</v>
      </c>
      <c r="C36" s="53" t="n">
        <f aca="false">B36+1</f>
        <v>44505</v>
      </c>
      <c r="D36" s="60" t="str">
        <f aca="false">IF(AND(D$2&gt;=$B36,D$2&lt;=$C36), "X","")</f>
        <v/>
      </c>
      <c r="E36" s="60" t="str">
        <f aca="false">IF(AND(E$2&gt;=$B36,E$2&lt;=$C36), "X","")</f>
        <v/>
      </c>
      <c r="F36" s="60" t="str">
        <f aca="false">IF(AND(F$2&gt;=$B36,F$2&lt;=$C36), "X","")</f>
        <v/>
      </c>
      <c r="G36" s="60" t="str">
        <f aca="false">IF(AND(G$2&gt;=$B36,G$2&lt;=$C36), "X","")</f>
        <v/>
      </c>
      <c r="H36" s="60" t="str">
        <f aca="false">IF(AND(H$2&gt;=$B36,H$2&lt;=$C36), "X","")</f>
        <v/>
      </c>
      <c r="I36" s="60" t="str">
        <f aca="false">IF(AND(I$2&gt;=$B36,I$2&lt;=$C36), "X","")</f>
        <v/>
      </c>
      <c r="J36" s="60" t="str">
        <f aca="false">IF(AND(J$2&gt;=$B36,J$2&lt;=$C36), "X","")</f>
        <v/>
      </c>
      <c r="K36" s="60" t="str">
        <f aca="false">IF(AND(K$2&gt;=$B36,K$2&lt;=$C36), "X","")</f>
        <v/>
      </c>
      <c r="L36" s="60" t="str">
        <f aca="false">IF(AND(L$2&gt;=$B36,L$2&lt;=$C36), "X","")</f>
        <v/>
      </c>
      <c r="M36" s="60" t="str">
        <f aca="false">IF(AND(M$2&gt;=$B36,M$2&lt;=$C36), "X","")</f>
        <v/>
      </c>
      <c r="N36" s="60" t="str">
        <f aca="false">IF(AND(N$2&gt;=$B36,N$2&lt;=$C36), "X","")</f>
        <v/>
      </c>
      <c r="O36" s="60" t="str">
        <f aca="false">IF(AND(O$2&gt;=$B36,O$2&lt;=$C36), "X","")</f>
        <v/>
      </c>
      <c r="P36" s="60" t="str">
        <f aca="false">IF(AND(P$2&gt;=$B36,P$2&lt;=$C36), "X","")</f>
        <v/>
      </c>
      <c r="Q36" s="60" t="str">
        <f aca="false">IF(AND(Q$2&gt;=$B36,Q$2&lt;=$C36), "X","")</f>
        <v/>
      </c>
      <c r="R36" s="60" t="str">
        <f aca="false">IF(AND(R$2&gt;=$B36,R$2&lt;=$C36), "X","")</f>
        <v/>
      </c>
      <c r="S36" s="60" t="str">
        <f aca="false">IF(AND(S$2&gt;=$B36,S$2&lt;=$C36), "X","")</f>
        <v/>
      </c>
      <c r="T36" s="60" t="str">
        <f aca="false">IF(AND(T$2&gt;=$B36,T$2&lt;=$C36), "X","")</f>
        <v/>
      </c>
      <c r="U36" s="60" t="str">
        <f aca="false">IF(AND(U$2&gt;=$B36,U$2&lt;=$C36), "X","")</f>
        <v/>
      </c>
      <c r="V36" s="60" t="str">
        <f aca="false">IF(AND(V$2&gt;=$B36,V$2&lt;=$C36), "X","")</f>
        <v/>
      </c>
      <c r="W36" s="60" t="str">
        <f aca="false">IF(AND(W$2&gt;=$B36,W$2&lt;=$C36), "X","")</f>
        <v/>
      </c>
      <c r="X36" s="60" t="str">
        <f aca="false">IF(AND(X$2&gt;=$B36,X$2&lt;=$C36), "X","")</f>
        <v/>
      </c>
      <c r="Y36" s="60" t="str">
        <f aca="false">IF(AND(Y$2&gt;=$B36,Y$2&lt;=$C36), "X","")</f>
        <v/>
      </c>
      <c r="Z36" s="60" t="str">
        <f aca="false">IF(AND(Z$2&gt;=$B36,Z$2&lt;=$C36), "X","")</f>
        <v/>
      </c>
      <c r="AA36" s="60" t="str">
        <f aca="false">IF(AND(AA$2&gt;=$B36,AA$2&lt;=$C36), "X","")</f>
        <v/>
      </c>
      <c r="AB36" s="60" t="str">
        <f aca="false">IF(AND(AB$2&gt;=$B36,AB$2&lt;=$C36), "X","")</f>
        <v/>
      </c>
      <c r="AC36" s="60" t="str">
        <f aca="false">IF(AND(AC$2&gt;=$B36,AC$2&lt;=$C36), "X","")</f>
        <v/>
      </c>
      <c r="AD36" s="60" t="str">
        <f aca="false">IF(AND(AD$2&gt;=$B36,AD$2&lt;=$C36), "X","")</f>
        <v/>
      </c>
      <c r="AE36" s="60" t="str">
        <f aca="false">IF(AND(AE$2&gt;=$B36,AE$2&lt;=$C36), "X","")</f>
        <v/>
      </c>
      <c r="AF36" s="60" t="str">
        <f aca="false">IF(AND(AF$2&gt;=$B36,AF$2&lt;=$C36), "X","")</f>
        <v/>
      </c>
      <c r="AG36" s="60" t="str">
        <f aca="false">IF(AND(AG$2&gt;=$B36,AG$2&lt;=$C36), "X","")</f>
        <v/>
      </c>
      <c r="AH36" s="60" t="str">
        <f aca="false">IF(AND(AH$2&gt;=$B36,AH$2&lt;=$C36), "X","")</f>
        <v/>
      </c>
      <c r="AI36" s="60" t="str">
        <f aca="false">IF(AND(AI$2&gt;=$B36,AI$2&lt;=$C36), "X","")</f>
        <v/>
      </c>
      <c r="AJ36" s="60" t="str">
        <f aca="false">IF(AND(AJ$2&gt;=$B36,AJ$2&lt;=$C36), "X","")</f>
        <v/>
      </c>
      <c r="AK36" s="60" t="str">
        <f aca="false">IF(AND(AK$2&gt;=$B36,AK$2&lt;=$C36), "X","")</f>
        <v/>
      </c>
      <c r="AL36" s="60" t="str">
        <f aca="false">IF(AND(AL$2&gt;=$B36,AL$2&lt;=$C36), "X","")</f>
        <v/>
      </c>
      <c r="AM36" s="60" t="str">
        <f aca="false">IF(AND(AM$2&gt;=$B36,AM$2&lt;=$C36), "X","")</f>
        <v/>
      </c>
      <c r="AN36" s="60" t="str">
        <f aca="false">IF(AND(AN$2&gt;=$B36,AN$2&lt;=$C36), "X","")</f>
        <v/>
      </c>
      <c r="AO36" s="60" t="str">
        <f aca="false">IF(AND(AO$2&gt;=$B36,AO$2&lt;=$C36), "X","")</f>
        <v/>
      </c>
      <c r="AP36" s="60" t="str">
        <f aca="false">IF(AND(AP$2&gt;=$B36,AP$2&lt;=$C36), "X","")</f>
        <v/>
      </c>
      <c r="AQ36" s="60" t="str">
        <f aca="false">IF(AND(AQ$2&gt;=$B36,AQ$2&lt;=$C36), "X","")</f>
        <v/>
      </c>
      <c r="AR36" s="60" t="str">
        <f aca="false">IF(AND(AR$2&gt;=$B36,AR$2&lt;=$C36), "X","")</f>
        <v/>
      </c>
      <c r="AS36" s="60" t="str">
        <f aca="false">IF(AND(AS$2&gt;=$B36,AS$2&lt;=$C36), "X","")</f>
        <v/>
      </c>
      <c r="AT36" s="60" t="str">
        <f aca="false">IF(AND(AT$2&gt;=$B36,AT$2&lt;=$C36), "X","")</f>
        <v/>
      </c>
      <c r="AU36" s="60" t="str">
        <f aca="false">IF(AND(AU$2&gt;=$B36,AU$2&lt;=$C36), "X","")</f>
        <v/>
      </c>
      <c r="AV36" s="60" t="str">
        <f aca="false">IF(AND(AV$2&gt;=$B36,AV$2&lt;=$C36), "X","")</f>
        <v/>
      </c>
      <c r="AW36" s="60" t="str">
        <f aca="false">IF(AND(AW$2&gt;=$B36,AW$2&lt;=$C36), "X","")</f>
        <v/>
      </c>
      <c r="AX36" s="60" t="str">
        <f aca="false">IF(AND(AX$2&gt;=$B36,AX$2&lt;=$C36), "X","")</f>
        <v/>
      </c>
      <c r="AY36" s="60" t="str">
        <f aca="false">IF(AND(AY$2&gt;=$B36,AY$2&lt;=$C36), "X","")</f>
        <v/>
      </c>
      <c r="AZ36" s="60" t="str">
        <f aca="false">IF(AND(AZ$2&gt;=$B36,AZ$2&lt;=$C36), "X","")</f>
        <v/>
      </c>
      <c r="BA36" s="60" t="str">
        <f aca="false">IF(AND(BA$2&gt;=$B36,BA$2&lt;=$C36), "X","")</f>
        <v/>
      </c>
      <c r="BB36" s="60" t="str">
        <f aca="false">IF(AND(BB$2&gt;=$B36,BB$2&lt;=$C36), "X","")</f>
        <v/>
      </c>
      <c r="BC36" s="60" t="str">
        <f aca="false">IF(AND(BC$2&gt;=$B36,BC$2&lt;=$C36), "X","")</f>
        <v/>
      </c>
      <c r="BD36" s="60" t="str">
        <f aca="false">IF(AND(BD$2&gt;=$B36,BD$2&lt;=$C36), "X","")</f>
        <v/>
      </c>
      <c r="BE36" s="60" t="str">
        <f aca="false">IF(AND(BE$2&gt;=$B36,BE$2&lt;=$C36), "X","")</f>
        <v/>
      </c>
      <c r="BF36" s="60" t="str">
        <f aca="false">IF(AND(BF$2&gt;=$B36,BF$2&lt;=$C36), "X","")</f>
        <v/>
      </c>
      <c r="BG36" s="60" t="str">
        <f aca="false">IF(AND(BG$2&gt;=$B36,BG$2&lt;=$C36), "X","")</f>
        <v/>
      </c>
      <c r="BH36" s="60" t="str">
        <f aca="false">IF(AND(BH$2&gt;=$B36,BH$2&lt;=$C36), "X","")</f>
        <v/>
      </c>
      <c r="BI36" s="60" t="str">
        <f aca="false">IF(AND(BI$2&gt;=$B36,BI$2&lt;=$C36), "X","")</f>
        <v/>
      </c>
      <c r="BJ36" s="60" t="str">
        <f aca="false">IF(AND(BJ$2&gt;=$B36,BJ$2&lt;=$C36), "X","")</f>
        <v/>
      </c>
      <c r="BK36" s="60" t="str">
        <f aca="false">IF(AND(BK$2&gt;=$B36,BK$2&lt;=$C36), "X","")</f>
        <v/>
      </c>
      <c r="BL36" s="60" t="str">
        <f aca="false">IF(AND(BL$2&gt;=$B36,BL$2&lt;=$C36), "X","")</f>
        <v/>
      </c>
      <c r="BM36" s="60" t="str">
        <f aca="false">IF(AND(BM$2&gt;=$B36,BM$2&lt;=$C36), "X","")</f>
        <v/>
      </c>
      <c r="BN36" s="60" t="str">
        <f aca="false">IF(AND(BN$2&gt;=$B36,BN$2&lt;=$C36), "X","")</f>
        <v/>
      </c>
      <c r="BO36" s="60" t="str">
        <f aca="false">IF(AND(BO$2&gt;=$B36,BO$2&lt;=$C36), "X","")</f>
        <v/>
      </c>
      <c r="BP36" s="60" t="str">
        <f aca="false">IF(AND(BP$2&gt;=$B36,BP$2&lt;=$C36), "X","")</f>
        <v/>
      </c>
      <c r="BQ36" s="60" t="str">
        <f aca="false">IF(AND(BQ$2&gt;=$B36,BQ$2&lt;=$C36), "X","")</f>
        <v/>
      </c>
      <c r="BR36" s="60" t="str">
        <f aca="false">IF(AND(BR$2&gt;=$B36,BR$2&lt;=$C36), "X","")</f>
        <v/>
      </c>
      <c r="BS36" s="60" t="str">
        <f aca="false">IF(AND(BS$2&gt;=$B36,BS$2&lt;=$C36), "X","")</f>
        <v/>
      </c>
      <c r="BT36" s="60" t="str">
        <f aca="false">IF(AND(BT$2&gt;=$B36,BT$2&lt;=$C36), "X","")</f>
        <v/>
      </c>
      <c r="BU36" s="60" t="str">
        <f aca="false">IF(AND(BU$2&gt;=$B36,BU$2&lt;=$C36), "X","")</f>
        <v/>
      </c>
      <c r="BV36" s="60" t="str">
        <f aca="false">IF(AND(BV$2&gt;=$B36,BV$2&lt;=$C36), "X","")</f>
        <v/>
      </c>
      <c r="BW36" s="60" t="str">
        <f aca="false">IF(AND(BW$2&gt;=$B36,BW$2&lt;=$C36), "X","")</f>
        <v/>
      </c>
      <c r="BX36" s="60" t="str">
        <f aca="false">IF(AND(BX$2&gt;=$B36,BX$2&lt;=$C36), "X","")</f>
        <v/>
      </c>
      <c r="BY36" s="60" t="str">
        <f aca="false">IF(AND(BY$2&gt;=$B36,BY$2&lt;=$C36), "X","")</f>
        <v/>
      </c>
      <c r="BZ36" s="60" t="str">
        <f aca="false">IF(AND(BZ$2&gt;=$B36,BZ$2&lt;=$C36), "X","")</f>
        <v/>
      </c>
      <c r="CA36" s="60" t="str">
        <f aca="false">IF(AND(CA$2&gt;=$B36,CA$2&lt;=$C36), "X","")</f>
        <v/>
      </c>
      <c r="CB36" s="60" t="str">
        <f aca="false">IF(AND(CB$2&gt;=$B36,CB$2&lt;=$C36), "X","")</f>
        <v/>
      </c>
      <c r="CC36" s="60" t="str">
        <f aca="false">IF(AND(CC$2&gt;=$B36,CC$2&lt;=$C36), "X","")</f>
        <v/>
      </c>
      <c r="CD36" s="60" t="str">
        <f aca="false">IF(AND(CD$2&gt;=$B36,CD$2&lt;=$C36), "X","")</f>
        <v/>
      </c>
      <c r="CE36" s="60" t="str">
        <f aca="false">IF(AND(CE$2&gt;=$B36,CE$2&lt;=$C36), "X","")</f>
        <v/>
      </c>
      <c r="CF36" s="60" t="str">
        <f aca="false">IF(AND(CF$2&gt;=$B36,CF$2&lt;=$C36), "X","")</f>
        <v/>
      </c>
      <c r="CG36" s="60" t="str">
        <f aca="false">IF(AND(CG$2&gt;=$B36,CG$2&lt;=$C36), "X","")</f>
        <v/>
      </c>
      <c r="CH36" s="60" t="str">
        <f aca="false">IF(AND(CH$2&gt;=$B36,CH$2&lt;=$C36), "X","")</f>
        <v/>
      </c>
      <c r="CI36" s="60" t="str">
        <f aca="false">IF(AND(CI$2&gt;=$B36,CI$2&lt;=$C36), "X","")</f>
        <v/>
      </c>
      <c r="CJ36" s="60" t="str">
        <f aca="false">IF(AND(CJ$2&gt;=$B36,CJ$2&lt;=$C36), "X","")</f>
        <v/>
      </c>
      <c r="CK36" s="60" t="str">
        <f aca="false">IF(AND(CK$2&gt;=$B36,CK$2&lt;=$C36), "X","")</f>
        <v/>
      </c>
      <c r="CL36" s="60" t="str">
        <f aca="false">IF(AND(CL$2&gt;=$B36,CL$2&lt;=$C36), "X","")</f>
        <v/>
      </c>
      <c r="CM36" s="60" t="str">
        <f aca="false">IF(AND(CM$2&gt;=$B36,CM$2&lt;=$C36), "X","")</f>
        <v/>
      </c>
      <c r="CN36" s="60" t="str">
        <f aca="false">IF(AND(CN$2&gt;=$B36,CN$2&lt;=$C36), "X","")</f>
        <v/>
      </c>
      <c r="CO36" s="60" t="str">
        <f aca="false">IF(AND(CO$2&gt;=$B36,CO$2&lt;=$C36), "X","")</f>
        <v/>
      </c>
      <c r="CP36" s="60" t="str">
        <f aca="false">IF(AND(CP$2&gt;=$B36,CP$2&lt;=$C36), "X","")</f>
        <v/>
      </c>
      <c r="CQ36" s="60" t="str">
        <f aca="false">IF(AND(CQ$2&gt;=$B36,CQ$2&lt;=$C36), "X","")</f>
        <v/>
      </c>
      <c r="CR36" s="60" t="str">
        <f aca="false">IF(AND(CR$2&gt;=$B36,CR$2&lt;=$C36), "X","")</f>
        <v/>
      </c>
      <c r="CS36" s="60" t="str">
        <f aca="false">IF(AND(CS$2&gt;=$B36,CS$2&lt;=$C36), "X","")</f>
        <v/>
      </c>
      <c r="CT36" s="60" t="str">
        <f aca="false">IF(AND(CT$2&gt;=$B36,CT$2&lt;=$C36), "X","")</f>
        <v/>
      </c>
      <c r="CU36" s="60" t="str">
        <f aca="false">IF(AND(CU$2&gt;=$B36,CU$2&lt;=$C36), "X","")</f>
        <v/>
      </c>
      <c r="CV36" s="60" t="str">
        <f aca="false">IF(AND(CV$2&gt;=$B36,CV$2&lt;=$C36), "X","")</f>
        <v/>
      </c>
      <c r="CW36" s="60" t="str">
        <f aca="false">IF(AND(CW$2&gt;=$B36,CW$2&lt;=$C36), "X","")</f>
        <v/>
      </c>
      <c r="CX36" s="60" t="str">
        <f aca="false">IF(AND(CX$2&gt;=$B36,CX$2&lt;=$C36), "X","")</f>
        <v/>
      </c>
      <c r="CY36" s="60" t="str">
        <f aca="false">IF(AND(CY$2&gt;=$B36,CY$2&lt;=$C36), "X","")</f>
        <v/>
      </c>
      <c r="CZ36" s="60" t="str">
        <f aca="false">IF(AND(CZ$2&gt;=$B36,CZ$2&lt;=$C36), "X","")</f>
        <v/>
      </c>
      <c r="DA36" s="60" t="str">
        <f aca="false">IF(AND(DA$2&gt;=$B36,DA$2&lt;=$C36), "X","")</f>
        <v/>
      </c>
      <c r="DB36" s="60" t="str">
        <f aca="false">IF(AND(DB$2&gt;=$B36,DB$2&lt;=$C36), "X","")</f>
        <v/>
      </c>
      <c r="DC36" s="60" t="str">
        <f aca="false">IF(AND(DC$2&gt;=$B36,DC$2&lt;=$C36), "X","")</f>
        <v/>
      </c>
      <c r="DD36" s="60" t="str">
        <f aca="false">IF(AND(DD$2&gt;=$B36,DD$2&lt;=$C36), "X","")</f>
        <v/>
      </c>
      <c r="DE36" s="60" t="str">
        <f aca="false">IF(AND(DE$2&gt;=$B36,DE$2&lt;=$C36), "X","")</f>
        <v/>
      </c>
      <c r="DF36" s="60" t="str">
        <f aca="false">IF(AND(DF$2&gt;=$B36,DF$2&lt;=$C36), "X","")</f>
        <v/>
      </c>
      <c r="DG36" s="60" t="str">
        <f aca="false">IF(AND(DG$2&gt;=$B36,DG$2&lt;=$C36), "X","")</f>
        <v/>
      </c>
      <c r="DH36" s="60" t="str">
        <f aca="false">IF(AND(DH$2&gt;=$B36,DH$2&lt;=$C36), "X","")</f>
        <v/>
      </c>
      <c r="DI36" s="60" t="str">
        <f aca="false">IF(AND(DI$2&gt;=$B36,DI$2&lt;=$C36), "X","")</f>
        <v/>
      </c>
      <c r="DJ36" s="60" t="str">
        <f aca="false">IF(AND(DJ$2&gt;=$B36,DJ$2&lt;=$C36), "X","")</f>
        <v/>
      </c>
      <c r="DK36" s="60" t="str">
        <f aca="false">IF(AND(DK$2&gt;=$B36,DK$2&lt;=$C36), "X","")</f>
        <v>X</v>
      </c>
      <c r="DL36" s="60" t="str">
        <f aca="false">IF(AND(DL$2&gt;=$B36,DL$2&lt;=$C36), "X","")</f>
        <v>X</v>
      </c>
      <c r="DM36" s="60" t="str">
        <f aca="false">IF(AND(DM$2&gt;=$B36,DM$2&lt;=$C36), "X","")</f>
        <v/>
      </c>
      <c r="DN36" s="60" t="str">
        <f aca="false">IF(AND(DN$2&gt;=$B36,DN$2&lt;=$C36), "X","")</f>
        <v/>
      </c>
      <c r="DO36" s="60" t="str">
        <f aca="false">IF(AND(DO$2&gt;=$B36,DO$2&lt;=$C36), "X","")</f>
        <v/>
      </c>
      <c r="DP36" s="60" t="str">
        <f aca="false">IF(AND(DP$2&gt;=$B36,DP$2&lt;=$C36), "X","")</f>
        <v/>
      </c>
      <c r="DQ36" s="60" t="str">
        <f aca="false">IF(AND(DQ$2&gt;=$B36,DQ$2&lt;=$C36), "X","")</f>
        <v/>
      </c>
      <c r="DR36" s="60" t="str">
        <f aca="false">IF(AND(DR$2&gt;=$B36,DR$2&lt;=$C36), "X","")</f>
        <v/>
      </c>
      <c r="DS36" s="60" t="str">
        <f aca="false">IF(AND(DS$2&gt;=$B36,DS$2&lt;=$C36), "X","")</f>
        <v/>
      </c>
      <c r="DT36" s="60" t="str">
        <f aca="false">IF(AND(DT$2&gt;=$B36,DT$2&lt;=$C36), "X","")</f>
        <v/>
      </c>
      <c r="DU36" s="60" t="str">
        <f aca="false">IF(AND(DU$2&gt;=$B36,DU$2&lt;=$C36), "X","")</f>
        <v/>
      </c>
      <c r="DV36" s="60" t="str">
        <f aca="false">IF(AND(DV$2&gt;=$B36,DV$2&lt;=$C36), "X","")</f>
        <v/>
      </c>
      <c r="DW36" s="60" t="str">
        <f aca="false">IF(AND(DW$2&gt;=$B36,DW$2&lt;=$C36), "X","")</f>
        <v/>
      </c>
      <c r="DX36" s="60" t="str">
        <f aca="false">IF(AND(DX$2&gt;=$B36,DX$2&lt;=$C36), "X","")</f>
        <v/>
      </c>
      <c r="DY36" s="60" t="str">
        <f aca="false">IF(AND(DY$2&gt;=$B36,DY$2&lt;=$C36), "X","")</f>
        <v/>
      </c>
      <c r="DZ36" s="60" t="str">
        <f aca="false">IF(AND(DZ$2&gt;=$B36,DZ$2&lt;=$C36), "X","")</f>
        <v/>
      </c>
      <c r="EA36" s="60" t="str">
        <f aca="false">IF(AND(EA$2&gt;=$B36,EA$2&lt;=$C36), "X","")</f>
        <v/>
      </c>
      <c r="EB36" s="60" t="str">
        <f aca="false">IF(AND(EB$2&gt;=$B36,EB$2&lt;=$C36), "X","")</f>
        <v/>
      </c>
      <c r="EC36" s="60" t="str">
        <f aca="false">IF(AND(EC$2&gt;=$B36,EC$2&lt;=$C36), "X","")</f>
        <v/>
      </c>
      <c r="ED36" s="60" t="str">
        <f aca="false">IF(AND(ED$2&gt;=$B36,ED$2&lt;=$C36), "X","")</f>
        <v/>
      </c>
      <c r="EE36" s="60" t="str">
        <f aca="false">IF(AND(EE$2&gt;=$B36,EE$2&lt;=$C36), "X","")</f>
        <v/>
      </c>
      <c r="EF36" s="60" t="str">
        <f aca="false">IF(AND(EF$2&gt;=$B36,EF$2&lt;=$C36), "X","")</f>
        <v/>
      </c>
      <c r="EG36" s="60" t="str">
        <f aca="false">IF(AND(EG$2&gt;=$B36,EG$2&lt;=$C36), "X","")</f>
        <v/>
      </c>
      <c r="EH36" s="60" t="str">
        <f aca="false">IF(AND(EH$2&gt;=$B36,EH$2&lt;=$C36), "X","")</f>
        <v/>
      </c>
      <c r="EI36" s="60" t="str">
        <f aca="false">IF(AND(EI$2&gt;=$B36,EI$2&lt;=$C36), "X","")</f>
        <v/>
      </c>
      <c r="EJ36" s="60" t="str">
        <f aca="false">IF(AND(EJ$2&gt;=$B36,EJ$2&lt;=$C36), "X","")</f>
        <v/>
      </c>
      <c r="EK36" s="60" t="str">
        <f aca="false">IF(AND(EK$2&gt;=$B36,EK$2&lt;=$C36), "X","")</f>
        <v/>
      </c>
      <c r="EL36" s="60" t="str">
        <f aca="false">IF(AND(EL$2&gt;=$B36,EL$2&lt;=$C36), "X","")</f>
        <v/>
      </c>
      <c r="EM36" s="60" t="str">
        <f aca="false">IF(AND(EM$2&gt;=$B36,EM$2&lt;=$C36), "X","")</f>
        <v/>
      </c>
      <c r="EN36" s="60" t="str">
        <f aca="false">IF(AND(EN$2&gt;=$B36,EN$2&lt;=$C36), "X","")</f>
        <v/>
      </c>
      <c r="EO36" s="60" t="str">
        <f aca="false">IF(AND(EO$2&gt;=$B36,EO$2&lt;=$C36), "X","")</f>
        <v/>
      </c>
      <c r="EP36" s="60" t="str">
        <f aca="false">IF(AND(EP$2&gt;=$B36,EP$2&lt;=$C36), "X","")</f>
        <v/>
      </c>
      <c r="EQ36" s="60" t="str">
        <f aca="false">IF(AND(EQ$2&gt;=$B36,EQ$2&lt;=$C36), "X","")</f>
        <v/>
      </c>
      <c r="ER36" s="60" t="str">
        <f aca="false">IF(AND(ER$2&gt;=$B36,ER$2&lt;=$C36), "X","")</f>
        <v/>
      </c>
      <c r="ES36" s="60" t="str">
        <f aca="false">IF(AND(ES$2&gt;=$B36,ES$2&lt;=$C36), "X","")</f>
        <v/>
      </c>
      <c r="ET36" s="60" t="str">
        <f aca="false">IF(AND(ET$2&gt;=$B36,ET$2&lt;=$C36), "X","")</f>
        <v/>
      </c>
      <c r="EU36" s="60" t="str">
        <f aca="false">IF(AND(EU$2&gt;=$B36,EU$2&lt;=$C36), "X","")</f>
        <v/>
      </c>
      <c r="EV36" s="60" t="str">
        <f aca="false">IF(AND(EV$2&gt;=$B36,EV$2&lt;=$C36), "X","")</f>
        <v/>
      </c>
      <c r="EW36" s="60" t="str">
        <f aca="false">IF(AND(EW$2&gt;=$B36,EW$2&lt;=$C36), "X","")</f>
        <v/>
      </c>
      <c r="EX36" s="60" t="str">
        <f aca="false">IF(AND(EX$2&gt;=$B36,EX$2&lt;=$C36), "X","")</f>
        <v/>
      </c>
      <c r="EY36" s="60" t="str">
        <f aca="false">IF(AND(EY$2&gt;=$B36,EY$2&lt;=$C36), "X","")</f>
        <v/>
      </c>
      <c r="EZ36" s="60" t="str">
        <f aca="false">IF(AND(EZ$2&gt;=$B36,EZ$2&lt;=$C36), "X","")</f>
        <v/>
      </c>
      <c r="FA36" s="60" t="str">
        <f aca="false">IF(AND(FA$2&gt;=$B36,FA$2&lt;=$C36), "X","")</f>
        <v/>
      </c>
      <c r="FB36" s="60" t="str">
        <f aca="false">IF(AND(FB$2&gt;=$B36,FB$2&lt;=$C36), "X","")</f>
        <v/>
      </c>
      <c r="FC36" s="60" t="str">
        <f aca="false">IF(AND(FC$2&gt;=$B36,FC$2&lt;=$C36), "X","")</f>
        <v/>
      </c>
      <c r="FD36" s="60" t="str">
        <f aca="false">IF(AND(FD$2&gt;=$B36,FD$2&lt;=$C36), "X","")</f>
        <v/>
      </c>
      <c r="FE36" s="60" t="str">
        <f aca="false">IF(AND(FE$2&gt;=$B36,FE$2&lt;=$C36), "X","")</f>
        <v/>
      </c>
      <c r="FF36" s="60" t="str">
        <f aca="false">IF(AND(FF$2&gt;=$B36,FF$2&lt;=$C36), "X","")</f>
        <v/>
      </c>
      <c r="FG36" s="60" t="str">
        <f aca="false">IF(AND(FG$2&gt;=$B36,FG$2&lt;=$C36), "X","")</f>
        <v/>
      </c>
      <c r="FH36" s="60" t="str">
        <f aca="false">IF(AND(FH$2&gt;=$B36,FH$2&lt;=$C36), "X","")</f>
        <v/>
      </c>
      <c r="FI36" s="60" t="str">
        <f aca="false">IF(AND(FI$2&gt;=$B36,FI$2&lt;=$C36), "X","")</f>
        <v/>
      </c>
      <c r="FJ36" s="60" t="str">
        <f aca="false">IF(AND(FJ$2&gt;=$B36,FJ$2&lt;=$C36), "X","")</f>
        <v/>
      </c>
      <c r="FK36" s="60" t="str">
        <f aca="false">IF(AND(FK$2&gt;=$B36,FK$2&lt;=$C36), "X","")</f>
        <v/>
      </c>
      <c r="FL36" s="60" t="str">
        <f aca="false">IF(AND(FL$2&gt;=$B36,FL$2&lt;=$C36), "X","")</f>
        <v/>
      </c>
      <c r="FM36" s="60" t="str">
        <f aca="false">IF(AND(FM$2&gt;=$B36,FM$2&lt;=$C36), "X","")</f>
        <v/>
      </c>
      <c r="FN36" s="60" t="str">
        <f aca="false">IF(AND(FN$2&gt;=$B36,FN$2&lt;=$C36), "X","")</f>
        <v/>
      </c>
    </row>
    <row r="37" customFormat="false" ht="15.75" hidden="false" customHeight="false" outlineLevel="0" collapsed="false">
      <c r="A37" s="58" t="s">
        <v>116</v>
      </c>
      <c r="B37" s="59" t="n">
        <f aca="false">B27</f>
        <v>44506</v>
      </c>
      <c r="C37" s="53" t="n">
        <f aca="false">B37+1</f>
        <v>44507</v>
      </c>
      <c r="D37" s="60" t="str">
        <f aca="false">IF(AND(D$2&gt;=$B37,D$2&lt;=$C37), "X","")</f>
        <v/>
      </c>
      <c r="E37" s="60" t="str">
        <f aca="false">IF(AND(E$2&gt;=$B37,E$2&lt;=$C37), "X","")</f>
        <v/>
      </c>
      <c r="F37" s="60" t="str">
        <f aca="false">IF(AND(F$2&gt;=$B37,F$2&lt;=$C37), "X","")</f>
        <v/>
      </c>
      <c r="G37" s="60" t="str">
        <f aca="false">IF(AND(G$2&gt;=$B37,G$2&lt;=$C37), "X","")</f>
        <v/>
      </c>
      <c r="H37" s="60" t="str">
        <f aca="false">IF(AND(H$2&gt;=$B37,H$2&lt;=$C37), "X","")</f>
        <v/>
      </c>
      <c r="I37" s="60" t="str">
        <f aca="false">IF(AND(I$2&gt;=$B37,I$2&lt;=$C37), "X","")</f>
        <v/>
      </c>
      <c r="J37" s="60" t="str">
        <f aca="false">IF(AND(J$2&gt;=$B37,J$2&lt;=$C37), "X","")</f>
        <v/>
      </c>
      <c r="K37" s="60" t="str">
        <f aca="false">IF(AND(K$2&gt;=$B37,K$2&lt;=$C37), "X","")</f>
        <v/>
      </c>
      <c r="L37" s="60" t="str">
        <f aca="false">IF(AND(L$2&gt;=$B37,L$2&lt;=$C37), "X","")</f>
        <v/>
      </c>
      <c r="M37" s="60" t="str">
        <f aca="false">IF(AND(M$2&gt;=$B37,M$2&lt;=$C37), "X","")</f>
        <v/>
      </c>
      <c r="N37" s="60" t="str">
        <f aca="false">IF(AND(N$2&gt;=$B37,N$2&lt;=$C37), "X","")</f>
        <v/>
      </c>
      <c r="O37" s="60" t="str">
        <f aca="false">IF(AND(O$2&gt;=$B37,O$2&lt;=$C37), "X","")</f>
        <v/>
      </c>
      <c r="P37" s="60" t="str">
        <f aca="false">IF(AND(P$2&gt;=$B37,P$2&lt;=$C37), "X","")</f>
        <v/>
      </c>
      <c r="Q37" s="60" t="str">
        <f aca="false">IF(AND(Q$2&gt;=$B37,Q$2&lt;=$C37), "X","")</f>
        <v/>
      </c>
      <c r="R37" s="60" t="str">
        <f aca="false">IF(AND(R$2&gt;=$B37,R$2&lt;=$C37), "X","")</f>
        <v/>
      </c>
      <c r="S37" s="60" t="str">
        <f aca="false">IF(AND(S$2&gt;=$B37,S$2&lt;=$C37), "X","")</f>
        <v/>
      </c>
      <c r="T37" s="60" t="str">
        <f aca="false">IF(AND(T$2&gt;=$B37,T$2&lt;=$C37), "X","")</f>
        <v/>
      </c>
      <c r="U37" s="60" t="str">
        <f aca="false">IF(AND(U$2&gt;=$B37,U$2&lt;=$C37), "X","")</f>
        <v/>
      </c>
      <c r="V37" s="60" t="str">
        <f aca="false">IF(AND(V$2&gt;=$B37,V$2&lt;=$C37), "X","")</f>
        <v/>
      </c>
      <c r="W37" s="60" t="str">
        <f aca="false">IF(AND(W$2&gt;=$B37,W$2&lt;=$C37), "X","")</f>
        <v/>
      </c>
      <c r="X37" s="60" t="str">
        <f aca="false">IF(AND(X$2&gt;=$B37,X$2&lt;=$C37), "X","")</f>
        <v/>
      </c>
      <c r="Y37" s="60" t="str">
        <f aca="false">IF(AND(Y$2&gt;=$B37,Y$2&lt;=$C37), "X","")</f>
        <v/>
      </c>
      <c r="Z37" s="60" t="str">
        <f aca="false">IF(AND(Z$2&gt;=$B37,Z$2&lt;=$C37), "X","")</f>
        <v/>
      </c>
      <c r="AA37" s="60" t="str">
        <f aca="false">IF(AND(AA$2&gt;=$B37,AA$2&lt;=$C37), "X","")</f>
        <v/>
      </c>
      <c r="AB37" s="60" t="str">
        <f aca="false">IF(AND(AB$2&gt;=$B37,AB$2&lt;=$C37), "X","")</f>
        <v/>
      </c>
      <c r="AC37" s="60" t="str">
        <f aca="false">IF(AND(AC$2&gt;=$B37,AC$2&lt;=$C37), "X","")</f>
        <v/>
      </c>
      <c r="AD37" s="60" t="str">
        <f aca="false">IF(AND(AD$2&gt;=$B37,AD$2&lt;=$C37), "X","")</f>
        <v/>
      </c>
      <c r="AE37" s="60" t="str">
        <f aca="false">IF(AND(AE$2&gt;=$B37,AE$2&lt;=$C37), "X","")</f>
        <v/>
      </c>
      <c r="AF37" s="60" t="str">
        <f aca="false">IF(AND(AF$2&gt;=$B37,AF$2&lt;=$C37), "X","")</f>
        <v/>
      </c>
      <c r="AG37" s="60" t="str">
        <f aca="false">IF(AND(AG$2&gt;=$B37,AG$2&lt;=$C37), "X","")</f>
        <v/>
      </c>
      <c r="AH37" s="60" t="str">
        <f aca="false">IF(AND(AH$2&gt;=$B37,AH$2&lt;=$C37), "X","")</f>
        <v/>
      </c>
      <c r="AI37" s="60" t="str">
        <f aca="false">IF(AND(AI$2&gt;=$B37,AI$2&lt;=$C37), "X","")</f>
        <v/>
      </c>
      <c r="AJ37" s="60" t="str">
        <f aca="false">IF(AND(AJ$2&gt;=$B37,AJ$2&lt;=$C37), "X","")</f>
        <v/>
      </c>
      <c r="AK37" s="60" t="str">
        <f aca="false">IF(AND(AK$2&gt;=$B37,AK$2&lt;=$C37), "X","")</f>
        <v/>
      </c>
      <c r="AL37" s="60" t="str">
        <f aca="false">IF(AND(AL$2&gt;=$B37,AL$2&lt;=$C37), "X","")</f>
        <v/>
      </c>
      <c r="AM37" s="60" t="str">
        <f aca="false">IF(AND(AM$2&gt;=$B37,AM$2&lt;=$C37), "X","")</f>
        <v/>
      </c>
      <c r="AN37" s="60" t="str">
        <f aca="false">IF(AND(AN$2&gt;=$B37,AN$2&lt;=$C37), "X","")</f>
        <v/>
      </c>
      <c r="AO37" s="60" t="str">
        <f aca="false">IF(AND(AO$2&gt;=$B37,AO$2&lt;=$C37), "X","")</f>
        <v/>
      </c>
      <c r="AP37" s="60" t="str">
        <f aca="false">IF(AND(AP$2&gt;=$B37,AP$2&lt;=$C37), "X","")</f>
        <v/>
      </c>
      <c r="AQ37" s="60" t="str">
        <f aca="false">IF(AND(AQ$2&gt;=$B37,AQ$2&lt;=$C37), "X","")</f>
        <v/>
      </c>
      <c r="AR37" s="60" t="str">
        <f aca="false">IF(AND(AR$2&gt;=$B37,AR$2&lt;=$C37), "X","")</f>
        <v/>
      </c>
      <c r="AS37" s="60" t="str">
        <f aca="false">IF(AND(AS$2&gt;=$B37,AS$2&lt;=$C37), "X","")</f>
        <v/>
      </c>
      <c r="AT37" s="60" t="str">
        <f aca="false">IF(AND(AT$2&gt;=$B37,AT$2&lt;=$C37), "X","")</f>
        <v/>
      </c>
      <c r="AU37" s="60" t="str">
        <f aca="false">IF(AND(AU$2&gt;=$B37,AU$2&lt;=$C37), "X","")</f>
        <v/>
      </c>
      <c r="AV37" s="60" t="str">
        <f aca="false">IF(AND(AV$2&gt;=$B37,AV$2&lt;=$C37), "X","")</f>
        <v/>
      </c>
      <c r="AW37" s="60" t="str">
        <f aca="false">IF(AND(AW$2&gt;=$B37,AW$2&lt;=$C37), "X","")</f>
        <v/>
      </c>
      <c r="AX37" s="60" t="str">
        <f aca="false">IF(AND(AX$2&gt;=$B37,AX$2&lt;=$C37), "X","")</f>
        <v/>
      </c>
      <c r="AY37" s="60" t="str">
        <f aca="false">IF(AND(AY$2&gt;=$B37,AY$2&lt;=$C37), "X","")</f>
        <v/>
      </c>
      <c r="AZ37" s="60" t="str">
        <f aca="false">IF(AND(AZ$2&gt;=$B37,AZ$2&lt;=$C37), "X","")</f>
        <v/>
      </c>
      <c r="BA37" s="60" t="str">
        <f aca="false">IF(AND(BA$2&gt;=$B37,BA$2&lt;=$C37), "X","")</f>
        <v/>
      </c>
      <c r="BB37" s="60" t="str">
        <f aca="false">IF(AND(BB$2&gt;=$B37,BB$2&lt;=$C37), "X","")</f>
        <v/>
      </c>
      <c r="BC37" s="60" t="str">
        <f aca="false">IF(AND(BC$2&gt;=$B37,BC$2&lt;=$C37), "X","")</f>
        <v/>
      </c>
      <c r="BD37" s="60" t="str">
        <f aca="false">IF(AND(BD$2&gt;=$B37,BD$2&lt;=$C37), "X","")</f>
        <v/>
      </c>
      <c r="BE37" s="60" t="str">
        <f aca="false">IF(AND(BE$2&gt;=$B37,BE$2&lt;=$C37), "X","")</f>
        <v/>
      </c>
      <c r="BF37" s="60" t="str">
        <f aca="false">IF(AND(BF$2&gt;=$B37,BF$2&lt;=$C37), "X","")</f>
        <v/>
      </c>
      <c r="BG37" s="60" t="str">
        <f aca="false">IF(AND(BG$2&gt;=$B37,BG$2&lt;=$C37), "X","")</f>
        <v/>
      </c>
      <c r="BH37" s="60" t="str">
        <f aca="false">IF(AND(BH$2&gt;=$B37,BH$2&lt;=$C37), "X","")</f>
        <v/>
      </c>
      <c r="BI37" s="60" t="str">
        <f aca="false">IF(AND(BI$2&gt;=$B37,BI$2&lt;=$C37), "X","")</f>
        <v/>
      </c>
      <c r="BJ37" s="60" t="str">
        <f aca="false">IF(AND(BJ$2&gt;=$B37,BJ$2&lt;=$C37), "X","")</f>
        <v/>
      </c>
      <c r="BK37" s="60" t="str">
        <f aca="false">IF(AND(BK$2&gt;=$B37,BK$2&lt;=$C37), "X","")</f>
        <v/>
      </c>
      <c r="BL37" s="60" t="str">
        <f aca="false">IF(AND(BL$2&gt;=$B37,BL$2&lt;=$C37), "X","")</f>
        <v/>
      </c>
      <c r="BM37" s="60" t="str">
        <f aca="false">IF(AND(BM$2&gt;=$B37,BM$2&lt;=$C37), "X","")</f>
        <v/>
      </c>
      <c r="BN37" s="60" t="str">
        <f aca="false">IF(AND(BN$2&gt;=$B37,BN$2&lt;=$C37), "X","")</f>
        <v/>
      </c>
      <c r="BO37" s="60" t="str">
        <f aca="false">IF(AND(BO$2&gt;=$B37,BO$2&lt;=$C37), "X","")</f>
        <v/>
      </c>
      <c r="BP37" s="60" t="str">
        <f aca="false">IF(AND(BP$2&gt;=$B37,BP$2&lt;=$C37), "X","")</f>
        <v/>
      </c>
      <c r="BQ37" s="60" t="str">
        <f aca="false">IF(AND(BQ$2&gt;=$B37,BQ$2&lt;=$C37), "X","")</f>
        <v/>
      </c>
      <c r="BR37" s="60" t="str">
        <f aca="false">IF(AND(BR$2&gt;=$B37,BR$2&lt;=$C37), "X","")</f>
        <v/>
      </c>
      <c r="BS37" s="60" t="str">
        <f aca="false">IF(AND(BS$2&gt;=$B37,BS$2&lt;=$C37), "X","")</f>
        <v/>
      </c>
      <c r="BT37" s="60" t="str">
        <f aca="false">IF(AND(BT$2&gt;=$B37,BT$2&lt;=$C37), "X","")</f>
        <v/>
      </c>
      <c r="BU37" s="60" t="str">
        <f aca="false">IF(AND(BU$2&gt;=$B37,BU$2&lt;=$C37), "X","")</f>
        <v/>
      </c>
      <c r="BV37" s="60" t="str">
        <f aca="false">IF(AND(BV$2&gt;=$B37,BV$2&lt;=$C37), "X","")</f>
        <v/>
      </c>
      <c r="BW37" s="60" t="str">
        <f aca="false">IF(AND(BW$2&gt;=$B37,BW$2&lt;=$C37), "X","")</f>
        <v/>
      </c>
      <c r="BX37" s="60" t="str">
        <f aca="false">IF(AND(BX$2&gt;=$B37,BX$2&lt;=$C37), "X","")</f>
        <v/>
      </c>
      <c r="BY37" s="60" t="str">
        <f aca="false">IF(AND(BY$2&gt;=$B37,BY$2&lt;=$C37), "X","")</f>
        <v/>
      </c>
      <c r="BZ37" s="60" t="str">
        <f aca="false">IF(AND(BZ$2&gt;=$B37,BZ$2&lt;=$C37), "X","")</f>
        <v/>
      </c>
      <c r="CA37" s="60" t="str">
        <f aca="false">IF(AND(CA$2&gt;=$B37,CA$2&lt;=$C37), "X","")</f>
        <v/>
      </c>
      <c r="CB37" s="60" t="str">
        <f aca="false">IF(AND(CB$2&gt;=$B37,CB$2&lt;=$C37), "X","")</f>
        <v/>
      </c>
      <c r="CC37" s="60" t="str">
        <f aca="false">IF(AND(CC$2&gt;=$B37,CC$2&lt;=$C37), "X","")</f>
        <v/>
      </c>
      <c r="CD37" s="60" t="str">
        <f aca="false">IF(AND(CD$2&gt;=$B37,CD$2&lt;=$C37), "X","")</f>
        <v/>
      </c>
      <c r="CE37" s="60" t="str">
        <f aca="false">IF(AND(CE$2&gt;=$B37,CE$2&lt;=$C37), "X","")</f>
        <v/>
      </c>
      <c r="CF37" s="60" t="str">
        <f aca="false">IF(AND(CF$2&gt;=$B37,CF$2&lt;=$C37), "X","")</f>
        <v/>
      </c>
      <c r="CG37" s="60" t="str">
        <f aca="false">IF(AND(CG$2&gt;=$B37,CG$2&lt;=$C37), "X","")</f>
        <v/>
      </c>
      <c r="CH37" s="60" t="str">
        <f aca="false">IF(AND(CH$2&gt;=$B37,CH$2&lt;=$C37), "X","")</f>
        <v/>
      </c>
      <c r="CI37" s="60" t="str">
        <f aca="false">IF(AND(CI$2&gt;=$B37,CI$2&lt;=$C37), "X","")</f>
        <v/>
      </c>
      <c r="CJ37" s="60" t="str">
        <f aca="false">IF(AND(CJ$2&gt;=$B37,CJ$2&lt;=$C37), "X","")</f>
        <v/>
      </c>
      <c r="CK37" s="60" t="str">
        <f aca="false">IF(AND(CK$2&gt;=$B37,CK$2&lt;=$C37), "X","")</f>
        <v/>
      </c>
      <c r="CL37" s="60" t="str">
        <f aca="false">IF(AND(CL$2&gt;=$B37,CL$2&lt;=$C37), "X","")</f>
        <v/>
      </c>
      <c r="CM37" s="60" t="str">
        <f aca="false">IF(AND(CM$2&gt;=$B37,CM$2&lt;=$C37), "X","")</f>
        <v/>
      </c>
      <c r="CN37" s="60" t="str">
        <f aca="false">IF(AND(CN$2&gt;=$B37,CN$2&lt;=$C37), "X","")</f>
        <v/>
      </c>
      <c r="CO37" s="60" t="str">
        <f aca="false">IF(AND(CO$2&gt;=$B37,CO$2&lt;=$C37), "X","")</f>
        <v/>
      </c>
      <c r="CP37" s="60" t="str">
        <f aca="false">IF(AND(CP$2&gt;=$B37,CP$2&lt;=$C37), "X","")</f>
        <v/>
      </c>
      <c r="CQ37" s="60" t="str">
        <f aca="false">IF(AND(CQ$2&gt;=$B37,CQ$2&lt;=$C37), "X","")</f>
        <v/>
      </c>
      <c r="CR37" s="60" t="str">
        <f aca="false">IF(AND(CR$2&gt;=$B37,CR$2&lt;=$C37), "X","")</f>
        <v/>
      </c>
      <c r="CS37" s="60" t="str">
        <f aca="false">IF(AND(CS$2&gt;=$B37,CS$2&lt;=$C37), "X","")</f>
        <v/>
      </c>
      <c r="CT37" s="60" t="str">
        <f aca="false">IF(AND(CT$2&gt;=$B37,CT$2&lt;=$C37), "X","")</f>
        <v/>
      </c>
      <c r="CU37" s="60" t="str">
        <f aca="false">IF(AND(CU$2&gt;=$B37,CU$2&lt;=$C37), "X","")</f>
        <v/>
      </c>
      <c r="CV37" s="60" t="str">
        <f aca="false">IF(AND(CV$2&gt;=$B37,CV$2&lt;=$C37), "X","")</f>
        <v/>
      </c>
      <c r="CW37" s="60" t="str">
        <f aca="false">IF(AND(CW$2&gt;=$B37,CW$2&lt;=$C37), "X","")</f>
        <v/>
      </c>
      <c r="CX37" s="60" t="str">
        <f aca="false">IF(AND(CX$2&gt;=$B37,CX$2&lt;=$C37), "X","")</f>
        <v/>
      </c>
      <c r="CY37" s="60" t="str">
        <f aca="false">IF(AND(CY$2&gt;=$B37,CY$2&lt;=$C37), "X","")</f>
        <v/>
      </c>
      <c r="CZ37" s="60" t="str">
        <f aca="false">IF(AND(CZ$2&gt;=$B37,CZ$2&lt;=$C37), "X","")</f>
        <v/>
      </c>
      <c r="DA37" s="60" t="str">
        <f aca="false">IF(AND(DA$2&gt;=$B37,DA$2&lt;=$C37), "X","")</f>
        <v/>
      </c>
      <c r="DB37" s="60" t="str">
        <f aca="false">IF(AND(DB$2&gt;=$B37,DB$2&lt;=$C37), "X","")</f>
        <v/>
      </c>
      <c r="DC37" s="60" t="str">
        <f aca="false">IF(AND(DC$2&gt;=$B37,DC$2&lt;=$C37), "X","")</f>
        <v/>
      </c>
      <c r="DD37" s="60" t="str">
        <f aca="false">IF(AND(DD$2&gt;=$B37,DD$2&lt;=$C37), "X","")</f>
        <v/>
      </c>
      <c r="DE37" s="60" t="str">
        <f aca="false">IF(AND(DE$2&gt;=$B37,DE$2&lt;=$C37), "X","")</f>
        <v/>
      </c>
      <c r="DF37" s="60" t="str">
        <f aca="false">IF(AND(DF$2&gt;=$B37,DF$2&lt;=$C37), "X","")</f>
        <v/>
      </c>
      <c r="DG37" s="60" t="str">
        <f aca="false">IF(AND(DG$2&gt;=$B37,DG$2&lt;=$C37), "X","")</f>
        <v/>
      </c>
      <c r="DH37" s="60" t="str">
        <f aca="false">IF(AND(DH$2&gt;=$B37,DH$2&lt;=$C37), "X","")</f>
        <v/>
      </c>
      <c r="DI37" s="60" t="str">
        <f aca="false">IF(AND(DI$2&gt;=$B37,DI$2&lt;=$C37), "X","")</f>
        <v/>
      </c>
      <c r="DJ37" s="60" t="str">
        <f aca="false">IF(AND(DJ$2&gt;=$B37,DJ$2&lt;=$C37), "X","")</f>
        <v/>
      </c>
      <c r="DK37" s="60" t="str">
        <f aca="false">IF(AND(DK$2&gt;=$B37,DK$2&lt;=$C37), "X","")</f>
        <v/>
      </c>
      <c r="DL37" s="60" t="str">
        <f aca="false">IF(AND(DL$2&gt;=$B37,DL$2&lt;=$C37), "X","")</f>
        <v/>
      </c>
      <c r="DM37" s="60" t="str">
        <f aca="false">IF(AND(DM$2&gt;=$B37,DM$2&lt;=$C37), "X","")</f>
        <v>X</v>
      </c>
      <c r="DN37" s="60" t="str">
        <f aca="false">IF(AND(DN$2&gt;=$B37,DN$2&lt;=$C37), "X","")</f>
        <v>X</v>
      </c>
      <c r="DO37" s="60" t="str">
        <f aca="false">IF(AND(DO$2&gt;=$B37,DO$2&lt;=$C37), "X","")</f>
        <v/>
      </c>
      <c r="DP37" s="60" t="str">
        <f aca="false">IF(AND(DP$2&gt;=$B37,DP$2&lt;=$C37), "X","")</f>
        <v/>
      </c>
      <c r="DQ37" s="60" t="str">
        <f aca="false">IF(AND(DQ$2&gt;=$B37,DQ$2&lt;=$C37), "X","")</f>
        <v/>
      </c>
      <c r="DR37" s="60" t="str">
        <f aca="false">IF(AND(DR$2&gt;=$B37,DR$2&lt;=$C37), "X","")</f>
        <v/>
      </c>
      <c r="DS37" s="60" t="str">
        <f aca="false">IF(AND(DS$2&gt;=$B37,DS$2&lt;=$C37), "X","")</f>
        <v/>
      </c>
      <c r="DT37" s="60" t="str">
        <f aca="false">IF(AND(DT$2&gt;=$B37,DT$2&lt;=$C37), "X","")</f>
        <v/>
      </c>
      <c r="DU37" s="60" t="str">
        <f aca="false">IF(AND(DU$2&gt;=$B37,DU$2&lt;=$C37), "X","")</f>
        <v/>
      </c>
      <c r="DV37" s="60" t="str">
        <f aca="false">IF(AND(DV$2&gt;=$B37,DV$2&lt;=$C37), "X","")</f>
        <v/>
      </c>
      <c r="DW37" s="60" t="str">
        <f aca="false">IF(AND(DW$2&gt;=$B37,DW$2&lt;=$C37), "X","")</f>
        <v/>
      </c>
      <c r="DX37" s="60" t="str">
        <f aca="false">IF(AND(DX$2&gt;=$B37,DX$2&lt;=$C37), "X","")</f>
        <v/>
      </c>
      <c r="DY37" s="60" t="str">
        <f aca="false">IF(AND(DY$2&gt;=$B37,DY$2&lt;=$C37), "X","")</f>
        <v/>
      </c>
      <c r="DZ37" s="60" t="str">
        <f aca="false">IF(AND(DZ$2&gt;=$B37,DZ$2&lt;=$C37), "X","")</f>
        <v/>
      </c>
      <c r="EA37" s="60" t="str">
        <f aca="false">IF(AND(EA$2&gt;=$B37,EA$2&lt;=$C37), "X","")</f>
        <v/>
      </c>
      <c r="EB37" s="60" t="str">
        <f aca="false">IF(AND(EB$2&gt;=$B37,EB$2&lt;=$C37), "X","")</f>
        <v/>
      </c>
      <c r="EC37" s="60" t="str">
        <f aca="false">IF(AND(EC$2&gt;=$B37,EC$2&lt;=$C37), "X","")</f>
        <v/>
      </c>
      <c r="ED37" s="60" t="str">
        <f aca="false">IF(AND(ED$2&gt;=$B37,ED$2&lt;=$C37), "X","")</f>
        <v/>
      </c>
      <c r="EE37" s="60" t="str">
        <f aca="false">IF(AND(EE$2&gt;=$B37,EE$2&lt;=$C37), "X","")</f>
        <v/>
      </c>
      <c r="EF37" s="60" t="str">
        <f aca="false">IF(AND(EF$2&gt;=$B37,EF$2&lt;=$C37), "X","")</f>
        <v/>
      </c>
      <c r="EG37" s="60" t="str">
        <f aca="false">IF(AND(EG$2&gt;=$B37,EG$2&lt;=$C37), "X","")</f>
        <v/>
      </c>
      <c r="EH37" s="60" t="str">
        <f aca="false">IF(AND(EH$2&gt;=$B37,EH$2&lt;=$C37), "X","")</f>
        <v/>
      </c>
      <c r="EI37" s="60" t="str">
        <f aca="false">IF(AND(EI$2&gt;=$B37,EI$2&lt;=$C37), "X","")</f>
        <v/>
      </c>
      <c r="EJ37" s="60" t="str">
        <f aca="false">IF(AND(EJ$2&gt;=$B37,EJ$2&lt;=$C37), "X","")</f>
        <v/>
      </c>
      <c r="EK37" s="60" t="str">
        <f aca="false">IF(AND(EK$2&gt;=$B37,EK$2&lt;=$C37), "X","")</f>
        <v/>
      </c>
      <c r="EL37" s="60" t="str">
        <f aca="false">IF(AND(EL$2&gt;=$B37,EL$2&lt;=$C37), "X","")</f>
        <v/>
      </c>
      <c r="EM37" s="60" t="str">
        <f aca="false">IF(AND(EM$2&gt;=$B37,EM$2&lt;=$C37), "X","")</f>
        <v/>
      </c>
      <c r="EN37" s="60" t="str">
        <f aca="false">IF(AND(EN$2&gt;=$B37,EN$2&lt;=$C37), "X","")</f>
        <v/>
      </c>
      <c r="EO37" s="60" t="str">
        <f aca="false">IF(AND(EO$2&gt;=$B37,EO$2&lt;=$C37), "X","")</f>
        <v/>
      </c>
      <c r="EP37" s="60" t="str">
        <f aca="false">IF(AND(EP$2&gt;=$B37,EP$2&lt;=$C37), "X","")</f>
        <v/>
      </c>
      <c r="EQ37" s="60" t="str">
        <f aca="false">IF(AND(EQ$2&gt;=$B37,EQ$2&lt;=$C37), "X","")</f>
        <v/>
      </c>
      <c r="ER37" s="60" t="str">
        <f aca="false">IF(AND(ER$2&gt;=$B37,ER$2&lt;=$C37), "X","")</f>
        <v/>
      </c>
      <c r="ES37" s="60" t="str">
        <f aca="false">IF(AND(ES$2&gt;=$B37,ES$2&lt;=$C37), "X","")</f>
        <v/>
      </c>
      <c r="ET37" s="60" t="str">
        <f aca="false">IF(AND(ET$2&gt;=$B37,ET$2&lt;=$C37), "X","")</f>
        <v/>
      </c>
      <c r="EU37" s="60" t="str">
        <f aca="false">IF(AND(EU$2&gt;=$B37,EU$2&lt;=$C37), "X","")</f>
        <v/>
      </c>
      <c r="EV37" s="60" t="str">
        <f aca="false">IF(AND(EV$2&gt;=$B37,EV$2&lt;=$C37), "X","")</f>
        <v/>
      </c>
      <c r="EW37" s="60" t="str">
        <f aca="false">IF(AND(EW$2&gt;=$B37,EW$2&lt;=$C37), "X","")</f>
        <v/>
      </c>
      <c r="EX37" s="60" t="str">
        <f aca="false">IF(AND(EX$2&gt;=$B37,EX$2&lt;=$C37), "X","")</f>
        <v/>
      </c>
      <c r="EY37" s="60" t="str">
        <f aca="false">IF(AND(EY$2&gt;=$B37,EY$2&lt;=$C37), "X","")</f>
        <v/>
      </c>
      <c r="EZ37" s="60" t="str">
        <f aca="false">IF(AND(EZ$2&gt;=$B37,EZ$2&lt;=$C37), "X","")</f>
        <v/>
      </c>
      <c r="FA37" s="60" t="str">
        <f aca="false">IF(AND(FA$2&gt;=$B37,FA$2&lt;=$C37), "X","")</f>
        <v/>
      </c>
      <c r="FB37" s="60" t="str">
        <f aca="false">IF(AND(FB$2&gt;=$B37,FB$2&lt;=$C37), "X","")</f>
        <v/>
      </c>
      <c r="FC37" s="60" t="str">
        <f aca="false">IF(AND(FC$2&gt;=$B37,FC$2&lt;=$C37), "X","")</f>
        <v/>
      </c>
      <c r="FD37" s="60" t="str">
        <f aca="false">IF(AND(FD$2&gt;=$B37,FD$2&lt;=$C37), "X","")</f>
        <v/>
      </c>
      <c r="FE37" s="60" t="str">
        <f aca="false">IF(AND(FE$2&gt;=$B37,FE$2&lt;=$C37), "X","")</f>
        <v/>
      </c>
      <c r="FF37" s="60" t="str">
        <f aca="false">IF(AND(FF$2&gt;=$B37,FF$2&lt;=$C37), "X","")</f>
        <v/>
      </c>
      <c r="FG37" s="60" t="str">
        <f aca="false">IF(AND(FG$2&gt;=$B37,FG$2&lt;=$C37), "X","")</f>
        <v/>
      </c>
      <c r="FH37" s="60" t="str">
        <f aca="false">IF(AND(FH$2&gt;=$B37,FH$2&lt;=$C37), "X","")</f>
        <v/>
      </c>
      <c r="FI37" s="60" t="str">
        <f aca="false">IF(AND(FI$2&gt;=$B37,FI$2&lt;=$C37), "X","")</f>
        <v/>
      </c>
      <c r="FJ37" s="60" t="str">
        <f aca="false">IF(AND(FJ$2&gt;=$B37,FJ$2&lt;=$C37), "X","")</f>
        <v/>
      </c>
      <c r="FK37" s="60" t="str">
        <f aca="false">IF(AND(FK$2&gt;=$B37,FK$2&lt;=$C37), "X","")</f>
        <v/>
      </c>
      <c r="FL37" s="60" t="str">
        <f aca="false">IF(AND(FL$2&gt;=$B37,FL$2&lt;=$C37), "X","")</f>
        <v/>
      </c>
      <c r="FM37" s="60" t="str">
        <f aca="false">IF(AND(FM$2&gt;=$B37,FM$2&lt;=$C37), "X","")</f>
        <v/>
      </c>
      <c r="FN37" s="60" t="str">
        <f aca="false">IF(AND(FN$2&gt;=$B37,FN$2&lt;=$C37), "X","")</f>
        <v/>
      </c>
    </row>
    <row r="38" customFormat="false" ht="15.75" hidden="false" customHeight="false" outlineLevel="0" collapsed="false">
      <c r="A38" s="58" t="s">
        <v>117</v>
      </c>
      <c r="B38" s="59" t="n">
        <f aca="false">B28</f>
        <v>44509</v>
      </c>
      <c r="C38" s="53" t="n">
        <f aca="false">B38+1</f>
        <v>44510</v>
      </c>
      <c r="D38" s="60" t="str">
        <f aca="false">IF(AND(D$2&gt;=$B38,D$2&lt;=$C38), "X","")</f>
        <v/>
      </c>
      <c r="E38" s="60" t="str">
        <f aca="false">IF(AND(E$2&gt;=$B38,E$2&lt;=$C38), "X","")</f>
        <v/>
      </c>
      <c r="F38" s="60" t="str">
        <f aca="false">IF(AND(F$2&gt;=$B38,F$2&lt;=$C38), "X","")</f>
        <v/>
      </c>
      <c r="G38" s="60" t="str">
        <f aca="false">IF(AND(G$2&gt;=$B38,G$2&lt;=$C38), "X","")</f>
        <v/>
      </c>
      <c r="H38" s="60" t="str">
        <f aca="false">IF(AND(H$2&gt;=$B38,H$2&lt;=$C38), "X","")</f>
        <v/>
      </c>
      <c r="I38" s="60" t="str">
        <f aca="false">IF(AND(I$2&gt;=$B38,I$2&lt;=$C38), "X","")</f>
        <v/>
      </c>
      <c r="J38" s="60" t="str">
        <f aca="false">IF(AND(J$2&gt;=$B38,J$2&lt;=$C38), "X","")</f>
        <v/>
      </c>
      <c r="K38" s="60" t="str">
        <f aca="false">IF(AND(K$2&gt;=$B38,K$2&lt;=$C38), "X","")</f>
        <v/>
      </c>
      <c r="L38" s="60" t="str">
        <f aca="false">IF(AND(L$2&gt;=$B38,L$2&lt;=$C38), "X","")</f>
        <v/>
      </c>
      <c r="M38" s="60" t="str">
        <f aca="false">IF(AND(M$2&gt;=$B38,M$2&lt;=$C38), "X","")</f>
        <v/>
      </c>
      <c r="N38" s="60" t="str">
        <f aca="false">IF(AND(N$2&gt;=$B38,N$2&lt;=$C38), "X","")</f>
        <v/>
      </c>
      <c r="O38" s="60" t="str">
        <f aca="false">IF(AND(O$2&gt;=$B38,O$2&lt;=$C38), "X","")</f>
        <v/>
      </c>
      <c r="P38" s="60" t="str">
        <f aca="false">IF(AND(P$2&gt;=$B38,P$2&lt;=$C38), "X","")</f>
        <v/>
      </c>
      <c r="Q38" s="60" t="str">
        <f aca="false">IF(AND(Q$2&gt;=$B38,Q$2&lt;=$C38), "X","")</f>
        <v/>
      </c>
      <c r="R38" s="60" t="str">
        <f aca="false">IF(AND(R$2&gt;=$B38,R$2&lt;=$C38), "X","")</f>
        <v/>
      </c>
      <c r="S38" s="60" t="str">
        <f aca="false">IF(AND(S$2&gt;=$B38,S$2&lt;=$C38), "X","")</f>
        <v/>
      </c>
      <c r="T38" s="60" t="str">
        <f aca="false">IF(AND(T$2&gt;=$B38,T$2&lt;=$C38), "X","")</f>
        <v/>
      </c>
      <c r="U38" s="60" t="str">
        <f aca="false">IF(AND(U$2&gt;=$B38,U$2&lt;=$C38), "X","")</f>
        <v/>
      </c>
      <c r="V38" s="60" t="str">
        <f aca="false">IF(AND(V$2&gt;=$B38,V$2&lt;=$C38), "X","")</f>
        <v/>
      </c>
      <c r="W38" s="60" t="str">
        <f aca="false">IF(AND(W$2&gt;=$B38,W$2&lt;=$C38), "X","")</f>
        <v/>
      </c>
      <c r="X38" s="60" t="str">
        <f aca="false">IF(AND(X$2&gt;=$B38,X$2&lt;=$C38), "X","")</f>
        <v/>
      </c>
      <c r="Y38" s="60" t="str">
        <f aca="false">IF(AND(Y$2&gt;=$B38,Y$2&lt;=$C38), "X","")</f>
        <v/>
      </c>
      <c r="Z38" s="60" t="str">
        <f aca="false">IF(AND(Z$2&gt;=$B38,Z$2&lt;=$C38), "X","")</f>
        <v/>
      </c>
      <c r="AA38" s="60" t="str">
        <f aca="false">IF(AND(AA$2&gt;=$B38,AA$2&lt;=$C38), "X","")</f>
        <v/>
      </c>
      <c r="AB38" s="60" t="str">
        <f aca="false">IF(AND(AB$2&gt;=$B38,AB$2&lt;=$C38), "X","")</f>
        <v/>
      </c>
      <c r="AC38" s="60" t="str">
        <f aca="false">IF(AND(AC$2&gt;=$B38,AC$2&lt;=$C38), "X","")</f>
        <v/>
      </c>
      <c r="AD38" s="60" t="str">
        <f aca="false">IF(AND(AD$2&gt;=$B38,AD$2&lt;=$C38), "X","")</f>
        <v/>
      </c>
      <c r="AE38" s="60" t="str">
        <f aca="false">IF(AND(AE$2&gt;=$B38,AE$2&lt;=$C38), "X","")</f>
        <v/>
      </c>
      <c r="AF38" s="60" t="str">
        <f aca="false">IF(AND(AF$2&gt;=$B38,AF$2&lt;=$C38), "X","")</f>
        <v/>
      </c>
      <c r="AG38" s="60" t="str">
        <f aca="false">IF(AND(AG$2&gt;=$B38,AG$2&lt;=$C38), "X","")</f>
        <v/>
      </c>
      <c r="AH38" s="60" t="str">
        <f aca="false">IF(AND(AH$2&gt;=$B38,AH$2&lt;=$C38), "X","")</f>
        <v/>
      </c>
      <c r="AI38" s="60" t="str">
        <f aca="false">IF(AND(AI$2&gt;=$B38,AI$2&lt;=$C38), "X","")</f>
        <v/>
      </c>
      <c r="AJ38" s="60" t="str">
        <f aca="false">IF(AND(AJ$2&gt;=$B38,AJ$2&lt;=$C38), "X","")</f>
        <v/>
      </c>
      <c r="AK38" s="60" t="str">
        <f aca="false">IF(AND(AK$2&gt;=$B38,AK$2&lt;=$C38), "X","")</f>
        <v/>
      </c>
      <c r="AL38" s="60" t="str">
        <f aca="false">IF(AND(AL$2&gt;=$B38,AL$2&lt;=$C38), "X","")</f>
        <v/>
      </c>
      <c r="AM38" s="60" t="str">
        <f aca="false">IF(AND(AM$2&gt;=$B38,AM$2&lt;=$C38), "X","")</f>
        <v/>
      </c>
      <c r="AN38" s="60" t="str">
        <f aca="false">IF(AND(AN$2&gt;=$B38,AN$2&lt;=$C38), "X","")</f>
        <v/>
      </c>
      <c r="AO38" s="60" t="str">
        <f aca="false">IF(AND(AO$2&gt;=$B38,AO$2&lt;=$C38), "X","")</f>
        <v/>
      </c>
      <c r="AP38" s="60" t="str">
        <f aca="false">IF(AND(AP$2&gt;=$B38,AP$2&lt;=$C38), "X","")</f>
        <v/>
      </c>
      <c r="AQ38" s="60" t="str">
        <f aca="false">IF(AND(AQ$2&gt;=$B38,AQ$2&lt;=$C38), "X","")</f>
        <v/>
      </c>
      <c r="AR38" s="60" t="str">
        <f aca="false">IF(AND(AR$2&gt;=$B38,AR$2&lt;=$C38), "X","")</f>
        <v/>
      </c>
      <c r="AS38" s="60" t="str">
        <f aca="false">IF(AND(AS$2&gt;=$B38,AS$2&lt;=$C38), "X","")</f>
        <v/>
      </c>
      <c r="AT38" s="60" t="str">
        <f aca="false">IF(AND(AT$2&gt;=$B38,AT$2&lt;=$C38), "X","")</f>
        <v/>
      </c>
      <c r="AU38" s="60" t="str">
        <f aca="false">IF(AND(AU$2&gt;=$B38,AU$2&lt;=$C38), "X","")</f>
        <v/>
      </c>
      <c r="AV38" s="60" t="str">
        <f aca="false">IF(AND(AV$2&gt;=$B38,AV$2&lt;=$C38), "X","")</f>
        <v/>
      </c>
      <c r="AW38" s="60" t="str">
        <f aca="false">IF(AND(AW$2&gt;=$B38,AW$2&lt;=$C38), "X","")</f>
        <v/>
      </c>
      <c r="AX38" s="60" t="str">
        <f aca="false">IF(AND(AX$2&gt;=$B38,AX$2&lt;=$C38), "X","")</f>
        <v/>
      </c>
      <c r="AY38" s="60" t="str">
        <f aca="false">IF(AND(AY$2&gt;=$B38,AY$2&lt;=$C38), "X","")</f>
        <v/>
      </c>
      <c r="AZ38" s="60" t="str">
        <f aca="false">IF(AND(AZ$2&gt;=$B38,AZ$2&lt;=$C38), "X","")</f>
        <v/>
      </c>
      <c r="BA38" s="60" t="str">
        <f aca="false">IF(AND(BA$2&gt;=$B38,BA$2&lt;=$C38), "X","")</f>
        <v/>
      </c>
      <c r="BB38" s="60" t="str">
        <f aca="false">IF(AND(BB$2&gt;=$B38,BB$2&lt;=$C38), "X","")</f>
        <v/>
      </c>
      <c r="BC38" s="60" t="str">
        <f aca="false">IF(AND(BC$2&gt;=$B38,BC$2&lt;=$C38), "X","")</f>
        <v/>
      </c>
      <c r="BD38" s="60" t="str">
        <f aca="false">IF(AND(BD$2&gt;=$B38,BD$2&lt;=$C38), "X","")</f>
        <v/>
      </c>
      <c r="BE38" s="60" t="str">
        <f aca="false">IF(AND(BE$2&gt;=$B38,BE$2&lt;=$C38), "X","")</f>
        <v/>
      </c>
      <c r="BF38" s="60" t="str">
        <f aca="false">IF(AND(BF$2&gt;=$B38,BF$2&lt;=$C38), "X","")</f>
        <v/>
      </c>
      <c r="BG38" s="60" t="str">
        <f aca="false">IF(AND(BG$2&gt;=$B38,BG$2&lt;=$C38), "X","")</f>
        <v/>
      </c>
      <c r="BH38" s="60" t="str">
        <f aca="false">IF(AND(BH$2&gt;=$B38,BH$2&lt;=$C38), "X","")</f>
        <v/>
      </c>
      <c r="BI38" s="60" t="str">
        <f aca="false">IF(AND(BI$2&gt;=$B38,BI$2&lt;=$C38), "X","")</f>
        <v/>
      </c>
      <c r="BJ38" s="60" t="str">
        <f aca="false">IF(AND(BJ$2&gt;=$B38,BJ$2&lt;=$C38), "X","")</f>
        <v/>
      </c>
      <c r="BK38" s="60" t="str">
        <f aca="false">IF(AND(BK$2&gt;=$B38,BK$2&lt;=$C38), "X","")</f>
        <v/>
      </c>
      <c r="BL38" s="60" t="str">
        <f aca="false">IF(AND(BL$2&gt;=$B38,BL$2&lt;=$C38), "X","")</f>
        <v/>
      </c>
      <c r="BM38" s="60" t="str">
        <f aca="false">IF(AND(BM$2&gt;=$B38,BM$2&lt;=$C38), "X","")</f>
        <v/>
      </c>
      <c r="BN38" s="60" t="str">
        <f aca="false">IF(AND(BN$2&gt;=$B38,BN$2&lt;=$C38), "X","")</f>
        <v/>
      </c>
      <c r="BO38" s="60" t="str">
        <f aca="false">IF(AND(BO$2&gt;=$B38,BO$2&lt;=$C38), "X","")</f>
        <v/>
      </c>
      <c r="BP38" s="60" t="str">
        <f aca="false">IF(AND(BP$2&gt;=$B38,BP$2&lt;=$C38), "X","")</f>
        <v/>
      </c>
      <c r="BQ38" s="60" t="str">
        <f aca="false">IF(AND(BQ$2&gt;=$B38,BQ$2&lt;=$C38), "X","")</f>
        <v/>
      </c>
      <c r="BR38" s="60" t="str">
        <f aca="false">IF(AND(BR$2&gt;=$B38,BR$2&lt;=$C38), "X","")</f>
        <v/>
      </c>
      <c r="BS38" s="60" t="str">
        <f aca="false">IF(AND(BS$2&gt;=$B38,BS$2&lt;=$C38), "X","")</f>
        <v/>
      </c>
      <c r="BT38" s="60" t="str">
        <f aca="false">IF(AND(BT$2&gt;=$B38,BT$2&lt;=$C38), "X","")</f>
        <v/>
      </c>
      <c r="BU38" s="60" t="str">
        <f aca="false">IF(AND(BU$2&gt;=$B38,BU$2&lt;=$C38), "X","")</f>
        <v/>
      </c>
      <c r="BV38" s="60" t="str">
        <f aca="false">IF(AND(BV$2&gt;=$B38,BV$2&lt;=$C38), "X","")</f>
        <v/>
      </c>
      <c r="BW38" s="60" t="str">
        <f aca="false">IF(AND(BW$2&gt;=$B38,BW$2&lt;=$C38), "X","")</f>
        <v/>
      </c>
      <c r="BX38" s="60" t="str">
        <f aca="false">IF(AND(BX$2&gt;=$B38,BX$2&lt;=$C38), "X","")</f>
        <v/>
      </c>
      <c r="BY38" s="60" t="str">
        <f aca="false">IF(AND(BY$2&gt;=$B38,BY$2&lt;=$C38), "X","")</f>
        <v/>
      </c>
      <c r="BZ38" s="60" t="str">
        <f aca="false">IF(AND(BZ$2&gt;=$B38,BZ$2&lt;=$C38), "X","")</f>
        <v/>
      </c>
      <c r="CA38" s="60" t="str">
        <f aca="false">IF(AND(CA$2&gt;=$B38,CA$2&lt;=$C38), "X","")</f>
        <v/>
      </c>
      <c r="CB38" s="60" t="str">
        <f aca="false">IF(AND(CB$2&gt;=$B38,CB$2&lt;=$C38), "X","")</f>
        <v/>
      </c>
      <c r="CC38" s="60" t="str">
        <f aca="false">IF(AND(CC$2&gt;=$B38,CC$2&lt;=$C38), "X","")</f>
        <v/>
      </c>
      <c r="CD38" s="60" t="str">
        <f aca="false">IF(AND(CD$2&gt;=$B38,CD$2&lt;=$C38), "X","")</f>
        <v/>
      </c>
      <c r="CE38" s="60" t="str">
        <f aca="false">IF(AND(CE$2&gt;=$B38,CE$2&lt;=$C38), "X","")</f>
        <v/>
      </c>
      <c r="CF38" s="60" t="str">
        <f aca="false">IF(AND(CF$2&gt;=$B38,CF$2&lt;=$C38), "X","")</f>
        <v/>
      </c>
      <c r="CG38" s="60" t="str">
        <f aca="false">IF(AND(CG$2&gt;=$B38,CG$2&lt;=$C38), "X","")</f>
        <v/>
      </c>
      <c r="CH38" s="60" t="str">
        <f aca="false">IF(AND(CH$2&gt;=$B38,CH$2&lt;=$C38), "X","")</f>
        <v/>
      </c>
      <c r="CI38" s="60" t="str">
        <f aca="false">IF(AND(CI$2&gt;=$B38,CI$2&lt;=$C38), "X","")</f>
        <v/>
      </c>
      <c r="CJ38" s="60" t="str">
        <f aca="false">IF(AND(CJ$2&gt;=$B38,CJ$2&lt;=$C38), "X","")</f>
        <v/>
      </c>
      <c r="CK38" s="60" t="str">
        <f aca="false">IF(AND(CK$2&gt;=$B38,CK$2&lt;=$C38), "X","")</f>
        <v/>
      </c>
      <c r="CL38" s="60" t="str">
        <f aca="false">IF(AND(CL$2&gt;=$B38,CL$2&lt;=$C38), "X","")</f>
        <v/>
      </c>
      <c r="CM38" s="60" t="str">
        <f aca="false">IF(AND(CM$2&gt;=$B38,CM$2&lt;=$C38), "X","")</f>
        <v/>
      </c>
      <c r="CN38" s="60" t="str">
        <f aca="false">IF(AND(CN$2&gt;=$B38,CN$2&lt;=$C38), "X","")</f>
        <v/>
      </c>
      <c r="CO38" s="60" t="str">
        <f aca="false">IF(AND(CO$2&gt;=$B38,CO$2&lt;=$C38), "X","")</f>
        <v/>
      </c>
      <c r="CP38" s="60" t="str">
        <f aca="false">IF(AND(CP$2&gt;=$B38,CP$2&lt;=$C38), "X","")</f>
        <v/>
      </c>
      <c r="CQ38" s="60" t="str">
        <f aca="false">IF(AND(CQ$2&gt;=$B38,CQ$2&lt;=$C38), "X","")</f>
        <v/>
      </c>
      <c r="CR38" s="60" t="str">
        <f aca="false">IF(AND(CR$2&gt;=$B38,CR$2&lt;=$C38), "X","")</f>
        <v/>
      </c>
      <c r="CS38" s="60" t="str">
        <f aca="false">IF(AND(CS$2&gt;=$B38,CS$2&lt;=$C38), "X","")</f>
        <v/>
      </c>
      <c r="CT38" s="60" t="str">
        <f aca="false">IF(AND(CT$2&gt;=$B38,CT$2&lt;=$C38), "X","")</f>
        <v/>
      </c>
      <c r="CU38" s="60" t="str">
        <f aca="false">IF(AND(CU$2&gt;=$B38,CU$2&lt;=$C38), "X","")</f>
        <v/>
      </c>
      <c r="CV38" s="60" t="str">
        <f aca="false">IF(AND(CV$2&gt;=$B38,CV$2&lt;=$C38), "X","")</f>
        <v/>
      </c>
      <c r="CW38" s="60" t="str">
        <f aca="false">IF(AND(CW$2&gt;=$B38,CW$2&lt;=$C38), "X","")</f>
        <v/>
      </c>
      <c r="CX38" s="60" t="str">
        <f aca="false">IF(AND(CX$2&gt;=$B38,CX$2&lt;=$C38), "X","")</f>
        <v/>
      </c>
      <c r="CY38" s="60" t="str">
        <f aca="false">IF(AND(CY$2&gt;=$B38,CY$2&lt;=$C38), "X","")</f>
        <v/>
      </c>
      <c r="CZ38" s="60" t="str">
        <f aca="false">IF(AND(CZ$2&gt;=$B38,CZ$2&lt;=$C38), "X","")</f>
        <v/>
      </c>
      <c r="DA38" s="60" t="str">
        <f aca="false">IF(AND(DA$2&gt;=$B38,DA$2&lt;=$C38), "X","")</f>
        <v/>
      </c>
      <c r="DB38" s="60" t="str">
        <f aca="false">IF(AND(DB$2&gt;=$B38,DB$2&lt;=$C38), "X","")</f>
        <v/>
      </c>
      <c r="DC38" s="60" t="str">
        <f aca="false">IF(AND(DC$2&gt;=$B38,DC$2&lt;=$C38), "X","")</f>
        <v/>
      </c>
      <c r="DD38" s="60" t="str">
        <f aca="false">IF(AND(DD$2&gt;=$B38,DD$2&lt;=$C38), "X","")</f>
        <v/>
      </c>
      <c r="DE38" s="60" t="str">
        <f aca="false">IF(AND(DE$2&gt;=$B38,DE$2&lt;=$C38), "X","")</f>
        <v/>
      </c>
      <c r="DF38" s="60" t="str">
        <f aca="false">IF(AND(DF$2&gt;=$B38,DF$2&lt;=$C38), "X","")</f>
        <v/>
      </c>
      <c r="DG38" s="60" t="str">
        <f aca="false">IF(AND(DG$2&gt;=$B38,DG$2&lt;=$C38), "X","")</f>
        <v/>
      </c>
      <c r="DH38" s="60" t="str">
        <f aca="false">IF(AND(DH$2&gt;=$B38,DH$2&lt;=$C38), "X","")</f>
        <v/>
      </c>
      <c r="DI38" s="60" t="str">
        <f aca="false">IF(AND(DI$2&gt;=$B38,DI$2&lt;=$C38), "X","")</f>
        <v/>
      </c>
      <c r="DJ38" s="60" t="str">
        <f aca="false">IF(AND(DJ$2&gt;=$B38,DJ$2&lt;=$C38), "X","")</f>
        <v/>
      </c>
      <c r="DK38" s="60" t="str">
        <f aca="false">IF(AND(DK$2&gt;=$B38,DK$2&lt;=$C38), "X","")</f>
        <v/>
      </c>
      <c r="DL38" s="60" t="str">
        <f aca="false">IF(AND(DL$2&gt;=$B38,DL$2&lt;=$C38), "X","")</f>
        <v/>
      </c>
      <c r="DM38" s="60" t="str">
        <f aca="false">IF(AND(DM$2&gt;=$B38,DM$2&lt;=$C38), "X","")</f>
        <v/>
      </c>
      <c r="DN38" s="60" t="str">
        <f aca="false">IF(AND(DN$2&gt;=$B38,DN$2&lt;=$C38), "X","")</f>
        <v/>
      </c>
      <c r="DO38" s="60" t="str">
        <f aca="false">IF(AND(DO$2&gt;=$B38,DO$2&lt;=$C38), "X","")</f>
        <v/>
      </c>
      <c r="DP38" s="60" t="str">
        <f aca="false">IF(AND(DP$2&gt;=$B38,DP$2&lt;=$C38), "X","")</f>
        <v>X</v>
      </c>
      <c r="DQ38" s="60" t="str">
        <f aca="false">IF(AND(DQ$2&gt;=$B38,DQ$2&lt;=$C38), "X","")</f>
        <v>X</v>
      </c>
      <c r="DR38" s="60" t="str">
        <f aca="false">IF(AND(DR$2&gt;=$B38,DR$2&lt;=$C38), "X","")</f>
        <v/>
      </c>
      <c r="DS38" s="60" t="str">
        <f aca="false">IF(AND(DS$2&gt;=$B38,DS$2&lt;=$C38), "X","")</f>
        <v/>
      </c>
      <c r="DT38" s="60" t="str">
        <f aca="false">IF(AND(DT$2&gt;=$B38,DT$2&lt;=$C38), "X","")</f>
        <v/>
      </c>
      <c r="DU38" s="60" t="str">
        <f aca="false">IF(AND(DU$2&gt;=$B38,DU$2&lt;=$C38), "X","")</f>
        <v/>
      </c>
      <c r="DV38" s="60" t="str">
        <f aca="false">IF(AND(DV$2&gt;=$B38,DV$2&lt;=$C38), "X","")</f>
        <v/>
      </c>
      <c r="DW38" s="60" t="str">
        <f aca="false">IF(AND(DW$2&gt;=$B38,DW$2&lt;=$C38), "X","")</f>
        <v/>
      </c>
      <c r="DX38" s="60" t="str">
        <f aca="false">IF(AND(DX$2&gt;=$B38,DX$2&lt;=$C38), "X","")</f>
        <v/>
      </c>
      <c r="DY38" s="60" t="str">
        <f aca="false">IF(AND(DY$2&gt;=$B38,DY$2&lt;=$C38), "X","")</f>
        <v/>
      </c>
      <c r="DZ38" s="60" t="str">
        <f aca="false">IF(AND(DZ$2&gt;=$B38,DZ$2&lt;=$C38), "X","")</f>
        <v/>
      </c>
      <c r="EA38" s="60" t="str">
        <f aca="false">IF(AND(EA$2&gt;=$B38,EA$2&lt;=$C38), "X","")</f>
        <v/>
      </c>
      <c r="EB38" s="60" t="str">
        <f aca="false">IF(AND(EB$2&gt;=$B38,EB$2&lt;=$C38), "X","")</f>
        <v/>
      </c>
      <c r="EC38" s="60" t="str">
        <f aca="false">IF(AND(EC$2&gt;=$B38,EC$2&lt;=$C38), "X","")</f>
        <v/>
      </c>
      <c r="ED38" s="60" t="str">
        <f aca="false">IF(AND(ED$2&gt;=$B38,ED$2&lt;=$C38), "X","")</f>
        <v/>
      </c>
      <c r="EE38" s="60" t="str">
        <f aca="false">IF(AND(EE$2&gt;=$B38,EE$2&lt;=$C38), "X","")</f>
        <v/>
      </c>
      <c r="EF38" s="60" t="str">
        <f aca="false">IF(AND(EF$2&gt;=$B38,EF$2&lt;=$C38), "X","")</f>
        <v/>
      </c>
      <c r="EG38" s="60" t="str">
        <f aca="false">IF(AND(EG$2&gt;=$B38,EG$2&lt;=$C38), "X","")</f>
        <v/>
      </c>
      <c r="EH38" s="60" t="str">
        <f aca="false">IF(AND(EH$2&gt;=$B38,EH$2&lt;=$C38), "X","")</f>
        <v/>
      </c>
      <c r="EI38" s="60" t="str">
        <f aca="false">IF(AND(EI$2&gt;=$B38,EI$2&lt;=$C38), "X","")</f>
        <v/>
      </c>
      <c r="EJ38" s="60" t="str">
        <f aca="false">IF(AND(EJ$2&gt;=$B38,EJ$2&lt;=$C38), "X","")</f>
        <v/>
      </c>
      <c r="EK38" s="60" t="str">
        <f aca="false">IF(AND(EK$2&gt;=$B38,EK$2&lt;=$C38), "X","")</f>
        <v/>
      </c>
      <c r="EL38" s="60" t="str">
        <f aca="false">IF(AND(EL$2&gt;=$B38,EL$2&lt;=$C38), "X","")</f>
        <v/>
      </c>
      <c r="EM38" s="60" t="str">
        <f aca="false">IF(AND(EM$2&gt;=$B38,EM$2&lt;=$C38), "X","")</f>
        <v/>
      </c>
      <c r="EN38" s="60" t="str">
        <f aca="false">IF(AND(EN$2&gt;=$B38,EN$2&lt;=$C38), "X","")</f>
        <v/>
      </c>
      <c r="EO38" s="60" t="str">
        <f aca="false">IF(AND(EO$2&gt;=$B38,EO$2&lt;=$C38), "X","")</f>
        <v/>
      </c>
      <c r="EP38" s="60" t="str">
        <f aca="false">IF(AND(EP$2&gt;=$B38,EP$2&lt;=$C38), "X","")</f>
        <v/>
      </c>
      <c r="EQ38" s="60" t="str">
        <f aca="false">IF(AND(EQ$2&gt;=$B38,EQ$2&lt;=$C38), "X","")</f>
        <v/>
      </c>
      <c r="ER38" s="60" t="str">
        <f aca="false">IF(AND(ER$2&gt;=$B38,ER$2&lt;=$C38), "X","")</f>
        <v/>
      </c>
      <c r="ES38" s="60" t="str">
        <f aca="false">IF(AND(ES$2&gt;=$B38,ES$2&lt;=$C38), "X","")</f>
        <v/>
      </c>
      <c r="ET38" s="60" t="str">
        <f aca="false">IF(AND(ET$2&gt;=$B38,ET$2&lt;=$C38), "X","")</f>
        <v/>
      </c>
      <c r="EU38" s="60" t="str">
        <f aca="false">IF(AND(EU$2&gt;=$B38,EU$2&lt;=$C38), "X","")</f>
        <v/>
      </c>
      <c r="EV38" s="60" t="str">
        <f aca="false">IF(AND(EV$2&gt;=$B38,EV$2&lt;=$C38), "X","")</f>
        <v/>
      </c>
      <c r="EW38" s="60" t="str">
        <f aca="false">IF(AND(EW$2&gt;=$B38,EW$2&lt;=$C38), "X","")</f>
        <v/>
      </c>
      <c r="EX38" s="60" t="str">
        <f aca="false">IF(AND(EX$2&gt;=$B38,EX$2&lt;=$C38), "X","")</f>
        <v/>
      </c>
      <c r="EY38" s="60" t="str">
        <f aca="false">IF(AND(EY$2&gt;=$B38,EY$2&lt;=$C38), "X","")</f>
        <v/>
      </c>
      <c r="EZ38" s="60" t="str">
        <f aca="false">IF(AND(EZ$2&gt;=$B38,EZ$2&lt;=$C38), "X","")</f>
        <v/>
      </c>
      <c r="FA38" s="60" t="str">
        <f aca="false">IF(AND(FA$2&gt;=$B38,FA$2&lt;=$C38), "X","")</f>
        <v/>
      </c>
      <c r="FB38" s="60" t="str">
        <f aca="false">IF(AND(FB$2&gt;=$B38,FB$2&lt;=$C38), "X","")</f>
        <v/>
      </c>
      <c r="FC38" s="60" t="str">
        <f aca="false">IF(AND(FC$2&gt;=$B38,FC$2&lt;=$C38), "X","")</f>
        <v/>
      </c>
      <c r="FD38" s="60" t="str">
        <f aca="false">IF(AND(FD$2&gt;=$B38,FD$2&lt;=$C38), "X","")</f>
        <v/>
      </c>
      <c r="FE38" s="60" t="str">
        <f aca="false">IF(AND(FE$2&gt;=$B38,FE$2&lt;=$C38), "X","")</f>
        <v/>
      </c>
      <c r="FF38" s="60" t="str">
        <f aca="false">IF(AND(FF$2&gt;=$B38,FF$2&lt;=$C38), "X","")</f>
        <v/>
      </c>
      <c r="FG38" s="60" t="str">
        <f aca="false">IF(AND(FG$2&gt;=$B38,FG$2&lt;=$C38), "X","")</f>
        <v/>
      </c>
      <c r="FH38" s="60" t="str">
        <f aca="false">IF(AND(FH$2&gt;=$B38,FH$2&lt;=$C38), "X","")</f>
        <v/>
      </c>
      <c r="FI38" s="60" t="str">
        <f aca="false">IF(AND(FI$2&gt;=$B38,FI$2&lt;=$C38), "X","")</f>
        <v/>
      </c>
      <c r="FJ38" s="60" t="str">
        <f aca="false">IF(AND(FJ$2&gt;=$B38,FJ$2&lt;=$C38), "X","")</f>
        <v/>
      </c>
      <c r="FK38" s="60" t="str">
        <f aca="false">IF(AND(FK$2&gt;=$B38,FK$2&lt;=$C38), "X","")</f>
        <v/>
      </c>
      <c r="FL38" s="60" t="str">
        <f aca="false">IF(AND(FL$2&gt;=$B38,FL$2&lt;=$C38), "X","")</f>
        <v/>
      </c>
      <c r="FM38" s="60" t="str">
        <f aca="false">IF(AND(FM$2&gt;=$B38,FM$2&lt;=$C38), "X","")</f>
        <v/>
      </c>
      <c r="FN38" s="60" t="str">
        <f aca="false">IF(AND(FN$2&gt;=$B38,FN$2&lt;=$C38), "X","")</f>
        <v/>
      </c>
    </row>
    <row r="39" customFormat="false" ht="15.75" hidden="false" customHeight="false" outlineLevel="0" collapsed="false">
      <c r="A39" s="58" t="s">
        <v>118</v>
      </c>
      <c r="B39" s="59" t="n">
        <f aca="false">B29</f>
        <v>44511</v>
      </c>
      <c r="C39" s="53" t="n">
        <f aca="false">B39+1</f>
        <v>44512</v>
      </c>
      <c r="D39" s="60" t="str">
        <f aca="false">IF(AND(D$2&gt;=$B39,D$2&lt;=$C39), "X","")</f>
        <v/>
      </c>
      <c r="E39" s="60" t="str">
        <f aca="false">IF(AND(E$2&gt;=$B39,E$2&lt;=$C39), "X","")</f>
        <v/>
      </c>
      <c r="F39" s="60" t="str">
        <f aca="false">IF(AND(F$2&gt;=$B39,F$2&lt;=$C39), "X","")</f>
        <v/>
      </c>
      <c r="G39" s="60" t="str">
        <f aca="false">IF(AND(G$2&gt;=$B39,G$2&lt;=$C39), "X","")</f>
        <v/>
      </c>
      <c r="H39" s="60" t="str">
        <f aca="false">IF(AND(H$2&gt;=$B39,H$2&lt;=$C39), "X","")</f>
        <v/>
      </c>
      <c r="I39" s="60" t="str">
        <f aca="false">IF(AND(I$2&gt;=$B39,I$2&lt;=$C39), "X","")</f>
        <v/>
      </c>
      <c r="J39" s="60" t="str">
        <f aca="false">IF(AND(J$2&gt;=$B39,J$2&lt;=$C39), "X","")</f>
        <v/>
      </c>
      <c r="K39" s="60" t="str">
        <f aca="false">IF(AND(K$2&gt;=$B39,K$2&lt;=$C39), "X","")</f>
        <v/>
      </c>
      <c r="L39" s="60" t="str">
        <f aca="false">IF(AND(L$2&gt;=$B39,L$2&lt;=$C39), "X","")</f>
        <v/>
      </c>
      <c r="M39" s="60" t="str">
        <f aca="false">IF(AND(M$2&gt;=$B39,M$2&lt;=$C39), "X","")</f>
        <v/>
      </c>
      <c r="N39" s="60" t="str">
        <f aca="false">IF(AND(N$2&gt;=$B39,N$2&lt;=$C39), "X","")</f>
        <v/>
      </c>
      <c r="O39" s="60" t="str">
        <f aca="false">IF(AND(O$2&gt;=$B39,O$2&lt;=$C39), "X","")</f>
        <v/>
      </c>
      <c r="P39" s="60" t="str">
        <f aca="false">IF(AND(P$2&gt;=$B39,P$2&lt;=$C39), "X","")</f>
        <v/>
      </c>
      <c r="Q39" s="60" t="str">
        <f aca="false">IF(AND(Q$2&gt;=$B39,Q$2&lt;=$C39), "X","")</f>
        <v/>
      </c>
      <c r="R39" s="60" t="str">
        <f aca="false">IF(AND(R$2&gt;=$B39,R$2&lt;=$C39), "X","")</f>
        <v/>
      </c>
      <c r="S39" s="60" t="str">
        <f aca="false">IF(AND(S$2&gt;=$B39,S$2&lt;=$C39), "X","")</f>
        <v/>
      </c>
      <c r="T39" s="60" t="str">
        <f aca="false">IF(AND(T$2&gt;=$B39,T$2&lt;=$C39), "X","")</f>
        <v/>
      </c>
      <c r="U39" s="60" t="str">
        <f aca="false">IF(AND(U$2&gt;=$B39,U$2&lt;=$C39), "X","")</f>
        <v/>
      </c>
      <c r="V39" s="60" t="str">
        <f aca="false">IF(AND(V$2&gt;=$B39,V$2&lt;=$C39), "X","")</f>
        <v/>
      </c>
      <c r="W39" s="60" t="str">
        <f aca="false">IF(AND(W$2&gt;=$B39,W$2&lt;=$C39), "X","")</f>
        <v/>
      </c>
      <c r="X39" s="60" t="str">
        <f aca="false">IF(AND(X$2&gt;=$B39,X$2&lt;=$C39), "X","")</f>
        <v/>
      </c>
      <c r="Y39" s="60" t="str">
        <f aca="false">IF(AND(Y$2&gt;=$B39,Y$2&lt;=$C39), "X","")</f>
        <v/>
      </c>
      <c r="Z39" s="60" t="str">
        <f aca="false">IF(AND(Z$2&gt;=$B39,Z$2&lt;=$C39), "X","")</f>
        <v/>
      </c>
      <c r="AA39" s="60" t="str">
        <f aca="false">IF(AND(AA$2&gt;=$B39,AA$2&lt;=$C39), "X","")</f>
        <v/>
      </c>
      <c r="AB39" s="60" t="str">
        <f aca="false">IF(AND(AB$2&gt;=$B39,AB$2&lt;=$C39), "X","")</f>
        <v/>
      </c>
      <c r="AC39" s="60" t="str">
        <f aca="false">IF(AND(AC$2&gt;=$B39,AC$2&lt;=$C39), "X","")</f>
        <v/>
      </c>
      <c r="AD39" s="60" t="str">
        <f aca="false">IF(AND(AD$2&gt;=$B39,AD$2&lt;=$C39), "X","")</f>
        <v/>
      </c>
      <c r="AE39" s="60" t="str">
        <f aca="false">IF(AND(AE$2&gt;=$B39,AE$2&lt;=$C39), "X","")</f>
        <v/>
      </c>
      <c r="AF39" s="60" t="str">
        <f aca="false">IF(AND(AF$2&gt;=$B39,AF$2&lt;=$C39), "X","")</f>
        <v/>
      </c>
      <c r="AG39" s="60" t="str">
        <f aca="false">IF(AND(AG$2&gt;=$B39,AG$2&lt;=$C39), "X","")</f>
        <v/>
      </c>
      <c r="AH39" s="60" t="str">
        <f aca="false">IF(AND(AH$2&gt;=$B39,AH$2&lt;=$C39), "X","")</f>
        <v/>
      </c>
      <c r="AI39" s="60" t="str">
        <f aca="false">IF(AND(AI$2&gt;=$B39,AI$2&lt;=$C39), "X","")</f>
        <v/>
      </c>
      <c r="AJ39" s="60" t="str">
        <f aca="false">IF(AND(AJ$2&gt;=$B39,AJ$2&lt;=$C39), "X","")</f>
        <v/>
      </c>
      <c r="AK39" s="60" t="str">
        <f aca="false">IF(AND(AK$2&gt;=$B39,AK$2&lt;=$C39), "X","")</f>
        <v/>
      </c>
      <c r="AL39" s="60" t="str">
        <f aca="false">IF(AND(AL$2&gt;=$B39,AL$2&lt;=$C39), "X","")</f>
        <v/>
      </c>
      <c r="AM39" s="60" t="str">
        <f aca="false">IF(AND(AM$2&gt;=$B39,AM$2&lt;=$C39), "X","")</f>
        <v/>
      </c>
      <c r="AN39" s="60" t="str">
        <f aca="false">IF(AND(AN$2&gt;=$B39,AN$2&lt;=$C39), "X","")</f>
        <v/>
      </c>
      <c r="AO39" s="60" t="str">
        <f aca="false">IF(AND(AO$2&gt;=$B39,AO$2&lt;=$C39), "X","")</f>
        <v/>
      </c>
      <c r="AP39" s="60" t="str">
        <f aca="false">IF(AND(AP$2&gt;=$B39,AP$2&lt;=$C39), "X","")</f>
        <v/>
      </c>
      <c r="AQ39" s="60" t="str">
        <f aca="false">IF(AND(AQ$2&gt;=$B39,AQ$2&lt;=$C39), "X","")</f>
        <v/>
      </c>
      <c r="AR39" s="60" t="str">
        <f aca="false">IF(AND(AR$2&gt;=$B39,AR$2&lt;=$C39), "X","")</f>
        <v/>
      </c>
      <c r="AS39" s="60" t="str">
        <f aca="false">IF(AND(AS$2&gt;=$B39,AS$2&lt;=$C39), "X","")</f>
        <v/>
      </c>
      <c r="AT39" s="60" t="str">
        <f aca="false">IF(AND(AT$2&gt;=$B39,AT$2&lt;=$C39), "X","")</f>
        <v/>
      </c>
      <c r="AU39" s="60" t="str">
        <f aca="false">IF(AND(AU$2&gt;=$B39,AU$2&lt;=$C39), "X","")</f>
        <v/>
      </c>
      <c r="AV39" s="60" t="str">
        <f aca="false">IF(AND(AV$2&gt;=$B39,AV$2&lt;=$C39), "X","")</f>
        <v/>
      </c>
      <c r="AW39" s="60" t="str">
        <f aca="false">IF(AND(AW$2&gt;=$B39,AW$2&lt;=$C39), "X","")</f>
        <v/>
      </c>
      <c r="AX39" s="60" t="str">
        <f aca="false">IF(AND(AX$2&gt;=$B39,AX$2&lt;=$C39), "X","")</f>
        <v/>
      </c>
      <c r="AY39" s="60" t="str">
        <f aca="false">IF(AND(AY$2&gt;=$B39,AY$2&lt;=$C39), "X","")</f>
        <v/>
      </c>
      <c r="AZ39" s="60" t="str">
        <f aca="false">IF(AND(AZ$2&gt;=$B39,AZ$2&lt;=$C39), "X","")</f>
        <v/>
      </c>
      <c r="BA39" s="60" t="str">
        <f aca="false">IF(AND(BA$2&gt;=$B39,BA$2&lt;=$C39), "X","")</f>
        <v/>
      </c>
      <c r="BB39" s="60" t="str">
        <f aca="false">IF(AND(BB$2&gt;=$B39,BB$2&lt;=$C39), "X","")</f>
        <v/>
      </c>
      <c r="BC39" s="60" t="str">
        <f aca="false">IF(AND(BC$2&gt;=$B39,BC$2&lt;=$C39), "X","")</f>
        <v/>
      </c>
      <c r="BD39" s="60" t="str">
        <f aca="false">IF(AND(BD$2&gt;=$B39,BD$2&lt;=$C39), "X","")</f>
        <v/>
      </c>
      <c r="BE39" s="60" t="str">
        <f aca="false">IF(AND(BE$2&gt;=$B39,BE$2&lt;=$C39), "X","")</f>
        <v/>
      </c>
      <c r="BF39" s="60" t="str">
        <f aca="false">IF(AND(BF$2&gt;=$B39,BF$2&lt;=$C39), "X","")</f>
        <v/>
      </c>
      <c r="BG39" s="60" t="str">
        <f aca="false">IF(AND(BG$2&gt;=$B39,BG$2&lt;=$C39), "X","")</f>
        <v/>
      </c>
      <c r="BH39" s="60" t="str">
        <f aca="false">IF(AND(BH$2&gt;=$B39,BH$2&lt;=$C39), "X","")</f>
        <v/>
      </c>
      <c r="BI39" s="60" t="str">
        <f aca="false">IF(AND(BI$2&gt;=$B39,BI$2&lt;=$C39), "X","")</f>
        <v/>
      </c>
      <c r="BJ39" s="60" t="str">
        <f aca="false">IF(AND(BJ$2&gt;=$B39,BJ$2&lt;=$C39), "X","")</f>
        <v/>
      </c>
      <c r="BK39" s="60" t="str">
        <f aca="false">IF(AND(BK$2&gt;=$B39,BK$2&lt;=$C39), "X","")</f>
        <v/>
      </c>
      <c r="BL39" s="60" t="str">
        <f aca="false">IF(AND(BL$2&gt;=$B39,BL$2&lt;=$C39), "X","")</f>
        <v/>
      </c>
      <c r="BM39" s="60" t="str">
        <f aca="false">IF(AND(BM$2&gt;=$B39,BM$2&lt;=$C39), "X","")</f>
        <v/>
      </c>
      <c r="BN39" s="60" t="str">
        <f aca="false">IF(AND(BN$2&gt;=$B39,BN$2&lt;=$C39), "X","")</f>
        <v/>
      </c>
      <c r="BO39" s="60" t="str">
        <f aca="false">IF(AND(BO$2&gt;=$B39,BO$2&lt;=$C39), "X","")</f>
        <v/>
      </c>
      <c r="BP39" s="60" t="str">
        <f aca="false">IF(AND(BP$2&gt;=$B39,BP$2&lt;=$C39), "X","")</f>
        <v/>
      </c>
      <c r="BQ39" s="60" t="str">
        <f aca="false">IF(AND(BQ$2&gt;=$B39,BQ$2&lt;=$C39), "X","")</f>
        <v/>
      </c>
      <c r="BR39" s="60" t="str">
        <f aca="false">IF(AND(BR$2&gt;=$B39,BR$2&lt;=$C39), "X","")</f>
        <v/>
      </c>
      <c r="BS39" s="60" t="str">
        <f aca="false">IF(AND(BS$2&gt;=$B39,BS$2&lt;=$C39), "X","")</f>
        <v/>
      </c>
      <c r="BT39" s="60" t="str">
        <f aca="false">IF(AND(BT$2&gt;=$B39,BT$2&lt;=$C39), "X","")</f>
        <v/>
      </c>
      <c r="BU39" s="60" t="str">
        <f aca="false">IF(AND(BU$2&gt;=$B39,BU$2&lt;=$C39), "X","")</f>
        <v/>
      </c>
      <c r="BV39" s="60" t="str">
        <f aca="false">IF(AND(BV$2&gt;=$B39,BV$2&lt;=$C39), "X","")</f>
        <v/>
      </c>
      <c r="BW39" s="60" t="str">
        <f aca="false">IF(AND(BW$2&gt;=$B39,BW$2&lt;=$C39), "X","")</f>
        <v/>
      </c>
      <c r="BX39" s="60" t="str">
        <f aca="false">IF(AND(BX$2&gt;=$B39,BX$2&lt;=$C39), "X","")</f>
        <v/>
      </c>
      <c r="BY39" s="60" t="str">
        <f aca="false">IF(AND(BY$2&gt;=$B39,BY$2&lt;=$C39), "X","")</f>
        <v/>
      </c>
      <c r="BZ39" s="60" t="str">
        <f aca="false">IF(AND(BZ$2&gt;=$B39,BZ$2&lt;=$C39), "X","")</f>
        <v/>
      </c>
      <c r="CA39" s="60" t="str">
        <f aca="false">IF(AND(CA$2&gt;=$B39,CA$2&lt;=$C39), "X","")</f>
        <v/>
      </c>
      <c r="CB39" s="60" t="str">
        <f aca="false">IF(AND(CB$2&gt;=$B39,CB$2&lt;=$C39), "X","")</f>
        <v/>
      </c>
      <c r="CC39" s="60" t="str">
        <f aca="false">IF(AND(CC$2&gt;=$B39,CC$2&lt;=$C39), "X","")</f>
        <v/>
      </c>
      <c r="CD39" s="60" t="str">
        <f aca="false">IF(AND(CD$2&gt;=$B39,CD$2&lt;=$C39), "X","")</f>
        <v/>
      </c>
      <c r="CE39" s="60" t="str">
        <f aca="false">IF(AND(CE$2&gt;=$B39,CE$2&lt;=$C39), "X","")</f>
        <v/>
      </c>
      <c r="CF39" s="60" t="str">
        <f aca="false">IF(AND(CF$2&gt;=$B39,CF$2&lt;=$C39), "X","")</f>
        <v/>
      </c>
      <c r="CG39" s="60" t="str">
        <f aca="false">IF(AND(CG$2&gt;=$B39,CG$2&lt;=$C39), "X","")</f>
        <v/>
      </c>
      <c r="CH39" s="60" t="str">
        <f aca="false">IF(AND(CH$2&gt;=$B39,CH$2&lt;=$C39), "X","")</f>
        <v/>
      </c>
      <c r="CI39" s="60" t="str">
        <f aca="false">IF(AND(CI$2&gt;=$B39,CI$2&lt;=$C39), "X","")</f>
        <v/>
      </c>
      <c r="CJ39" s="60" t="str">
        <f aca="false">IF(AND(CJ$2&gt;=$B39,CJ$2&lt;=$C39), "X","")</f>
        <v/>
      </c>
      <c r="CK39" s="60" t="str">
        <f aca="false">IF(AND(CK$2&gt;=$B39,CK$2&lt;=$C39), "X","")</f>
        <v/>
      </c>
      <c r="CL39" s="60" t="str">
        <f aca="false">IF(AND(CL$2&gt;=$B39,CL$2&lt;=$C39), "X","")</f>
        <v/>
      </c>
      <c r="CM39" s="60" t="str">
        <f aca="false">IF(AND(CM$2&gt;=$B39,CM$2&lt;=$C39), "X","")</f>
        <v/>
      </c>
      <c r="CN39" s="60" t="str">
        <f aca="false">IF(AND(CN$2&gt;=$B39,CN$2&lt;=$C39), "X","")</f>
        <v/>
      </c>
      <c r="CO39" s="60" t="str">
        <f aca="false">IF(AND(CO$2&gt;=$B39,CO$2&lt;=$C39), "X","")</f>
        <v/>
      </c>
      <c r="CP39" s="60" t="str">
        <f aca="false">IF(AND(CP$2&gt;=$B39,CP$2&lt;=$C39), "X","")</f>
        <v/>
      </c>
      <c r="CQ39" s="60" t="str">
        <f aca="false">IF(AND(CQ$2&gt;=$B39,CQ$2&lt;=$C39), "X","")</f>
        <v/>
      </c>
      <c r="CR39" s="60" t="str">
        <f aca="false">IF(AND(CR$2&gt;=$B39,CR$2&lt;=$C39), "X","")</f>
        <v/>
      </c>
      <c r="CS39" s="60" t="str">
        <f aca="false">IF(AND(CS$2&gt;=$B39,CS$2&lt;=$C39), "X","")</f>
        <v/>
      </c>
      <c r="CT39" s="60" t="str">
        <f aca="false">IF(AND(CT$2&gt;=$B39,CT$2&lt;=$C39), "X","")</f>
        <v/>
      </c>
      <c r="CU39" s="60" t="str">
        <f aca="false">IF(AND(CU$2&gt;=$B39,CU$2&lt;=$C39), "X","")</f>
        <v/>
      </c>
      <c r="CV39" s="60" t="str">
        <f aca="false">IF(AND(CV$2&gt;=$B39,CV$2&lt;=$C39), "X","")</f>
        <v/>
      </c>
      <c r="CW39" s="60" t="str">
        <f aca="false">IF(AND(CW$2&gt;=$B39,CW$2&lt;=$C39), "X","")</f>
        <v/>
      </c>
      <c r="CX39" s="60" t="str">
        <f aca="false">IF(AND(CX$2&gt;=$B39,CX$2&lt;=$C39), "X","")</f>
        <v/>
      </c>
      <c r="CY39" s="60" t="str">
        <f aca="false">IF(AND(CY$2&gt;=$B39,CY$2&lt;=$C39), "X","")</f>
        <v/>
      </c>
      <c r="CZ39" s="60" t="str">
        <f aca="false">IF(AND(CZ$2&gt;=$B39,CZ$2&lt;=$C39), "X","")</f>
        <v/>
      </c>
      <c r="DA39" s="60" t="str">
        <f aca="false">IF(AND(DA$2&gt;=$B39,DA$2&lt;=$C39), "X","")</f>
        <v/>
      </c>
      <c r="DB39" s="60" t="str">
        <f aca="false">IF(AND(DB$2&gt;=$B39,DB$2&lt;=$C39), "X","")</f>
        <v/>
      </c>
      <c r="DC39" s="60" t="str">
        <f aca="false">IF(AND(DC$2&gt;=$B39,DC$2&lt;=$C39), "X","")</f>
        <v/>
      </c>
      <c r="DD39" s="60" t="str">
        <f aca="false">IF(AND(DD$2&gt;=$B39,DD$2&lt;=$C39), "X","")</f>
        <v/>
      </c>
      <c r="DE39" s="60" t="str">
        <f aca="false">IF(AND(DE$2&gt;=$B39,DE$2&lt;=$C39), "X","")</f>
        <v/>
      </c>
      <c r="DF39" s="60" t="str">
        <f aca="false">IF(AND(DF$2&gt;=$B39,DF$2&lt;=$C39), "X","")</f>
        <v/>
      </c>
      <c r="DG39" s="60" t="str">
        <f aca="false">IF(AND(DG$2&gt;=$B39,DG$2&lt;=$C39), "X","")</f>
        <v/>
      </c>
      <c r="DH39" s="60" t="str">
        <f aca="false">IF(AND(DH$2&gt;=$B39,DH$2&lt;=$C39), "X","")</f>
        <v/>
      </c>
      <c r="DI39" s="60" t="str">
        <f aca="false">IF(AND(DI$2&gt;=$B39,DI$2&lt;=$C39), "X","")</f>
        <v/>
      </c>
      <c r="DJ39" s="60" t="str">
        <f aca="false">IF(AND(DJ$2&gt;=$B39,DJ$2&lt;=$C39), "X","")</f>
        <v/>
      </c>
      <c r="DK39" s="60" t="str">
        <f aca="false">IF(AND(DK$2&gt;=$B39,DK$2&lt;=$C39), "X","")</f>
        <v/>
      </c>
      <c r="DL39" s="60" t="str">
        <f aca="false">IF(AND(DL$2&gt;=$B39,DL$2&lt;=$C39), "X","")</f>
        <v/>
      </c>
      <c r="DM39" s="60" t="str">
        <f aca="false">IF(AND(DM$2&gt;=$B39,DM$2&lt;=$C39), "X","")</f>
        <v/>
      </c>
      <c r="DN39" s="60" t="str">
        <f aca="false">IF(AND(DN$2&gt;=$B39,DN$2&lt;=$C39), "X","")</f>
        <v/>
      </c>
      <c r="DO39" s="60" t="str">
        <f aca="false">IF(AND(DO$2&gt;=$B39,DO$2&lt;=$C39), "X","")</f>
        <v/>
      </c>
      <c r="DP39" s="60" t="str">
        <f aca="false">IF(AND(DP$2&gt;=$B39,DP$2&lt;=$C39), "X","")</f>
        <v/>
      </c>
      <c r="DQ39" s="60" t="str">
        <f aca="false">IF(AND(DQ$2&gt;=$B39,DQ$2&lt;=$C39), "X","")</f>
        <v/>
      </c>
      <c r="DR39" s="60" t="str">
        <f aca="false">IF(AND(DR$2&gt;=$B39,DR$2&lt;=$C39), "X","")</f>
        <v>X</v>
      </c>
      <c r="DS39" s="60" t="str">
        <f aca="false">IF(AND(DS$2&gt;=$B39,DS$2&lt;=$C39), "X","")</f>
        <v>X</v>
      </c>
      <c r="DT39" s="60" t="str">
        <f aca="false">IF(AND(DT$2&gt;=$B39,DT$2&lt;=$C39), "X","")</f>
        <v/>
      </c>
      <c r="DU39" s="60" t="str">
        <f aca="false">IF(AND(DU$2&gt;=$B39,DU$2&lt;=$C39), "X","")</f>
        <v/>
      </c>
      <c r="DV39" s="60" t="str">
        <f aca="false">IF(AND(DV$2&gt;=$B39,DV$2&lt;=$C39), "X","")</f>
        <v/>
      </c>
      <c r="DW39" s="60" t="str">
        <f aca="false">IF(AND(DW$2&gt;=$B39,DW$2&lt;=$C39), "X","")</f>
        <v/>
      </c>
      <c r="DX39" s="60" t="str">
        <f aca="false">IF(AND(DX$2&gt;=$B39,DX$2&lt;=$C39), "X","")</f>
        <v/>
      </c>
      <c r="DY39" s="60" t="str">
        <f aca="false">IF(AND(DY$2&gt;=$B39,DY$2&lt;=$C39), "X","")</f>
        <v/>
      </c>
      <c r="DZ39" s="60" t="str">
        <f aca="false">IF(AND(DZ$2&gt;=$B39,DZ$2&lt;=$C39), "X","")</f>
        <v/>
      </c>
      <c r="EA39" s="60" t="str">
        <f aca="false">IF(AND(EA$2&gt;=$B39,EA$2&lt;=$C39), "X","")</f>
        <v/>
      </c>
      <c r="EB39" s="60" t="str">
        <f aca="false">IF(AND(EB$2&gt;=$B39,EB$2&lt;=$C39), "X","")</f>
        <v/>
      </c>
      <c r="EC39" s="60" t="str">
        <f aca="false">IF(AND(EC$2&gt;=$B39,EC$2&lt;=$C39), "X","")</f>
        <v/>
      </c>
      <c r="ED39" s="60" t="str">
        <f aca="false">IF(AND(ED$2&gt;=$B39,ED$2&lt;=$C39), "X","")</f>
        <v/>
      </c>
      <c r="EE39" s="60" t="str">
        <f aca="false">IF(AND(EE$2&gt;=$B39,EE$2&lt;=$C39), "X","")</f>
        <v/>
      </c>
      <c r="EF39" s="60" t="str">
        <f aca="false">IF(AND(EF$2&gt;=$B39,EF$2&lt;=$C39), "X","")</f>
        <v/>
      </c>
      <c r="EG39" s="60" t="str">
        <f aca="false">IF(AND(EG$2&gt;=$B39,EG$2&lt;=$C39), "X","")</f>
        <v/>
      </c>
      <c r="EH39" s="60" t="str">
        <f aca="false">IF(AND(EH$2&gt;=$B39,EH$2&lt;=$C39), "X","")</f>
        <v/>
      </c>
      <c r="EI39" s="60" t="str">
        <f aca="false">IF(AND(EI$2&gt;=$B39,EI$2&lt;=$C39), "X","")</f>
        <v/>
      </c>
      <c r="EJ39" s="60" t="str">
        <f aca="false">IF(AND(EJ$2&gt;=$B39,EJ$2&lt;=$C39), "X","")</f>
        <v/>
      </c>
      <c r="EK39" s="60" t="str">
        <f aca="false">IF(AND(EK$2&gt;=$B39,EK$2&lt;=$C39), "X","")</f>
        <v/>
      </c>
      <c r="EL39" s="60" t="str">
        <f aca="false">IF(AND(EL$2&gt;=$B39,EL$2&lt;=$C39), "X","")</f>
        <v/>
      </c>
      <c r="EM39" s="60" t="str">
        <f aca="false">IF(AND(EM$2&gt;=$B39,EM$2&lt;=$C39), "X","")</f>
        <v/>
      </c>
      <c r="EN39" s="60" t="str">
        <f aca="false">IF(AND(EN$2&gt;=$B39,EN$2&lt;=$C39), "X","")</f>
        <v/>
      </c>
      <c r="EO39" s="60" t="str">
        <f aca="false">IF(AND(EO$2&gt;=$B39,EO$2&lt;=$C39), "X","")</f>
        <v/>
      </c>
      <c r="EP39" s="60" t="str">
        <f aca="false">IF(AND(EP$2&gt;=$B39,EP$2&lt;=$C39), "X","")</f>
        <v/>
      </c>
      <c r="EQ39" s="60" t="str">
        <f aca="false">IF(AND(EQ$2&gt;=$B39,EQ$2&lt;=$C39), "X","")</f>
        <v/>
      </c>
      <c r="ER39" s="60" t="str">
        <f aca="false">IF(AND(ER$2&gt;=$B39,ER$2&lt;=$C39), "X","")</f>
        <v/>
      </c>
      <c r="ES39" s="60" t="str">
        <f aca="false">IF(AND(ES$2&gt;=$B39,ES$2&lt;=$C39), "X","")</f>
        <v/>
      </c>
      <c r="ET39" s="60" t="str">
        <f aca="false">IF(AND(ET$2&gt;=$B39,ET$2&lt;=$C39), "X","")</f>
        <v/>
      </c>
      <c r="EU39" s="60" t="str">
        <f aca="false">IF(AND(EU$2&gt;=$B39,EU$2&lt;=$C39), "X","")</f>
        <v/>
      </c>
      <c r="EV39" s="60" t="str">
        <f aca="false">IF(AND(EV$2&gt;=$B39,EV$2&lt;=$C39), "X","")</f>
        <v/>
      </c>
      <c r="EW39" s="60" t="str">
        <f aca="false">IF(AND(EW$2&gt;=$B39,EW$2&lt;=$C39), "X","")</f>
        <v/>
      </c>
      <c r="EX39" s="60" t="str">
        <f aca="false">IF(AND(EX$2&gt;=$B39,EX$2&lt;=$C39), "X","")</f>
        <v/>
      </c>
      <c r="EY39" s="60" t="str">
        <f aca="false">IF(AND(EY$2&gt;=$B39,EY$2&lt;=$C39), "X","")</f>
        <v/>
      </c>
      <c r="EZ39" s="60" t="str">
        <f aca="false">IF(AND(EZ$2&gt;=$B39,EZ$2&lt;=$C39), "X","")</f>
        <v/>
      </c>
      <c r="FA39" s="60" t="str">
        <f aca="false">IF(AND(FA$2&gt;=$B39,FA$2&lt;=$C39), "X","")</f>
        <v/>
      </c>
      <c r="FB39" s="60" t="str">
        <f aca="false">IF(AND(FB$2&gt;=$B39,FB$2&lt;=$C39), "X","")</f>
        <v/>
      </c>
      <c r="FC39" s="60" t="str">
        <f aca="false">IF(AND(FC$2&gt;=$B39,FC$2&lt;=$C39), "X","")</f>
        <v/>
      </c>
      <c r="FD39" s="60" t="str">
        <f aca="false">IF(AND(FD$2&gt;=$B39,FD$2&lt;=$C39), "X","")</f>
        <v/>
      </c>
      <c r="FE39" s="60" t="str">
        <f aca="false">IF(AND(FE$2&gt;=$B39,FE$2&lt;=$C39), "X","")</f>
        <v/>
      </c>
      <c r="FF39" s="60" t="str">
        <f aca="false">IF(AND(FF$2&gt;=$B39,FF$2&lt;=$C39), "X","")</f>
        <v/>
      </c>
      <c r="FG39" s="60" t="str">
        <f aca="false">IF(AND(FG$2&gt;=$B39,FG$2&lt;=$C39), "X","")</f>
        <v/>
      </c>
      <c r="FH39" s="60" t="str">
        <f aca="false">IF(AND(FH$2&gt;=$B39,FH$2&lt;=$C39), "X","")</f>
        <v/>
      </c>
      <c r="FI39" s="60" t="str">
        <f aca="false">IF(AND(FI$2&gt;=$B39,FI$2&lt;=$C39), "X","")</f>
        <v/>
      </c>
      <c r="FJ39" s="60" t="str">
        <f aca="false">IF(AND(FJ$2&gt;=$B39,FJ$2&lt;=$C39), "X","")</f>
        <v/>
      </c>
      <c r="FK39" s="60" t="str">
        <f aca="false">IF(AND(FK$2&gt;=$B39,FK$2&lt;=$C39), "X","")</f>
        <v/>
      </c>
      <c r="FL39" s="60" t="str">
        <f aca="false">IF(AND(FL$2&gt;=$B39,FL$2&lt;=$C39), "X","")</f>
        <v/>
      </c>
      <c r="FM39" s="60" t="str">
        <f aca="false">IF(AND(FM$2&gt;=$B39,FM$2&lt;=$C39), "X","")</f>
        <v/>
      </c>
      <c r="FN39" s="60" t="str">
        <f aca="false">IF(AND(FN$2&gt;=$B39,FN$2&lt;=$C39), "X","")</f>
        <v/>
      </c>
    </row>
    <row r="40" customFormat="false" ht="15.75" hidden="false" customHeight="false" outlineLevel="0" collapsed="false">
      <c r="A40" s="58" t="s">
        <v>119</v>
      </c>
      <c r="B40" s="59" t="n">
        <f aca="false">C39+1</f>
        <v>44513</v>
      </c>
      <c r="C40" s="53" t="n">
        <f aca="false">B40+30</f>
        <v>44543</v>
      </c>
      <c r="D40" s="60" t="str">
        <f aca="false">IF(AND(D$2&gt;=$B40,D$2&lt;=$C40), "X","")</f>
        <v/>
      </c>
      <c r="E40" s="60" t="str">
        <f aca="false">IF(AND(E$2&gt;=$B40,E$2&lt;=$C40), "X","")</f>
        <v/>
      </c>
      <c r="F40" s="60" t="str">
        <f aca="false">IF(AND(F$2&gt;=$B40,F$2&lt;=$C40), "X","")</f>
        <v/>
      </c>
      <c r="G40" s="60" t="str">
        <f aca="false">IF(AND(G$2&gt;=$B40,G$2&lt;=$C40), "X","")</f>
        <v/>
      </c>
      <c r="H40" s="60" t="str">
        <f aca="false">IF(AND(H$2&gt;=$B40,H$2&lt;=$C40), "X","")</f>
        <v/>
      </c>
      <c r="I40" s="60" t="str">
        <f aca="false">IF(AND(I$2&gt;=$B40,I$2&lt;=$C40), "X","")</f>
        <v/>
      </c>
      <c r="J40" s="60" t="str">
        <f aca="false">IF(AND(J$2&gt;=$B40,J$2&lt;=$C40), "X","")</f>
        <v/>
      </c>
      <c r="K40" s="60" t="str">
        <f aca="false">IF(AND(K$2&gt;=$B40,K$2&lt;=$C40), "X","")</f>
        <v/>
      </c>
      <c r="L40" s="60" t="str">
        <f aca="false">IF(AND(L$2&gt;=$B40,L$2&lt;=$C40), "X","")</f>
        <v/>
      </c>
      <c r="M40" s="60" t="str">
        <f aca="false">IF(AND(M$2&gt;=$B40,M$2&lt;=$C40), "X","")</f>
        <v/>
      </c>
      <c r="N40" s="60" t="str">
        <f aca="false">IF(AND(N$2&gt;=$B40,N$2&lt;=$C40), "X","")</f>
        <v/>
      </c>
      <c r="O40" s="60" t="str">
        <f aca="false">IF(AND(O$2&gt;=$B40,O$2&lt;=$C40), "X","")</f>
        <v/>
      </c>
      <c r="P40" s="60" t="str">
        <f aca="false">IF(AND(P$2&gt;=$B40,P$2&lt;=$C40), "X","")</f>
        <v/>
      </c>
      <c r="Q40" s="60" t="str">
        <f aca="false">IF(AND(Q$2&gt;=$B40,Q$2&lt;=$C40), "X","")</f>
        <v/>
      </c>
      <c r="R40" s="60" t="str">
        <f aca="false">IF(AND(R$2&gt;=$B40,R$2&lt;=$C40), "X","")</f>
        <v/>
      </c>
      <c r="S40" s="60" t="str">
        <f aca="false">IF(AND(S$2&gt;=$B40,S$2&lt;=$C40), "X","")</f>
        <v/>
      </c>
      <c r="T40" s="60" t="str">
        <f aca="false">IF(AND(T$2&gt;=$B40,T$2&lt;=$C40), "X","")</f>
        <v/>
      </c>
      <c r="U40" s="60" t="str">
        <f aca="false">IF(AND(U$2&gt;=$B40,U$2&lt;=$C40), "X","")</f>
        <v/>
      </c>
      <c r="V40" s="60" t="str">
        <f aca="false">IF(AND(V$2&gt;=$B40,V$2&lt;=$C40), "X","")</f>
        <v/>
      </c>
      <c r="W40" s="60" t="str">
        <f aca="false">IF(AND(W$2&gt;=$B40,W$2&lt;=$C40), "X","")</f>
        <v/>
      </c>
      <c r="X40" s="60" t="str">
        <f aca="false">IF(AND(X$2&gt;=$B40,X$2&lt;=$C40), "X","")</f>
        <v/>
      </c>
      <c r="Y40" s="60" t="str">
        <f aca="false">IF(AND(Y$2&gt;=$B40,Y$2&lt;=$C40), "X","")</f>
        <v/>
      </c>
      <c r="Z40" s="60" t="str">
        <f aca="false">IF(AND(Z$2&gt;=$B40,Z$2&lt;=$C40), "X","")</f>
        <v/>
      </c>
      <c r="AA40" s="60" t="str">
        <f aca="false">IF(AND(AA$2&gt;=$B40,AA$2&lt;=$C40), "X","")</f>
        <v/>
      </c>
      <c r="AB40" s="60" t="str">
        <f aca="false">IF(AND(AB$2&gt;=$B40,AB$2&lt;=$C40), "X","")</f>
        <v/>
      </c>
      <c r="AC40" s="60" t="str">
        <f aca="false">IF(AND(AC$2&gt;=$B40,AC$2&lt;=$C40), "X","")</f>
        <v/>
      </c>
      <c r="AD40" s="60" t="str">
        <f aca="false">IF(AND(AD$2&gt;=$B40,AD$2&lt;=$C40), "X","")</f>
        <v/>
      </c>
      <c r="AE40" s="60" t="str">
        <f aca="false">IF(AND(AE$2&gt;=$B40,AE$2&lt;=$C40), "X","")</f>
        <v/>
      </c>
      <c r="AF40" s="60" t="str">
        <f aca="false">IF(AND(AF$2&gt;=$B40,AF$2&lt;=$C40), "X","")</f>
        <v/>
      </c>
      <c r="AG40" s="60" t="str">
        <f aca="false">IF(AND(AG$2&gt;=$B40,AG$2&lt;=$C40), "X","")</f>
        <v/>
      </c>
      <c r="AH40" s="60" t="str">
        <f aca="false">IF(AND(AH$2&gt;=$B40,AH$2&lt;=$C40), "X","")</f>
        <v/>
      </c>
      <c r="AI40" s="60" t="str">
        <f aca="false">IF(AND(AI$2&gt;=$B40,AI$2&lt;=$C40), "X","")</f>
        <v/>
      </c>
      <c r="AJ40" s="60" t="str">
        <f aca="false">IF(AND(AJ$2&gt;=$B40,AJ$2&lt;=$C40), "X","")</f>
        <v/>
      </c>
      <c r="AK40" s="60" t="str">
        <f aca="false">IF(AND(AK$2&gt;=$B40,AK$2&lt;=$C40), "X","")</f>
        <v/>
      </c>
      <c r="AL40" s="60" t="str">
        <f aca="false">IF(AND(AL$2&gt;=$B40,AL$2&lt;=$C40), "X","")</f>
        <v/>
      </c>
      <c r="AM40" s="60" t="str">
        <f aca="false">IF(AND(AM$2&gt;=$B40,AM$2&lt;=$C40), "X","")</f>
        <v/>
      </c>
      <c r="AN40" s="60" t="str">
        <f aca="false">IF(AND(AN$2&gt;=$B40,AN$2&lt;=$C40), "X","")</f>
        <v/>
      </c>
      <c r="AO40" s="60" t="str">
        <f aca="false">IF(AND(AO$2&gt;=$B40,AO$2&lt;=$C40), "X","")</f>
        <v/>
      </c>
      <c r="AP40" s="60" t="str">
        <f aca="false">IF(AND(AP$2&gt;=$B40,AP$2&lt;=$C40), "X","")</f>
        <v/>
      </c>
      <c r="AQ40" s="60" t="str">
        <f aca="false">IF(AND(AQ$2&gt;=$B40,AQ$2&lt;=$C40), "X","")</f>
        <v/>
      </c>
      <c r="AR40" s="60" t="str">
        <f aca="false">IF(AND(AR$2&gt;=$B40,AR$2&lt;=$C40), "X","")</f>
        <v/>
      </c>
      <c r="AS40" s="60" t="str">
        <f aca="false">IF(AND(AS$2&gt;=$B40,AS$2&lt;=$C40), "X","")</f>
        <v/>
      </c>
      <c r="AT40" s="60" t="str">
        <f aca="false">IF(AND(AT$2&gt;=$B40,AT$2&lt;=$C40), "X","")</f>
        <v/>
      </c>
      <c r="AU40" s="60" t="str">
        <f aca="false">IF(AND(AU$2&gt;=$B40,AU$2&lt;=$C40), "X","")</f>
        <v/>
      </c>
      <c r="AV40" s="60" t="str">
        <f aca="false">IF(AND(AV$2&gt;=$B40,AV$2&lt;=$C40), "X","")</f>
        <v/>
      </c>
      <c r="AW40" s="60" t="str">
        <f aca="false">IF(AND(AW$2&gt;=$B40,AW$2&lt;=$C40), "X","")</f>
        <v/>
      </c>
      <c r="AX40" s="60" t="str">
        <f aca="false">IF(AND(AX$2&gt;=$B40,AX$2&lt;=$C40), "X","")</f>
        <v/>
      </c>
      <c r="AY40" s="60" t="str">
        <f aca="false">IF(AND(AY$2&gt;=$B40,AY$2&lt;=$C40), "X","")</f>
        <v/>
      </c>
      <c r="AZ40" s="60" t="str">
        <f aca="false">IF(AND(AZ$2&gt;=$B40,AZ$2&lt;=$C40), "X","")</f>
        <v/>
      </c>
      <c r="BA40" s="60" t="str">
        <f aca="false">IF(AND(BA$2&gt;=$B40,BA$2&lt;=$C40), "X","")</f>
        <v/>
      </c>
      <c r="BB40" s="60" t="str">
        <f aca="false">IF(AND(BB$2&gt;=$B40,BB$2&lt;=$C40), "X","")</f>
        <v/>
      </c>
      <c r="BC40" s="60" t="str">
        <f aca="false">IF(AND(BC$2&gt;=$B40,BC$2&lt;=$C40), "X","")</f>
        <v/>
      </c>
      <c r="BD40" s="60" t="str">
        <f aca="false">IF(AND(BD$2&gt;=$B40,BD$2&lt;=$C40), "X","")</f>
        <v/>
      </c>
      <c r="BE40" s="60" t="str">
        <f aca="false">IF(AND(BE$2&gt;=$B40,BE$2&lt;=$C40), "X","")</f>
        <v/>
      </c>
      <c r="BF40" s="60" t="str">
        <f aca="false">IF(AND(BF$2&gt;=$B40,BF$2&lt;=$C40), "X","")</f>
        <v/>
      </c>
      <c r="BG40" s="60" t="str">
        <f aca="false">IF(AND(BG$2&gt;=$B40,BG$2&lt;=$C40), "X","")</f>
        <v/>
      </c>
      <c r="BH40" s="60" t="str">
        <f aca="false">IF(AND(BH$2&gt;=$B40,BH$2&lt;=$C40), "X","")</f>
        <v/>
      </c>
      <c r="BI40" s="60" t="str">
        <f aca="false">IF(AND(BI$2&gt;=$B40,BI$2&lt;=$C40), "X","")</f>
        <v/>
      </c>
      <c r="BJ40" s="60" t="str">
        <f aca="false">IF(AND(BJ$2&gt;=$B40,BJ$2&lt;=$C40), "X","")</f>
        <v/>
      </c>
      <c r="BK40" s="60" t="str">
        <f aca="false">IF(AND(BK$2&gt;=$B40,BK$2&lt;=$C40), "X","")</f>
        <v/>
      </c>
      <c r="BL40" s="60" t="str">
        <f aca="false">IF(AND(BL$2&gt;=$B40,BL$2&lt;=$C40), "X","")</f>
        <v/>
      </c>
      <c r="BM40" s="60" t="str">
        <f aca="false">IF(AND(BM$2&gt;=$B40,BM$2&lt;=$C40), "X","")</f>
        <v/>
      </c>
      <c r="BN40" s="60" t="str">
        <f aca="false">IF(AND(BN$2&gt;=$B40,BN$2&lt;=$C40), "X","")</f>
        <v/>
      </c>
      <c r="BO40" s="60" t="str">
        <f aca="false">IF(AND(BO$2&gt;=$B40,BO$2&lt;=$C40), "X","")</f>
        <v/>
      </c>
      <c r="BP40" s="60" t="str">
        <f aca="false">IF(AND(BP$2&gt;=$B40,BP$2&lt;=$C40), "X","")</f>
        <v/>
      </c>
      <c r="BQ40" s="60" t="str">
        <f aca="false">IF(AND(BQ$2&gt;=$B40,BQ$2&lt;=$C40), "X","")</f>
        <v/>
      </c>
      <c r="BR40" s="60" t="str">
        <f aca="false">IF(AND(BR$2&gt;=$B40,BR$2&lt;=$C40), "X","")</f>
        <v/>
      </c>
      <c r="BS40" s="60" t="str">
        <f aca="false">IF(AND(BS$2&gt;=$B40,BS$2&lt;=$C40), "X","")</f>
        <v/>
      </c>
      <c r="BT40" s="60" t="str">
        <f aca="false">IF(AND(BT$2&gt;=$B40,BT$2&lt;=$C40), "X","")</f>
        <v/>
      </c>
      <c r="BU40" s="60" t="str">
        <f aca="false">IF(AND(BU$2&gt;=$B40,BU$2&lt;=$C40), "X","")</f>
        <v/>
      </c>
      <c r="BV40" s="60" t="str">
        <f aca="false">IF(AND(BV$2&gt;=$B40,BV$2&lt;=$C40), "X","")</f>
        <v/>
      </c>
      <c r="BW40" s="60" t="str">
        <f aca="false">IF(AND(BW$2&gt;=$B40,BW$2&lt;=$C40), "X","")</f>
        <v/>
      </c>
      <c r="BX40" s="60" t="str">
        <f aca="false">IF(AND(BX$2&gt;=$B40,BX$2&lt;=$C40), "X","")</f>
        <v/>
      </c>
      <c r="BY40" s="60" t="str">
        <f aca="false">IF(AND(BY$2&gt;=$B40,BY$2&lt;=$C40), "X","")</f>
        <v/>
      </c>
      <c r="BZ40" s="60" t="str">
        <f aca="false">IF(AND(BZ$2&gt;=$B40,BZ$2&lt;=$C40), "X","")</f>
        <v/>
      </c>
      <c r="CA40" s="60" t="str">
        <f aca="false">IF(AND(CA$2&gt;=$B40,CA$2&lt;=$C40), "X","")</f>
        <v/>
      </c>
      <c r="CB40" s="60" t="str">
        <f aca="false">IF(AND(CB$2&gt;=$B40,CB$2&lt;=$C40), "X","")</f>
        <v/>
      </c>
      <c r="CC40" s="60" t="str">
        <f aca="false">IF(AND(CC$2&gt;=$B40,CC$2&lt;=$C40), "X","")</f>
        <v/>
      </c>
      <c r="CD40" s="60" t="str">
        <f aca="false">IF(AND(CD$2&gt;=$B40,CD$2&lt;=$C40), "X","")</f>
        <v/>
      </c>
      <c r="CE40" s="60" t="str">
        <f aca="false">IF(AND(CE$2&gt;=$B40,CE$2&lt;=$C40), "X","")</f>
        <v/>
      </c>
      <c r="CF40" s="60" t="str">
        <f aca="false">IF(AND(CF$2&gt;=$B40,CF$2&lt;=$C40), "X","")</f>
        <v/>
      </c>
      <c r="CG40" s="60" t="str">
        <f aca="false">IF(AND(CG$2&gt;=$B40,CG$2&lt;=$C40), "X","")</f>
        <v/>
      </c>
      <c r="CH40" s="60" t="str">
        <f aca="false">IF(AND(CH$2&gt;=$B40,CH$2&lt;=$C40), "X","")</f>
        <v/>
      </c>
      <c r="CI40" s="60" t="str">
        <f aca="false">IF(AND(CI$2&gt;=$B40,CI$2&lt;=$C40), "X","")</f>
        <v/>
      </c>
      <c r="CJ40" s="60" t="str">
        <f aca="false">IF(AND(CJ$2&gt;=$B40,CJ$2&lt;=$C40), "X","")</f>
        <v/>
      </c>
      <c r="CK40" s="60" t="str">
        <f aca="false">IF(AND(CK$2&gt;=$B40,CK$2&lt;=$C40), "X","")</f>
        <v/>
      </c>
      <c r="CL40" s="60" t="str">
        <f aca="false">IF(AND(CL$2&gt;=$B40,CL$2&lt;=$C40), "X","")</f>
        <v/>
      </c>
      <c r="CM40" s="60" t="str">
        <f aca="false">IF(AND(CM$2&gt;=$B40,CM$2&lt;=$C40), "X","")</f>
        <v/>
      </c>
      <c r="CN40" s="60" t="str">
        <f aca="false">IF(AND(CN$2&gt;=$B40,CN$2&lt;=$C40), "X","")</f>
        <v/>
      </c>
      <c r="CO40" s="60" t="str">
        <f aca="false">IF(AND(CO$2&gt;=$B40,CO$2&lt;=$C40), "X","")</f>
        <v/>
      </c>
      <c r="CP40" s="60" t="str">
        <f aca="false">IF(AND(CP$2&gt;=$B40,CP$2&lt;=$C40), "X","")</f>
        <v/>
      </c>
      <c r="CQ40" s="60" t="str">
        <f aca="false">IF(AND(CQ$2&gt;=$B40,CQ$2&lt;=$C40), "X","")</f>
        <v/>
      </c>
      <c r="CR40" s="60" t="str">
        <f aca="false">IF(AND(CR$2&gt;=$B40,CR$2&lt;=$C40), "X","")</f>
        <v/>
      </c>
      <c r="CS40" s="60" t="str">
        <f aca="false">IF(AND(CS$2&gt;=$B40,CS$2&lt;=$C40), "X","")</f>
        <v/>
      </c>
      <c r="CT40" s="60" t="str">
        <f aca="false">IF(AND(CT$2&gt;=$B40,CT$2&lt;=$C40), "X","")</f>
        <v/>
      </c>
      <c r="CU40" s="60" t="str">
        <f aca="false">IF(AND(CU$2&gt;=$B40,CU$2&lt;=$C40), "X","")</f>
        <v/>
      </c>
      <c r="CV40" s="60" t="str">
        <f aca="false">IF(AND(CV$2&gt;=$B40,CV$2&lt;=$C40), "X","")</f>
        <v/>
      </c>
      <c r="CW40" s="60" t="str">
        <f aca="false">IF(AND(CW$2&gt;=$B40,CW$2&lt;=$C40), "X","")</f>
        <v/>
      </c>
      <c r="CX40" s="60" t="str">
        <f aca="false">IF(AND(CX$2&gt;=$B40,CX$2&lt;=$C40), "X","")</f>
        <v/>
      </c>
      <c r="CY40" s="60" t="str">
        <f aca="false">IF(AND(CY$2&gt;=$B40,CY$2&lt;=$C40), "X","")</f>
        <v/>
      </c>
      <c r="CZ40" s="60" t="str">
        <f aca="false">IF(AND(CZ$2&gt;=$B40,CZ$2&lt;=$C40), "X","")</f>
        <v/>
      </c>
      <c r="DA40" s="60" t="str">
        <f aca="false">IF(AND(DA$2&gt;=$B40,DA$2&lt;=$C40), "X","")</f>
        <v/>
      </c>
      <c r="DB40" s="60" t="str">
        <f aca="false">IF(AND(DB$2&gt;=$B40,DB$2&lt;=$C40), "X","")</f>
        <v/>
      </c>
      <c r="DC40" s="60" t="str">
        <f aca="false">IF(AND(DC$2&gt;=$B40,DC$2&lt;=$C40), "X","")</f>
        <v/>
      </c>
      <c r="DD40" s="60" t="str">
        <f aca="false">IF(AND(DD$2&gt;=$B40,DD$2&lt;=$C40), "X","")</f>
        <v/>
      </c>
      <c r="DE40" s="60" t="str">
        <f aca="false">IF(AND(DE$2&gt;=$B40,DE$2&lt;=$C40), "X","")</f>
        <v/>
      </c>
      <c r="DF40" s="60" t="str">
        <f aca="false">IF(AND(DF$2&gt;=$B40,DF$2&lt;=$C40), "X","")</f>
        <v/>
      </c>
      <c r="DG40" s="60" t="str">
        <f aca="false">IF(AND(DG$2&gt;=$B40,DG$2&lt;=$C40), "X","")</f>
        <v/>
      </c>
      <c r="DH40" s="60" t="str">
        <f aca="false">IF(AND(DH$2&gt;=$B40,DH$2&lt;=$C40), "X","")</f>
        <v/>
      </c>
      <c r="DI40" s="60" t="str">
        <f aca="false">IF(AND(DI$2&gt;=$B40,DI$2&lt;=$C40), "X","")</f>
        <v/>
      </c>
      <c r="DJ40" s="60" t="str">
        <f aca="false">IF(AND(DJ$2&gt;=$B40,DJ$2&lt;=$C40), "X","")</f>
        <v/>
      </c>
      <c r="DK40" s="60" t="str">
        <f aca="false">IF(AND(DK$2&gt;=$B40,DK$2&lt;=$C40), "X","")</f>
        <v/>
      </c>
      <c r="DL40" s="60" t="str">
        <f aca="false">IF(AND(DL$2&gt;=$B40,DL$2&lt;=$C40), "X","")</f>
        <v/>
      </c>
      <c r="DM40" s="60" t="str">
        <f aca="false">IF(AND(DM$2&gt;=$B40,DM$2&lt;=$C40), "X","")</f>
        <v/>
      </c>
      <c r="DN40" s="60" t="str">
        <f aca="false">IF(AND(DN$2&gt;=$B40,DN$2&lt;=$C40), "X","")</f>
        <v/>
      </c>
      <c r="DO40" s="60" t="str">
        <f aca="false">IF(AND(DO$2&gt;=$B40,DO$2&lt;=$C40), "X","")</f>
        <v/>
      </c>
      <c r="DP40" s="60" t="str">
        <f aca="false">IF(AND(DP$2&gt;=$B40,DP$2&lt;=$C40), "X","")</f>
        <v/>
      </c>
      <c r="DQ40" s="60" t="str">
        <f aca="false">IF(AND(DQ$2&gt;=$B40,DQ$2&lt;=$C40), "X","")</f>
        <v/>
      </c>
      <c r="DR40" s="60" t="str">
        <f aca="false">IF(AND(DR$2&gt;=$B40,DR$2&lt;=$C40), "X","")</f>
        <v/>
      </c>
      <c r="DS40" s="60" t="str">
        <f aca="false">IF(AND(DS$2&gt;=$B40,DS$2&lt;=$C40), "X","")</f>
        <v/>
      </c>
      <c r="DT40" s="60" t="str">
        <f aca="false">IF(AND(DT$2&gt;=$B40,DT$2&lt;=$C40), "X","")</f>
        <v>X</v>
      </c>
      <c r="DU40" s="60" t="str">
        <f aca="false">IF(AND(DU$2&gt;=$B40,DU$2&lt;=$C40), "X","")</f>
        <v>X</v>
      </c>
      <c r="DV40" s="60" t="str">
        <f aca="false">IF(AND(DV$2&gt;=$B40,DV$2&lt;=$C40), "X","")</f>
        <v>X</v>
      </c>
      <c r="DW40" s="60" t="str">
        <f aca="false">IF(AND(DW$2&gt;=$B40,DW$2&lt;=$C40), "X","")</f>
        <v>X</v>
      </c>
      <c r="DX40" s="60" t="str">
        <f aca="false">IF(AND(DX$2&gt;=$B40,DX$2&lt;=$C40), "X","")</f>
        <v>X</v>
      </c>
      <c r="DY40" s="60" t="str">
        <f aca="false">IF(AND(DY$2&gt;=$B40,DY$2&lt;=$C40), "X","")</f>
        <v>X</v>
      </c>
      <c r="DZ40" s="60" t="str">
        <f aca="false">IF(AND(DZ$2&gt;=$B40,DZ$2&lt;=$C40), "X","")</f>
        <v>X</v>
      </c>
      <c r="EA40" s="60" t="str">
        <f aca="false">IF(AND(EA$2&gt;=$B40,EA$2&lt;=$C40), "X","")</f>
        <v>X</v>
      </c>
      <c r="EB40" s="60" t="str">
        <f aca="false">IF(AND(EB$2&gt;=$B40,EB$2&lt;=$C40), "X","")</f>
        <v>X</v>
      </c>
      <c r="EC40" s="60" t="str">
        <f aca="false">IF(AND(EC$2&gt;=$B40,EC$2&lt;=$C40), "X","")</f>
        <v>X</v>
      </c>
      <c r="ED40" s="60" t="str">
        <f aca="false">IF(AND(ED$2&gt;=$B40,ED$2&lt;=$C40), "X","")</f>
        <v>X</v>
      </c>
      <c r="EE40" s="60" t="str">
        <f aca="false">IF(AND(EE$2&gt;=$B40,EE$2&lt;=$C40), "X","")</f>
        <v>X</v>
      </c>
      <c r="EF40" s="60" t="str">
        <f aca="false">IF(AND(EF$2&gt;=$B40,EF$2&lt;=$C40), "X","")</f>
        <v>X</v>
      </c>
      <c r="EG40" s="60" t="str">
        <f aca="false">IF(AND(EG$2&gt;=$B40,EG$2&lt;=$C40), "X","")</f>
        <v>X</v>
      </c>
      <c r="EH40" s="60" t="str">
        <f aca="false">IF(AND(EH$2&gt;=$B40,EH$2&lt;=$C40), "X","")</f>
        <v>X</v>
      </c>
      <c r="EI40" s="60" t="str">
        <f aca="false">IF(AND(EI$2&gt;=$B40,EI$2&lt;=$C40), "X","")</f>
        <v>X</v>
      </c>
      <c r="EJ40" s="60" t="str">
        <f aca="false">IF(AND(EJ$2&gt;=$B40,EJ$2&lt;=$C40), "X","")</f>
        <v>X</v>
      </c>
      <c r="EK40" s="60" t="str">
        <f aca="false">IF(AND(EK$2&gt;=$B40,EK$2&lt;=$C40), "X","")</f>
        <v>X</v>
      </c>
      <c r="EL40" s="60" t="str">
        <f aca="false">IF(AND(EL$2&gt;=$B40,EL$2&lt;=$C40), "X","")</f>
        <v>X</v>
      </c>
      <c r="EM40" s="60" t="str">
        <f aca="false">IF(AND(EM$2&gt;=$B40,EM$2&lt;=$C40), "X","")</f>
        <v>X</v>
      </c>
      <c r="EN40" s="60" t="str">
        <f aca="false">IF(AND(EN$2&gt;=$B40,EN$2&lt;=$C40), "X","")</f>
        <v>X</v>
      </c>
      <c r="EO40" s="60" t="str">
        <f aca="false">IF(AND(EO$2&gt;=$B40,EO$2&lt;=$C40), "X","")</f>
        <v>X</v>
      </c>
      <c r="EP40" s="60" t="str">
        <f aca="false">IF(AND(EP$2&gt;=$B40,EP$2&lt;=$C40), "X","")</f>
        <v>X</v>
      </c>
      <c r="EQ40" s="60" t="str">
        <f aca="false">IF(AND(EQ$2&gt;=$B40,EQ$2&lt;=$C40), "X","")</f>
        <v>X</v>
      </c>
      <c r="ER40" s="60" t="str">
        <f aca="false">IF(AND(ER$2&gt;=$B40,ER$2&lt;=$C40), "X","")</f>
        <v>X</v>
      </c>
      <c r="ES40" s="60" t="str">
        <f aca="false">IF(AND(ES$2&gt;=$B40,ES$2&lt;=$C40), "X","")</f>
        <v>X</v>
      </c>
      <c r="ET40" s="60" t="str">
        <f aca="false">IF(AND(ET$2&gt;=$B40,ET$2&lt;=$C40), "X","")</f>
        <v>X</v>
      </c>
      <c r="EU40" s="60" t="str">
        <f aca="false">IF(AND(EU$2&gt;=$B40,EU$2&lt;=$C40), "X","")</f>
        <v>X</v>
      </c>
      <c r="EV40" s="60" t="str">
        <f aca="false">IF(AND(EV$2&gt;=$B40,EV$2&lt;=$C40), "X","")</f>
        <v>X</v>
      </c>
      <c r="EW40" s="60" t="str">
        <f aca="false">IF(AND(EW$2&gt;=$B40,EW$2&lt;=$C40), "X","")</f>
        <v>X</v>
      </c>
      <c r="EX40" s="60" t="str">
        <f aca="false">IF(AND(EX$2&gt;=$B40,EX$2&lt;=$C40), "X","")</f>
        <v>X</v>
      </c>
      <c r="EY40" s="60" t="str">
        <f aca="false">IF(AND(EY$2&gt;=$B40,EY$2&lt;=$C40), "X","")</f>
        <v/>
      </c>
      <c r="EZ40" s="60" t="str">
        <f aca="false">IF(AND(EZ$2&gt;=$B40,EZ$2&lt;=$C40), "X","")</f>
        <v/>
      </c>
      <c r="FA40" s="60" t="str">
        <f aca="false">IF(AND(FA$2&gt;=$B40,FA$2&lt;=$C40), "X","")</f>
        <v/>
      </c>
      <c r="FB40" s="60" t="str">
        <f aca="false">IF(AND(FB$2&gt;=$B40,FB$2&lt;=$C40), "X","")</f>
        <v/>
      </c>
      <c r="FC40" s="60" t="str">
        <f aca="false">IF(AND(FC$2&gt;=$B40,FC$2&lt;=$C40), "X","")</f>
        <v/>
      </c>
      <c r="FD40" s="60" t="str">
        <f aca="false">IF(AND(FD$2&gt;=$B40,FD$2&lt;=$C40), "X","")</f>
        <v/>
      </c>
      <c r="FE40" s="60" t="str">
        <f aca="false">IF(AND(FE$2&gt;=$B40,FE$2&lt;=$C40), "X","")</f>
        <v/>
      </c>
      <c r="FF40" s="60" t="str">
        <f aca="false">IF(AND(FF$2&gt;=$B40,FF$2&lt;=$C40), "X","")</f>
        <v/>
      </c>
      <c r="FG40" s="60" t="str">
        <f aca="false">IF(AND(FG$2&gt;=$B40,FG$2&lt;=$C40), "X","")</f>
        <v/>
      </c>
      <c r="FH40" s="60" t="str">
        <f aca="false">IF(AND(FH$2&gt;=$B40,FH$2&lt;=$C40), "X","")</f>
        <v/>
      </c>
      <c r="FI40" s="60" t="str">
        <f aca="false">IF(AND(FI$2&gt;=$B40,FI$2&lt;=$C40), "X","")</f>
        <v/>
      </c>
      <c r="FJ40" s="60" t="str">
        <f aca="false">IF(AND(FJ$2&gt;=$B40,FJ$2&lt;=$C40), "X","")</f>
        <v/>
      </c>
      <c r="FK40" s="60" t="str">
        <f aca="false">IF(AND(FK$2&gt;=$B40,FK$2&lt;=$C40), "X","")</f>
        <v/>
      </c>
      <c r="FL40" s="60" t="str">
        <f aca="false">IF(AND(FL$2&gt;=$B40,FL$2&lt;=$C40), "X","")</f>
        <v/>
      </c>
      <c r="FM40" s="60" t="str">
        <f aca="false">IF(AND(FM$2&gt;=$B40,FM$2&lt;=$C40), "X","")</f>
        <v/>
      </c>
      <c r="FN40" s="60" t="str">
        <f aca="false">IF(AND(FN$2&gt;=$B40,FN$2&lt;=$C40), "X","")</f>
        <v/>
      </c>
    </row>
    <row r="41" customFormat="false" ht="15.75" hidden="false" customHeight="false" outlineLevel="0" collapsed="false">
      <c r="A41" s="58" t="s">
        <v>120</v>
      </c>
      <c r="B41" s="59" t="n">
        <f aca="false">C40+2</f>
        <v>44545</v>
      </c>
      <c r="C41" s="53" t="n">
        <v>44844</v>
      </c>
      <c r="D41" s="60" t="str">
        <f aca="false">IF(AND(D$2&gt;=$B41,D$2&lt;=$C41), "X","")</f>
        <v/>
      </c>
      <c r="E41" s="60" t="str">
        <f aca="false">IF(AND(E$2&gt;=$B41,E$2&lt;=$C41), "X","")</f>
        <v/>
      </c>
      <c r="F41" s="60" t="str">
        <f aca="false">IF(AND(F$2&gt;=$B41,F$2&lt;=$C41), "X","")</f>
        <v/>
      </c>
      <c r="G41" s="60" t="str">
        <f aca="false">IF(AND(G$2&gt;=$B41,G$2&lt;=$C41), "X","")</f>
        <v/>
      </c>
      <c r="H41" s="60" t="str">
        <f aca="false">IF(AND(H$2&gt;=$B41,H$2&lt;=$C41), "X","")</f>
        <v/>
      </c>
      <c r="I41" s="60" t="str">
        <f aca="false">IF(AND(I$2&gt;=$B41,I$2&lt;=$C41), "X","")</f>
        <v/>
      </c>
      <c r="J41" s="60" t="str">
        <f aca="false">IF(AND(J$2&gt;=$B41,J$2&lt;=$C41), "X","")</f>
        <v/>
      </c>
      <c r="K41" s="60" t="str">
        <f aca="false">IF(AND(K$2&gt;=$B41,K$2&lt;=$C41), "X","")</f>
        <v/>
      </c>
      <c r="L41" s="60" t="str">
        <f aca="false">IF(AND(L$2&gt;=$B41,L$2&lt;=$C41), "X","")</f>
        <v/>
      </c>
      <c r="M41" s="60" t="str">
        <f aca="false">IF(AND(M$2&gt;=$B41,M$2&lt;=$C41), "X","")</f>
        <v/>
      </c>
      <c r="N41" s="60" t="str">
        <f aca="false">IF(AND(N$2&gt;=$B41,N$2&lt;=$C41), "X","")</f>
        <v/>
      </c>
      <c r="O41" s="60" t="str">
        <f aca="false">IF(AND(O$2&gt;=$B41,O$2&lt;=$C41), "X","")</f>
        <v/>
      </c>
      <c r="P41" s="60" t="str">
        <f aca="false">IF(AND(P$2&gt;=$B41,P$2&lt;=$C41), "X","")</f>
        <v/>
      </c>
      <c r="Q41" s="60" t="str">
        <f aca="false">IF(AND(Q$2&gt;=$B41,Q$2&lt;=$C41), "X","")</f>
        <v/>
      </c>
      <c r="R41" s="60" t="str">
        <f aca="false">IF(AND(R$2&gt;=$B41,R$2&lt;=$C41), "X","")</f>
        <v/>
      </c>
      <c r="S41" s="60" t="str">
        <f aca="false">IF(AND(S$2&gt;=$B41,S$2&lt;=$C41), "X","")</f>
        <v/>
      </c>
      <c r="T41" s="60" t="str">
        <f aca="false">IF(AND(T$2&gt;=$B41,T$2&lt;=$C41), "X","")</f>
        <v/>
      </c>
      <c r="U41" s="60" t="str">
        <f aca="false">IF(AND(U$2&gt;=$B41,U$2&lt;=$C41), "X","")</f>
        <v/>
      </c>
      <c r="V41" s="60" t="str">
        <f aca="false">IF(AND(V$2&gt;=$B41,V$2&lt;=$C41), "X","")</f>
        <v/>
      </c>
      <c r="W41" s="60" t="str">
        <f aca="false">IF(AND(W$2&gt;=$B41,W$2&lt;=$C41), "X","")</f>
        <v/>
      </c>
      <c r="X41" s="60" t="str">
        <f aca="false">IF(AND(X$2&gt;=$B41,X$2&lt;=$C41), "X","")</f>
        <v/>
      </c>
      <c r="Y41" s="60" t="str">
        <f aca="false">IF(AND(Y$2&gt;=$B41,Y$2&lt;=$C41), "X","")</f>
        <v/>
      </c>
      <c r="Z41" s="60" t="str">
        <f aca="false">IF(AND(Z$2&gt;=$B41,Z$2&lt;=$C41), "X","")</f>
        <v/>
      </c>
      <c r="AA41" s="60" t="str">
        <f aca="false">IF(AND(AA$2&gt;=$B41,AA$2&lt;=$C41), "X","")</f>
        <v/>
      </c>
      <c r="AB41" s="60" t="str">
        <f aca="false">IF(AND(AB$2&gt;=$B41,AB$2&lt;=$C41), "X","")</f>
        <v/>
      </c>
      <c r="AC41" s="60" t="str">
        <f aca="false">IF(AND(AC$2&gt;=$B41,AC$2&lt;=$C41), "X","")</f>
        <v/>
      </c>
      <c r="AD41" s="60" t="str">
        <f aca="false">IF(AND(AD$2&gt;=$B41,AD$2&lt;=$C41), "X","")</f>
        <v/>
      </c>
      <c r="AE41" s="60" t="str">
        <f aca="false">IF(AND(AE$2&gt;=$B41,AE$2&lt;=$C41), "X","")</f>
        <v/>
      </c>
      <c r="AF41" s="60" t="str">
        <f aca="false">IF(AND(AF$2&gt;=$B41,AF$2&lt;=$C41), "X","")</f>
        <v/>
      </c>
      <c r="AG41" s="60" t="str">
        <f aca="false">IF(AND(AG$2&gt;=$B41,AG$2&lt;=$C41), "X","")</f>
        <v/>
      </c>
      <c r="AH41" s="60" t="str">
        <f aca="false">IF(AND(AH$2&gt;=$B41,AH$2&lt;=$C41), "X","")</f>
        <v/>
      </c>
      <c r="AI41" s="60" t="str">
        <f aca="false">IF(AND(AI$2&gt;=$B41,AI$2&lt;=$C41), "X","")</f>
        <v/>
      </c>
      <c r="AJ41" s="60" t="str">
        <f aca="false">IF(AND(AJ$2&gt;=$B41,AJ$2&lt;=$C41), "X","")</f>
        <v/>
      </c>
      <c r="AK41" s="60" t="str">
        <f aca="false">IF(AND(AK$2&gt;=$B41,AK$2&lt;=$C41), "X","")</f>
        <v/>
      </c>
      <c r="AL41" s="60" t="str">
        <f aca="false">IF(AND(AL$2&gt;=$B41,AL$2&lt;=$C41), "X","")</f>
        <v/>
      </c>
      <c r="AM41" s="60" t="str">
        <f aca="false">IF(AND(AM$2&gt;=$B41,AM$2&lt;=$C41), "X","")</f>
        <v/>
      </c>
      <c r="AN41" s="60" t="str">
        <f aca="false">IF(AND(AN$2&gt;=$B41,AN$2&lt;=$C41), "X","")</f>
        <v/>
      </c>
      <c r="AO41" s="60" t="str">
        <f aca="false">IF(AND(AO$2&gt;=$B41,AO$2&lt;=$C41), "X","")</f>
        <v/>
      </c>
      <c r="AP41" s="60" t="str">
        <f aca="false">IF(AND(AP$2&gt;=$B41,AP$2&lt;=$C41), "X","")</f>
        <v/>
      </c>
      <c r="AQ41" s="60" t="str">
        <f aca="false">IF(AND(AQ$2&gt;=$B41,AQ$2&lt;=$C41), "X","")</f>
        <v/>
      </c>
      <c r="AR41" s="60" t="str">
        <f aca="false">IF(AND(AR$2&gt;=$B41,AR$2&lt;=$C41), "X","")</f>
        <v/>
      </c>
      <c r="AS41" s="60" t="str">
        <f aca="false">IF(AND(AS$2&gt;=$B41,AS$2&lt;=$C41), "X","")</f>
        <v/>
      </c>
      <c r="AT41" s="60" t="str">
        <f aca="false">IF(AND(AT$2&gt;=$B41,AT$2&lt;=$C41), "X","")</f>
        <v/>
      </c>
      <c r="AU41" s="60" t="str">
        <f aca="false">IF(AND(AU$2&gt;=$B41,AU$2&lt;=$C41), "X","")</f>
        <v/>
      </c>
      <c r="AV41" s="60" t="str">
        <f aca="false">IF(AND(AV$2&gt;=$B41,AV$2&lt;=$C41), "X","")</f>
        <v/>
      </c>
      <c r="AW41" s="60" t="str">
        <f aca="false">IF(AND(AW$2&gt;=$B41,AW$2&lt;=$C41), "X","")</f>
        <v/>
      </c>
      <c r="AX41" s="60" t="str">
        <f aca="false">IF(AND(AX$2&gt;=$B41,AX$2&lt;=$C41), "X","")</f>
        <v/>
      </c>
      <c r="AY41" s="60" t="str">
        <f aca="false">IF(AND(AY$2&gt;=$B41,AY$2&lt;=$C41), "X","")</f>
        <v/>
      </c>
      <c r="AZ41" s="60" t="str">
        <f aca="false">IF(AND(AZ$2&gt;=$B41,AZ$2&lt;=$C41), "X","")</f>
        <v/>
      </c>
      <c r="BA41" s="60" t="str">
        <f aca="false">IF(AND(BA$2&gt;=$B41,BA$2&lt;=$C41), "X","")</f>
        <v/>
      </c>
      <c r="BB41" s="60" t="str">
        <f aca="false">IF(AND(BB$2&gt;=$B41,BB$2&lt;=$C41), "X","")</f>
        <v/>
      </c>
      <c r="BC41" s="60" t="str">
        <f aca="false">IF(AND(BC$2&gt;=$B41,BC$2&lt;=$C41), "X","")</f>
        <v/>
      </c>
      <c r="BD41" s="60" t="str">
        <f aca="false">IF(AND(BD$2&gt;=$B41,BD$2&lt;=$C41), "X","")</f>
        <v/>
      </c>
      <c r="BE41" s="60" t="str">
        <f aca="false">IF(AND(BE$2&gt;=$B41,BE$2&lt;=$C41), "X","")</f>
        <v/>
      </c>
      <c r="BF41" s="60" t="str">
        <f aca="false">IF(AND(BF$2&gt;=$B41,BF$2&lt;=$C41), "X","")</f>
        <v/>
      </c>
      <c r="BG41" s="60" t="str">
        <f aca="false">IF(AND(BG$2&gt;=$B41,BG$2&lt;=$C41), "X","")</f>
        <v/>
      </c>
      <c r="BH41" s="60" t="str">
        <f aca="false">IF(AND(BH$2&gt;=$B41,BH$2&lt;=$C41), "X","")</f>
        <v/>
      </c>
      <c r="BI41" s="60" t="str">
        <f aca="false">IF(AND(BI$2&gt;=$B41,BI$2&lt;=$C41), "X","")</f>
        <v/>
      </c>
      <c r="BJ41" s="60" t="str">
        <f aca="false">IF(AND(BJ$2&gt;=$B41,BJ$2&lt;=$C41), "X","")</f>
        <v/>
      </c>
      <c r="BK41" s="60" t="str">
        <f aca="false">IF(AND(BK$2&gt;=$B41,BK$2&lt;=$C41), "X","")</f>
        <v/>
      </c>
      <c r="BL41" s="60" t="str">
        <f aca="false">IF(AND(BL$2&gt;=$B41,BL$2&lt;=$C41), "X","")</f>
        <v/>
      </c>
      <c r="BM41" s="60" t="str">
        <f aca="false">IF(AND(BM$2&gt;=$B41,BM$2&lt;=$C41), "X","")</f>
        <v/>
      </c>
      <c r="BN41" s="60" t="str">
        <f aca="false">IF(AND(BN$2&gt;=$B41,BN$2&lt;=$C41), "X","")</f>
        <v/>
      </c>
      <c r="BO41" s="60" t="str">
        <f aca="false">IF(AND(BO$2&gt;=$B41,BO$2&lt;=$C41), "X","")</f>
        <v/>
      </c>
      <c r="BP41" s="60" t="str">
        <f aca="false">IF(AND(BP$2&gt;=$B41,BP$2&lt;=$C41), "X","")</f>
        <v/>
      </c>
      <c r="BQ41" s="60" t="str">
        <f aca="false">IF(AND(BQ$2&gt;=$B41,BQ$2&lt;=$C41), "X","")</f>
        <v/>
      </c>
      <c r="BR41" s="60" t="str">
        <f aca="false">IF(AND(BR$2&gt;=$B41,BR$2&lt;=$C41), "X","")</f>
        <v/>
      </c>
      <c r="BS41" s="60" t="str">
        <f aca="false">IF(AND(BS$2&gt;=$B41,BS$2&lt;=$C41), "X","")</f>
        <v/>
      </c>
      <c r="BT41" s="60" t="str">
        <f aca="false">IF(AND(BT$2&gt;=$B41,BT$2&lt;=$C41), "X","")</f>
        <v/>
      </c>
      <c r="BU41" s="60" t="str">
        <f aca="false">IF(AND(BU$2&gt;=$B41,BU$2&lt;=$C41), "X","")</f>
        <v/>
      </c>
      <c r="BV41" s="60" t="str">
        <f aca="false">IF(AND(BV$2&gt;=$B41,BV$2&lt;=$C41), "X","")</f>
        <v/>
      </c>
      <c r="BW41" s="60" t="str">
        <f aca="false">IF(AND(BW$2&gt;=$B41,BW$2&lt;=$C41), "X","")</f>
        <v/>
      </c>
      <c r="BX41" s="60" t="str">
        <f aca="false">IF(AND(BX$2&gt;=$B41,BX$2&lt;=$C41), "X","")</f>
        <v/>
      </c>
      <c r="BY41" s="60" t="str">
        <f aca="false">IF(AND(BY$2&gt;=$B41,BY$2&lt;=$C41), "X","")</f>
        <v/>
      </c>
      <c r="BZ41" s="60" t="str">
        <f aca="false">IF(AND(BZ$2&gt;=$B41,BZ$2&lt;=$C41), "X","")</f>
        <v/>
      </c>
      <c r="CA41" s="60" t="str">
        <f aca="false">IF(AND(CA$2&gt;=$B41,CA$2&lt;=$C41), "X","")</f>
        <v/>
      </c>
      <c r="CB41" s="60" t="str">
        <f aca="false">IF(AND(CB$2&gt;=$B41,CB$2&lt;=$C41), "X","")</f>
        <v/>
      </c>
      <c r="CC41" s="60" t="str">
        <f aca="false">IF(AND(CC$2&gt;=$B41,CC$2&lt;=$C41), "X","")</f>
        <v/>
      </c>
      <c r="CD41" s="60" t="str">
        <f aca="false">IF(AND(CD$2&gt;=$B41,CD$2&lt;=$C41), "X","")</f>
        <v/>
      </c>
      <c r="CE41" s="60" t="str">
        <f aca="false">IF(AND(CE$2&gt;=$B41,CE$2&lt;=$C41), "X","")</f>
        <v/>
      </c>
      <c r="CF41" s="60" t="str">
        <f aca="false">IF(AND(CF$2&gt;=$B41,CF$2&lt;=$C41), "X","")</f>
        <v/>
      </c>
      <c r="CG41" s="60" t="str">
        <f aca="false">IF(AND(CG$2&gt;=$B41,CG$2&lt;=$C41), "X","")</f>
        <v/>
      </c>
      <c r="CH41" s="60" t="str">
        <f aca="false">IF(AND(CH$2&gt;=$B41,CH$2&lt;=$C41), "X","")</f>
        <v/>
      </c>
      <c r="CI41" s="60" t="str">
        <f aca="false">IF(AND(CI$2&gt;=$B41,CI$2&lt;=$C41), "X","")</f>
        <v/>
      </c>
      <c r="CJ41" s="60" t="str">
        <f aca="false">IF(AND(CJ$2&gt;=$B41,CJ$2&lt;=$C41), "X","")</f>
        <v/>
      </c>
      <c r="CK41" s="60" t="str">
        <f aca="false">IF(AND(CK$2&gt;=$B41,CK$2&lt;=$C41), "X","")</f>
        <v/>
      </c>
      <c r="CL41" s="60" t="str">
        <f aca="false">IF(AND(CL$2&gt;=$B41,CL$2&lt;=$C41), "X","")</f>
        <v/>
      </c>
      <c r="CM41" s="60" t="str">
        <f aca="false">IF(AND(CM$2&gt;=$B41,CM$2&lt;=$C41), "X","")</f>
        <v/>
      </c>
      <c r="CN41" s="60" t="str">
        <f aca="false">IF(AND(CN$2&gt;=$B41,CN$2&lt;=$C41), "X","")</f>
        <v/>
      </c>
      <c r="CO41" s="60" t="str">
        <f aca="false">IF(AND(CO$2&gt;=$B41,CO$2&lt;=$C41), "X","")</f>
        <v/>
      </c>
      <c r="CP41" s="60" t="str">
        <f aca="false">IF(AND(CP$2&gt;=$B41,CP$2&lt;=$C41), "X","")</f>
        <v/>
      </c>
      <c r="CQ41" s="60" t="str">
        <f aca="false">IF(AND(CQ$2&gt;=$B41,CQ$2&lt;=$C41), "X","")</f>
        <v/>
      </c>
      <c r="CR41" s="60" t="str">
        <f aca="false">IF(AND(CR$2&gt;=$B41,CR$2&lt;=$C41), "X","")</f>
        <v/>
      </c>
      <c r="CS41" s="60" t="str">
        <f aca="false">IF(AND(CS$2&gt;=$B41,CS$2&lt;=$C41), "X","")</f>
        <v/>
      </c>
      <c r="CT41" s="60" t="str">
        <f aca="false">IF(AND(CT$2&gt;=$B41,CT$2&lt;=$C41), "X","")</f>
        <v/>
      </c>
      <c r="CU41" s="60" t="str">
        <f aca="false">IF(AND(CU$2&gt;=$B41,CU$2&lt;=$C41), "X","")</f>
        <v/>
      </c>
      <c r="CV41" s="60" t="str">
        <f aca="false">IF(AND(CV$2&gt;=$B41,CV$2&lt;=$C41), "X","")</f>
        <v/>
      </c>
      <c r="CW41" s="60" t="str">
        <f aca="false">IF(AND(CW$2&gt;=$B41,CW$2&lt;=$C41), "X","")</f>
        <v/>
      </c>
      <c r="CX41" s="60" t="str">
        <f aca="false">IF(AND(CX$2&gt;=$B41,CX$2&lt;=$C41), "X","")</f>
        <v/>
      </c>
      <c r="CY41" s="60" t="str">
        <f aca="false">IF(AND(CY$2&gt;=$B41,CY$2&lt;=$C41), "X","")</f>
        <v/>
      </c>
      <c r="CZ41" s="60" t="str">
        <f aca="false">IF(AND(CZ$2&gt;=$B41,CZ$2&lt;=$C41), "X","")</f>
        <v/>
      </c>
      <c r="DA41" s="60" t="str">
        <f aca="false">IF(AND(DA$2&gt;=$B41,DA$2&lt;=$C41), "X","")</f>
        <v/>
      </c>
      <c r="DB41" s="60" t="str">
        <f aca="false">IF(AND(DB$2&gt;=$B41,DB$2&lt;=$C41), "X","")</f>
        <v/>
      </c>
      <c r="DC41" s="60" t="str">
        <f aca="false">IF(AND(DC$2&gt;=$B41,DC$2&lt;=$C41), "X","")</f>
        <v/>
      </c>
      <c r="DD41" s="60" t="str">
        <f aca="false">IF(AND(DD$2&gt;=$B41,DD$2&lt;=$C41), "X","")</f>
        <v/>
      </c>
      <c r="DE41" s="60" t="str">
        <f aca="false">IF(AND(DE$2&gt;=$B41,DE$2&lt;=$C41), "X","")</f>
        <v/>
      </c>
      <c r="DF41" s="60" t="str">
        <f aca="false">IF(AND(DF$2&gt;=$B41,DF$2&lt;=$C41), "X","")</f>
        <v/>
      </c>
      <c r="DG41" s="60" t="str">
        <f aca="false">IF(AND(DG$2&gt;=$B41,DG$2&lt;=$C41), "X","")</f>
        <v/>
      </c>
      <c r="DH41" s="60" t="str">
        <f aca="false">IF(AND(DH$2&gt;=$B41,DH$2&lt;=$C41), "X","")</f>
        <v/>
      </c>
      <c r="DI41" s="60" t="str">
        <f aca="false">IF(AND(DI$2&gt;=$B41,DI$2&lt;=$C41), "X","")</f>
        <v/>
      </c>
      <c r="DJ41" s="60" t="str">
        <f aca="false">IF(AND(DJ$2&gt;=$B41,DJ$2&lt;=$C41), "X","")</f>
        <v/>
      </c>
      <c r="DK41" s="60" t="str">
        <f aca="false">IF(AND(DK$2&gt;=$B41,DK$2&lt;=$C41), "X","")</f>
        <v/>
      </c>
      <c r="DL41" s="60" t="str">
        <f aca="false">IF(AND(DL$2&gt;=$B41,DL$2&lt;=$C41), "X","")</f>
        <v/>
      </c>
      <c r="DM41" s="60" t="str">
        <f aca="false">IF(AND(DM$2&gt;=$B41,DM$2&lt;=$C41), "X","")</f>
        <v/>
      </c>
      <c r="DN41" s="60" t="str">
        <f aca="false">IF(AND(DN$2&gt;=$B41,DN$2&lt;=$C41), "X","")</f>
        <v/>
      </c>
      <c r="DO41" s="60" t="str">
        <f aca="false">IF(AND(DO$2&gt;=$B41,DO$2&lt;=$C41), "X","")</f>
        <v/>
      </c>
      <c r="DP41" s="60" t="str">
        <f aca="false">IF(AND(DP$2&gt;=$B41,DP$2&lt;=$C41), "X","")</f>
        <v/>
      </c>
      <c r="DQ41" s="60" t="str">
        <f aca="false">IF(AND(DQ$2&gt;=$B41,DQ$2&lt;=$C41), "X","")</f>
        <v/>
      </c>
      <c r="DR41" s="60" t="str">
        <f aca="false">IF(AND(DR$2&gt;=$B41,DR$2&lt;=$C41), "X","")</f>
        <v/>
      </c>
      <c r="DS41" s="60" t="str">
        <f aca="false">IF(AND(DS$2&gt;=$B41,DS$2&lt;=$C41), "X","")</f>
        <v/>
      </c>
      <c r="DT41" s="60" t="str">
        <f aca="false">IF(AND(DT$2&gt;=$B41,DT$2&lt;=$C41), "X","")</f>
        <v/>
      </c>
      <c r="DU41" s="60" t="str">
        <f aca="false">IF(AND(DU$2&gt;=$B41,DU$2&lt;=$C41), "X","")</f>
        <v/>
      </c>
      <c r="DV41" s="60" t="str">
        <f aca="false">IF(AND(DV$2&gt;=$B41,DV$2&lt;=$C41), "X","")</f>
        <v/>
      </c>
      <c r="DW41" s="60" t="str">
        <f aca="false">IF(AND(DW$2&gt;=$B41,DW$2&lt;=$C41), "X","")</f>
        <v/>
      </c>
      <c r="DX41" s="60" t="str">
        <f aca="false">IF(AND(DX$2&gt;=$B41,DX$2&lt;=$C41), "X","")</f>
        <v/>
      </c>
      <c r="DY41" s="60" t="str">
        <f aca="false">IF(AND(DY$2&gt;=$B41,DY$2&lt;=$C41), "X","")</f>
        <v/>
      </c>
      <c r="DZ41" s="60" t="str">
        <f aca="false">IF(AND(DZ$2&gt;=$B41,DZ$2&lt;=$C41), "X","")</f>
        <v/>
      </c>
      <c r="EA41" s="60" t="str">
        <f aca="false">IF(AND(EA$2&gt;=$B41,EA$2&lt;=$C41), "X","")</f>
        <v/>
      </c>
      <c r="EB41" s="60" t="str">
        <f aca="false">IF(AND(EB$2&gt;=$B41,EB$2&lt;=$C41), "X","")</f>
        <v/>
      </c>
      <c r="EC41" s="60" t="str">
        <f aca="false">IF(AND(EC$2&gt;=$B41,EC$2&lt;=$C41), "X","")</f>
        <v/>
      </c>
      <c r="ED41" s="60" t="str">
        <f aca="false">IF(AND(ED$2&gt;=$B41,ED$2&lt;=$C41), "X","")</f>
        <v/>
      </c>
      <c r="EE41" s="60" t="str">
        <f aca="false">IF(AND(EE$2&gt;=$B41,EE$2&lt;=$C41), "X","")</f>
        <v/>
      </c>
      <c r="EF41" s="60" t="str">
        <f aca="false">IF(AND(EF$2&gt;=$B41,EF$2&lt;=$C41), "X","")</f>
        <v/>
      </c>
      <c r="EG41" s="60" t="str">
        <f aca="false">IF(AND(EG$2&gt;=$B41,EG$2&lt;=$C41), "X","")</f>
        <v/>
      </c>
      <c r="EH41" s="60" t="str">
        <f aca="false">IF(AND(EH$2&gt;=$B41,EH$2&lt;=$C41), "X","")</f>
        <v/>
      </c>
      <c r="EI41" s="60" t="str">
        <f aca="false">IF(AND(EI$2&gt;=$B41,EI$2&lt;=$C41), "X","")</f>
        <v/>
      </c>
      <c r="EJ41" s="60" t="str">
        <f aca="false">IF(AND(EJ$2&gt;=$B41,EJ$2&lt;=$C41), "X","")</f>
        <v/>
      </c>
      <c r="EK41" s="60" t="str">
        <f aca="false">IF(AND(EK$2&gt;=$B41,EK$2&lt;=$C41), "X","")</f>
        <v/>
      </c>
      <c r="EL41" s="60" t="str">
        <f aca="false">IF(AND(EL$2&gt;=$B41,EL$2&lt;=$C41), "X","")</f>
        <v/>
      </c>
      <c r="EM41" s="60" t="str">
        <f aca="false">IF(AND(EM$2&gt;=$B41,EM$2&lt;=$C41), "X","")</f>
        <v/>
      </c>
      <c r="EN41" s="60" t="str">
        <f aca="false">IF(AND(EN$2&gt;=$B41,EN$2&lt;=$C41), "X","")</f>
        <v/>
      </c>
      <c r="EO41" s="60" t="str">
        <f aca="false">IF(AND(EO$2&gt;=$B41,EO$2&lt;=$C41), "X","")</f>
        <v/>
      </c>
      <c r="EP41" s="60" t="str">
        <f aca="false">IF(AND(EP$2&gt;=$B41,EP$2&lt;=$C41), "X","")</f>
        <v/>
      </c>
      <c r="EQ41" s="60" t="str">
        <f aca="false">IF(AND(EQ$2&gt;=$B41,EQ$2&lt;=$C41), "X","")</f>
        <v/>
      </c>
      <c r="ER41" s="60" t="str">
        <f aca="false">IF(AND(ER$2&gt;=$B41,ER$2&lt;=$C41), "X","")</f>
        <v/>
      </c>
      <c r="ES41" s="60" t="str">
        <f aca="false">IF(AND(ES$2&gt;=$B41,ES$2&lt;=$C41), "X","")</f>
        <v/>
      </c>
      <c r="ET41" s="60" t="str">
        <f aca="false">IF(AND(ET$2&gt;=$B41,ET$2&lt;=$C41), "X","")</f>
        <v/>
      </c>
      <c r="EU41" s="60" t="str">
        <f aca="false">IF(AND(EU$2&gt;=$B41,EU$2&lt;=$C41), "X","")</f>
        <v/>
      </c>
      <c r="EV41" s="60" t="str">
        <f aca="false">IF(AND(EV$2&gt;=$B41,EV$2&lt;=$C41), "X","")</f>
        <v/>
      </c>
      <c r="EW41" s="60" t="str">
        <f aca="false">IF(AND(EW$2&gt;=$B41,EW$2&lt;=$C41), "X","")</f>
        <v/>
      </c>
      <c r="EX41" s="60" t="str">
        <f aca="false">IF(AND(EX$2&gt;=$B41,EX$2&lt;=$C41), "X","")</f>
        <v/>
      </c>
      <c r="EY41" s="60" t="str">
        <f aca="false">IF(AND(EY$2&gt;=$B41,EY$2&lt;=$C41), "X","")</f>
        <v/>
      </c>
      <c r="EZ41" s="60" t="str">
        <f aca="false">IF(AND(EZ$2&gt;=$B41,EZ$2&lt;=$C41), "X","")</f>
        <v>X</v>
      </c>
      <c r="FA41" s="60" t="str">
        <f aca="false">IF(AND(FA$2&gt;=$B41,FA$2&lt;=$C41), "X","")</f>
        <v>X</v>
      </c>
      <c r="FB41" s="60" t="str">
        <f aca="false">IF(AND(FB$2&gt;=$B41,FB$2&lt;=$C41), "X","")</f>
        <v>X</v>
      </c>
      <c r="FC41" s="60" t="str">
        <f aca="false">IF(AND(FC$2&gt;=$B41,FC$2&lt;=$C41), "X","")</f>
        <v>X</v>
      </c>
      <c r="FD41" s="60" t="str">
        <f aca="false">IF(AND(FD$2&gt;=$B41,FD$2&lt;=$C41), "X","")</f>
        <v>X</v>
      </c>
      <c r="FE41" s="60" t="str">
        <f aca="false">IF(AND(FE$2&gt;=$B41,FE$2&lt;=$C41), "X","")</f>
        <v>X</v>
      </c>
      <c r="FF41" s="60" t="str">
        <f aca="false">IF(AND(FF$2&gt;=$B41,FF$2&lt;=$C41), "X","")</f>
        <v>X</v>
      </c>
      <c r="FG41" s="60" t="str">
        <f aca="false">IF(AND(FG$2&gt;=$B41,FG$2&lt;=$C41), "X","")</f>
        <v>X</v>
      </c>
      <c r="FH41" s="60" t="str">
        <f aca="false">IF(AND(FH$2&gt;=$B41,FH$2&lt;=$C41), "X","")</f>
        <v>X</v>
      </c>
      <c r="FI41" s="60" t="str">
        <f aca="false">IF(AND(FI$2&gt;=$B41,FI$2&lt;=$C41), "X","")</f>
        <v>X</v>
      </c>
      <c r="FJ41" s="60" t="str">
        <f aca="false">IF(AND(FJ$2&gt;=$B41,FJ$2&lt;=$C41), "X","")</f>
        <v>X</v>
      </c>
      <c r="FK41" s="60" t="str">
        <f aca="false">IF(AND(FK$2&gt;=$B41,FK$2&lt;=$C41), "X","")</f>
        <v>X</v>
      </c>
      <c r="FL41" s="60" t="str">
        <f aca="false">IF(AND(FL$2&gt;=$B41,FL$2&lt;=$C41), "X","")</f>
        <v>X</v>
      </c>
      <c r="FM41" s="60" t="str">
        <f aca="false">IF(AND(FM$2&gt;=$B41,FM$2&lt;=$C41), "X","")</f>
        <v>X</v>
      </c>
      <c r="FN41" s="60" t="str">
        <f aca="false">IF(AND(FN$2&gt;=$B41,FN$2&lt;=$C41), "X","")</f>
        <v>X</v>
      </c>
    </row>
  </sheetData>
  <conditionalFormatting sqref="C3:C25 D3:FN41">
    <cfRule type="cellIs" priority="2" operator="equal" aboveAverage="0" equalAverage="0" bottom="0" percent="0" rank="0" text="" dxfId="2">
      <formula>"X"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" defaultRowHeight="15" zeroHeight="false" outlineLevelRow="0" outlineLevelCol="0"/>
  <cols>
    <col collapsed="false" customWidth="true" hidden="false" outlineLevel="0" max="1" min="1" style="0" width="14.84"/>
    <col collapsed="false" customWidth="true" hidden="false" outlineLevel="0" max="2" min="2" style="0" width="21.83"/>
    <col collapsed="false" customWidth="true" hidden="false" outlineLevel="0" max="5" min="5" style="0" width="16.26"/>
    <col collapsed="false" customWidth="true" hidden="false" outlineLevel="0" max="6" min="6" style="0" width="16.84"/>
    <col collapsed="false" customWidth="true" hidden="false" outlineLevel="0" max="8" min="8" style="0" width="13.33"/>
    <col collapsed="false" customWidth="true" hidden="false" outlineLevel="0" max="9" min="9" style="0" width="16.5"/>
  </cols>
  <sheetData>
    <row r="1" customFormat="false" ht="15" hidden="false" customHeight="false" outlineLevel="0" collapsed="false">
      <c r="B1" s="0" t="s">
        <v>121</v>
      </c>
      <c r="C1" s="0" t="s">
        <v>122</v>
      </c>
    </row>
    <row r="2" customFormat="false" ht="15" hidden="false" customHeight="false" outlineLevel="0" collapsed="false">
      <c r="A2" s="0" t="s">
        <v>123</v>
      </c>
      <c r="B2" s="0" t="n">
        <f aca="false">(164*B4)/2</f>
        <v>59860</v>
      </c>
      <c r="D2" s="0" t="s">
        <v>124</v>
      </c>
      <c r="E2" s="0" t="n">
        <f aca="false">B2/3785.41</f>
        <v>15.8133465067192</v>
      </c>
      <c r="F2" s="0" t="s">
        <v>125</v>
      </c>
      <c r="H2" s="0" t="s">
        <v>126</v>
      </c>
      <c r="I2" s="0" t="n">
        <f aca="false">(B2+B3)/(3100*2)</f>
        <v>19.3096774193548</v>
      </c>
      <c r="J2" s="0" t="s">
        <v>127</v>
      </c>
    </row>
    <row r="3" customFormat="false" ht="15" hidden="false" customHeight="false" outlineLevel="0" collapsed="false">
      <c r="A3" s="0" t="s">
        <v>128</v>
      </c>
      <c r="B3" s="0" t="n">
        <f aca="false">(164*B4)/2</f>
        <v>59860</v>
      </c>
      <c r="D3" s="0" t="s">
        <v>124</v>
      </c>
      <c r="E3" s="0" t="n">
        <f aca="false">B3/3785.41</f>
        <v>15.8133465067192</v>
      </c>
      <c r="F3" s="0" t="s">
        <v>125</v>
      </c>
      <c r="I3" s="0" t="n">
        <f aca="false">(B3+B2)/(3100)</f>
        <v>38.6193548387097</v>
      </c>
      <c r="J3" s="0" t="s">
        <v>129</v>
      </c>
    </row>
    <row r="4" customFormat="false" ht="15" hidden="false" customHeight="false" outlineLevel="0" collapsed="false">
      <c r="A4" s="0" t="s">
        <v>130</v>
      </c>
      <c r="B4" s="0" t="n">
        <v>730</v>
      </c>
    </row>
    <row r="5" customFormat="false" ht="15" hidden="false" customHeight="false" outlineLevel="0" collapsed="false">
      <c r="A5" s="0" t="s">
        <v>131</v>
      </c>
      <c r="B5" s="0" t="n">
        <f aca="false">10*3</f>
        <v>30</v>
      </c>
    </row>
    <row r="6" customFormat="false" ht="15" hidden="false" customHeight="false" outlineLevel="0" collapsed="false">
      <c r="A6" s="0" t="s">
        <v>132</v>
      </c>
      <c r="B6" s="0" t="n">
        <v>365</v>
      </c>
      <c r="D6" s="0" t="s">
        <v>133</v>
      </c>
    </row>
    <row r="7" customFormat="false" ht="15" hidden="false" customHeight="false" outlineLevel="0" collapsed="false">
      <c r="A7" s="0" t="s">
        <v>134</v>
      </c>
      <c r="B7" s="0" t="n">
        <f aca="false">730*2</f>
        <v>1460</v>
      </c>
      <c r="D7" s="0" t="s">
        <v>133</v>
      </c>
    </row>
    <row r="8" customFormat="false" ht="15" hidden="false" customHeight="false" outlineLevel="0" collapsed="false">
      <c r="A8" s="0" t="s">
        <v>135</v>
      </c>
      <c r="B8" s="61" t="s">
        <v>136</v>
      </c>
    </row>
    <row r="9" customFormat="false" ht="15" hidden="false" customHeight="false" outlineLevel="0" collapsed="false">
      <c r="A9" s="0" t="s">
        <v>137</v>
      </c>
      <c r="B9" s="0" t="s">
        <v>138</v>
      </c>
    </row>
    <row r="10" customFormat="false" ht="15" hidden="false" customHeight="false" outlineLevel="0" collapsed="false">
      <c r="A10" s="0" t="s">
        <v>139</v>
      </c>
      <c r="B10" s="0" t="n">
        <v>20</v>
      </c>
    </row>
    <row r="11" customFormat="false" ht="15" hidden="false" customHeight="false" outlineLevel="0" collapsed="false">
      <c r="A11" s="0" t="s">
        <v>140</v>
      </c>
      <c r="B11" s="0" t="s">
        <v>141</v>
      </c>
    </row>
    <row r="12" customFormat="false" ht="15" hidden="false" customHeight="false" outlineLevel="0" collapsed="false">
      <c r="A12" s="62" t="s">
        <v>142</v>
      </c>
    </row>
    <row r="13" customFormat="false" ht="15" hidden="false" customHeight="false" outlineLevel="0" collapsed="false">
      <c r="A13" s="0" t="s">
        <v>143</v>
      </c>
    </row>
    <row r="18" customFormat="false" ht="15" hidden="false" customHeight="false" outlineLevel="0" collapsed="false">
      <c r="C18" s="0" t="s">
        <v>144</v>
      </c>
    </row>
    <row r="19" customFormat="false" ht="15" hidden="false" customHeight="false" outlineLevel="0" collapsed="false">
      <c r="B19" s="0" t="s">
        <v>145</v>
      </c>
      <c r="C19" s="0" t="n">
        <f aca="false">876-90</f>
        <v>786</v>
      </c>
      <c r="E19" s="0" t="s">
        <v>146</v>
      </c>
      <c r="F19" s="0" t="s">
        <v>147</v>
      </c>
      <c r="G19" s="0" t="n">
        <f aca="false">(480+396)-90</f>
        <v>786</v>
      </c>
      <c r="H19" s="0" t="s">
        <v>148</v>
      </c>
      <c r="I19" s="0" t="s">
        <v>149</v>
      </c>
      <c r="J19" s="0" t="n">
        <f aca="false">(480+396)-90-730</f>
        <v>56</v>
      </c>
      <c r="K19" s="0" t="s">
        <v>148</v>
      </c>
    </row>
    <row r="20" customFormat="false" ht="15" hidden="false" customHeight="false" outlineLevel="0" collapsed="false">
      <c r="B20" s="0" t="s">
        <v>150</v>
      </c>
      <c r="E20" s="0" t="s">
        <v>151</v>
      </c>
      <c r="F20" s="0" t="s">
        <v>147</v>
      </c>
      <c r="G20" s="0" t="n">
        <f aca="false">(25)-11-5-2</f>
        <v>7</v>
      </c>
      <c r="H20" s="0" t="s">
        <v>148</v>
      </c>
      <c r="I20" s="0" t="s">
        <v>149</v>
      </c>
      <c r="J20" s="0" t="n">
        <f aca="false">(25+25)-11-5-30</f>
        <v>4</v>
      </c>
      <c r="K20" s="0" t="s">
        <v>148</v>
      </c>
    </row>
    <row r="21" customFormat="false" ht="15" hidden="false" customHeight="false" outlineLevel="0" collapsed="false">
      <c r="E21" s="0" t="s">
        <v>152</v>
      </c>
    </row>
    <row r="22" customFormat="false" ht="15" hidden="false" customHeight="false" outlineLevel="0" collapsed="false">
      <c r="E22" s="0" t="s">
        <v>153</v>
      </c>
      <c r="G22" s="0" t="n">
        <f aca="false">10+5+4+6</f>
        <v>25</v>
      </c>
    </row>
    <row r="23" customFormat="false" ht="15" hidden="false" customHeight="false" outlineLevel="0" collapsed="false">
      <c r="K23" s="0" t="n">
        <f aca="false">120-56</f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4" activeCellId="0" sqref="N74"/>
    </sheetView>
  </sheetViews>
  <sheetFormatPr defaultColWidth="8.5" defaultRowHeight="15" zeroHeight="false" outlineLevelRow="0" outlineLevelCol="0"/>
  <cols>
    <col collapsed="false" customWidth="true" hidden="false" outlineLevel="0" max="8" min="7" style="63" width="10.59"/>
    <col collapsed="false" customWidth="true" hidden="false" outlineLevel="0" max="9" min="9" style="63" width="15.58"/>
    <col collapsed="false" customWidth="true" hidden="false" outlineLevel="0" max="10" min="10" style="63" width="10.59"/>
  </cols>
  <sheetData>
    <row r="1" customFormat="false" ht="15" hidden="false" customHeight="false" outlineLevel="0" collapsed="false">
      <c r="A1" s="64" t="s">
        <v>154</v>
      </c>
      <c r="B1" s="64" t="s">
        <v>155</v>
      </c>
      <c r="C1" s="64" t="s">
        <v>156</v>
      </c>
      <c r="D1" s="64" t="s">
        <v>157</v>
      </c>
      <c r="E1" s="64" t="s">
        <v>158</v>
      </c>
      <c r="F1" s="64" t="s">
        <v>159</v>
      </c>
      <c r="G1" s="65" t="s">
        <v>160</v>
      </c>
      <c r="H1" s="65" t="s">
        <v>161</v>
      </c>
      <c r="I1" s="63" t="s">
        <v>162</v>
      </c>
      <c r="J1" s="63" t="s">
        <v>163</v>
      </c>
      <c r="K1" s="63" t="s">
        <v>164</v>
      </c>
      <c r="L1" s="63" t="s">
        <v>165</v>
      </c>
      <c r="M1" s="0" t="s">
        <v>166</v>
      </c>
    </row>
    <row r="2" customFormat="false" ht="15" hidden="false" customHeight="false" outlineLevel="0" collapsed="false">
      <c r="A2" s="0" t="s">
        <v>167</v>
      </c>
      <c r="B2" s="0" t="s">
        <v>168</v>
      </c>
      <c r="C2" s="0" t="n">
        <v>66.29</v>
      </c>
      <c r="D2" s="0" t="n">
        <v>148.56</v>
      </c>
      <c r="E2" s="0" t="n">
        <v>5.15</v>
      </c>
      <c r="F2" s="0" t="n">
        <f aca="false">C2-E2</f>
        <v>61.14</v>
      </c>
      <c r="G2" s="63" t="n">
        <f aca="false">F2/9.18</f>
        <v>6.66013071895425</v>
      </c>
      <c r="H2" s="63" t="n">
        <f aca="false">F2/18.36</f>
        <v>3.33006535947712</v>
      </c>
      <c r="I2" s="63" t="n">
        <f aca="false">D2/18.36</f>
        <v>8.09150326797386</v>
      </c>
      <c r="J2" s="63" t="n">
        <f aca="false">H2+I2</f>
        <v>11.421568627451</v>
      </c>
      <c r="K2" s="0" t="n">
        <f aca="false">(D2+F2)/9.36</f>
        <v>22.4038461538462</v>
      </c>
      <c r="L2" s="0" t="n">
        <f aca="false">(D2+F2)/27.72</f>
        <v>7.56493506493507</v>
      </c>
    </row>
    <row r="3" customFormat="false" ht="15" hidden="false" customHeight="false" outlineLevel="0" collapsed="false">
      <c r="A3" s="66" t="s">
        <v>169</v>
      </c>
      <c r="B3" s="66" t="s">
        <v>170</v>
      </c>
      <c r="C3" s="66" t="n">
        <v>75.02</v>
      </c>
      <c r="D3" s="66" t="n">
        <v>304.47</v>
      </c>
      <c r="E3" s="66" t="n">
        <v>5.15</v>
      </c>
      <c r="F3" s="66" t="n">
        <f aca="false">C3-E3</f>
        <v>69.87</v>
      </c>
      <c r="G3" s="67" t="n">
        <f aca="false">F3/9.18</f>
        <v>7.61111111111111</v>
      </c>
      <c r="H3" s="67" t="n">
        <f aca="false">F3/18.36</f>
        <v>3.80555555555556</v>
      </c>
      <c r="I3" s="67" t="n">
        <f aca="false">D3/18.36</f>
        <v>16.5833333333333</v>
      </c>
      <c r="J3" s="68" t="n">
        <f aca="false">H3+I3</f>
        <v>20.3888888888889</v>
      </c>
      <c r="K3" s="66" t="n">
        <f aca="false">(D3+F3)/9.36</f>
        <v>39.9935897435898</v>
      </c>
      <c r="L3" s="66" t="n">
        <f aca="false">(D3+F3)/27.72</f>
        <v>13.504329004329</v>
      </c>
      <c r="M3" s="0" t="n">
        <v>60</v>
      </c>
    </row>
    <row r="4" customFormat="false" ht="15" hidden="false" customHeight="false" outlineLevel="0" collapsed="false">
      <c r="A4" s="0" t="s">
        <v>169</v>
      </c>
      <c r="B4" s="0" t="s">
        <v>171</v>
      </c>
      <c r="C4" s="0" t="n">
        <v>83.29</v>
      </c>
      <c r="D4" s="0" t="n">
        <v>168.47</v>
      </c>
      <c r="E4" s="0" t="n">
        <v>5.15</v>
      </c>
      <c r="F4" s="0" t="n">
        <f aca="false">C4-E4</f>
        <v>78.14</v>
      </c>
      <c r="G4" s="63" t="n">
        <f aca="false">F4/9.18</f>
        <v>8.5119825708061</v>
      </c>
      <c r="H4" s="63" t="n">
        <f aca="false">F4/18.36</f>
        <v>4.25599128540305</v>
      </c>
      <c r="I4" s="63" t="n">
        <f aca="false">D4/18.36</f>
        <v>9.17592592592593</v>
      </c>
      <c r="J4" s="63" t="n">
        <f aca="false">H4+I4</f>
        <v>13.431917211329</v>
      </c>
      <c r="K4" s="0" t="n">
        <f aca="false">(D4+F4)/9.36</f>
        <v>26.3472222222222</v>
      </c>
      <c r="L4" s="0" t="n">
        <f aca="false">(D4+F4)/27.72</f>
        <v>8.89646464646465</v>
      </c>
    </row>
    <row r="5" customFormat="false" ht="15" hidden="false" customHeight="false" outlineLevel="0" collapsed="false">
      <c r="A5" s="0" t="s">
        <v>169</v>
      </c>
      <c r="B5" s="0" t="s">
        <v>172</v>
      </c>
      <c r="C5" s="0" t="n">
        <v>128.99</v>
      </c>
      <c r="D5" s="0" t="n">
        <v>216.95</v>
      </c>
      <c r="E5" s="0" t="n">
        <v>5.15</v>
      </c>
      <c r="F5" s="0" t="n">
        <f aca="false">C5-E5</f>
        <v>123.84</v>
      </c>
      <c r="G5" s="63" t="n">
        <f aca="false">F5/9.18</f>
        <v>13.4901960784314</v>
      </c>
      <c r="H5" s="63" t="n">
        <f aca="false">F5/18.36</f>
        <v>6.74509803921569</v>
      </c>
      <c r="I5" s="63" t="n">
        <f aca="false">D5/18.36</f>
        <v>11.8164488017429</v>
      </c>
      <c r="J5" s="63" t="n">
        <f aca="false">H5+I5</f>
        <v>18.5615468409586</v>
      </c>
      <c r="K5" s="0" t="n">
        <f aca="false">(D5+F5)/9.36</f>
        <v>36.409188034188</v>
      </c>
      <c r="L5" s="0" t="n">
        <f aca="false">(D5+F5)/27.72</f>
        <v>12.2940115440115</v>
      </c>
    </row>
    <row r="6" customFormat="false" ht="15" hidden="false" customHeight="false" outlineLevel="0" collapsed="false">
      <c r="A6" s="0" t="s">
        <v>169</v>
      </c>
      <c r="B6" s="0" t="s">
        <v>173</v>
      </c>
      <c r="C6" s="0" t="n">
        <v>85.72</v>
      </c>
      <c r="D6" s="0" t="n">
        <v>226.36</v>
      </c>
      <c r="E6" s="0" t="n">
        <v>5.15</v>
      </c>
      <c r="F6" s="0" t="n">
        <f aca="false">C6-E6</f>
        <v>80.57</v>
      </c>
      <c r="G6" s="63" t="n">
        <f aca="false">F6/9.18</f>
        <v>8.77668845315904</v>
      </c>
      <c r="H6" s="63" t="n">
        <f aca="false">F6/18.36</f>
        <v>4.38834422657952</v>
      </c>
      <c r="I6" s="63" t="n">
        <f aca="false">D6/18.36</f>
        <v>12.3289760348584</v>
      </c>
      <c r="J6" s="63" t="n">
        <f aca="false">H6+I6</f>
        <v>16.7173202614379</v>
      </c>
      <c r="K6" s="0" t="n">
        <f aca="false">(D6+F6)/9.36</f>
        <v>32.7916666666667</v>
      </c>
      <c r="L6" s="0" t="n">
        <f aca="false">(D6+F6)/27.72</f>
        <v>11.0725108225108</v>
      </c>
    </row>
    <row r="7" customFormat="false" ht="15" hidden="false" customHeight="false" outlineLevel="0" collapsed="false">
      <c r="A7" s="0" t="s">
        <v>169</v>
      </c>
      <c r="B7" s="0" t="s">
        <v>174</v>
      </c>
      <c r="C7" s="0" t="n">
        <v>81.74</v>
      </c>
      <c r="D7" s="0" t="n">
        <v>169.87</v>
      </c>
      <c r="E7" s="0" t="n">
        <v>5.15</v>
      </c>
      <c r="F7" s="0" t="n">
        <f aca="false">C7-E7</f>
        <v>76.59</v>
      </c>
      <c r="G7" s="63" t="n">
        <f aca="false">F7/9.18</f>
        <v>8.34313725490196</v>
      </c>
      <c r="H7" s="63" t="n">
        <f aca="false">F7/18.36</f>
        <v>4.17156862745098</v>
      </c>
      <c r="I7" s="63" t="n">
        <f aca="false">D7/18.36</f>
        <v>9.25217864923747</v>
      </c>
      <c r="J7" s="63" t="n">
        <f aca="false">H7+I7</f>
        <v>13.4237472766885</v>
      </c>
      <c r="K7" s="0" t="n">
        <f aca="false">(D7+F7)/9.36</f>
        <v>26.3311965811966</v>
      </c>
      <c r="L7" s="0" t="n">
        <f aca="false">(D7+F7)/27.72</f>
        <v>8.89105339105339</v>
      </c>
    </row>
    <row r="8" customFormat="false" ht="15" hidden="false" customHeight="false" outlineLevel="0" collapsed="false">
      <c r="A8" s="69" t="s">
        <v>169</v>
      </c>
      <c r="B8" s="69" t="s">
        <v>175</v>
      </c>
      <c r="C8" s="69" t="n">
        <v>45.91</v>
      </c>
      <c r="D8" s="69" t="n">
        <v>135.71</v>
      </c>
      <c r="E8" s="69" t="n">
        <v>5.15</v>
      </c>
      <c r="F8" s="69" t="n">
        <f aca="false">C8-E8</f>
        <v>40.76</v>
      </c>
      <c r="G8" s="70" t="n">
        <f aca="false">F8/9.18</f>
        <v>4.4400871459695</v>
      </c>
      <c r="H8" s="70" t="n">
        <f aca="false">F8/18.36</f>
        <v>2.22004357298475</v>
      </c>
      <c r="I8" s="70" t="n">
        <f aca="false">D8/18.36</f>
        <v>7.39161220043573</v>
      </c>
      <c r="J8" s="70" t="n">
        <f aca="false">H8+I8</f>
        <v>9.61165577342048</v>
      </c>
      <c r="K8" s="69" t="n">
        <f aca="false">(D8+F8)/9.36</f>
        <v>18.8536324786325</v>
      </c>
      <c r="L8" s="69" t="n">
        <f aca="false">(D8+F8)/27.72</f>
        <v>6.36616161616162</v>
      </c>
    </row>
    <row r="9" customFormat="false" ht="15" hidden="false" customHeight="false" outlineLevel="0" collapsed="false">
      <c r="A9" s="0" t="s">
        <v>169</v>
      </c>
      <c r="B9" s="0" t="s">
        <v>176</v>
      </c>
      <c r="C9" s="0" t="n">
        <v>73.16</v>
      </c>
      <c r="D9" s="0" t="n">
        <v>186.42</v>
      </c>
      <c r="E9" s="0" t="n">
        <v>5.15</v>
      </c>
      <c r="F9" s="0" t="n">
        <f aca="false">C9-E9</f>
        <v>68.01</v>
      </c>
      <c r="G9" s="63" t="n">
        <f aca="false">F9/9.18</f>
        <v>7.40849673202614</v>
      </c>
      <c r="H9" s="63" t="n">
        <f aca="false">F9/18.36</f>
        <v>3.70424836601307</v>
      </c>
      <c r="I9" s="63" t="n">
        <f aca="false">D9/18.36</f>
        <v>10.1535947712418</v>
      </c>
      <c r="J9" s="63" t="n">
        <f aca="false">H9+I9</f>
        <v>13.8578431372549</v>
      </c>
      <c r="K9" s="0" t="n">
        <f aca="false">(D9+F9)/9.36</f>
        <v>27.1826923076923</v>
      </c>
      <c r="L9" s="0" t="n">
        <f aca="false">(D9+F9)/27.72</f>
        <v>9.17857142857143</v>
      </c>
    </row>
    <row r="10" customFormat="false" ht="15" hidden="false" customHeight="false" outlineLevel="0" collapsed="false">
      <c r="A10" s="0" t="s">
        <v>169</v>
      </c>
      <c r="B10" s="0" t="s">
        <v>177</v>
      </c>
      <c r="C10" s="0" t="n">
        <v>64.07</v>
      </c>
      <c r="D10" s="0" t="n">
        <v>133.87</v>
      </c>
      <c r="E10" s="0" t="n">
        <v>5.15</v>
      </c>
      <c r="F10" s="0" t="n">
        <f aca="false">C10-E10</f>
        <v>58.92</v>
      </c>
      <c r="G10" s="63" t="n">
        <f aca="false">F10/9.18</f>
        <v>6.41830065359477</v>
      </c>
      <c r="H10" s="63" t="n">
        <f aca="false">F10/18.36</f>
        <v>3.20915032679739</v>
      </c>
      <c r="I10" s="63" t="n">
        <f aca="false">D10/18.36</f>
        <v>7.29139433551198</v>
      </c>
      <c r="J10" s="63" t="n">
        <f aca="false">H10+I10</f>
        <v>10.5005446623094</v>
      </c>
      <c r="K10" s="0" t="n">
        <f aca="false">(D10+F10)/9.36</f>
        <v>20.5972222222222</v>
      </c>
      <c r="L10" s="0" t="n">
        <f aca="false">(D10+F10)/27.72</f>
        <v>6.95490620490621</v>
      </c>
    </row>
    <row r="11" customFormat="false" ht="15" hidden="false" customHeight="false" outlineLevel="0" collapsed="false">
      <c r="A11" s="0" t="s">
        <v>169</v>
      </c>
      <c r="B11" s="0" t="s">
        <v>178</v>
      </c>
      <c r="C11" s="0" t="n">
        <v>105.97</v>
      </c>
      <c r="D11" s="0" t="n">
        <v>132.2</v>
      </c>
      <c r="E11" s="0" t="n">
        <v>5.15</v>
      </c>
      <c r="F11" s="0" t="n">
        <f aca="false">C11-E11</f>
        <v>100.82</v>
      </c>
      <c r="G11" s="63" t="n">
        <f aca="false">F11/9.18</f>
        <v>10.9825708061002</v>
      </c>
      <c r="H11" s="63" t="n">
        <f aca="false">F11/18.36</f>
        <v>5.49128540305011</v>
      </c>
      <c r="I11" s="63" t="n">
        <f aca="false">D11/18.36</f>
        <v>7.20043572984749</v>
      </c>
      <c r="J11" s="63" t="n">
        <f aca="false">H11+I11</f>
        <v>12.6917211328976</v>
      </c>
      <c r="K11" s="0" t="n">
        <f aca="false">(D11+F11)/9.36</f>
        <v>24.8952991452991</v>
      </c>
      <c r="L11" s="0" t="n">
        <f aca="false">(D11+F11)/27.72</f>
        <v>8.40620490620491</v>
      </c>
    </row>
    <row r="12" customFormat="false" ht="15" hidden="false" customHeight="false" outlineLevel="0" collapsed="false">
      <c r="A12" s="0" t="s">
        <v>169</v>
      </c>
      <c r="B12" s="0" t="s">
        <v>179</v>
      </c>
      <c r="C12" s="0" t="n">
        <v>92.31</v>
      </c>
      <c r="D12" s="0" t="n">
        <v>239.06</v>
      </c>
      <c r="E12" s="0" t="n">
        <v>5.15</v>
      </c>
      <c r="F12" s="0" t="n">
        <f aca="false">C12-E12</f>
        <v>87.16</v>
      </c>
      <c r="G12" s="63" t="n">
        <f aca="false">F12/9.18</f>
        <v>9.49455337690632</v>
      </c>
      <c r="H12" s="63" t="n">
        <f aca="false">F12/18.36</f>
        <v>4.74727668845316</v>
      </c>
      <c r="I12" s="63" t="n">
        <f aca="false">D12/18.36</f>
        <v>13.020697167756</v>
      </c>
      <c r="J12" s="63" t="n">
        <f aca="false">H12+I12</f>
        <v>17.7679738562092</v>
      </c>
      <c r="K12" s="0" t="n">
        <f aca="false">(D12+F12)/9.36</f>
        <v>34.8525641025641</v>
      </c>
      <c r="L12" s="0" t="n">
        <f aca="false">(D12+F12)/27.72</f>
        <v>11.7683982683983</v>
      </c>
    </row>
    <row r="13" customFormat="false" ht="15" hidden="false" customHeight="false" outlineLevel="0" collapsed="false">
      <c r="A13" s="66" t="s">
        <v>169</v>
      </c>
      <c r="B13" s="66" t="s">
        <v>180</v>
      </c>
      <c r="C13" s="66" t="n">
        <v>135.68</v>
      </c>
      <c r="D13" s="66" t="n">
        <v>146.01</v>
      </c>
      <c r="E13" s="66" t="n">
        <v>5.15</v>
      </c>
      <c r="F13" s="66" t="n">
        <f aca="false">C13-E13</f>
        <v>130.53</v>
      </c>
      <c r="G13" s="67" t="n">
        <f aca="false">F13/9.18</f>
        <v>14.218954248366</v>
      </c>
      <c r="H13" s="67" t="n">
        <f aca="false">F13/18.36</f>
        <v>7.10947712418301</v>
      </c>
      <c r="I13" s="67" t="n">
        <f aca="false">D13/18.36</f>
        <v>7.95261437908497</v>
      </c>
      <c r="J13" s="68" t="n">
        <f aca="false">H13+I13</f>
        <v>15.062091503268</v>
      </c>
      <c r="K13" s="66" t="n">
        <f aca="false">(D13+F13)/9.36</f>
        <v>29.5448717948718</v>
      </c>
      <c r="L13" s="66" t="n">
        <f aca="false">(D13+F13)/27.72</f>
        <v>9.97619047619047</v>
      </c>
      <c r="M13" s="0" t="n">
        <v>60</v>
      </c>
    </row>
    <row r="14" customFormat="false" ht="15" hidden="false" customHeight="false" outlineLevel="0" collapsed="false">
      <c r="A14" s="0" t="s">
        <v>169</v>
      </c>
      <c r="B14" s="0" t="s">
        <v>181</v>
      </c>
      <c r="C14" s="0" t="n">
        <v>95.01</v>
      </c>
      <c r="D14" s="0" t="n">
        <v>163.15</v>
      </c>
      <c r="E14" s="0" t="n">
        <v>5.15</v>
      </c>
      <c r="F14" s="0" t="n">
        <f aca="false">C14-E14</f>
        <v>89.86</v>
      </c>
      <c r="G14" s="63" t="n">
        <f aca="false">F14/9.18</f>
        <v>9.78867102396514</v>
      </c>
      <c r="H14" s="63" t="n">
        <f aca="false">F14/18.36</f>
        <v>4.89433551198257</v>
      </c>
      <c r="I14" s="63" t="n">
        <f aca="false">D14/18.36</f>
        <v>8.88616557734205</v>
      </c>
      <c r="J14" s="63" t="n">
        <f aca="false">H14+I14</f>
        <v>13.7805010893246</v>
      </c>
      <c r="K14" s="0" t="n">
        <f aca="false">(D14+F14)/9.36</f>
        <v>27.0309829059829</v>
      </c>
      <c r="L14" s="0" t="n">
        <f aca="false">(D14+F14)/27.72</f>
        <v>9.12734487734488</v>
      </c>
    </row>
    <row r="15" customFormat="false" ht="15" hidden="false" customHeight="false" outlineLevel="0" collapsed="false">
      <c r="A15" s="0" t="s">
        <v>169</v>
      </c>
      <c r="B15" s="0" t="s">
        <v>182</v>
      </c>
      <c r="C15" s="0" t="n">
        <v>84.02</v>
      </c>
      <c r="D15" s="0" t="n">
        <v>207.09</v>
      </c>
      <c r="E15" s="0" t="n">
        <v>5.15</v>
      </c>
      <c r="F15" s="0" t="n">
        <f aca="false">C15-E15</f>
        <v>78.87</v>
      </c>
      <c r="G15" s="63" t="n">
        <f aca="false">F15/9.18</f>
        <v>8.59150326797386</v>
      </c>
      <c r="H15" s="63" t="n">
        <f aca="false">F15/18.36</f>
        <v>4.29575163398693</v>
      </c>
      <c r="I15" s="63" t="n">
        <f aca="false">D15/18.36</f>
        <v>11.2794117647059</v>
      </c>
      <c r="J15" s="63" t="n">
        <f aca="false">H15+I15</f>
        <v>15.5751633986928</v>
      </c>
      <c r="K15" s="0" t="n">
        <f aca="false">(D15+F15)/9.36</f>
        <v>30.551282051282</v>
      </c>
      <c r="L15" s="0" t="n">
        <f aca="false">(D15+F15)/27.72</f>
        <v>10.3160173160173</v>
      </c>
    </row>
    <row r="16" customFormat="false" ht="15" hidden="false" customHeight="false" outlineLevel="0" collapsed="false">
      <c r="A16" s="0" t="s">
        <v>169</v>
      </c>
      <c r="B16" s="0" t="s">
        <v>183</v>
      </c>
      <c r="C16" s="0" t="n">
        <v>71.92</v>
      </c>
      <c r="D16" s="0" t="n">
        <v>149.04</v>
      </c>
      <c r="E16" s="0" t="n">
        <v>5.15</v>
      </c>
      <c r="F16" s="0" t="n">
        <f aca="false">C16-E16</f>
        <v>66.77</v>
      </c>
      <c r="G16" s="63" t="n">
        <f aca="false">F16/9.18</f>
        <v>7.27342047930283</v>
      </c>
      <c r="H16" s="63" t="n">
        <f aca="false">F16/18.36</f>
        <v>3.63671023965142</v>
      </c>
      <c r="I16" s="63" t="n">
        <f aca="false">D16/18.36</f>
        <v>8.11764705882353</v>
      </c>
      <c r="J16" s="63" t="n">
        <f aca="false">H16+I16</f>
        <v>11.7543572984749</v>
      </c>
      <c r="K16" s="0" t="n">
        <f aca="false">(D16+F16)/9.36</f>
        <v>23.0566239316239</v>
      </c>
      <c r="L16" s="0" t="n">
        <f aca="false">(D16+F16)/27.72</f>
        <v>7.78535353535354</v>
      </c>
    </row>
    <row r="17" customFormat="false" ht="15" hidden="false" customHeight="false" outlineLevel="0" collapsed="false">
      <c r="A17" s="0" t="s">
        <v>169</v>
      </c>
      <c r="B17" s="0" t="s">
        <v>184</v>
      </c>
      <c r="C17" s="0" t="n">
        <v>82.03</v>
      </c>
      <c r="D17" s="0" t="n">
        <v>191.38</v>
      </c>
      <c r="E17" s="0" t="n">
        <v>5.15</v>
      </c>
      <c r="F17" s="0" t="n">
        <f aca="false">C17-E17</f>
        <v>76.88</v>
      </c>
      <c r="G17" s="63" t="n">
        <f aca="false">F17/9.18</f>
        <v>8.37472766884532</v>
      </c>
      <c r="H17" s="63" t="n">
        <f aca="false">F17/18.36</f>
        <v>4.18736383442266</v>
      </c>
      <c r="I17" s="63" t="n">
        <f aca="false">D17/18.36</f>
        <v>10.4237472766885</v>
      </c>
      <c r="J17" s="63" t="n">
        <f aca="false">H17+I17</f>
        <v>14.6111111111111</v>
      </c>
      <c r="K17" s="0" t="n">
        <f aca="false">(D17+F17)/9.36</f>
        <v>28.6602564102564</v>
      </c>
      <c r="L17" s="0" t="n">
        <f aca="false">(D17+F17)/27.72</f>
        <v>9.67748917748918</v>
      </c>
    </row>
    <row r="18" customFormat="false" ht="15" hidden="false" customHeight="false" outlineLevel="0" collapsed="false">
      <c r="A18" s="0" t="s">
        <v>169</v>
      </c>
      <c r="B18" s="0" t="s">
        <v>185</v>
      </c>
      <c r="C18" s="0" t="n">
        <v>75.98</v>
      </c>
      <c r="D18" s="0" t="n">
        <v>168.05</v>
      </c>
      <c r="E18" s="0" t="n">
        <v>5.15</v>
      </c>
      <c r="F18" s="0" t="n">
        <f aca="false">C18-E18</f>
        <v>70.83</v>
      </c>
      <c r="G18" s="63" t="n">
        <f aca="false">F18/9.18</f>
        <v>7.7156862745098</v>
      </c>
      <c r="H18" s="63" t="n">
        <f aca="false">F18/18.36</f>
        <v>3.8578431372549</v>
      </c>
      <c r="I18" s="63" t="n">
        <f aca="false">D18/18.36</f>
        <v>9.15305010893246</v>
      </c>
      <c r="J18" s="63" t="n">
        <f aca="false">H18+I18</f>
        <v>13.0108932461874</v>
      </c>
      <c r="K18" s="0" t="n">
        <f aca="false">(D18+F18)/9.36</f>
        <v>25.5213675213675</v>
      </c>
      <c r="L18" s="0" t="n">
        <f aca="false">(D18+F18)/27.72</f>
        <v>8.61760461760462</v>
      </c>
    </row>
    <row r="19" customFormat="false" ht="15" hidden="false" customHeight="false" outlineLevel="0" collapsed="false">
      <c r="A19" s="0" t="s">
        <v>169</v>
      </c>
      <c r="B19" s="0" t="s">
        <v>186</v>
      </c>
      <c r="C19" s="0" t="n">
        <v>90.12</v>
      </c>
      <c r="D19" s="0" t="n">
        <v>185.18</v>
      </c>
      <c r="E19" s="0" t="n">
        <v>5.15</v>
      </c>
      <c r="F19" s="0" t="n">
        <f aca="false">C19-E19</f>
        <v>84.97</v>
      </c>
      <c r="G19" s="63" t="n">
        <f aca="false">F19/9.18</f>
        <v>9.25599128540305</v>
      </c>
      <c r="H19" s="63" t="n">
        <f aca="false">F19/18.36</f>
        <v>4.62799564270153</v>
      </c>
      <c r="I19" s="63" t="n">
        <f aca="false">D19/18.36</f>
        <v>10.0860566448802</v>
      </c>
      <c r="J19" s="63" t="n">
        <f aca="false">H19+I19</f>
        <v>14.7140522875817</v>
      </c>
      <c r="K19" s="0" t="n">
        <f aca="false">(D19+F19)/9.36</f>
        <v>28.8621794871795</v>
      </c>
      <c r="L19" s="0" t="n">
        <f aca="false">(D19+F19)/27.72</f>
        <v>9.745670995671</v>
      </c>
    </row>
    <row r="20" customFormat="false" ht="15" hidden="false" customHeight="false" outlineLevel="0" collapsed="false">
      <c r="A20" s="0" t="s">
        <v>169</v>
      </c>
      <c r="B20" s="0" t="s">
        <v>187</v>
      </c>
      <c r="C20" s="0" t="n">
        <v>79.21</v>
      </c>
      <c r="D20" s="0" t="n">
        <v>164.94</v>
      </c>
      <c r="E20" s="0" t="n">
        <v>5.15</v>
      </c>
      <c r="F20" s="0" t="n">
        <f aca="false">C20-E20</f>
        <v>74.06</v>
      </c>
      <c r="G20" s="63" t="n">
        <f aca="false">F20/9.18</f>
        <v>8.06753812636165</v>
      </c>
      <c r="H20" s="63" t="n">
        <f aca="false">F20/18.36</f>
        <v>4.03376906318083</v>
      </c>
      <c r="I20" s="63" t="n">
        <f aca="false">D20/18.36</f>
        <v>8.98366013071895</v>
      </c>
      <c r="J20" s="63" t="n">
        <f aca="false">H20+I20</f>
        <v>13.0174291938998</v>
      </c>
      <c r="K20" s="0" t="n">
        <f aca="false">(D20+F20)/9.36</f>
        <v>25.534188034188</v>
      </c>
      <c r="L20" s="0" t="n">
        <f aca="false">(D20+F20)/27.72</f>
        <v>8.62193362193362</v>
      </c>
    </row>
    <row r="21" customFormat="false" ht="15" hidden="false" customHeight="false" outlineLevel="0" collapsed="false">
      <c r="A21" s="0" t="s">
        <v>169</v>
      </c>
      <c r="B21" s="0" t="s">
        <v>188</v>
      </c>
      <c r="C21" s="0" t="n">
        <v>65.52</v>
      </c>
      <c r="D21" s="0" t="n">
        <v>169.17</v>
      </c>
      <c r="E21" s="0" t="n">
        <v>5.15</v>
      </c>
      <c r="F21" s="0" t="n">
        <f aca="false">C21-E21</f>
        <v>60.37</v>
      </c>
      <c r="G21" s="63" t="n">
        <f aca="false">F21/9.18</f>
        <v>6.57625272331155</v>
      </c>
      <c r="H21" s="63" t="n">
        <f aca="false">F21/18.36</f>
        <v>3.28812636165577</v>
      </c>
      <c r="I21" s="63" t="n">
        <f aca="false">D21/18.36</f>
        <v>9.2140522875817</v>
      </c>
      <c r="J21" s="63" t="n">
        <f aca="false">H21+I21</f>
        <v>12.5021786492375</v>
      </c>
      <c r="K21" s="0" t="n">
        <f aca="false">(D21+F21)/9.36</f>
        <v>24.5235042735043</v>
      </c>
      <c r="L21" s="0" t="n">
        <f aca="false">(D21+F21)/27.72</f>
        <v>8.28066378066378</v>
      </c>
    </row>
    <row r="22" customFormat="false" ht="15" hidden="false" customHeight="false" outlineLevel="0" collapsed="false">
      <c r="A22" s="0" t="s">
        <v>169</v>
      </c>
      <c r="B22" s="0" t="s">
        <v>189</v>
      </c>
      <c r="C22" s="0" t="n">
        <v>89.76</v>
      </c>
      <c r="D22" s="0" t="n">
        <v>190.46</v>
      </c>
      <c r="E22" s="0" t="n">
        <v>5.15</v>
      </c>
      <c r="F22" s="0" t="n">
        <f aca="false">C22-E22</f>
        <v>84.61</v>
      </c>
      <c r="G22" s="63" t="n">
        <f aca="false">F22/9.18</f>
        <v>9.21677559912854</v>
      </c>
      <c r="H22" s="63" t="n">
        <f aca="false">F22/18.36</f>
        <v>4.60838779956427</v>
      </c>
      <c r="I22" s="63" t="n">
        <f aca="false">D22/18.36</f>
        <v>10.3736383442266</v>
      </c>
      <c r="J22" s="63" t="n">
        <f aca="false">H22+I22</f>
        <v>14.9820261437909</v>
      </c>
      <c r="K22" s="0" t="n">
        <f aca="false">(D22+F22)/9.36</f>
        <v>29.3878205128205</v>
      </c>
      <c r="L22" s="0" t="n">
        <f aca="false">(D22+F22)/27.72</f>
        <v>9.92316017316017</v>
      </c>
    </row>
    <row r="23" customFormat="false" ht="15" hidden="false" customHeight="false" outlineLevel="0" collapsed="false">
      <c r="A23" s="66" t="s">
        <v>169</v>
      </c>
      <c r="B23" s="66" t="s">
        <v>190</v>
      </c>
      <c r="C23" s="66" t="n">
        <v>63.3</v>
      </c>
      <c r="D23" s="66" t="n">
        <v>233.44</v>
      </c>
      <c r="E23" s="66" t="n">
        <v>5.15</v>
      </c>
      <c r="F23" s="66" t="n">
        <f aca="false">C23-E23</f>
        <v>58.15</v>
      </c>
      <c r="G23" s="67" t="n">
        <f aca="false">F23/9.18</f>
        <v>6.33442265795207</v>
      </c>
      <c r="H23" s="67" t="n">
        <f aca="false">F23/18.36</f>
        <v>3.16721132897603</v>
      </c>
      <c r="I23" s="67" t="n">
        <f aca="false">D23/18.36</f>
        <v>12.7145969498911</v>
      </c>
      <c r="J23" s="68" t="n">
        <f aca="false">H23+I23</f>
        <v>15.8818082788671</v>
      </c>
      <c r="K23" s="66" t="n">
        <f aca="false">(D23+F23)/9.36</f>
        <v>31.1527777777778</v>
      </c>
      <c r="L23" s="66" t="n">
        <f aca="false">(D23+F23)/27.72</f>
        <v>10.5191197691198</v>
      </c>
      <c r="M23" s="0" t="n">
        <v>60</v>
      </c>
    </row>
    <row r="24" customFormat="false" ht="15" hidden="false" customHeight="false" outlineLevel="0" collapsed="false">
      <c r="A24" s="0" t="s">
        <v>169</v>
      </c>
      <c r="B24" s="0" t="s">
        <v>191</v>
      </c>
      <c r="C24" s="0" t="n">
        <v>83.98</v>
      </c>
      <c r="D24" s="0" t="n">
        <v>149.46</v>
      </c>
      <c r="E24" s="0" t="n">
        <v>5.15</v>
      </c>
      <c r="F24" s="0" t="n">
        <f aca="false">C24-E24</f>
        <v>78.83</v>
      </c>
      <c r="G24" s="63" t="n">
        <f aca="false">F24/9.18</f>
        <v>8.58714596949891</v>
      </c>
      <c r="H24" s="63" t="n">
        <f aca="false">F24/18.36</f>
        <v>4.29357298474946</v>
      </c>
      <c r="I24" s="63" t="n">
        <f aca="false">D24/18.36</f>
        <v>8.140522875817</v>
      </c>
      <c r="J24" s="63" t="n">
        <f aca="false">H24+I24</f>
        <v>12.4340958605665</v>
      </c>
      <c r="K24" s="0" t="n">
        <f aca="false">(D24+F24)/9.36</f>
        <v>24.3899572649573</v>
      </c>
      <c r="L24" s="0" t="n">
        <f aca="false">(D24+F24)/27.72</f>
        <v>8.23556998556999</v>
      </c>
    </row>
    <row r="25" customFormat="false" ht="15" hidden="false" customHeight="false" outlineLevel="0" collapsed="false">
      <c r="A25" s="0" t="s">
        <v>169</v>
      </c>
      <c r="B25" s="0" t="s">
        <v>192</v>
      </c>
      <c r="C25" s="0" t="n">
        <v>94.79</v>
      </c>
      <c r="D25" s="0" t="n">
        <v>175.5</v>
      </c>
      <c r="E25" s="0" t="n">
        <v>5.15</v>
      </c>
      <c r="F25" s="0" t="n">
        <f aca="false">C25-E25</f>
        <v>89.64</v>
      </c>
      <c r="G25" s="63" t="n">
        <f aca="false">F25/9.18</f>
        <v>9.76470588235294</v>
      </c>
      <c r="H25" s="63" t="n">
        <f aca="false">F25/18.36</f>
        <v>4.88235294117647</v>
      </c>
      <c r="I25" s="63" t="n">
        <f aca="false">D25/18.36</f>
        <v>9.55882352941176</v>
      </c>
      <c r="J25" s="63" t="n">
        <f aca="false">H25+I25</f>
        <v>14.4411764705882</v>
      </c>
      <c r="K25" s="0" t="n">
        <f aca="false">(D25+F25)/9.36</f>
        <v>28.3269230769231</v>
      </c>
      <c r="L25" s="0" t="n">
        <f aca="false">(D25+F25)/27.72</f>
        <v>9.56493506493507</v>
      </c>
    </row>
    <row r="26" customFormat="false" ht="15" hidden="false" customHeight="false" outlineLevel="0" collapsed="false">
      <c r="A26" s="0" t="s">
        <v>193</v>
      </c>
      <c r="B26" s="0" t="s">
        <v>170</v>
      </c>
      <c r="C26" s="0" t="n">
        <v>56.19</v>
      </c>
      <c r="D26" s="0" t="n">
        <v>170.55</v>
      </c>
      <c r="E26" s="0" t="n">
        <v>5.15</v>
      </c>
      <c r="F26" s="0" t="n">
        <f aca="false">C26-E26</f>
        <v>51.04</v>
      </c>
      <c r="G26" s="63" t="n">
        <f aca="false">F26/9.18</f>
        <v>5.5599128540305</v>
      </c>
      <c r="H26" s="63" t="n">
        <f aca="false">F26/18.36</f>
        <v>2.77995642701525</v>
      </c>
      <c r="I26" s="63" t="n">
        <f aca="false">D26/18.36</f>
        <v>9.28921568627451</v>
      </c>
      <c r="J26" s="63" t="n">
        <f aca="false">H26+I26</f>
        <v>12.0691721132898</v>
      </c>
      <c r="K26" s="0" t="n">
        <f aca="false">(D26+F26)/9.36</f>
        <v>23.6741452991453</v>
      </c>
      <c r="L26" s="0" t="n">
        <f aca="false">(D26+F26)/27.72</f>
        <v>7.99386724386724</v>
      </c>
    </row>
    <row r="27" customFormat="false" ht="15" hidden="false" customHeight="false" outlineLevel="0" collapsed="false">
      <c r="A27" s="0" t="s">
        <v>193</v>
      </c>
      <c r="B27" s="0" t="s">
        <v>171</v>
      </c>
      <c r="C27" s="0" t="n">
        <v>49.87</v>
      </c>
      <c r="D27" s="0" t="n">
        <v>148.52</v>
      </c>
      <c r="E27" s="0" t="n">
        <v>5.15</v>
      </c>
      <c r="F27" s="0" t="n">
        <f aca="false">C27-E27</f>
        <v>44.72</v>
      </c>
      <c r="G27" s="63" t="n">
        <f aca="false">F27/9.18</f>
        <v>4.87145969498911</v>
      </c>
      <c r="H27" s="63" t="n">
        <f aca="false">F27/18.36</f>
        <v>2.43572984749455</v>
      </c>
      <c r="I27" s="63" t="n">
        <f aca="false">D27/18.36</f>
        <v>8.08932461873638</v>
      </c>
      <c r="J27" s="63" t="n">
        <f aca="false">H27+I27</f>
        <v>10.5250544662309</v>
      </c>
      <c r="K27" s="0" t="n">
        <f aca="false">(D27+F27)/9.36</f>
        <v>20.6452991452991</v>
      </c>
      <c r="L27" s="0" t="n">
        <f aca="false">(D27+F27)/27.72</f>
        <v>6.97113997113997</v>
      </c>
    </row>
    <row r="28" customFormat="false" ht="15" hidden="false" customHeight="false" outlineLevel="0" collapsed="false">
      <c r="A28" s="0" t="s">
        <v>193</v>
      </c>
      <c r="B28" s="0" t="s">
        <v>172</v>
      </c>
      <c r="C28" s="0" t="n">
        <v>52.24</v>
      </c>
      <c r="D28" s="0" t="n">
        <v>169.76</v>
      </c>
      <c r="E28" s="0" t="n">
        <v>5.15</v>
      </c>
      <c r="F28" s="0" t="n">
        <f aca="false">C28-E28</f>
        <v>47.09</v>
      </c>
      <c r="G28" s="63" t="n">
        <f aca="false">F28/9.18</f>
        <v>5.12962962962963</v>
      </c>
      <c r="H28" s="63" t="n">
        <f aca="false">F28/18.36</f>
        <v>2.56481481481481</v>
      </c>
      <c r="I28" s="63" t="n">
        <f aca="false">D28/18.36</f>
        <v>9.24618736383442</v>
      </c>
      <c r="J28" s="63" t="n">
        <f aca="false">H28+I28</f>
        <v>11.8110021786492</v>
      </c>
      <c r="K28" s="0" t="n">
        <f aca="false">(D28+F28)/9.36</f>
        <v>23.167735042735</v>
      </c>
      <c r="L28" s="0" t="n">
        <f aca="false">(D28+F28)/27.72</f>
        <v>7.82287157287157</v>
      </c>
    </row>
    <row r="29" customFormat="false" ht="15" hidden="false" customHeight="false" outlineLevel="0" collapsed="false">
      <c r="A29" s="0" t="s">
        <v>193</v>
      </c>
      <c r="B29" s="0" t="s">
        <v>168</v>
      </c>
      <c r="C29" s="0" t="n">
        <v>36.23</v>
      </c>
      <c r="D29" s="0" t="n">
        <v>154.62</v>
      </c>
      <c r="E29" s="0" t="n">
        <v>5.15</v>
      </c>
      <c r="F29" s="0" t="n">
        <f aca="false">C29-E29</f>
        <v>31.08</v>
      </c>
      <c r="G29" s="63" t="n">
        <f aca="false">F29/9.18</f>
        <v>3.38562091503268</v>
      </c>
      <c r="H29" s="63" t="n">
        <f aca="false">F29/18.36</f>
        <v>1.69281045751634</v>
      </c>
      <c r="I29" s="63" t="n">
        <f aca="false">D29/18.36</f>
        <v>8.42156862745098</v>
      </c>
      <c r="J29" s="63" t="n">
        <f aca="false">H29+I29</f>
        <v>10.1143790849673</v>
      </c>
      <c r="K29" s="0" t="n">
        <f aca="false">(D29+F29)/9.36</f>
        <v>19.8397435897436</v>
      </c>
      <c r="L29" s="0" t="n">
        <f aca="false">(D29+F29)/27.72</f>
        <v>6.6991341991342</v>
      </c>
    </row>
    <row r="30" customFormat="false" ht="15" hidden="false" customHeight="false" outlineLevel="0" collapsed="false">
      <c r="A30" s="0" t="s">
        <v>193</v>
      </c>
      <c r="B30" s="0" t="s">
        <v>173</v>
      </c>
      <c r="C30" s="0" t="n">
        <v>66.64</v>
      </c>
      <c r="D30" s="0" t="n">
        <v>156.22</v>
      </c>
      <c r="E30" s="0" t="n">
        <v>5.15</v>
      </c>
      <c r="F30" s="0" t="n">
        <f aca="false">C30-E30</f>
        <v>61.49</v>
      </c>
      <c r="G30" s="63" t="n">
        <f aca="false">F30/9.18</f>
        <v>6.69825708061002</v>
      </c>
      <c r="H30" s="63" t="n">
        <f aca="false">F30/18.36</f>
        <v>3.34912854030501</v>
      </c>
      <c r="I30" s="63" t="n">
        <f aca="false">D30/18.36</f>
        <v>8.50871459694989</v>
      </c>
      <c r="J30" s="63" t="n">
        <f aca="false">H30+I30</f>
        <v>11.8578431372549</v>
      </c>
      <c r="K30" s="0" t="n">
        <f aca="false">(D30+F30)/9.36</f>
        <v>23.2596153846154</v>
      </c>
      <c r="L30" s="0" t="n">
        <f aca="false">(D30+F30)/27.72</f>
        <v>7.85389610389611</v>
      </c>
    </row>
    <row r="31" customFormat="false" ht="15" hidden="false" customHeight="false" outlineLevel="0" collapsed="false">
      <c r="A31" s="0" t="s">
        <v>193</v>
      </c>
      <c r="B31" s="0" t="s">
        <v>174</v>
      </c>
      <c r="C31" s="0" t="n">
        <v>50.2</v>
      </c>
      <c r="D31" s="0" t="n">
        <v>155.57</v>
      </c>
      <c r="E31" s="0" t="n">
        <v>5.15</v>
      </c>
      <c r="F31" s="0" t="n">
        <f aca="false">C31-E31</f>
        <v>45.05</v>
      </c>
      <c r="G31" s="63" t="n">
        <f aca="false">F31/9.18</f>
        <v>4.90740740740741</v>
      </c>
      <c r="H31" s="63" t="n">
        <f aca="false">F31/18.36</f>
        <v>2.4537037037037</v>
      </c>
      <c r="I31" s="63" t="n">
        <f aca="false">D31/18.36</f>
        <v>8.47331154684096</v>
      </c>
      <c r="J31" s="63" t="n">
        <f aca="false">H31+I31</f>
        <v>10.9270152505447</v>
      </c>
      <c r="K31" s="0" t="n">
        <f aca="false">(D31+F31)/9.36</f>
        <v>21.4337606837607</v>
      </c>
      <c r="L31" s="0" t="n">
        <f aca="false">(D31+F31)/27.72</f>
        <v>7.23737373737374</v>
      </c>
    </row>
    <row r="32" customFormat="false" ht="15" hidden="false" customHeight="false" outlineLevel="0" collapsed="false">
      <c r="A32" s="66" t="s">
        <v>193</v>
      </c>
      <c r="B32" s="66" t="s">
        <v>175</v>
      </c>
      <c r="C32" s="66" t="n">
        <v>100.01</v>
      </c>
      <c r="D32" s="66" t="n">
        <v>254.11</v>
      </c>
      <c r="E32" s="66" t="n">
        <v>5.15</v>
      </c>
      <c r="F32" s="66" t="n">
        <f aca="false">C32-E32</f>
        <v>94.86</v>
      </c>
      <c r="G32" s="67" t="n">
        <f aca="false">F32/9.18</f>
        <v>10.3333333333333</v>
      </c>
      <c r="H32" s="67" t="n">
        <f aca="false">F32/18.36</f>
        <v>5.16666666666667</v>
      </c>
      <c r="I32" s="67" t="n">
        <f aca="false">D32/18.36</f>
        <v>13.8404139433551</v>
      </c>
      <c r="J32" s="68" t="n">
        <f aca="false">H32+I32</f>
        <v>19.0070806100218</v>
      </c>
      <c r="K32" s="66" t="n">
        <f aca="false">(D32+F32)/9.36</f>
        <v>37.2831196581197</v>
      </c>
      <c r="L32" s="66" t="n">
        <f aca="false">(D32+F32)/27.72</f>
        <v>12.5891053391053</v>
      </c>
      <c r="M32" s="0" t="n">
        <v>60</v>
      </c>
    </row>
    <row r="33" customFormat="false" ht="15" hidden="false" customHeight="false" outlineLevel="0" collapsed="false">
      <c r="A33" s="0" t="s">
        <v>193</v>
      </c>
      <c r="B33" s="0" t="s">
        <v>176</v>
      </c>
      <c r="C33" s="0" t="n">
        <v>112.71</v>
      </c>
      <c r="D33" s="0" t="n">
        <v>159.62</v>
      </c>
      <c r="E33" s="0" t="n">
        <v>5.15</v>
      </c>
      <c r="F33" s="0" t="n">
        <f aca="false">C33-E33</f>
        <v>107.56</v>
      </c>
      <c r="G33" s="63" t="n">
        <f aca="false">F33/9.18</f>
        <v>11.7167755991285</v>
      </c>
      <c r="H33" s="63" t="n">
        <f aca="false">F33/18.36</f>
        <v>5.85838779956427</v>
      </c>
      <c r="I33" s="63" t="n">
        <f aca="false">D33/18.36</f>
        <v>8.69389978213508</v>
      </c>
      <c r="J33" s="63" t="n">
        <f aca="false">H33+I33</f>
        <v>14.5522875816993</v>
      </c>
      <c r="K33" s="0" t="n">
        <f aca="false">(D33+F33)/9.36</f>
        <v>28.5448717948718</v>
      </c>
      <c r="L33" s="0" t="n">
        <f aca="false">(D33+F33)/27.72</f>
        <v>9.63852813852814</v>
      </c>
    </row>
    <row r="34" customFormat="false" ht="15" hidden="false" customHeight="false" outlineLevel="0" collapsed="false">
      <c r="A34" s="0" t="s">
        <v>193</v>
      </c>
      <c r="B34" s="0" t="s">
        <v>177</v>
      </c>
      <c r="C34" s="0" t="n">
        <v>94.34</v>
      </c>
      <c r="D34" s="0" t="n">
        <v>195.52</v>
      </c>
      <c r="E34" s="0" t="n">
        <v>5.15</v>
      </c>
      <c r="F34" s="0" t="n">
        <f aca="false">C34-E34</f>
        <v>89.19</v>
      </c>
      <c r="G34" s="63" t="n">
        <f aca="false">F34/9.18</f>
        <v>9.7156862745098</v>
      </c>
      <c r="H34" s="63" t="n">
        <f aca="false">F34/18.36</f>
        <v>4.8578431372549</v>
      </c>
      <c r="I34" s="63" t="n">
        <f aca="false">D34/18.36</f>
        <v>10.6492374727669</v>
      </c>
      <c r="J34" s="63" t="n">
        <f aca="false">H34+I34</f>
        <v>15.5070806100218</v>
      </c>
      <c r="K34" s="0" t="n">
        <f aca="false">(D34+F34)/9.36</f>
        <v>30.417735042735</v>
      </c>
      <c r="L34" s="0" t="n">
        <f aca="false">(D34+F34)/27.72</f>
        <v>10.2709235209235</v>
      </c>
    </row>
    <row r="35" customFormat="false" ht="15" hidden="false" customHeight="false" outlineLevel="0" collapsed="false">
      <c r="A35" s="0" t="s">
        <v>193</v>
      </c>
      <c r="B35" s="0" t="s">
        <v>178</v>
      </c>
      <c r="C35" s="0" t="n">
        <v>81.52</v>
      </c>
      <c r="D35" s="0" t="n">
        <v>182.55</v>
      </c>
      <c r="E35" s="0" t="n">
        <v>5.15</v>
      </c>
      <c r="F35" s="0" t="n">
        <f aca="false">C35-E35</f>
        <v>76.37</v>
      </c>
      <c r="G35" s="63" t="n">
        <f aca="false">F35/9.18</f>
        <v>8.31917211328976</v>
      </c>
      <c r="H35" s="63" t="n">
        <f aca="false">F35/18.36</f>
        <v>4.15958605664488</v>
      </c>
      <c r="I35" s="63" t="n">
        <f aca="false">D35/18.36</f>
        <v>9.94281045751634</v>
      </c>
      <c r="J35" s="63" t="n">
        <f aca="false">H35+I35</f>
        <v>14.1023965141612</v>
      </c>
      <c r="K35" s="0" t="n">
        <f aca="false">(D35+F35)/9.36</f>
        <v>27.6623931623932</v>
      </c>
      <c r="L35" s="0" t="n">
        <f aca="false">(D35+F35)/27.72</f>
        <v>9.34054834054834</v>
      </c>
    </row>
    <row r="36" customFormat="false" ht="15" hidden="false" customHeight="false" outlineLevel="0" collapsed="false">
      <c r="A36" s="0" t="s">
        <v>193</v>
      </c>
      <c r="B36" s="0" t="s">
        <v>179</v>
      </c>
      <c r="C36" s="0" t="n">
        <v>90.68</v>
      </c>
      <c r="D36" s="0" t="n">
        <v>248.34</v>
      </c>
      <c r="E36" s="0" t="n">
        <v>5.15</v>
      </c>
      <c r="F36" s="0" t="n">
        <f aca="false">C36-E36</f>
        <v>85.53</v>
      </c>
      <c r="G36" s="63" t="n">
        <f aca="false">F36/9.18</f>
        <v>9.31699346405229</v>
      </c>
      <c r="H36" s="63" t="n">
        <f aca="false">F36/18.36</f>
        <v>4.65849673202614</v>
      </c>
      <c r="I36" s="63" t="n">
        <f aca="false">D36/18.36</f>
        <v>13.5261437908497</v>
      </c>
      <c r="J36" s="63" t="n">
        <f aca="false">H36+I36</f>
        <v>18.1846405228758</v>
      </c>
      <c r="K36" s="0" t="n">
        <f aca="false">(D36+F36)/9.36</f>
        <v>35.6698717948718</v>
      </c>
      <c r="L36" s="0" t="n">
        <f aca="false">(D36+F36)/27.72</f>
        <v>12.0443722943723</v>
      </c>
    </row>
    <row r="37" customFormat="false" ht="15" hidden="false" customHeight="false" outlineLevel="0" collapsed="false">
      <c r="A37" s="0" t="s">
        <v>193</v>
      </c>
      <c r="B37" s="0" t="s">
        <v>180</v>
      </c>
      <c r="C37" s="0" t="n">
        <v>68.74</v>
      </c>
      <c r="D37" s="0" t="n">
        <v>178.21</v>
      </c>
      <c r="E37" s="0" t="n">
        <v>5.15</v>
      </c>
      <c r="F37" s="0" t="n">
        <f aca="false">C37-E37</f>
        <v>63.59</v>
      </c>
      <c r="G37" s="63" t="n">
        <f aca="false">F37/9.18</f>
        <v>6.92701525054466</v>
      </c>
      <c r="H37" s="63" t="n">
        <f aca="false">F37/18.36</f>
        <v>3.46350762527233</v>
      </c>
      <c r="I37" s="63" t="n">
        <f aca="false">D37/18.36</f>
        <v>9.70642701525055</v>
      </c>
      <c r="J37" s="63" t="n">
        <f aca="false">H37+I37</f>
        <v>13.1699346405229</v>
      </c>
      <c r="K37" s="0" t="n">
        <f aca="false">(D37+F37)/9.36</f>
        <v>25.8333333333333</v>
      </c>
      <c r="L37" s="0" t="n">
        <f aca="false">(D37+F37)/27.72</f>
        <v>8.72294372294372</v>
      </c>
    </row>
    <row r="38" customFormat="false" ht="15" hidden="false" customHeight="false" outlineLevel="0" collapsed="false">
      <c r="A38" s="0" t="s">
        <v>193</v>
      </c>
      <c r="B38" s="0" t="s">
        <v>181</v>
      </c>
      <c r="C38" s="0" t="n">
        <v>47.6</v>
      </c>
      <c r="D38" s="0" t="n">
        <v>200.51</v>
      </c>
      <c r="E38" s="0" t="n">
        <v>5.15</v>
      </c>
      <c r="F38" s="0" t="n">
        <f aca="false">C38-E38</f>
        <v>42.45</v>
      </c>
      <c r="G38" s="63" t="n">
        <f aca="false">F38/9.18</f>
        <v>4.62418300653595</v>
      </c>
      <c r="H38" s="63" t="n">
        <f aca="false">F38/18.36</f>
        <v>2.31209150326797</v>
      </c>
      <c r="I38" s="63" t="n">
        <f aca="false">D38/18.36</f>
        <v>10.9210239651416</v>
      </c>
      <c r="J38" s="63" t="n">
        <f aca="false">H38+I38</f>
        <v>13.2331154684096</v>
      </c>
      <c r="K38" s="0" t="n">
        <f aca="false">(D38+F38)/9.36</f>
        <v>25.957264957265</v>
      </c>
      <c r="L38" s="0" t="n">
        <f aca="false">(D38+F38)/27.72</f>
        <v>8.76479076479076</v>
      </c>
    </row>
    <row r="39" customFormat="false" ht="15" hidden="false" customHeight="false" outlineLevel="0" collapsed="false">
      <c r="A39" s="0" t="s">
        <v>193</v>
      </c>
      <c r="B39" s="0" t="s">
        <v>182</v>
      </c>
      <c r="C39" s="0" t="n">
        <v>88.22</v>
      </c>
      <c r="D39" s="0" t="n">
        <v>166.26</v>
      </c>
      <c r="E39" s="0" t="n">
        <v>5.15</v>
      </c>
      <c r="F39" s="0" t="n">
        <f aca="false">C39-E39</f>
        <v>83.07</v>
      </c>
      <c r="G39" s="63" t="n">
        <f aca="false">F39/9.18</f>
        <v>9.04901960784314</v>
      </c>
      <c r="H39" s="63" t="n">
        <f aca="false">F39/18.36</f>
        <v>4.52450980392157</v>
      </c>
      <c r="I39" s="63" t="n">
        <f aca="false">D39/18.36</f>
        <v>9.05555555555556</v>
      </c>
      <c r="J39" s="63" t="n">
        <f aca="false">H39+I39</f>
        <v>13.5800653594771</v>
      </c>
      <c r="K39" s="0" t="n">
        <f aca="false">(D39+F39)/9.36</f>
        <v>26.6378205128205</v>
      </c>
      <c r="L39" s="0" t="n">
        <f aca="false">(D39+F39)/27.72</f>
        <v>8.99458874458875</v>
      </c>
    </row>
    <row r="40" customFormat="false" ht="15" hidden="false" customHeight="false" outlineLevel="0" collapsed="false">
      <c r="A40" s="0" t="s">
        <v>193</v>
      </c>
      <c r="B40" s="0" t="s">
        <v>183</v>
      </c>
      <c r="C40" s="0" t="n">
        <v>55.04</v>
      </c>
      <c r="D40" s="0" t="n">
        <v>177.18</v>
      </c>
      <c r="E40" s="0" t="n">
        <v>5.15</v>
      </c>
      <c r="F40" s="0" t="n">
        <f aca="false">C40-E40</f>
        <v>49.89</v>
      </c>
      <c r="G40" s="63" t="n">
        <f aca="false">F40/9.18</f>
        <v>5.43464052287582</v>
      </c>
      <c r="H40" s="63" t="n">
        <f aca="false">F40/18.36</f>
        <v>2.71732026143791</v>
      </c>
      <c r="I40" s="63" t="n">
        <f aca="false">D40/18.36</f>
        <v>9.65032679738562</v>
      </c>
      <c r="J40" s="63" t="n">
        <f aca="false">H40+I40</f>
        <v>12.3676470588235</v>
      </c>
      <c r="K40" s="0" t="n">
        <f aca="false">(D40+F40)/9.36</f>
        <v>24.2596153846154</v>
      </c>
      <c r="L40" s="0" t="n">
        <f aca="false">(D40+F40)/27.72</f>
        <v>8.19155844155844</v>
      </c>
    </row>
    <row r="41" customFormat="false" ht="15" hidden="false" customHeight="false" outlineLevel="0" collapsed="false">
      <c r="A41" s="0" t="s">
        <v>193</v>
      </c>
      <c r="B41" s="0" t="s">
        <v>184</v>
      </c>
      <c r="C41" s="0" t="n">
        <v>53.43</v>
      </c>
      <c r="D41" s="0" t="n">
        <v>166.66</v>
      </c>
      <c r="E41" s="0" t="n">
        <v>5.15</v>
      </c>
      <c r="F41" s="0" t="n">
        <f aca="false">C41-E41</f>
        <v>48.28</v>
      </c>
      <c r="G41" s="63" t="n">
        <f aca="false">F41/9.18</f>
        <v>5.25925925925926</v>
      </c>
      <c r="H41" s="63" t="n">
        <f aca="false">F41/18.36</f>
        <v>2.62962962962963</v>
      </c>
      <c r="I41" s="63" t="n">
        <f aca="false">D41/18.36</f>
        <v>9.07734204793028</v>
      </c>
      <c r="J41" s="63" t="n">
        <f aca="false">H41+I41</f>
        <v>11.7069716775599</v>
      </c>
      <c r="K41" s="0" t="n">
        <f aca="false">(D41+F41)/9.36</f>
        <v>22.9636752136752</v>
      </c>
      <c r="L41" s="0" t="n">
        <f aca="false">(D41+F41)/27.72</f>
        <v>7.75396825396825</v>
      </c>
    </row>
    <row r="42" customFormat="false" ht="15" hidden="false" customHeight="false" outlineLevel="0" collapsed="false">
      <c r="A42" s="0" t="s">
        <v>193</v>
      </c>
      <c r="B42" s="0" t="s">
        <v>185</v>
      </c>
      <c r="C42" s="0" t="n">
        <v>66.85</v>
      </c>
      <c r="D42" s="0" t="n">
        <v>173.68</v>
      </c>
      <c r="E42" s="0" t="n">
        <v>5.15</v>
      </c>
      <c r="F42" s="0" t="n">
        <f aca="false">C42-E42</f>
        <v>61.7</v>
      </c>
      <c r="G42" s="63" t="n">
        <f aca="false">F42/9.18</f>
        <v>6.72113289760349</v>
      </c>
      <c r="H42" s="63" t="n">
        <f aca="false">F42/18.36</f>
        <v>3.36056644880174</v>
      </c>
      <c r="I42" s="63" t="n">
        <f aca="false">D42/18.36</f>
        <v>9.45969498910675</v>
      </c>
      <c r="J42" s="63" t="n">
        <f aca="false">H42+I42</f>
        <v>12.8202614379085</v>
      </c>
      <c r="K42" s="0" t="n">
        <f aca="false">(D42+F42)/9.36</f>
        <v>25.1474358974359</v>
      </c>
      <c r="L42" s="0" t="n">
        <f aca="false">(D42+F42)/27.72</f>
        <v>8.49134199134199</v>
      </c>
    </row>
    <row r="43" customFormat="false" ht="15" hidden="false" customHeight="false" outlineLevel="0" collapsed="false">
      <c r="A43" s="0" t="s">
        <v>193</v>
      </c>
      <c r="B43" s="0" t="s">
        <v>186</v>
      </c>
      <c r="C43" s="0" t="n">
        <v>68.9</v>
      </c>
      <c r="D43" s="0" t="n">
        <v>221.99</v>
      </c>
      <c r="E43" s="0" t="n">
        <v>5.15</v>
      </c>
      <c r="F43" s="0" t="n">
        <f aca="false">C43-E43</f>
        <v>63.75</v>
      </c>
      <c r="G43" s="63" t="n">
        <f aca="false">F43/9.18</f>
        <v>6.94444444444445</v>
      </c>
      <c r="H43" s="63" t="n">
        <f aca="false">F43/18.36</f>
        <v>3.47222222222222</v>
      </c>
      <c r="I43" s="63" t="n">
        <f aca="false">D43/18.36</f>
        <v>12.0909586056645</v>
      </c>
      <c r="J43" s="63" t="n">
        <f aca="false">H43+I43</f>
        <v>15.5631808278867</v>
      </c>
      <c r="K43" s="0" t="n">
        <f aca="false">(D43+F43)/9.36</f>
        <v>30.5277777777778</v>
      </c>
      <c r="L43" s="0" t="n">
        <f aca="false">(D43+F43)/27.72</f>
        <v>10.3080808080808</v>
      </c>
    </row>
    <row r="44" customFormat="false" ht="15" hidden="false" customHeight="false" outlineLevel="0" collapsed="false">
      <c r="A44" s="0" t="s">
        <v>193</v>
      </c>
      <c r="B44" s="0" t="s">
        <v>194</v>
      </c>
      <c r="C44" s="0" t="n">
        <v>47.96</v>
      </c>
      <c r="D44" s="0" t="n">
        <v>169.63</v>
      </c>
      <c r="E44" s="0" t="n">
        <v>5.15</v>
      </c>
      <c r="F44" s="0" t="n">
        <f aca="false">C44-E44</f>
        <v>42.81</v>
      </c>
      <c r="G44" s="63" t="n">
        <f aca="false">F44/9.18</f>
        <v>4.66339869281046</v>
      </c>
      <c r="H44" s="63" t="n">
        <f aca="false">F44/18.36</f>
        <v>2.33169934640523</v>
      </c>
      <c r="I44" s="63" t="n">
        <f aca="false">D44/18.36</f>
        <v>9.23910675381264</v>
      </c>
      <c r="J44" s="63" t="n">
        <f aca="false">H44+I44</f>
        <v>11.5708061002179</v>
      </c>
      <c r="K44" s="0" t="n">
        <f aca="false">(D44+F44)/9.36</f>
        <v>22.6965811965812</v>
      </c>
      <c r="L44" s="0" t="n">
        <f aca="false">(D44+F44)/27.72</f>
        <v>7.66378066378066</v>
      </c>
    </row>
    <row r="45" customFormat="false" ht="15" hidden="false" customHeight="false" outlineLevel="0" collapsed="false">
      <c r="A45" s="66" t="s">
        <v>193</v>
      </c>
      <c r="B45" s="66" t="s">
        <v>188</v>
      </c>
      <c r="C45" s="66" t="n">
        <v>49.77</v>
      </c>
      <c r="D45" s="66" t="n">
        <v>238.09</v>
      </c>
      <c r="E45" s="66" t="n">
        <v>5.15</v>
      </c>
      <c r="F45" s="66" t="n">
        <f aca="false">C45-E45</f>
        <v>44.62</v>
      </c>
      <c r="G45" s="67" t="n">
        <f aca="false">F45/9.18</f>
        <v>4.86056644880174</v>
      </c>
      <c r="H45" s="67" t="n">
        <f aca="false">F45/18.36</f>
        <v>2.43028322440087</v>
      </c>
      <c r="I45" s="67" t="n">
        <f aca="false">D45/18.36</f>
        <v>12.9678649237473</v>
      </c>
      <c r="J45" s="68" t="n">
        <f aca="false">H45+I45</f>
        <v>15.3981481481482</v>
      </c>
      <c r="K45" s="66" t="n">
        <f aca="false">(D45+F45)/9.36</f>
        <v>30.2040598290598</v>
      </c>
      <c r="L45" s="66" t="n">
        <f aca="false">(D45+F45)/27.72</f>
        <v>10.1987734487735</v>
      </c>
      <c r="M45" s="0" t="n">
        <v>60</v>
      </c>
    </row>
    <row r="46" customFormat="false" ht="15" hidden="false" customHeight="false" outlineLevel="0" collapsed="false">
      <c r="A46" s="0" t="s">
        <v>193</v>
      </c>
      <c r="B46" s="0" t="s">
        <v>189</v>
      </c>
      <c r="C46" s="0" t="n">
        <v>78.74</v>
      </c>
      <c r="D46" s="0" t="n">
        <v>203.56</v>
      </c>
      <c r="E46" s="0" t="n">
        <v>5.15</v>
      </c>
      <c r="F46" s="0" t="n">
        <f aca="false">C46-E46</f>
        <v>73.59</v>
      </c>
      <c r="G46" s="63" t="n">
        <f aca="false">F46/9.18</f>
        <v>8.01633986928105</v>
      </c>
      <c r="H46" s="63" t="n">
        <f aca="false">F46/18.36</f>
        <v>4.00816993464052</v>
      </c>
      <c r="I46" s="63" t="n">
        <f aca="false">D46/18.36</f>
        <v>11.0871459694989</v>
      </c>
      <c r="J46" s="63" t="n">
        <f aca="false">H46+I46</f>
        <v>15.0953159041394</v>
      </c>
      <c r="K46" s="0" t="n">
        <f aca="false">(D46+F46)/9.36</f>
        <v>29.6100427350427</v>
      </c>
      <c r="L46" s="0" t="n">
        <f aca="false">(D46+F46)/27.72</f>
        <v>9.99819624819625</v>
      </c>
    </row>
    <row r="47" customFormat="false" ht="15" hidden="false" customHeight="false" outlineLevel="0" collapsed="false">
      <c r="A47" s="0" t="s">
        <v>193</v>
      </c>
      <c r="B47" s="0" t="s">
        <v>190</v>
      </c>
      <c r="C47" s="0" t="n">
        <v>78.21</v>
      </c>
      <c r="D47" s="0" t="n">
        <v>165.37</v>
      </c>
      <c r="E47" s="0" t="n">
        <v>5.15</v>
      </c>
      <c r="F47" s="0" t="n">
        <f aca="false">C47-E47</f>
        <v>73.06</v>
      </c>
      <c r="G47" s="63" t="n">
        <f aca="false">F47/9.18</f>
        <v>7.95860566448802</v>
      </c>
      <c r="H47" s="63" t="n">
        <f aca="false">F47/18.36</f>
        <v>3.97930283224401</v>
      </c>
      <c r="I47" s="63" t="n">
        <f aca="false">D47/18.36</f>
        <v>9.00708061002179</v>
      </c>
      <c r="J47" s="63" t="n">
        <f aca="false">H47+I47</f>
        <v>12.9863834422658</v>
      </c>
      <c r="K47" s="0" t="n">
        <f aca="false">(D47+F47)/9.36</f>
        <v>25.4732905982906</v>
      </c>
      <c r="L47" s="0" t="n">
        <f aca="false">(D47+F47)/27.72</f>
        <v>8.60137085137085</v>
      </c>
    </row>
    <row r="48" customFormat="false" ht="15" hidden="false" customHeight="false" outlineLevel="0" collapsed="false">
      <c r="A48" s="0" t="s">
        <v>193</v>
      </c>
      <c r="B48" s="0" t="s">
        <v>191</v>
      </c>
      <c r="C48" s="0" t="n">
        <v>75.79</v>
      </c>
      <c r="D48" s="0" t="n">
        <v>146.89</v>
      </c>
      <c r="E48" s="0" t="n">
        <v>5.15</v>
      </c>
      <c r="F48" s="0" t="n">
        <f aca="false">C48-E48</f>
        <v>70.64</v>
      </c>
      <c r="G48" s="63" t="n">
        <f aca="false">F48/9.18</f>
        <v>7.69498910675381</v>
      </c>
      <c r="H48" s="63" t="n">
        <f aca="false">F48/18.36</f>
        <v>3.84749455337691</v>
      </c>
      <c r="I48" s="63" t="n">
        <f aca="false">D48/18.36</f>
        <v>8.00054466230937</v>
      </c>
      <c r="J48" s="63" t="n">
        <f aca="false">H48+I48</f>
        <v>11.8480392156863</v>
      </c>
      <c r="K48" s="0" t="n">
        <f aca="false">(D48+F48)/9.36</f>
        <v>23.2403846153846</v>
      </c>
      <c r="L48" s="0" t="n">
        <f aca="false">(D48+F48)/27.72</f>
        <v>7.8474025974026</v>
      </c>
    </row>
    <row r="49" customFormat="false" ht="15" hidden="false" customHeight="false" outlineLevel="0" collapsed="false">
      <c r="A49" s="0" t="s">
        <v>193</v>
      </c>
      <c r="B49" s="0" t="s">
        <v>192</v>
      </c>
      <c r="C49" s="0" t="n">
        <v>72.95</v>
      </c>
      <c r="D49" s="0" t="n">
        <v>169.76</v>
      </c>
      <c r="E49" s="0" t="n">
        <v>5.15</v>
      </c>
      <c r="F49" s="0" t="n">
        <f aca="false">C49-E49</f>
        <v>67.8</v>
      </c>
      <c r="G49" s="63" t="n">
        <f aca="false">F49/9.18</f>
        <v>7.38562091503268</v>
      </c>
      <c r="H49" s="63" t="n">
        <f aca="false">F49/18.36</f>
        <v>3.69281045751634</v>
      </c>
      <c r="I49" s="63" t="n">
        <f aca="false">D49/18.36</f>
        <v>9.24618736383442</v>
      </c>
      <c r="J49" s="63" t="n">
        <f aca="false">H49+I49</f>
        <v>12.9389978213508</v>
      </c>
      <c r="K49" s="0" t="n">
        <f aca="false">(D49+F49)/9.36</f>
        <v>25.3803418803419</v>
      </c>
      <c r="L49" s="0" t="n">
        <f aca="false">(D49+F49)/27.72</f>
        <v>8.56998556998557</v>
      </c>
    </row>
    <row r="50" customFormat="false" ht="15" hidden="false" customHeight="false" outlineLevel="0" collapsed="false">
      <c r="A50" s="69" t="s">
        <v>49</v>
      </c>
      <c r="B50" s="69" t="s">
        <v>170</v>
      </c>
      <c r="C50" s="69"/>
      <c r="D50" s="69" t="n">
        <v>144.01</v>
      </c>
      <c r="E50" s="69"/>
      <c r="F50" s="69"/>
      <c r="G50" s="70" t="n">
        <f aca="false">F50/9.18</f>
        <v>0</v>
      </c>
      <c r="H50" s="70" t="n">
        <f aca="false">F50/18.36</f>
        <v>0</v>
      </c>
      <c r="I50" s="70" t="n">
        <f aca="false">D50/18.36</f>
        <v>7.84368191721133</v>
      </c>
      <c r="J50" s="70" t="n">
        <f aca="false">H50+I50</f>
        <v>7.84368191721133</v>
      </c>
      <c r="K50" s="69" t="n">
        <f aca="false">(D50+F50)/9.36</f>
        <v>15.3856837606838</v>
      </c>
      <c r="L50" s="69" t="n">
        <f aca="false">(D50+F50)/27.72</f>
        <v>5.19516594516595</v>
      </c>
    </row>
    <row r="51" customFormat="false" ht="15" hidden="false" customHeight="false" outlineLevel="0" collapsed="false">
      <c r="A51" s="0" t="s">
        <v>195</v>
      </c>
      <c r="B51" s="0" t="s">
        <v>171</v>
      </c>
      <c r="C51" s="0" t="n">
        <v>41.55</v>
      </c>
      <c r="D51" s="0" t="n">
        <v>155.48</v>
      </c>
      <c r="E51" s="0" t="n">
        <v>5.15</v>
      </c>
      <c r="F51" s="0" t="n">
        <f aca="false">C51-E51</f>
        <v>36.4</v>
      </c>
      <c r="G51" s="63" t="n">
        <f aca="false">F51/9.18</f>
        <v>3.96514161220044</v>
      </c>
      <c r="H51" s="63" t="n">
        <f aca="false">F51/18.36</f>
        <v>1.98257080610022</v>
      </c>
      <c r="I51" s="63" t="n">
        <f aca="false">D51/18.36</f>
        <v>8.46840958605664</v>
      </c>
      <c r="J51" s="63" t="n">
        <f aca="false">H51+I51</f>
        <v>10.4509803921569</v>
      </c>
      <c r="K51" s="0" t="n">
        <f aca="false">(D51+F51)/9.36</f>
        <v>20.5</v>
      </c>
      <c r="L51" s="0" t="n">
        <f aca="false">(D51+F51)/27.72</f>
        <v>6.92207792207792</v>
      </c>
    </row>
    <row r="52" customFormat="false" ht="15" hidden="false" customHeight="false" outlineLevel="0" collapsed="false">
      <c r="A52" s="0" t="s">
        <v>195</v>
      </c>
      <c r="B52" s="0" t="s">
        <v>172</v>
      </c>
      <c r="C52" s="0" t="n">
        <v>73</v>
      </c>
      <c r="D52" s="0" t="n">
        <v>177.43</v>
      </c>
      <c r="E52" s="0" t="n">
        <v>5.15</v>
      </c>
      <c r="F52" s="0" t="n">
        <f aca="false">C52-E52</f>
        <v>67.85</v>
      </c>
      <c r="G52" s="63" t="n">
        <f aca="false">F52/9.18</f>
        <v>7.39106753812636</v>
      </c>
      <c r="H52" s="63" t="n">
        <f aca="false">F52/18.36</f>
        <v>3.69553376906318</v>
      </c>
      <c r="I52" s="63" t="n">
        <f aca="false">D52/18.36</f>
        <v>9.66394335511983</v>
      </c>
      <c r="J52" s="63" t="n">
        <f aca="false">H52+I52</f>
        <v>13.359477124183</v>
      </c>
      <c r="K52" s="0" t="n">
        <f aca="false">(D52+F52)/9.36</f>
        <v>26.2051282051282</v>
      </c>
      <c r="L52" s="0" t="n">
        <f aca="false">(D52+F52)/27.72</f>
        <v>8.84848484848485</v>
      </c>
    </row>
    <row r="53" customFormat="false" ht="15" hidden="false" customHeight="false" outlineLevel="0" collapsed="false">
      <c r="A53" s="0" t="s">
        <v>195</v>
      </c>
      <c r="B53" s="0" t="s">
        <v>168</v>
      </c>
      <c r="C53" s="0" t="n">
        <v>63.02</v>
      </c>
      <c r="D53" s="0" t="n">
        <v>186.09</v>
      </c>
      <c r="E53" s="0" t="n">
        <v>5.15</v>
      </c>
      <c r="F53" s="0" t="n">
        <f aca="false">C53-E53</f>
        <v>57.87</v>
      </c>
      <c r="G53" s="63" t="n">
        <f aca="false">F53/9.18</f>
        <v>6.30392156862745</v>
      </c>
      <c r="H53" s="63" t="n">
        <f aca="false">F53/18.36</f>
        <v>3.15196078431373</v>
      </c>
      <c r="I53" s="63" t="n">
        <f aca="false">D53/18.36</f>
        <v>10.1356209150327</v>
      </c>
      <c r="J53" s="63" t="n">
        <f aca="false">H53+I53</f>
        <v>13.2875816993464</v>
      </c>
      <c r="K53" s="0" t="n">
        <f aca="false">(D53+F53)/9.36</f>
        <v>26.0641025641026</v>
      </c>
      <c r="L53" s="0" t="n">
        <f aca="false">(D53+F53)/27.72</f>
        <v>8.8008658008658</v>
      </c>
    </row>
    <row r="54" customFormat="false" ht="15" hidden="false" customHeight="false" outlineLevel="0" collapsed="false">
      <c r="A54" s="0" t="s">
        <v>195</v>
      </c>
      <c r="B54" s="0" t="s">
        <v>173</v>
      </c>
      <c r="C54" s="0" t="n">
        <v>74.5</v>
      </c>
      <c r="D54" s="0" t="n">
        <v>194.92</v>
      </c>
      <c r="E54" s="0" t="n">
        <v>5.15</v>
      </c>
      <c r="F54" s="0" t="n">
        <f aca="false">C54-E54</f>
        <v>69.35</v>
      </c>
      <c r="G54" s="63" t="n">
        <f aca="false">F54/9.18</f>
        <v>7.55446623093682</v>
      </c>
      <c r="H54" s="63" t="n">
        <f aca="false">F54/18.36</f>
        <v>3.77723311546841</v>
      </c>
      <c r="I54" s="63" t="n">
        <f aca="false">D54/18.36</f>
        <v>10.6165577342048</v>
      </c>
      <c r="J54" s="63" t="n">
        <f aca="false">H54+I54</f>
        <v>14.3937908496732</v>
      </c>
      <c r="K54" s="0" t="n">
        <f aca="false">(D54+F54)/9.36</f>
        <v>28.2339743589744</v>
      </c>
      <c r="L54" s="0" t="n">
        <f aca="false">(D54+F54)/27.72</f>
        <v>9.53354978354978</v>
      </c>
    </row>
    <row r="55" customFormat="false" ht="15" hidden="false" customHeight="false" outlineLevel="0" collapsed="false">
      <c r="A55" s="0" t="s">
        <v>195</v>
      </c>
      <c r="B55" s="0" t="s">
        <v>174</v>
      </c>
      <c r="C55" s="0" t="n">
        <v>61.62</v>
      </c>
      <c r="D55" s="0" t="n">
        <v>185.37</v>
      </c>
      <c r="E55" s="0" t="n">
        <v>5.15</v>
      </c>
      <c r="F55" s="0" t="n">
        <f aca="false">C55-E55</f>
        <v>56.47</v>
      </c>
      <c r="G55" s="63" t="n">
        <f aca="false">F55/9.18</f>
        <v>6.15141612200436</v>
      </c>
      <c r="H55" s="63" t="n">
        <f aca="false">F55/18.36</f>
        <v>3.07570806100218</v>
      </c>
      <c r="I55" s="63" t="n">
        <f aca="false">D55/18.36</f>
        <v>10.0964052287582</v>
      </c>
      <c r="J55" s="63" t="n">
        <f aca="false">H55+I55</f>
        <v>13.1721132897603</v>
      </c>
      <c r="K55" s="0" t="n">
        <f aca="false">(D55+F55)/9.36</f>
        <v>25.8376068376068</v>
      </c>
      <c r="L55" s="0" t="n">
        <f aca="false">(D55+F55)/27.72</f>
        <v>8.72438672438673</v>
      </c>
    </row>
    <row r="56" customFormat="false" ht="15" hidden="false" customHeight="false" outlineLevel="0" collapsed="false">
      <c r="A56" s="0" t="s">
        <v>195</v>
      </c>
      <c r="B56" s="0" t="s">
        <v>175</v>
      </c>
      <c r="C56" s="0" t="n">
        <v>74.26</v>
      </c>
      <c r="D56" s="0" t="n">
        <v>154.51</v>
      </c>
      <c r="E56" s="0" t="n">
        <v>5.15</v>
      </c>
      <c r="F56" s="0" t="n">
        <f aca="false">C56-E56</f>
        <v>69.11</v>
      </c>
      <c r="G56" s="63" t="n">
        <f aca="false">F56/9.18</f>
        <v>7.52832244008715</v>
      </c>
      <c r="H56" s="63" t="n">
        <f aca="false">F56/18.36</f>
        <v>3.76416122004357</v>
      </c>
      <c r="I56" s="63" t="n">
        <f aca="false">D56/18.36</f>
        <v>8.41557734204793</v>
      </c>
      <c r="J56" s="63" t="n">
        <f aca="false">H56+I56</f>
        <v>12.1797385620915</v>
      </c>
      <c r="K56" s="0" t="n">
        <f aca="false">(D56+F56)/9.36</f>
        <v>23.8910256410256</v>
      </c>
      <c r="L56" s="0" t="n">
        <f aca="false">(D56+F56)/27.72</f>
        <v>8.06709956709957</v>
      </c>
    </row>
    <row r="57" customFormat="false" ht="15" hidden="false" customHeight="false" outlineLevel="0" collapsed="false">
      <c r="A57" s="0" t="s">
        <v>195</v>
      </c>
      <c r="B57" s="0" t="s">
        <v>176</v>
      </c>
      <c r="C57" s="0" t="n">
        <v>82.33</v>
      </c>
      <c r="D57" s="0" t="n">
        <v>147.09</v>
      </c>
      <c r="E57" s="0" t="n">
        <v>5.15</v>
      </c>
      <c r="F57" s="0" t="n">
        <f aca="false">C57-E57</f>
        <v>77.18</v>
      </c>
      <c r="G57" s="63" t="n">
        <f aca="false">F57/9.18</f>
        <v>8.40740740740741</v>
      </c>
      <c r="H57" s="63" t="n">
        <f aca="false">F57/18.36</f>
        <v>4.2037037037037</v>
      </c>
      <c r="I57" s="63" t="n">
        <f aca="false">D57/18.36</f>
        <v>8.01143790849673</v>
      </c>
      <c r="J57" s="63" t="n">
        <f aca="false">H57+I57</f>
        <v>12.2151416122004</v>
      </c>
      <c r="K57" s="0" t="n">
        <f aca="false">(D57+F57)/9.36</f>
        <v>23.9604700854701</v>
      </c>
      <c r="L57" s="0" t="n">
        <f aca="false">(D57+F57)/27.72</f>
        <v>8.09054834054834</v>
      </c>
    </row>
    <row r="58" customFormat="false" ht="15" hidden="false" customHeight="false" outlineLevel="0" collapsed="false">
      <c r="A58" s="0" t="s">
        <v>195</v>
      </c>
      <c r="B58" s="0" t="s">
        <v>177</v>
      </c>
      <c r="C58" s="0" t="n">
        <v>100.05</v>
      </c>
      <c r="D58" s="0" t="n">
        <v>175.26</v>
      </c>
      <c r="E58" s="0" t="n">
        <v>5.15</v>
      </c>
      <c r="F58" s="0" t="n">
        <f aca="false">C58-E58</f>
        <v>94.9</v>
      </c>
      <c r="G58" s="63" t="n">
        <f aca="false">F58/9.18</f>
        <v>10.3376906318083</v>
      </c>
      <c r="H58" s="63" t="n">
        <f aca="false">F58/18.36</f>
        <v>5.16884531590414</v>
      </c>
      <c r="I58" s="63" t="n">
        <f aca="false">D58/18.36</f>
        <v>9.54575163398693</v>
      </c>
      <c r="J58" s="63" t="n">
        <f aca="false">H58+I58</f>
        <v>14.7145969498911</v>
      </c>
      <c r="K58" s="0" t="n">
        <f aca="false">(D58+F58)/9.36</f>
        <v>28.8632478632479</v>
      </c>
      <c r="L58" s="0" t="n">
        <f aca="false">(D58+F58)/27.72</f>
        <v>9.74603174603175</v>
      </c>
    </row>
    <row r="59" customFormat="false" ht="15" hidden="false" customHeight="false" outlineLevel="0" collapsed="false">
      <c r="A59" s="69" t="s">
        <v>195</v>
      </c>
      <c r="B59" s="69" t="s">
        <v>178</v>
      </c>
      <c r="C59" s="69" t="n">
        <v>57.02</v>
      </c>
      <c r="D59" s="69" t="n">
        <v>128.75</v>
      </c>
      <c r="E59" s="69" t="n">
        <v>5.15</v>
      </c>
      <c r="F59" s="69" t="n">
        <f aca="false">C59-E59</f>
        <v>51.87</v>
      </c>
      <c r="G59" s="70" t="n">
        <f aca="false">F59/9.18</f>
        <v>5.65032679738562</v>
      </c>
      <c r="H59" s="70" t="n">
        <f aca="false">F59/18.36</f>
        <v>2.82516339869281</v>
      </c>
      <c r="I59" s="70" t="n">
        <f aca="false">D59/18.36</f>
        <v>7.01252723311547</v>
      </c>
      <c r="J59" s="70" t="n">
        <f aca="false">H59+I59</f>
        <v>9.83769063180828</v>
      </c>
      <c r="K59" s="69" t="n">
        <f aca="false">(D59+F59)/9.36</f>
        <v>19.2970085470086</v>
      </c>
      <c r="L59" s="69" t="n">
        <f aca="false">(D59+F59)/27.72</f>
        <v>6.51587301587302</v>
      </c>
    </row>
    <row r="60" customFormat="false" ht="15" hidden="false" customHeight="false" outlineLevel="0" collapsed="false">
      <c r="A60" s="0" t="s">
        <v>195</v>
      </c>
      <c r="B60" s="0" t="s">
        <v>179</v>
      </c>
      <c r="C60" s="0" t="n">
        <v>73.77</v>
      </c>
      <c r="D60" s="0" t="n">
        <v>145.82</v>
      </c>
      <c r="E60" s="0" t="n">
        <v>5.15</v>
      </c>
      <c r="F60" s="0" t="n">
        <f aca="false">C60-E60</f>
        <v>68.62</v>
      </c>
      <c r="G60" s="63" t="n">
        <f aca="false">F60/9.18</f>
        <v>7.47494553376906</v>
      </c>
      <c r="H60" s="63" t="n">
        <f aca="false">F60/18.36</f>
        <v>3.73747276688453</v>
      </c>
      <c r="I60" s="63" t="n">
        <f aca="false">D60/18.36</f>
        <v>7.94226579520697</v>
      </c>
      <c r="J60" s="63" t="n">
        <f aca="false">H60+I60</f>
        <v>11.6797385620915</v>
      </c>
      <c r="K60" s="0" t="n">
        <f aca="false">(D60+F60)/9.36</f>
        <v>22.9102564102564</v>
      </c>
      <c r="L60" s="0" t="n">
        <f aca="false">(D60+F60)/27.72</f>
        <v>7.73593073593074</v>
      </c>
    </row>
    <row r="61" customFormat="false" ht="15" hidden="false" customHeight="false" outlineLevel="0" collapsed="false">
      <c r="A61" s="0" t="s">
        <v>195</v>
      </c>
      <c r="B61" s="0" t="s">
        <v>180</v>
      </c>
      <c r="C61" s="0" t="n">
        <f aca="false">48.39+56.87</f>
        <v>105.26</v>
      </c>
      <c r="D61" s="0" t="n">
        <v>132.44</v>
      </c>
      <c r="E61" s="0" t="n">
        <v>5.15</v>
      </c>
      <c r="F61" s="0" t="n">
        <f aca="false">C61-E61</f>
        <v>100.11</v>
      </c>
      <c r="G61" s="63" t="n">
        <f aca="false">F61/9.18</f>
        <v>10.9052287581699</v>
      </c>
      <c r="H61" s="63" t="n">
        <f aca="false">F61/18.36</f>
        <v>5.45261437908497</v>
      </c>
      <c r="I61" s="63" t="n">
        <f aca="false">D61/18.36</f>
        <v>7.21350762527233</v>
      </c>
      <c r="J61" s="63" t="n">
        <f aca="false">H61+I61</f>
        <v>12.6661220043573</v>
      </c>
      <c r="K61" s="0" t="n">
        <f aca="false">(D61+F61)/9.36</f>
        <v>24.8450854700855</v>
      </c>
      <c r="L61" s="0" t="n">
        <f aca="false">(D61+F61)/27.72</f>
        <v>8.38924963924964</v>
      </c>
    </row>
    <row r="62" customFormat="false" ht="15" hidden="false" customHeight="false" outlineLevel="0" collapsed="false">
      <c r="A62" s="0" t="s">
        <v>195</v>
      </c>
      <c r="B62" s="0" t="s">
        <v>181</v>
      </c>
      <c r="C62" s="0" t="n">
        <v>40.51</v>
      </c>
      <c r="D62" s="0" t="n">
        <v>170.92</v>
      </c>
      <c r="E62" s="0" t="n">
        <v>5.15</v>
      </c>
      <c r="F62" s="0" t="n">
        <f aca="false">C62-E62</f>
        <v>35.36</v>
      </c>
      <c r="G62" s="63" t="n">
        <f aca="false">F62/9.18</f>
        <v>3.85185185185185</v>
      </c>
      <c r="H62" s="63" t="n">
        <f aca="false">F62/18.36</f>
        <v>1.92592592592593</v>
      </c>
      <c r="I62" s="63" t="n">
        <f aca="false">D62/18.36</f>
        <v>9.30936819172113</v>
      </c>
      <c r="J62" s="63" t="n">
        <f aca="false">H62+I62</f>
        <v>11.2352941176471</v>
      </c>
      <c r="K62" s="0" t="n">
        <f aca="false">(D62+F62)/9.36</f>
        <v>22.0384615384615</v>
      </c>
      <c r="L62" s="0" t="n">
        <f aca="false">(D62+F62)/27.72</f>
        <v>7.44155844155844</v>
      </c>
    </row>
    <row r="63" customFormat="false" ht="15" hidden="false" customHeight="false" outlineLevel="0" collapsed="false">
      <c r="A63" s="0" t="s">
        <v>195</v>
      </c>
      <c r="B63" s="0" t="s">
        <v>182</v>
      </c>
      <c r="C63" s="0" t="n">
        <v>61.55</v>
      </c>
      <c r="D63" s="0" t="n">
        <v>263.24</v>
      </c>
      <c r="E63" s="0" t="n">
        <v>5.15</v>
      </c>
      <c r="F63" s="0" t="n">
        <f aca="false">C63-E63</f>
        <v>56.4</v>
      </c>
      <c r="G63" s="63" t="n">
        <f aca="false">F63/9.18</f>
        <v>6.1437908496732</v>
      </c>
      <c r="H63" s="63" t="n">
        <f aca="false">F63/18.36</f>
        <v>3.0718954248366</v>
      </c>
      <c r="I63" s="63" t="n">
        <f aca="false">D63/18.36</f>
        <v>14.3376906318083</v>
      </c>
      <c r="J63" s="63" t="n">
        <f aca="false">H63+I63</f>
        <v>17.4095860566449</v>
      </c>
      <c r="K63" s="0" t="n">
        <f aca="false">(D63+F63)/9.36</f>
        <v>34.1495726495726</v>
      </c>
      <c r="L63" s="0" t="n">
        <f aca="false">(D63+F63)/27.72</f>
        <v>11.5310245310245</v>
      </c>
    </row>
    <row r="64" customFormat="false" ht="15" hidden="false" customHeight="false" outlineLevel="0" collapsed="false">
      <c r="A64" s="69" t="s">
        <v>195</v>
      </c>
      <c r="B64" s="69" t="s">
        <v>183</v>
      </c>
      <c r="C64" s="69" t="n">
        <v>26.29</v>
      </c>
      <c r="D64" s="69" t="n">
        <v>160.34</v>
      </c>
      <c r="E64" s="69" t="n">
        <v>5.15</v>
      </c>
      <c r="F64" s="69" t="n">
        <f aca="false">C64-E64</f>
        <v>21.14</v>
      </c>
      <c r="G64" s="70" t="n">
        <f aca="false">F64/9.18</f>
        <v>2.30283224400871</v>
      </c>
      <c r="H64" s="70" t="n">
        <f aca="false">F64/18.36</f>
        <v>1.15141612200436</v>
      </c>
      <c r="I64" s="70" t="n">
        <f aca="false">D64/18.36</f>
        <v>8.73311546840959</v>
      </c>
      <c r="J64" s="70" t="n">
        <f aca="false">H64+I64</f>
        <v>9.88453159041394</v>
      </c>
      <c r="K64" s="69" t="n">
        <f aca="false">(D64+F64)/9.36</f>
        <v>19.3888888888889</v>
      </c>
      <c r="L64" s="69" t="n">
        <f aca="false">(D64+F64)/27.72</f>
        <v>6.54689754689755</v>
      </c>
    </row>
    <row r="65" customFormat="false" ht="15" hidden="false" customHeight="false" outlineLevel="0" collapsed="false">
      <c r="A65" s="0" t="s">
        <v>195</v>
      </c>
      <c r="B65" s="0" t="s">
        <v>184</v>
      </c>
      <c r="C65" s="0" t="n">
        <v>42.64</v>
      </c>
      <c r="D65" s="0" t="n">
        <v>171.41</v>
      </c>
      <c r="E65" s="0" t="n">
        <v>5.15</v>
      </c>
      <c r="F65" s="0" t="n">
        <f aca="false">C65-E65</f>
        <v>37.49</v>
      </c>
      <c r="G65" s="63" t="n">
        <f aca="false">F65/9.18</f>
        <v>4.0838779956427</v>
      </c>
      <c r="H65" s="63" t="n">
        <f aca="false">F65/18.36</f>
        <v>2.04193899782135</v>
      </c>
      <c r="I65" s="63" t="n">
        <f aca="false">D65/18.36</f>
        <v>9.33605664488018</v>
      </c>
      <c r="J65" s="63" t="n">
        <f aca="false">H65+I65</f>
        <v>11.3779956427015</v>
      </c>
      <c r="K65" s="0" t="n">
        <f aca="false">(D65+F65)/9.36</f>
        <v>22.3183760683761</v>
      </c>
      <c r="L65" s="0" t="n">
        <f aca="false">(D65+F65)/27.72</f>
        <v>7.53607503607504</v>
      </c>
    </row>
    <row r="66" customFormat="false" ht="15" hidden="false" customHeight="false" outlineLevel="0" collapsed="false">
      <c r="A66" s="0" t="s">
        <v>195</v>
      </c>
      <c r="B66" s="0" t="s">
        <v>185</v>
      </c>
      <c r="C66" s="0" t="n">
        <v>93.8</v>
      </c>
      <c r="D66" s="0" t="n">
        <v>152.79</v>
      </c>
      <c r="E66" s="0" t="n">
        <v>5.15</v>
      </c>
      <c r="F66" s="0" t="n">
        <f aca="false">C66-E66</f>
        <v>88.65</v>
      </c>
      <c r="G66" s="63" t="n">
        <f aca="false">F66/9.18</f>
        <v>9.65686274509804</v>
      </c>
      <c r="H66" s="63" t="n">
        <f aca="false">F66/18.36</f>
        <v>4.82843137254902</v>
      </c>
      <c r="I66" s="63" t="n">
        <f aca="false">D66/18.36</f>
        <v>8.3218954248366</v>
      </c>
      <c r="J66" s="63" t="n">
        <f aca="false">H66+I66</f>
        <v>13.1503267973856</v>
      </c>
      <c r="K66" s="0" t="n">
        <f aca="false">(D66+F66)/9.36</f>
        <v>25.7948717948718</v>
      </c>
      <c r="L66" s="0" t="n">
        <f aca="false">(D66+F66)/27.72</f>
        <v>8.70995670995671</v>
      </c>
    </row>
    <row r="67" customFormat="false" ht="15" hidden="false" customHeight="false" outlineLevel="0" collapsed="false">
      <c r="A67" s="0" t="s">
        <v>195</v>
      </c>
      <c r="B67" s="0" t="s">
        <v>186</v>
      </c>
      <c r="C67" s="0" t="n">
        <v>74.88</v>
      </c>
      <c r="D67" s="0" t="n">
        <v>171.3</v>
      </c>
      <c r="E67" s="0" t="n">
        <v>5.15</v>
      </c>
      <c r="F67" s="0" t="n">
        <f aca="false">C67-E67</f>
        <v>69.73</v>
      </c>
      <c r="G67" s="63" t="n">
        <f aca="false">F67/9.18</f>
        <v>7.5958605664488</v>
      </c>
      <c r="H67" s="63" t="n">
        <f aca="false">F67/18.36</f>
        <v>3.7979302832244</v>
      </c>
      <c r="I67" s="63" t="n">
        <f aca="false">D67/18.36</f>
        <v>9.33006535947713</v>
      </c>
      <c r="J67" s="63" t="n">
        <f aca="false">H67+I67</f>
        <v>13.1279956427015</v>
      </c>
      <c r="K67" s="0" t="n">
        <f aca="false">(D67+F67)/9.36</f>
        <v>25.7510683760684</v>
      </c>
      <c r="L67" s="0" t="n">
        <f aca="false">(D67+F67)/27.72</f>
        <v>8.69516594516595</v>
      </c>
    </row>
    <row r="68" customFormat="false" ht="15" hidden="false" customHeight="false" outlineLevel="0" collapsed="false">
      <c r="A68" s="0" t="s">
        <v>195</v>
      </c>
      <c r="B68" s="0" t="s">
        <v>187</v>
      </c>
      <c r="C68" s="0" t="n">
        <v>79</v>
      </c>
      <c r="D68" s="0" t="n">
        <v>180.14</v>
      </c>
      <c r="E68" s="0" t="n">
        <v>5.15</v>
      </c>
      <c r="F68" s="0" t="n">
        <f aca="false">C68-E68</f>
        <v>73.85</v>
      </c>
      <c r="G68" s="63" t="n">
        <f aca="false">F68/9.18</f>
        <v>8.04466230936819</v>
      </c>
      <c r="H68" s="63" t="n">
        <f aca="false">F68/18.36</f>
        <v>4.0223311546841</v>
      </c>
      <c r="I68" s="63" t="n">
        <f aca="false">D68/18.36</f>
        <v>9.81154684095861</v>
      </c>
      <c r="J68" s="63" t="n">
        <f aca="false">H68+I68</f>
        <v>13.8338779956427</v>
      </c>
      <c r="K68" s="0" t="n">
        <f aca="false">(D68+F68)/9.36</f>
        <v>27.1356837606838</v>
      </c>
      <c r="L68" s="0" t="n">
        <f aca="false">(D68+F68)/27.72</f>
        <v>9.16269841269841</v>
      </c>
    </row>
    <row r="69" customFormat="false" ht="15" hidden="false" customHeight="false" outlineLevel="0" collapsed="false">
      <c r="A69" s="69" t="s">
        <v>195</v>
      </c>
      <c r="B69" s="69" t="s">
        <v>188</v>
      </c>
      <c r="C69" s="69" t="n">
        <v>82.23</v>
      </c>
      <c r="D69" s="69" t="n">
        <v>99.35</v>
      </c>
      <c r="E69" s="69" t="n">
        <v>5.15</v>
      </c>
      <c r="F69" s="69" t="n">
        <f aca="false">C69-E69</f>
        <v>77.08</v>
      </c>
      <c r="G69" s="70" t="n">
        <f aca="false">F69/9.18</f>
        <v>8.39651416122004</v>
      </c>
      <c r="H69" s="70" t="n">
        <f aca="false">F69/18.36</f>
        <v>4.19825708061002</v>
      </c>
      <c r="I69" s="70" t="n">
        <f aca="false">D69/18.36</f>
        <v>5.41122004357298</v>
      </c>
      <c r="J69" s="70" t="n">
        <f aca="false">H69+I69</f>
        <v>9.60947712418301</v>
      </c>
      <c r="K69" s="69" t="n">
        <f aca="false">(D69+F69)/9.36</f>
        <v>18.849358974359</v>
      </c>
      <c r="L69" s="69" t="n">
        <f aca="false">(D69+F69)/27.72</f>
        <v>6.36471861471862</v>
      </c>
    </row>
    <row r="70" customFormat="false" ht="15" hidden="false" customHeight="false" outlineLevel="0" collapsed="false">
      <c r="A70" s="66" t="s">
        <v>195</v>
      </c>
      <c r="B70" s="66" t="s">
        <v>189</v>
      </c>
      <c r="C70" s="66" t="n">
        <v>58.49</v>
      </c>
      <c r="D70" s="66" t="n">
        <v>225.08</v>
      </c>
      <c r="E70" s="66" t="n">
        <v>5.15</v>
      </c>
      <c r="F70" s="66" t="n">
        <f aca="false">C70-E70</f>
        <v>53.34</v>
      </c>
      <c r="G70" s="67" t="n">
        <f aca="false">F70/9.18</f>
        <v>5.81045751633987</v>
      </c>
      <c r="H70" s="67" t="n">
        <f aca="false">F70/18.36</f>
        <v>2.90522875816993</v>
      </c>
      <c r="I70" s="67" t="n">
        <f aca="false">D70/18.36</f>
        <v>12.2592592592593</v>
      </c>
      <c r="J70" s="68" t="n">
        <f aca="false">H70+I70</f>
        <v>15.1644880174292</v>
      </c>
      <c r="K70" s="66" t="n">
        <f aca="false">(D70+F70)/9.36</f>
        <v>29.7457264957265</v>
      </c>
      <c r="L70" s="66" t="n">
        <f aca="false">(D70+F70)/27.72</f>
        <v>10.0440115440115</v>
      </c>
      <c r="M70" s="0" t="n">
        <v>75</v>
      </c>
    </row>
    <row r="71" customFormat="false" ht="15" hidden="false" customHeight="false" outlineLevel="0" collapsed="false">
      <c r="A71" s="0" t="s">
        <v>195</v>
      </c>
      <c r="B71" s="0" t="s">
        <v>190</v>
      </c>
      <c r="C71" s="0" t="n">
        <v>70.33</v>
      </c>
      <c r="D71" s="0" t="n">
        <v>208.74</v>
      </c>
      <c r="E71" s="0" t="n">
        <v>5.15</v>
      </c>
      <c r="F71" s="0" t="n">
        <f aca="false">C71-E71</f>
        <v>65.18</v>
      </c>
      <c r="G71" s="63" t="n">
        <f aca="false">F71/9.18</f>
        <v>7.10021786492375</v>
      </c>
      <c r="H71" s="63" t="n">
        <f aca="false">F71/18.36</f>
        <v>3.55010893246187</v>
      </c>
      <c r="I71" s="63" t="n">
        <f aca="false">D71/18.36</f>
        <v>11.3692810457516</v>
      </c>
      <c r="J71" s="63" t="n">
        <f aca="false">H71+I71</f>
        <v>14.9193899782135</v>
      </c>
      <c r="K71" s="0" t="n">
        <f aca="false">(D71+F71)/9.36</f>
        <v>29.2649572649573</v>
      </c>
      <c r="L71" s="0" t="n">
        <f aca="false">(D71+F71)/27.72</f>
        <v>9.88167388167388</v>
      </c>
    </row>
    <row r="72" customFormat="false" ht="15" hidden="false" customHeight="false" outlineLevel="0" collapsed="false">
      <c r="A72" s="0" t="s">
        <v>195</v>
      </c>
      <c r="B72" s="0" t="s">
        <v>191</v>
      </c>
      <c r="C72" s="0" t="n">
        <v>62.48</v>
      </c>
      <c r="D72" s="0" t="n">
        <v>176.37</v>
      </c>
      <c r="E72" s="0" t="n">
        <v>5.15</v>
      </c>
      <c r="F72" s="0" t="n">
        <f aca="false">C72-E72</f>
        <v>57.33</v>
      </c>
      <c r="G72" s="63" t="n">
        <f aca="false">F72/9.18</f>
        <v>6.24509803921569</v>
      </c>
      <c r="H72" s="63" t="n">
        <f aca="false">F72/18.36</f>
        <v>3.12254901960784</v>
      </c>
      <c r="I72" s="63" t="n">
        <f aca="false">D72/18.36</f>
        <v>9.6062091503268</v>
      </c>
      <c r="J72" s="63" t="n">
        <f aca="false">H72+I72</f>
        <v>12.7287581699346</v>
      </c>
      <c r="K72" s="0" t="n">
        <f aca="false">(D72+F72)/9.36</f>
        <v>24.9679487179487</v>
      </c>
      <c r="L72" s="0" t="n">
        <f aca="false">(D72+F72)/27.72</f>
        <v>8.43073593073593</v>
      </c>
    </row>
    <row r="73" customFormat="false" ht="15" hidden="false" customHeight="false" outlineLevel="0" collapsed="false">
      <c r="A73" s="0" t="s">
        <v>195</v>
      </c>
      <c r="B73" s="0" t="s">
        <v>192</v>
      </c>
      <c r="C73" s="0" t="n">
        <v>77.9</v>
      </c>
      <c r="D73" s="0" t="n">
        <v>207.69</v>
      </c>
      <c r="E73" s="0" t="n">
        <v>5.15</v>
      </c>
      <c r="F73" s="0" t="n">
        <f aca="false">C73-E73</f>
        <v>72.75</v>
      </c>
      <c r="G73" s="63" t="n">
        <f aca="false">F73/9.18</f>
        <v>7.92483660130719</v>
      </c>
      <c r="H73" s="63" t="n">
        <f aca="false">F73/18.36</f>
        <v>3.96241830065359</v>
      </c>
      <c r="I73" s="63" t="n">
        <f aca="false">D73/18.36</f>
        <v>11.312091503268</v>
      </c>
      <c r="J73" s="63" t="n">
        <f aca="false">H73+I73</f>
        <v>15.2745098039216</v>
      </c>
      <c r="K73" s="0" t="n">
        <f aca="false">(D73+F73)/9.36</f>
        <v>29.9615384615385</v>
      </c>
      <c r="L73" s="0" t="n">
        <f aca="false">(D73+F73)/27.72</f>
        <v>10.1168831168831</v>
      </c>
    </row>
  </sheetData>
  <autoFilter ref="A1:H73">
    <sortState ref="A2:H73">
      <sortCondition ref="A2:A73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"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6" min="6" style="0" width="10.25"/>
    <col collapsed="false" customWidth="true" hidden="false" outlineLevel="0" max="7" min="7" style="0" width="18.33"/>
    <col collapsed="false" customWidth="true" hidden="false" outlineLevel="0" max="8" min="8" style="0" width="18.5"/>
  </cols>
  <sheetData>
    <row r="1" customFormat="false" ht="15.75" hidden="false" customHeight="false" outlineLevel="0" collapsed="false">
      <c r="A1" s="0" t="s">
        <v>196</v>
      </c>
      <c r="B1" s="0" t="s">
        <v>197</v>
      </c>
      <c r="E1" s="0" t="s">
        <v>198</v>
      </c>
      <c r="F1" s="0" t="s">
        <v>199</v>
      </c>
      <c r="G1" s="0" t="s">
        <v>200</v>
      </c>
    </row>
    <row r="2" customFormat="false" ht="15.75" hidden="false" customHeight="false" outlineLevel="0" collapsed="false">
      <c r="A2" s="51" t="n">
        <v>44445</v>
      </c>
      <c r="B2" s="71" t="n">
        <v>0.544722222222222</v>
      </c>
      <c r="D2" s="58" t="s">
        <v>201</v>
      </c>
      <c r="E2" s="72" t="n">
        <v>44445</v>
      </c>
      <c r="F2" s="51" t="n">
        <v>44487</v>
      </c>
      <c r="G2" s="71" t="n">
        <f aca="false">AVERAGE(B2:B44)</f>
        <v>0.49750161498708</v>
      </c>
      <c r="H2" s="71"/>
    </row>
    <row r="3" customFormat="false" ht="15.75" hidden="false" customHeight="false" outlineLevel="0" collapsed="false">
      <c r="A3" s="51" t="n">
        <v>44446</v>
      </c>
      <c r="B3" s="71" t="n">
        <v>0.5425</v>
      </c>
      <c r="D3" s="58" t="s">
        <v>202</v>
      </c>
      <c r="E3" s="72" t="n">
        <v>44450</v>
      </c>
      <c r="F3" s="51" t="n">
        <v>44492</v>
      </c>
      <c r="G3" s="71" t="n">
        <f aca="false">AVERAGE(B7:B49)</f>
        <v>0.486324020241171</v>
      </c>
    </row>
    <row r="4" customFormat="false" ht="15.75" hidden="false" customHeight="false" outlineLevel="0" collapsed="false">
      <c r="A4" s="51" t="n">
        <v>44447</v>
      </c>
      <c r="B4" s="71" t="n">
        <v>0.540266203703704</v>
      </c>
      <c r="D4" s="58" t="s">
        <v>203</v>
      </c>
      <c r="E4" s="72" t="n">
        <f aca="false">E3+2</f>
        <v>44452</v>
      </c>
      <c r="F4" s="51" t="n">
        <v>44494</v>
      </c>
      <c r="G4" s="71" t="n">
        <f aca="false">AVERAGE(B9:B51)</f>
        <v>0.481865848406546</v>
      </c>
    </row>
    <row r="5" customFormat="false" ht="15.75" hidden="false" customHeight="false" outlineLevel="0" collapsed="false">
      <c r="A5" s="51" t="n">
        <v>44448</v>
      </c>
      <c r="B5" s="71" t="n">
        <v>0.537685185185185</v>
      </c>
      <c r="D5" s="58" t="s">
        <v>204</v>
      </c>
      <c r="E5" s="72" t="n">
        <f aca="false">E4+2</f>
        <v>44454</v>
      </c>
      <c r="F5" s="51" t="n">
        <v>44496</v>
      </c>
      <c r="G5" s="71" t="n">
        <f aca="false">AVERAGE(B11:B53)</f>
        <v>0.477420596468561</v>
      </c>
    </row>
    <row r="6" customFormat="false" ht="15.75" hidden="false" customHeight="false" outlineLevel="0" collapsed="false">
      <c r="A6" s="51" t="n">
        <v>44449</v>
      </c>
      <c r="B6" s="71" t="n">
        <v>0.535798611111111</v>
      </c>
      <c r="D6" s="58" t="s">
        <v>205</v>
      </c>
      <c r="E6" s="72" t="n">
        <f aca="false">E5+2</f>
        <v>44456</v>
      </c>
      <c r="F6" s="51" t="n">
        <v>44498</v>
      </c>
      <c r="G6" s="71" t="n">
        <f aca="false">AVERAGE(B13:B55)</f>
        <v>0.472991225236865</v>
      </c>
    </row>
    <row r="7" customFormat="false" ht="15.75" hidden="false" customHeight="false" outlineLevel="0" collapsed="false">
      <c r="A7" s="51" t="n">
        <v>44450</v>
      </c>
      <c r="B7" s="71" t="n">
        <v>0.533553240740741</v>
      </c>
      <c r="D7" s="58" t="s">
        <v>206</v>
      </c>
      <c r="E7" s="72" t="n">
        <f aca="false">E6+3</f>
        <v>44459</v>
      </c>
      <c r="F7" s="51" t="n">
        <v>44501</v>
      </c>
      <c r="G7" s="71" t="n">
        <f aca="false">AVERAGE(B16:B58)</f>
        <v>0.466382967269595</v>
      </c>
    </row>
    <row r="8" customFormat="false" ht="15.75" hidden="false" customHeight="false" outlineLevel="0" collapsed="false">
      <c r="A8" s="51" t="n">
        <v>44451</v>
      </c>
      <c r="B8" s="71" t="n">
        <v>0.53130787037037</v>
      </c>
      <c r="D8" s="58" t="s">
        <v>207</v>
      </c>
      <c r="E8" s="72" t="n">
        <v>44462</v>
      </c>
      <c r="F8" s="51" t="n">
        <v>44504</v>
      </c>
      <c r="G8" s="71" t="n">
        <f aca="false">AVERAGE(B19:B61)</f>
        <v>0.459827734711455</v>
      </c>
    </row>
    <row r="9" customFormat="false" ht="15.75" hidden="false" customHeight="false" outlineLevel="0" collapsed="false">
      <c r="A9" s="51" t="n">
        <v>44452</v>
      </c>
      <c r="B9" s="71" t="n">
        <v>0.5290625</v>
      </c>
      <c r="D9" s="58" t="s">
        <v>208</v>
      </c>
      <c r="E9" s="72" t="n">
        <f aca="false">E8+2</f>
        <v>44464</v>
      </c>
      <c r="F9" s="51" t="n">
        <v>44506</v>
      </c>
      <c r="G9" s="71" t="n">
        <f aca="false">AVERAGE(B21:B63)</f>
        <v>0.455492571059431</v>
      </c>
    </row>
    <row r="10" customFormat="false" ht="15.75" hidden="false" customHeight="false" outlineLevel="0" collapsed="false">
      <c r="A10" s="51" t="n">
        <v>44453</v>
      </c>
      <c r="B10" s="71" t="n">
        <v>0.52681712962963</v>
      </c>
      <c r="D10" s="58" t="s">
        <v>209</v>
      </c>
      <c r="E10" s="72" t="n">
        <f aca="false">E9+3</f>
        <v>44467</v>
      </c>
      <c r="F10" s="51" t="n">
        <v>44509</v>
      </c>
      <c r="G10" s="71" t="n">
        <f aca="false">AVERAGE(B24:B66)</f>
        <v>0.449051733419466</v>
      </c>
    </row>
    <row r="11" customFormat="false" ht="15.75" hidden="false" customHeight="false" outlineLevel="0" collapsed="false">
      <c r="A11" s="51" t="n">
        <v>44454</v>
      </c>
      <c r="B11" s="71" t="n">
        <v>0.524560185185185</v>
      </c>
      <c r="D11" s="58" t="s">
        <v>210</v>
      </c>
      <c r="E11" s="72" t="n">
        <f aca="false">E10+2</f>
        <v>44469</v>
      </c>
      <c r="F11" s="51" t="n">
        <v>44511</v>
      </c>
      <c r="G11" s="71" t="n">
        <f aca="false">AVERAGE(B26:B68)</f>
        <v>0.444805394056848</v>
      </c>
      <c r="I11" s="71"/>
    </row>
    <row r="12" customFormat="false" ht="15" hidden="false" customHeight="false" outlineLevel="0" collapsed="false">
      <c r="A12" s="51" t="n">
        <v>44455</v>
      </c>
      <c r="B12" s="71" t="n">
        <v>0.522303240740741</v>
      </c>
    </row>
    <row r="13" customFormat="false" ht="15" hidden="false" customHeight="false" outlineLevel="0" collapsed="false">
      <c r="A13" s="51" t="n">
        <v>44456</v>
      </c>
      <c r="B13" s="71" t="n">
        <v>0.520046296296296</v>
      </c>
    </row>
    <row r="14" customFormat="false" ht="15" hidden="false" customHeight="false" outlineLevel="0" collapsed="false">
      <c r="A14" s="51" t="n">
        <v>44457</v>
      </c>
      <c r="B14" s="71" t="n">
        <v>0.517789351851852</v>
      </c>
    </row>
    <row r="15" customFormat="false" ht="15" hidden="false" customHeight="false" outlineLevel="0" collapsed="false">
      <c r="A15" s="51" t="n">
        <v>44458</v>
      </c>
      <c r="B15" s="71" t="n">
        <v>0.515543981481482</v>
      </c>
    </row>
    <row r="16" customFormat="false" ht="15" hidden="false" customHeight="false" outlineLevel="0" collapsed="false">
      <c r="A16" s="51" t="n">
        <v>44459</v>
      </c>
      <c r="B16" s="71" t="n">
        <v>0.513275462962963</v>
      </c>
    </row>
    <row r="17" customFormat="false" ht="15" hidden="false" customHeight="false" outlineLevel="0" collapsed="false">
      <c r="A17" s="51" t="n">
        <v>44460</v>
      </c>
      <c r="B17" s="71" t="n">
        <v>0.511018518518519</v>
      </c>
    </row>
    <row r="18" customFormat="false" ht="15" hidden="false" customHeight="false" outlineLevel="0" collapsed="false">
      <c r="A18" s="51" t="n">
        <v>44461</v>
      </c>
      <c r="B18" s="71" t="n">
        <v>0.50875</v>
      </c>
    </row>
    <row r="19" customFormat="false" ht="15" hidden="false" customHeight="false" outlineLevel="0" collapsed="false">
      <c r="A19" s="51" t="n">
        <v>44462</v>
      </c>
      <c r="B19" s="71" t="n">
        <v>0.506493055555556</v>
      </c>
    </row>
    <row r="20" customFormat="false" ht="15" hidden="false" customHeight="false" outlineLevel="0" collapsed="false">
      <c r="A20" s="51" t="n">
        <v>44463</v>
      </c>
      <c r="B20" s="71" t="n">
        <v>0.504224537037037</v>
      </c>
    </row>
    <row r="21" customFormat="false" ht="15" hidden="false" customHeight="false" outlineLevel="0" collapsed="false">
      <c r="A21" s="51" t="n">
        <v>44464</v>
      </c>
      <c r="B21" s="71" t="n">
        <v>0.501967592592593</v>
      </c>
    </row>
    <row r="22" customFormat="false" ht="15" hidden="false" customHeight="false" outlineLevel="0" collapsed="false">
      <c r="A22" s="51" t="n">
        <v>44465</v>
      </c>
      <c r="B22" s="71" t="n">
        <v>0.499710648148148</v>
      </c>
    </row>
    <row r="23" customFormat="false" ht="15" hidden="false" customHeight="false" outlineLevel="0" collapsed="false">
      <c r="A23" s="51" t="n">
        <v>44466</v>
      </c>
      <c r="B23" s="71" t="n">
        <v>0.49744212962963</v>
      </c>
    </row>
    <row r="24" customFormat="false" ht="15" hidden="false" customHeight="false" outlineLevel="0" collapsed="false">
      <c r="A24" s="51" t="n">
        <v>44467</v>
      </c>
      <c r="B24" s="71" t="n">
        <v>0.495185185185185</v>
      </c>
    </row>
    <row r="25" customFormat="false" ht="15" hidden="false" customHeight="false" outlineLevel="0" collapsed="false">
      <c r="A25" s="51" t="n">
        <v>44468</v>
      </c>
      <c r="B25" s="71" t="n">
        <v>0.492928240740741</v>
      </c>
    </row>
    <row r="26" customFormat="false" ht="15" hidden="false" customHeight="false" outlineLevel="0" collapsed="false">
      <c r="A26" s="51" t="n">
        <v>44469</v>
      </c>
      <c r="B26" s="71" t="n">
        <v>0.490659722222222</v>
      </c>
    </row>
    <row r="27" customFormat="false" ht="15" hidden="false" customHeight="false" outlineLevel="0" collapsed="false">
      <c r="A27" s="51" t="n">
        <v>44470</v>
      </c>
      <c r="B27" s="71" t="n">
        <v>0.488414351851852</v>
      </c>
    </row>
    <row r="28" customFormat="false" ht="15" hidden="false" customHeight="false" outlineLevel="0" collapsed="false">
      <c r="A28" s="51" t="n">
        <v>44471</v>
      </c>
      <c r="B28" s="71" t="n">
        <v>0.486157407407407</v>
      </c>
    </row>
    <row r="29" customFormat="false" ht="15" hidden="false" customHeight="false" outlineLevel="0" collapsed="false">
      <c r="A29" s="51" t="n">
        <v>44472</v>
      </c>
      <c r="B29" s="71" t="n">
        <v>0.483900462962963</v>
      </c>
    </row>
    <row r="30" customFormat="false" ht="15" hidden="false" customHeight="false" outlineLevel="0" collapsed="false">
      <c r="A30" s="51" t="n">
        <v>44473</v>
      </c>
      <c r="B30" s="71" t="n">
        <v>0.481655092592593</v>
      </c>
    </row>
    <row r="31" customFormat="false" ht="15" hidden="false" customHeight="false" outlineLevel="0" collapsed="false">
      <c r="A31" s="51" t="n">
        <v>44474</v>
      </c>
      <c r="B31" s="71" t="n">
        <v>0.479409722222222</v>
      </c>
    </row>
    <row r="32" customFormat="false" ht="15" hidden="false" customHeight="false" outlineLevel="0" collapsed="false">
      <c r="A32" s="51" t="n">
        <v>44475</v>
      </c>
      <c r="B32" s="71" t="n">
        <v>0.477152777777778</v>
      </c>
    </row>
    <row r="33" customFormat="false" ht="15" hidden="false" customHeight="false" outlineLevel="0" collapsed="false">
      <c r="A33" s="51" t="n">
        <v>44476</v>
      </c>
      <c r="B33" s="71" t="n">
        <v>0.474918981481481</v>
      </c>
    </row>
    <row r="34" customFormat="false" ht="15" hidden="false" customHeight="false" outlineLevel="0" collapsed="false">
      <c r="A34" s="51" t="n">
        <v>44477</v>
      </c>
      <c r="B34" s="71" t="n">
        <v>0.472673611111111</v>
      </c>
    </row>
    <row r="35" customFormat="false" ht="15" hidden="false" customHeight="false" outlineLevel="0" collapsed="false">
      <c r="A35" s="51" t="n">
        <v>44478</v>
      </c>
      <c r="B35" s="71" t="n">
        <v>0.470451388888889</v>
      </c>
    </row>
    <row r="36" customFormat="false" ht="15" hidden="false" customHeight="false" outlineLevel="0" collapsed="false">
      <c r="A36" s="51" t="n">
        <v>44479</v>
      </c>
      <c r="B36" s="71" t="n">
        <v>0.468206018518519</v>
      </c>
    </row>
    <row r="37" customFormat="false" ht="15" hidden="false" customHeight="false" outlineLevel="0" collapsed="false">
      <c r="A37" s="51" t="n">
        <v>44480</v>
      </c>
      <c r="B37" s="71" t="n">
        <v>0.465983796296296</v>
      </c>
    </row>
    <row r="38" customFormat="false" ht="15" hidden="false" customHeight="false" outlineLevel="0" collapsed="false">
      <c r="A38" s="51" t="n">
        <v>44481</v>
      </c>
      <c r="B38" s="71" t="n">
        <v>0.463761574074074</v>
      </c>
    </row>
    <row r="39" customFormat="false" ht="15" hidden="false" customHeight="false" outlineLevel="0" collapsed="false">
      <c r="A39" s="51" t="n">
        <v>44482</v>
      </c>
      <c r="B39" s="71" t="n">
        <v>0.461550925925926</v>
      </c>
    </row>
    <row r="40" customFormat="false" ht="15" hidden="false" customHeight="false" outlineLevel="0" collapsed="false">
      <c r="A40" s="51" t="n">
        <v>44483</v>
      </c>
      <c r="B40" s="71" t="n">
        <v>0.459340277777778</v>
      </c>
    </row>
    <row r="41" customFormat="false" ht="15" hidden="false" customHeight="false" outlineLevel="0" collapsed="false">
      <c r="A41" s="51" t="n">
        <v>44484</v>
      </c>
      <c r="B41" s="71" t="n">
        <v>0.45712962962963</v>
      </c>
    </row>
    <row r="42" customFormat="false" ht="15" hidden="false" customHeight="false" outlineLevel="0" collapsed="false">
      <c r="A42" s="51" t="n">
        <v>44485</v>
      </c>
      <c r="B42" s="71" t="n">
        <v>0.45494212962963</v>
      </c>
    </row>
    <row r="43" customFormat="false" ht="15" hidden="false" customHeight="false" outlineLevel="0" collapsed="false">
      <c r="A43" s="51" t="n">
        <v>44486</v>
      </c>
      <c r="B43" s="71" t="n">
        <v>0.452743055555556</v>
      </c>
    </row>
    <row r="44" customFormat="false" ht="15" hidden="false" customHeight="false" outlineLevel="0" collapsed="false">
      <c r="A44" s="51" t="n">
        <v>44487</v>
      </c>
      <c r="B44" s="71" t="n">
        <v>0.45056712962963</v>
      </c>
    </row>
    <row r="45" customFormat="false" ht="15" hidden="false" customHeight="false" outlineLevel="0" collapsed="false">
      <c r="A45" s="51" t="n">
        <v>44488</v>
      </c>
      <c r="B45" s="71" t="n">
        <v>0.448391203703704</v>
      </c>
    </row>
    <row r="46" customFormat="false" ht="15" hidden="false" customHeight="false" outlineLevel="0" collapsed="false">
      <c r="A46" s="51" t="n">
        <v>44489</v>
      </c>
      <c r="B46" s="71" t="n">
        <v>0.446215277777778</v>
      </c>
    </row>
    <row r="47" customFormat="false" ht="15" hidden="false" customHeight="false" outlineLevel="0" collapsed="false">
      <c r="A47" s="51" t="n">
        <v>44490</v>
      </c>
      <c r="B47" s="71" t="n">
        <v>0.444050925925926</v>
      </c>
    </row>
    <row r="48" customFormat="false" ht="15" hidden="false" customHeight="false" outlineLevel="0" collapsed="false">
      <c r="A48" s="51" t="n">
        <v>44491</v>
      </c>
      <c r="B48" s="71" t="n">
        <v>0.441909722222222</v>
      </c>
    </row>
    <row r="49" customFormat="false" ht="15" hidden="false" customHeight="false" outlineLevel="0" collapsed="false">
      <c r="A49" s="51" t="n">
        <v>44492</v>
      </c>
      <c r="B49" s="71" t="n">
        <v>0.439768518518518</v>
      </c>
    </row>
    <row r="50" customFormat="false" ht="15" hidden="false" customHeight="false" outlineLevel="0" collapsed="false">
      <c r="A50" s="51" t="n">
        <v>44493</v>
      </c>
      <c r="B50" s="71" t="n">
        <v>0.437638888888889</v>
      </c>
    </row>
    <row r="51" customFormat="false" ht="15" hidden="false" customHeight="false" outlineLevel="0" collapsed="false">
      <c r="A51" s="51" t="n">
        <v>44494</v>
      </c>
      <c r="B51" s="71" t="n">
        <v>0.435520833333333</v>
      </c>
    </row>
    <row r="52" customFormat="false" ht="15" hidden="false" customHeight="false" outlineLevel="0" collapsed="false">
      <c r="A52" s="51" t="n">
        <v>44495</v>
      </c>
      <c r="B52" s="71" t="n">
        <v>0.433414351851852</v>
      </c>
    </row>
    <row r="53" customFormat="false" ht="15" hidden="false" customHeight="false" outlineLevel="0" collapsed="false">
      <c r="A53" s="51" t="n">
        <v>44496</v>
      </c>
      <c r="B53" s="71" t="n">
        <v>0.431319444444444</v>
      </c>
    </row>
    <row r="54" customFormat="false" ht="15" hidden="false" customHeight="false" outlineLevel="0" collapsed="false">
      <c r="A54" s="51" t="n">
        <v>44497</v>
      </c>
      <c r="B54" s="71" t="n">
        <v>0.429236111111111</v>
      </c>
    </row>
    <row r="55" customFormat="false" ht="15" hidden="false" customHeight="false" outlineLevel="0" collapsed="false">
      <c r="A55" s="51" t="n">
        <v>44498</v>
      </c>
      <c r="B55" s="71" t="n">
        <v>0.427164351851852</v>
      </c>
    </row>
    <row r="56" customFormat="false" ht="15" hidden="false" customHeight="false" outlineLevel="0" collapsed="false">
      <c r="A56" s="51" t="n">
        <v>44499</v>
      </c>
      <c r="B56" s="71" t="n">
        <v>0.425115740740741</v>
      </c>
    </row>
    <row r="57" customFormat="false" ht="15" hidden="false" customHeight="false" outlineLevel="0" collapsed="false">
      <c r="A57" s="51" t="n">
        <v>44500</v>
      </c>
      <c r="B57" s="71" t="n">
        <v>0.42306712962963</v>
      </c>
    </row>
    <row r="58" customFormat="false" ht="15" hidden="false" customHeight="false" outlineLevel="0" collapsed="false">
      <c r="A58" s="51" t="n">
        <v>44501</v>
      </c>
      <c r="B58" s="71" t="n">
        <v>0.421041666666667</v>
      </c>
    </row>
    <row r="59" customFormat="false" ht="15" hidden="false" customHeight="false" outlineLevel="0" collapsed="false">
      <c r="A59" s="51" t="n">
        <v>44502</v>
      </c>
      <c r="B59" s="71" t="n">
        <v>0.419039351851852</v>
      </c>
    </row>
    <row r="60" customFormat="false" ht="15" hidden="false" customHeight="false" outlineLevel="0" collapsed="false">
      <c r="A60" s="51" t="n">
        <v>44503</v>
      </c>
      <c r="B60" s="71" t="n">
        <v>0.417048611111111</v>
      </c>
    </row>
    <row r="61" customFormat="false" ht="15" hidden="false" customHeight="false" outlineLevel="0" collapsed="false">
      <c r="A61" s="51" t="n">
        <v>44504</v>
      </c>
      <c r="B61" s="71" t="n">
        <v>0.415081018518519</v>
      </c>
    </row>
    <row r="62" customFormat="false" ht="15" hidden="false" customHeight="false" outlineLevel="0" collapsed="false">
      <c r="A62" s="51" t="n">
        <v>44505</v>
      </c>
      <c r="B62" s="71" t="n">
        <v>0.413125</v>
      </c>
    </row>
    <row r="63" customFormat="false" ht="15" hidden="false" customHeight="false" outlineLevel="0" collapsed="false">
      <c r="A63" s="51" t="n">
        <v>44506</v>
      </c>
      <c r="B63" s="71" t="n">
        <v>0.411180555555556</v>
      </c>
    </row>
    <row r="64" customFormat="false" ht="15" hidden="false" customHeight="false" outlineLevel="0" collapsed="false">
      <c r="A64" s="51" t="n">
        <v>44507</v>
      </c>
      <c r="B64" s="71" t="n">
        <v>0.409270833333333</v>
      </c>
    </row>
    <row r="65" customFormat="false" ht="15" hidden="false" customHeight="false" outlineLevel="0" collapsed="false">
      <c r="A65" s="51" t="n">
        <v>44508</v>
      </c>
      <c r="B65" s="71" t="n">
        <v>0.407384259259259</v>
      </c>
    </row>
    <row r="66" customFormat="false" ht="15" hidden="false" customHeight="false" outlineLevel="0" collapsed="false">
      <c r="A66" s="51" t="n">
        <v>44509</v>
      </c>
      <c r="B66" s="71" t="n">
        <v>0.405509259259259</v>
      </c>
    </row>
    <row r="67" customFormat="false" ht="15" hidden="false" customHeight="false" outlineLevel="0" collapsed="false">
      <c r="A67" s="51" t="n">
        <v>44510</v>
      </c>
      <c r="B67" s="71" t="n">
        <v>0.403668981481482</v>
      </c>
    </row>
    <row r="68" customFormat="false" ht="15" hidden="false" customHeight="false" outlineLevel="0" collapsed="false">
      <c r="A68" s="51" t="n">
        <v>44511</v>
      </c>
      <c r="B68" s="71" t="n">
        <v>0.401851851851852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J734"/>
  <sheetViews>
    <sheetView showFormulas="false" showGridLines="true" showRowColHeaders="true" showZeros="true" rightToLeft="false" tabSelected="true" showOutlineSymbols="true" defaultGridColor="true" view="normal" topLeftCell="AQ1" colorId="64" zoomScale="40" zoomScaleNormal="40" zoomScalePageLayoutView="100" workbookViewId="0">
      <selection pane="topLeft" activeCell="CJ2" activeCellId="0" sqref="CJ2"/>
    </sheetView>
  </sheetViews>
  <sheetFormatPr defaultColWidth="8.5" defaultRowHeight="15" zeroHeight="false" outlineLevelRow="0" outlineLevelCol="0"/>
  <cols>
    <col collapsed="false" customWidth="true" hidden="false" outlineLevel="0" max="1" min="1" style="1" width="8.08"/>
    <col collapsed="false" customWidth="true" hidden="false" outlineLevel="0" max="2" min="2" style="2" width="6.5"/>
    <col collapsed="false" customWidth="true" hidden="false" outlineLevel="0" max="3" min="3" style="2" width="10.41"/>
    <col collapsed="false" customWidth="true" hidden="false" outlineLevel="0" max="4" min="4" style="2" width="10.75"/>
    <col collapsed="false" customWidth="true" hidden="false" outlineLevel="0" max="5" min="5" style="2" width="8.76"/>
    <col collapsed="false" customWidth="true" hidden="false" outlineLevel="0" max="6" min="6" style="2" width="7.25"/>
    <col collapsed="false" customWidth="true" hidden="false" outlineLevel="0" max="7" min="7" style="3" width="7.25"/>
    <col collapsed="false" customWidth="true" hidden="false" outlineLevel="0" max="8" min="8" style="2" width="7.08"/>
    <col collapsed="false" customWidth="true" hidden="false" outlineLevel="0" max="9" min="9" style="0" width="11.75"/>
    <col collapsed="false" customWidth="true" hidden="false" outlineLevel="0" max="16" min="16" style="0" width="10.5"/>
    <col collapsed="false" customWidth="true" hidden="false" outlineLevel="0" max="19" min="19" style="0" width="19.83"/>
    <col collapsed="false" customWidth="true" hidden="false" outlineLevel="0" max="20" min="20" style="0" width="12.83"/>
    <col collapsed="false" customWidth="true" hidden="false" outlineLevel="0" max="21" min="21" style="0" width="18.25"/>
    <col collapsed="false" customWidth="true" hidden="false" outlineLevel="0" max="22" min="22" style="0" width="12.58"/>
    <col collapsed="false" customWidth="true" hidden="false" outlineLevel="0" max="23" min="23" style="0" width="13.83"/>
    <col collapsed="false" customWidth="true" hidden="false" outlineLevel="0" max="24" min="24" style="0" width="25.08"/>
    <col collapsed="false" customWidth="true" hidden="false" outlineLevel="0" max="25" min="25" style="0" width="31.75"/>
    <col collapsed="false" customWidth="true" hidden="false" outlineLevel="0" max="26" min="26" style="0" width="31.5"/>
    <col collapsed="false" customWidth="true" hidden="false" outlineLevel="0" max="27" min="27" style="0" width="31.09"/>
    <col collapsed="false" customWidth="true" hidden="false" outlineLevel="0" max="28" min="28" style="0" width="18.5"/>
    <col collapsed="false" customWidth="true" hidden="false" outlineLevel="0" max="29" min="29" style="0" width="13.91"/>
    <col collapsed="false" customWidth="true" hidden="false" outlineLevel="0" max="30" min="30" style="0" width="14.84"/>
    <col collapsed="false" customWidth="true" hidden="false" outlineLevel="0" max="31" min="31" style="0" width="15.33"/>
    <col collapsed="false" customWidth="true" hidden="false" outlineLevel="0" max="32" min="32" style="0" width="15"/>
    <col collapsed="false" customWidth="true" hidden="false" outlineLevel="0" max="33" min="33" style="0" width="14.91"/>
    <col collapsed="false" customWidth="true" hidden="false" outlineLevel="0" max="35" min="35" style="0" width="18.16"/>
    <col collapsed="false" customWidth="true" hidden="false" outlineLevel="0" max="36" min="36" style="0" width="17.91"/>
    <col collapsed="false" customWidth="true" hidden="false" outlineLevel="0" max="37" min="37" style="0" width="24.25"/>
    <col collapsed="false" customWidth="true" hidden="false" outlineLevel="0" max="38" min="38" style="0" width="22.25"/>
    <col collapsed="false" customWidth="true" hidden="false" outlineLevel="0" max="39" min="39" style="0" width="22.76"/>
    <col collapsed="false" customWidth="true" hidden="false" outlineLevel="0" max="40" min="40" style="0" width="23.17"/>
    <col collapsed="false" customWidth="true" hidden="false" outlineLevel="0" max="41" min="41" style="0" width="21.66"/>
    <col collapsed="false" customWidth="true" hidden="false" outlineLevel="0" max="42" min="42" style="0" width="22.76"/>
  </cols>
  <sheetData>
    <row r="1" customFormat="false" ht="15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211</v>
      </c>
      <c r="E1" s="7" t="s">
        <v>3</v>
      </c>
      <c r="F1" s="7" t="s">
        <v>4</v>
      </c>
      <c r="G1" s="7" t="s">
        <v>5</v>
      </c>
      <c r="H1" s="9" t="s">
        <v>6</v>
      </c>
      <c r="I1" s="64" t="s">
        <v>212</v>
      </c>
      <c r="J1" s="64" t="s">
        <v>213</v>
      </c>
      <c r="K1" s="64" t="s">
        <v>214</v>
      </c>
      <c r="L1" s="64" t="s">
        <v>215</v>
      </c>
      <c r="M1" s="64" t="s">
        <v>216</v>
      </c>
      <c r="N1" s="64" t="s">
        <v>217</v>
      </c>
      <c r="O1" s="64" t="s">
        <v>218</v>
      </c>
      <c r="P1" s="64" t="s">
        <v>219</v>
      </c>
      <c r="Q1" s="64" t="s">
        <v>220</v>
      </c>
      <c r="R1" s="64" t="s">
        <v>221</v>
      </c>
      <c r="S1" s="64" t="s">
        <v>222</v>
      </c>
      <c r="T1" s="64" t="s">
        <v>223</v>
      </c>
      <c r="U1" s="64" t="s">
        <v>224</v>
      </c>
      <c r="V1" s="64" t="s">
        <v>225</v>
      </c>
      <c r="W1" s="64" t="s">
        <v>226</v>
      </c>
      <c r="X1" s="64" t="s">
        <v>227</v>
      </c>
      <c r="Y1" s="64" t="s">
        <v>228</v>
      </c>
      <c r="Z1" s="64" t="s">
        <v>229</v>
      </c>
      <c r="AA1" s="64" t="s">
        <v>27</v>
      </c>
      <c r="AB1" s="64" t="s">
        <v>230</v>
      </c>
      <c r="AC1" s="64" t="s">
        <v>231</v>
      </c>
      <c r="AD1" s="64" t="s">
        <v>232</v>
      </c>
      <c r="AE1" s="64" t="s">
        <v>233</v>
      </c>
      <c r="AF1" s="64" t="s">
        <v>234</v>
      </c>
      <c r="AG1" s="64" t="s">
        <v>235</v>
      </c>
      <c r="AH1" s="64" t="s">
        <v>236</v>
      </c>
      <c r="AI1" s="64" t="s">
        <v>237</v>
      </c>
      <c r="AJ1" s="64" t="s">
        <v>238</v>
      </c>
      <c r="AK1" s="64" t="s">
        <v>239</v>
      </c>
      <c r="AL1" s="64" t="s">
        <v>240</v>
      </c>
      <c r="AM1" s="64" t="s">
        <v>241</v>
      </c>
      <c r="AN1" s="64" t="s">
        <v>242</v>
      </c>
      <c r="AO1" s="64" t="s">
        <v>243</v>
      </c>
      <c r="AP1" s="64" t="s">
        <v>244</v>
      </c>
      <c r="AQ1" s="64" t="s">
        <v>245</v>
      </c>
      <c r="AR1" s="64" t="s">
        <v>246</v>
      </c>
      <c r="AS1" s="64" t="s">
        <v>247</v>
      </c>
      <c r="AT1" s="64" t="s">
        <v>248</v>
      </c>
      <c r="AU1" s="64" t="s">
        <v>249</v>
      </c>
      <c r="AV1" s="64" t="s">
        <v>250</v>
      </c>
      <c r="AW1" s="64" t="s">
        <v>251</v>
      </c>
      <c r="AX1" s="64" t="s">
        <v>252</v>
      </c>
      <c r="AY1" s="64" t="s">
        <v>253</v>
      </c>
      <c r="AZ1" s="64" t="s">
        <v>254</v>
      </c>
      <c r="BA1" s="64" t="s">
        <v>255</v>
      </c>
      <c r="BB1" s="64" t="s">
        <v>256</v>
      </c>
      <c r="BC1" s="64" t="s">
        <v>257</v>
      </c>
      <c r="BD1" s="64" t="s">
        <v>258</v>
      </c>
      <c r="BE1" s="64" t="s">
        <v>259</v>
      </c>
      <c r="BF1" s="64" t="s">
        <v>260</v>
      </c>
      <c r="BG1" s="64" t="s">
        <v>261</v>
      </c>
      <c r="BH1" s="64" t="s">
        <v>262</v>
      </c>
      <c r="BI1" s="64" t="s">
        <v>263</v>
      </c>
      <c r="BJ1" s="64" t="s">
        <v>264</v>
      </c>
      <c r="BK1" s="64" t="s">
        <v>265</v>
      </c>
      <c r="BL1" s="64" t="s">
        <v>266</v>
      </c>
      <c r="BM1" s="64" t="s">
        <v>267</v>
      </c>
      <c r="BN1" s="64" t="s">
        <v>268</v>
      </c>
      <c r="BO1" s="64" t="s">
        <v>269</v>
      </c>
      <c r="BP1" s="64" t="s">
        <v>270</v>
      </c>
      <c r="BQ1" s="64" t="s">
        <v>271</v>
      </c>
      <c r="BR1" s="64" t="s">
        <v>272</v>
      </c>
      <c r="BS1" s="64" t="s">
        <v>273</v>
      </c>
      <c r="BT1" s="64" t="s">
        <v>274</v>
      </c>
      <c r="BU1" s="64" t="s">
        <v>275</v>
      </c>
      <c r="BV1" s="64" t="s">
        <v>276</v>
      </c>
      <c r="BW1" s="64" t="s">
        <v>277</v>
      </c>
      <c r="BX1" s="64" t="s">
        <v>278</v>
      </c>
      <c r="BY1" s="64" t="s">
        <v>279</v>
      </c>
      <c r="BZ1" s="64" t="s">
        <v>280</v>
      </c>
      <c r="CA1" s="64" t="s">
        <v>281</v>
      </c>
      <c r="CB1" s="0" t="s">
        <v>282</v>
      </c>
      <c r="CC1" s="0" t="s">
        <v>283</v>
      </c>
      <c r="CD1" s="0" t="s">
        <v>284</v>
      </c>
      <c r="CE1" s="0" t="s">
        <v>285</v>
      </c>
      <c r="CF1" s="0" t="s">
        <v>286</v>
      </c>
      <c r="CG1" s="0" t="s">
        <v>287</v>
      </c>
      <c r="CH1" s="0" t="s">
        <v>288</v>
      </c>
      <c r="CI1" s="0" t="s">
        <v>289</v>
      </c>
      <c r="CJ1" s="0" t="s">
        <v>290</v>
      </c>
    </row>
    <row r="2" customFormat="false" ht="15" hidden="false" customHeight="false" outlineLevel="0" collapsed="false">
      <c r="A2" s="13" t="s">
        <v>44</v>
      </c>
      <c r="B2" s="14" t="n">
        <v>1</v>
      </c>
      <c r="C2" s="14" t="s">
        <v>26</v>
      </c>
      <c r="D2" s="14" t="s">
        <v>291</v>
      </c>
      <c r="E2" s="15" t="s">
        <v>27</v>
      </c>
      <c r="F2" s="15" t="s">
        <v>28</v>
      </c>
      <c r="G2" s="16" t="n">
        <v>26</v>
      </c>
      <c r="H2" s="2" t="n">
        <v>1</v>
      </c>
      <c r="I2" s="0" t="n">
        <v>12</v>
      </c>
      <c r="J2" s="0" t="n">
        <v>6</v>
      </c>
      <c r="K2" s="0" t="n">
        <v>0</v>
      </c>
      <c r="L2" s="0" t="n">
        <v>12</v>
      </c>
      <c r="M2" s="0" t="n">
        <v>5</v>
      </c>
      <c r="N2" s="0" t="n">
        <v>0</v>
      </c>
      <c r="O2" s="0" t="n">
        <v>5</v>
      </c>
      <c r="P2" s="0" t="n">
        <v>100</v>
      </c>
      <c r="Q2" s="0" t="n">
        <v>1.7</v>
      </c>
      <c r="R2" s="0" t="n">
        <v>3.8</v>
      </c>
      <c r="S2" s="0" t="n">
        <v>235</v>
      </c>
      <c r="T2" s="0" t="n">
        <v>17</v>
      </c>
      <c r="U2" s="0" t="n">
        <v>3.54</v>
      </c>
      <c r="V2" s="0" t="n">
        <v>6.5</v>
      </c>
      <c r="W2" s="0" t="n">
        <v>11.7</v>
      </c>
      <c r="X2" s="0" t="n">
        <v>3.5</v>
      </c>
      <c r="Y2" s="0" t="n">
        <v>0.09</v>
      </c>
      <c r="Z2" s="0" t="n">
        <v>6</v>
      </c>
      <c r="AA2" s="0" t="n">
        <v>0.36</v>
      </c>
      <c r="AB2" s="0" t="n">
        <v>0.7</v>
      </c>
      <c r="AC2" s="0" t="n">
        <v>10.1</v>
      </c>
      <c r="AD2" s="0" t="n">
        <v>1.5</v>
      </c>
      <c r="AE2" s="0" t="n">
        <v>38</v>
      </c>
      <c r="AF2" s="0" t="n">
        <v>8</v>
      </c>
      <c r="AG2" s="0" t="n">
        <v>0</v>
      </c>
      <c r="AH2" s="0" t="n">
        <v>0</v>
      </c>
      <c r="AI2" s="0" t="n">
        <v>0</v>
      </c>
      <c r="AJ2" s="60" t="n">
        <v>80</v>
      </c>
      <c r="AK2" s="0" t="n">
        <v>60</v>
      </c>
      <c r="AL2" s="0" t="n">
        <v>0</v>
      </c>
      <c r="AM2" s="0" t="n">
        <v>0</v>
      </c>
      <c r="AN2" s="0" t="n">
        <v>0</v>
      </c>
      <c r="AO2" s="0" t="n">
        <v>4</v>
      </c>
      <c r="AP2" s="0" t="n">
        <v>0</v>
      </c>
      <c r="AQ2" s="0" t="n">
        <v>0</v>
      </c>
      <c r="AR2" s="0" t="n">
        <v>95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3</v>
      </c>
      <c r="AY2" s="0" t="n">
        <v>0</v>
      </c>
      <c r="AZ2" s="0" t="n">
        <v>13</v>
      </c>
      <c r="BA2" s="0" t="n">
        <v>0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5</v>
      </c>
      <c r="BH2" s="0" t="n">
        <v>1</v>
      </c>
      <c r="BI2" s="0" t="n">
        <v>0</v>
      </c>
      <c r="BJ2" s="0" t="n">
        <v>2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64</v>
      </c>
      <c r="BT2" s="0" t="n">
        <v>108.125</v>
      </c>
      <c r="BU2" s="0" t="n">
        <v>16.5625</v>
      </c>
      <c r="BV2" s="0" t="n">
        <v>9.0625</v>
      </c>
      <c r="BW2" s="0" t="n">
        <v>0</v>
      </c>
      <c r="BX2" s="0" t="n">
        <v>0</v>
      </c>
      <c r="BY2" s="0" t="n">
        <v>0.1875</v>
      </c>
      <c r="BZ2" s="0" t="n">
        <v>25.8125</v>
      </c>
    </row>
    <row r="3" customFormat="false" ht="15" hidden="false" customHeight="false" outlineLevel="0" collapsed="false">
      <c r="A3" s="13" t="s">
        <v>44</v>
      </c>
      <c r="B3" s="14" t="n">
        <v>1</v>
      </c>
      <c r="C3" s="14" t="s">
        <v>26</v>
      </c>
      <c r="D3" s="14" t="s">
        <v>291</v>
      </c>
      <c r="E3" s="15" t="s">
        <v>31</v>
      </c>
      <c r="F3" s="15" t="s">
        <v>28</v>
      </c>
      <c r="G3" s="3" t="n">
        <v>27</v>
      </c>
      <c r="H3" s="2" t="n">
        <v>1</v>
      </c>
      <c r="I3" s="0" t="n">
        <v>28</v>
      </c>
      <c r="J3" s="0" t="n">
        <v>14</v>
      </c>
      <c r="K3" s="0" t="n">
        <v>0</v>
      </c>
      <c r="L3" s="0" t="n">
        <v>30</v>
      </c>
      <c r="M3" s="0" t="n">
        <v>4</v>
      </c>
      <c r="N3" s="0" t="n">
        <v>3</v>
      </c>
      <c r="O3" s="0" t="n">
        <v>4</v>
      </c>
      <c r="P3" s="0" t="n">
        <v>100</v>
      </c>
      <c r="Q3" s="0" t="n">
        <v>1.7</v>
      </c>
      <c r="R3" s="0" t="n">
        <v>3.8</v>
      </c>
      <c r="S3" s="0" t="n">
        <v>235</v>
      </c>
      <c r="T3" s="0" t="n">
        <v>17</v>
      </c>
      <c r="U3" s="0" t="n">
        <v>3.54</v>
      </c>
      <c r="V3" s="0" t="n">
        <v>6.5</v>
      </c>
      <c r="W3" s="0" t="n">
        <v>11.7</v>
      </c>
      <c r="X3" s="0" t="n">
        <v>3.5</v>
      </c>
      <c r="Y3" s="0" t="n">
        <v>0.09</v>
      </c>
      <c r="Z3" s="0" t="n">
        <v>6</v>
      </c>
      <c r="AA3" s="0" t="n">
        <v>0.36</v>
      </c>
      <c r="AB3" s="0" t="n">
        <v>0.7</v>
      </c>
      <c r="AC3" s="0" t="n">
        <v>10.1</v>
      </c>
      <c r="AD3" s="0" t="n">
        <v>1.5</v>
      </c>
      <c r="AE3" s="0" t="n">
        <v>38</v>
      </c>
      <c r="AF3" s="0" t="n">
        <v>8</v>
      </c>
      <c r="AG3" s="0" t="n">
        <v>0</v>
      </c>
      <c r="AH3" s="0" t="n">
        <v>0</v>
      </c>
      <c r="AI3" s="0" t="n">
        <v>0</v>
      </c>
      <c r="AJ3" s="60" t="n">
        <v>80</v>
      </c>
      <c r="AK3" s="0" t="n">
        <v>60</v>
      </c>
      <c r="AL3" s="0" t="n">
        <v>0</v>
      </c>
      <c r="AM3" s="0" t="n">
        <v>0</v>
      </c>
      <c r="AN3" s="0" t="n">
        <v>0</v>
      </c>
      <c r="AO3" s="0" t="n">
        <v>4</v>
      </c>
      <c r="AP3" s="0" t="n">
        <v>0</v>
      </c>
      <c r="AQ3" s="0" t="n">
        <v>0</v>
      </c>
      <c r="AR3" s="0" t="n">
        <v>95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3</v>
      </c>
      <c r="AY3" s="0" t="n">
        <v>0</v>
      </c>
      <c r="AZ3" s="0" t="n">
        <v>13</v>
      </c>
      <c r="BA3" s="0" t="n">
        <v>0</v>
      </c>
      <c r="BB3" s="0" t="n">
        <v>1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5</v>
      </c>
      <c r="BH3" s="0" t="n">
        <v>1</v>
      </c>
      <c r="BI3" s="0" t="n">
        <v>0</v>
      </c>
      <c r="BJ3" s="0" t="n">
        <v>2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64</v>
      </c>
      <c r="BT3" s="0" t="n">
        <v>108.125</v>
      </c>
      <c r="BU3" s="0" t="n">
        <v>16.5625</v>
      </c>
      <c r="BV3" s="0" t="n">
        <v>9.0625</v>
      </c>
      <c r="BW3" s="0" t="n">
        <v>0</v>
      </c>
      <c r="BX3" s="0" t="n">
        <v>0</v>
      </c>
      <c r="BY3" s="0" t="n">
        <v>0.1875</v>
      </c>
      <c r="BZ3" s="0" t="n">
        <v>25.8125</v>
      </c>
    </row>
    <row r="4" customFormat="false" ht="15" hidden="false" customHeight="false" outlineLevel="0" collapsed="false">
      <c r="A4" s="13" t="s">
        <v>44</v>
      </c>
      <c r="B4" s="14" t="n">
        <v>2</v>
      </c>
      <c r="C4" s="14" t="s">
        <v>32</v>
      </c>
      <c r="D4" s="14" t="s">
        <v>291</v>
      </c>
      <c r="E4" s="15" t="s">
        <v>27</v>
      </c>
      <c r="F4" s="15" t="s">
        <v>28</v>
      </c>
      <c r="G4" s="16" t="n">
        <v>28</v>
      </c>
      <c r="H4" s="2" t="n">
        <v>1</v>
      </c>
      <c r="I4" s="0" t="n">
        <v>19</v>
      </c>
      <c r="J4" s="0" t="n">
        <v>9</v>
      </c>
      <c r="K4" s="0" t="n">
        <v>0</v>
      </c>
      <c r="L4" s="0" t="n">
        <v>19</v>
      </c>
      <c r="M4" s="0" t="n">
        <v>3</v>
      </c>
      <c r="N4" s="0" t="n">
        <v>1</v>
      </c>
      <c r="O4" s="0" t="n">
        <v>3</v>
      </c>
      <c r="P4" s="0" t="n">
        <v>100</v>
      </c>
      <c r="Q4" s="0" t="n">
        <v>1.3</v>
      </c>
      <c r="R4" s="0" t="n">
        <v>2</v>
      </c>
      <c r="S4" s="0" t="n">
        <v>192</v>
      </c>
      <c r="T4" s="0" t="n">
        <v>22</v>
      </c>
      <c r="U4" s="0" t="n">
        <v>3</v>
      </c>
      <c r="V4" s="0" t="n">
        <v>6.3</v>
      </c>
      <c r="W4" s="0" t="n">
        <v>10.7</v>
      </c>
      <c r="X4" s="0" t="n">
        <v>3.3</v>
      </c>
      <c r="Y4" s="0" t="n">
        <v>0.09</v>
      </c>
      <c r="Z4" s="0" t="n">
        <v>5</v>
      </c>
      <c r="AA4" s="0" t="n">
        <v>0.18</v>
      </c>
      <c r="AB4" s="0" t="n">
        <v>0.6</v>
      </c>
      <c r="AC4" s="0" t="n">
        <v>8.7</v>
      </c>
      <c r="AD4" s="0" t="n">
        <v>1.4</v>
      </c>
      <c r="AE4" s="0" t="n">
        <v>41</v>
      </c>
      <c r="AF4" s="0" t="n">
        <v>4</v>
      </c>
      <c r="AG4" s="0" t="n">
        <v>0</v>
      </c>
      <c r="AH4" s="0" t="n">
        <v>0</v>
      </c>
      <c r="AI4" s="0" t="n">
        <v>0</v>
      </c>
      <c r="AJ4" s="60" t="n">
        <v>15</v>
      </c>
      <c r="AK4" s="0" t="n">
        <v>5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90</v>
      </c>
      <c r="AS4" s="0" t="n">
        <v>0</v>
      </c>
      <c r="AT4" s="0" t="n">
        <v>0</v>
      </c>
      <c r="AU4" s="0" t="n">
        <v>0.5</v>
      </c>
      <c r="AV4" s="0" t="n">
        <v>0</v>
      </c>
      <c r="AW4" s="0" t="n">
        <v>0</v>
      </c>
      <c r="AX4" s="0" t="n">
        <v>1</v>
      </c>
      <c r="AY4" s="0" t="n">
        <v>0</v>
      </c>
      <c r="AZ4" s="0" t="n">
        <v>5</v>
      </c>
      <c r="BA4" s="0" t="n">
        <v>0</v>
      </c>
      <c r="BB4" s="0" t="n">
        <v>1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40</v>
      </c>
      <c r="BH4" s="0" t="n">
        <v>3</v>
      </c>
      <c r="BI4" s="0" t="n">
        <v>0</v>
      </c>
      <c r="BJ4" s="0" t="n">
        <v>1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5</v>
      </c>
      <c r="BT4" s="0" t="n">
        <v>106.625</v>
      </c>
      <c r="BU4" s="0" t="n">
        <v>16.3125</v>
      </c>
      <c r="BV4" s="0" t="n">
        <v>7.5</v>
      </c>
      <c r="BW4" s="0" t="n">
        <v>1.4375</v>
      </c>
      <c r="BX4" s="0" t="n">
        <v>0.3125</v>
      </c>
      <c r="BY4" s="0" t="n">
        <v>0</v>
      </c>
      <c r="BZ4" s="0" t="n">
        <v>25.5625</v>
      </c>
    </row>
    <row r="5" customFormat="false" ht="15" hidden="false" customHeight="false" outlineLevel="0" collapsed="false">
      <c r="A5" s="13" t="s">
        <v>44</v>
      </c>
      <c r="B5" s="14" t="n">
        <v>2</v>
      </c>
      <c r="C5" s="14" t="s">
        <v>32</v>
      </c>
      <c r="D5" s="14" t="s">
        <v>291</v>
      </c>
      <c r="E5" s="15" t="s">
        <v>31</v>
      </c>
      <c r="F5" s="15" t="s">
        <v>28</v>
      </c>
      <c r="G5" s="3" t="n">
        <v>29</v>
      </c>
      <c r="H5" s="2" t="n">
        <v>1</v>
      </c>
      <c r="I5" s="0" t="n">
        <v>20</v>
      </c>
      <c r="J5" s="0" t="n">
        <v>41</v>
      </c>
      <c r="K5" s="0" t="n">
        <v>1</v>
      </c>
      <c r="L5" s="0" t="n">
        <v>47</v>
      </c>
      <c r="M5" s="0" t="n">
        <v>2</v>
      </c>
      <c r="N5" s="0" t="n">
        <v>2</v>
      </c>
      <c r="O5" s="0" t="n">
        <v>2</v>
      </c>
      <c r="P5" s="0" t="n">
        <v>100</v>
      </c>
      <c r="Q5" s="0" t="n">
        <v>1.3</v>
      </c>
      <c r="R5" s="0" t="n">
        <v>2</v>
      </c>
      <c r="S5" s="0" t="n">
        <v>192</v>
      </c>
      <c r="T5" s="0" t="n">
        <v>22</v>
      </c>
      <c r="U5" s="0" t="n">
        <v>3</v>
      </c>
      <c r="V5" s="0" t="n">
        <v>6.3</v>
      </c>
      <c r="W5" s="0" t="n">
        <v>10.7</v>
      </c>
      <c r="X5" s="0" t="n">
        <v>3.3</v>
      </c>
      <c r="Y5" s="0" t="n">
        <v>0.09</v>
      </c>
      <c r="Z5" s="0" t="n">
        <v>5</v>
      </c>
      <c r="AA5" s="0" t="n">
        <v>0.18</v>
      </c>
      <c r="AB5" s="0" t="n">
        <v>0.6</v>
      </c>
      <c r="AC5" s="0" t="n">
        <v>8.7</v>
      </c>
      <c r="AD5" s="0" t="n">
        <v>1.4</v>
      </c>
      <c r="AE5" s="0" t="n">
        <v>41</v>
      </c>
      <c r="AF5" s="0" t="n">
        <v>4</v>
      </c>
      <c r="AG5" s="0" t="n">
        <v>0</v>
      </c>
      <c r="AH5" s="0" t="n">
        <v>0</v>
      </c>
      <c r="AI5" s="0" t="n">
        <v>0</v>
      </c>
      <c r="AJ5" s="60" t="n">
        <v>15</v>
      </c>
      <c r="AK5" s="0" t="n">
        <v>5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90</v>
      </c>
      <c r="AS5" s="0" t="n">
        <v>0</v>
      </c>
      <c r="AT5" s="0" t="n">
        <v>0</v>
      </c>
      <c r="AU5" s="0" t="n">
        <v>0.5</v>
      </c>
      <c r="AV5" s="0" t="n">
        <v>0</v>
      </c>
      <c r="AW5" s="0" t="n">
        <v>0</v>
      </c>
      <c r="AX5" s="0" t="n">
        <v>1</v>
      </c>
      <c r="AY5" s="0" t="n">
        <v>0</v>
      </c>
      <c r="AZ5" s="0" t="n">
        <v>5</v>
      </c>
      <c r="BA5" s="0" t="n">
        <v>0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40</v>
      </c>
      <c r="BH5" s="0" t="n">
        <v>3</v>
      </c>
      <c r="BI5" s="0" t="n">
        <v>0</v>
      </c>
      <c r="BJ5" s="0" t="n">
        <v>1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5</v>
      </c>
      <c r="BT5" s="0" t="n">
        <v>106.625</v>
      </c>
      <c r="BU5" s="0" t="n">
        <v>16.3125</v>
      </c>
      <c r="BV5" s="0" t="n">
        <v>7.5</v>
      </c>
      <c r="BW5" s="0" t="n">
        <v>1.4375</v>
      </c>
      <c r="BX5" s="0" t="n">
        <v>0.3125</v>
      </c>
      <c r="BY5" s="0" t="n">
        <v>0</v>
      </c>
      <c r="BZ5" s="0" t="n">
        <v>25.5625</v>
      </c>
    </row>
    <row r="6" customFormat="false" ht="15" hidden="false" customHeight="false" outlineLevel="0" collapsed="false">
      <c r="A6" s="13" t="s">
        <v>44</v>
      </c>
      <c r="B6" s="14" t="n">
        <v>3</v>
      </c>
      <c r="C6" s="14" t="s">
        <v>33</v>
      </c>
      <c r="D6" s="14" t="s">
        <v>291</v>
      </c>
      <c r="E6" s="15" t="s">
        <v>27</v>
      </c>
      <c r="F6" s="15" t="s">
        <v>28</v>
      </c>
      <c r="G6" s="16" t="n">
        <v>30</v>
      </c>
      <c r="H6" s="2" t="n">
        <v>1</v>
      </c>
      <c r="I6" s="0" t="n">
        <v>14</v>
      </c>
      <c r="J6" s="0" t="n">
        <v>6</v>
      </c>
      <c r="K6" s="0" t="n">
        <v>0</v>
      </c>
      <c r="L6" s="0" t="n">
        <v>14</v>
      </c>
      <c r="M6" s="0" t="n">
        <v>5</v>
      </c>
      <c r="N6" s="0" t="n">
        <v>3</v>
      </c>
      <c r="O6" s="0" t="n">
        <v>7</v>
      </c>
      <c r="P6" s="0" t="n">
        <v>100</v>
      </c>
      <c r="Q6" s="0" t="n">
        <v>2.1</v>
      </c>
      <c r="R6" s="0" t="n">
        <v>2.1</v>
      </c>
      <c r="S6" s="0" t="n">
        <v>216</v>
      </c>
      <c r="T6" s="0" t="n">
        <v>15</v>
      </c>
      <c r="U6" s="0" t="n">
        <v>3.87</v>
      </c>
      <c r="V6" s="0" t="n">
        <v>6.2</v>
      </c>
      <c r="W6" s="0" t="n">
        <v>8.6</v>
      </c>
      <c r="X6" s="0" t="n">
        <v>2.2</v>
      </c>
      <c r="Y6" s="0" t="n">
        <v>0.07</v>
      </c>
      <c r="Z6" s="0" t="n">
        <v>5</v>
      </c>
      <c r="AA6" s="0" t="n">
        <v>0.2</v>
      </c>
      <c r="AB6" s="0" t="n">
        <v>0.7</v>
      </c>
      <c r="AC6" s="0" t="n">
        <v>8</v>
      </c>
      <c r="AD6" s="0" t="n">
        <v>1.3</v>
      </c>
      <c r="AE6" s="0" t="n">
        <v>45</v>
      </c>
      <c r="AF6" s="0" t="n">
        <v>8</v>
      </c>
      <c r="AG6" s="0" t="n">
        <v>0</v>
      </c>
      <c r="AH6" s="0" t="n">
        <v>0</v>
      </c>
      <c r="AI6" s="0" t="n">
        <v>0</v>
      </c>
      <c r="AJ6" s="60" t="n">
        <v>10</v>
      </c>
      <c r="AK6" s="0" t="n">
        <v>60</v>
      </c>
      <c r="AL6" s="0" t="n">
        <v>0</v>
      </c>
      <c r="AM6" s="0" t="n">
        <v>0</v>
      </c>
      <c r="AN6" s="0" t="n">
        <v>2</v>
      </c>
      <c r="AO6" s="0" t="n">
        <v>0.5</v>
      </c>
      <c r="AP6" s="0" t="n">
        <v>0</v>
      </c>
      <c r="AQ6" s="0" t="n">
        <v>0</v>
      </c>
      <c r="AR6" s="0" t="n">
        <v>90</v>
      </c>
      <c r="AS6" s="0" t="n">
        <v>0.5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4</v>
      </c>
      <c r="AY6" s="0" t="n">
        <v>15</v>
      </c>
      <c r="AZ6" s="0" t="n">
        <v>4</v>
      </c>
      <c r="BA6" s="0" t="n">
        <v>0</v>
      </c>
      <c r="BB6" s="0" t="n">
        <v>5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30</v>
      </c>
      <c r="BH6" s="0" t="n">
        <v>0</v>
      </c>
      <c r="BI6" s="0" t="n">
        <v>0</v>
      </c>
      <c r="BJ6" s="0" t="n">
        <v>5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60.5</v>
      </c>
      <c r="BT6" s="0" t="n">
        <v>114.75</v>
      </c>
      <c r="BU6" s="0" t="n">
        <v>8.8125</v>
      </c>
      <c r="BV6" s="0" t="n">
        <v>5.3125</v>
      </c>
      <c r="BW6" s="0" t="n">
        <v>2.0625</v>
      </c>
      <c r="BX6" s="0" t="n">
        <v>0.5</v>
      </c>
      <c r="BY6" s="0" t="n">
        <v>0.125</v>
      </c>
      <c r="BZ6" s="0" t="n">
        <v>16.8125</v>
      </c>
    </row>
    <row r="7" customFormat="false" ht="15" hidden="false" customHeight="false" outlineLevel="0" collapsed="false">
      <c r="A7" s="13" t="s">
        <v>44</v>
      </c>
      <c r="B7" s="14" t="n">
        <v>3</v>
      </c>
      <c r="C7" s="14" t="s">
        <v>33</v>
      </c>
      <c r="D7" s="14" t="s">
        <v>291</v>
      </c>
      <c r="E7" s="15" t="s">
        <v>31</v>
      </c>
      <c r="F7" s="15" t="s">
        <v>28</v>
      </c>
      <c r="G7" s="3" t="n">
        <v>31</v>
      </c>
      <c r="H7" s="2" t="n">
        <v>1</v>
      </c>
      <c r="I7" s="0" t="n">
        <v>18</v>
      </c>
      <c r="J7" s="0" t="n">
        <v>14</v>
      </c>
      <c r="K7" s="0" t="n">
        <v>1</v>
      </c>
      <c r="L7" s="0" t="n">
        <v>24</v>
      </c>
      <c r="M7" s="0" t="n">
        <v>4</v>
      </c>
      <c r="N7" s="0" t="n">
        <v>1</v>
      </c>
      <c r="O7" s="0" t="n">
        <v>4</v>
      </c>
      <c r="P7" s="0" t="n">
        <v>100</v>
      </c>
      <c r="Q7" s="0" t="n">
        <v>2.1</v>
      </c>
      <c r="R7" s="0" t="n">
        <v>2.1</v>
      </c>
      <c r="S7" s="0" t="n">
        <v>216</v>
      </c>
      <c r="T7" s="0" t="n">
        <v>15</v>
      </c>
      <c r="U7" s="0" t="n">
        <v>3.87</v>
      </c>
      <c r="V7" s="0" t="n">
        <v>6.2</v>
      </c>
      <c r="W7" s="0" t="n">
        <v>8.6</v>
      </c>
      <c r="X7" s="0" t="n">
        <v>2.2</v>
      </c>
      <c r="Y7" s="0" t="n">
        <v>0.07</v>
      </c>
      <c r="Z7" s="0" t="n">
        <v>5</v>
      </c>
      <c r="AA7" s="0" t="n">
        <v>0.2</v>
      </c>
      <c r="AB7" s="0" t="n">
        <v>0.7</v>
      </c>
      <c r="AC7" s="0" t="n">
        <v>8</v>
      </c>
      <c r="AD7" s="0" t="n">
        <v>1.3</v>
      </c>
      <c r="AE7" s="0" t="n">
        <v>45</v>
      </c>
      <c r="AF7" s="0" t="n">
        <v>8</v>
      </c>
      <c r="AG7" s="0" t="n">
        <v>0</v>
      </c>
      <c r="AH7" s="0" t="n">
        <v>0</v>
      </c>
      <c r="AI7" s="0" t="n">
        <v>0</v>
      </c>
      <c r="AJ7" s="60" t="n">
        <v>10</v>
      </c>
      <c r="AK7" s="0" t="n">
        <v>60</v>
      </c>
      <c r="AL7" s="0" t="n">
        <v>0</v>
      </c>
      <c r="AM7" s="0" t="n">
        <v>0</v>
      </c>
      <c r="AN7" s="0" t="n">
        <v>2</v>
      </c>
      <c r="AO7" s="0" t="n">
        <v>0.5</v>
      </c>
      <c r="AP7" s="0" t="n">
        <v>0</v>
      </c>
      <c r="AQ7" s="0" t="n">
        <v>0</v>
      </c>
      <c r="AR7" s="0" t="n">
        <v>90</v>
      </c>
      <c r="AS7" s="0" t="n">
        <v>0.5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4</v>
      </c>
      <c r="AY7" s="0" t="n">
        <v>15</v>
      </c>
      <c r="AZ7" s="0" t="n">
        <v>4</v>
      </c>
      <c r="BA7" s="0" t="n">
        <v>0</v>
      </c>
      <c r="BB7" s="0" t="n">
        <v>5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30</v>
      </c>
      <c r="BH7" s="0" t="n">
        <v>0</v>
      </c>
      <c r="BI7" s="0" t="n">
        <v>0</v>
      </c>
      <c r="BJ7" s="0" t="n">
        <v>5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60.5</v>
      </c>
      <c r="BT7" s="0" t="n">
        <v>114.75</v>
      </c>
      <c r="BU7" s="0" t="n">
        <v>8.8125</v>
      </c>
      <c r="BV7" s="0" t="n">
        <v>5.3125</v>
      </c>
      <c r="BW7" s="0" t="n">
        <v>2.0625</v>
      </c>
      <c r="BX7" s="0" t="n">
        <v>0.5</v>
      </c>
      <c r="BY7" s="0" t="n">
        <v>0.125</v>
      </c>
      <c r="BZ7" s="0" t="n">
        <v>16.8125</v>
      </c>
    </row>
    <row r="8" customFormat="false" ht="15" hidden="false" customHeight="false" outlineLevel="0" collapsed="false">
      <c r="A8" s="13" t="s">
        <v>44</v>
      </c>
      <c r="B8" s="14" t="n">
        <v>4</v>
      </c>
      <c r="C8" s="14" t="s">
        <v>34</v>
      </c>
      <c r="D8" s="14" t="s">
        <v>292</v>
      </c>
      <c r="E8" s="15" t="s">
        <v>27</v>
      </c>
      <c r="F8" s="15" t="s">
        <v>28</v>
      </c>
      <c r="G8" s="16" t="n">
        <v>32</v>
      </c>
      <c r="H8" s="2" t="n">
        <v>1</v>
      </c>
      <c r="I8" s="0" t="n">
        <v>15</v>
      </c>
      <c r="J8" s="0" t="n">
        <v>4</v>
      </c>
      <c r="K8" s="0" t="n">
        <v>0</v>
      </c>
      <c r="L8" s="0" t="n">
        <v>15</v>
      </c>
      <c r="M8" s="0" t="n">
        <v>0</v>
      </c>
      <c r="N8" s="0" t="n">
        <v>0</v>
      </c>
      <c r="O8" s="0" t="n">
        <v>0</v>
      </c>
      <c r="P8" s="0" t="n">
        <v>100</v>
      </c>
      <c r="Q8" s="0" t="n">
        <v>6.3</v>
      </c>
      <c r="R8" s="0" t="n">
        <v>2.9</v>
      </c>
      <c r="S8" s="0" t="n">
        <v>232</v>
      </c>
      <c r="T8" s="0" t="n">
        <v>11</v>
      </c>
      <c r="U8" s="0" t="n">
        <v>3.6</v>
      </c>
      <c r="V8" s="0" t="n">
        <v>6.4</v>
      </c>
      <c r="W8" s="0" t="n">
        <v>11</v>
      </c>
      <c r="X8" s="0" t="n">
        <v>2.9</v>
      </c>
      <c r="Y8" s="0" t="n">
        <v>0.08</v>
      </c>
      <c r="Z8" s="0" t="n">
        <v>4</v>
      </c>
      <c r="AA8" s="0" t="n">
        <v>0.29</v>
      </c>
      <c r="AB8" s="0" t="n">
        <v>0.8</v>
      </c>
      <c r="AC8" s="0" t="n">
        <v>13.5</v>
      </c>
      <c r="AD8" s="0" t="n">
        <v>1.3</v>
      </c>
      <c r="AE8" s="0" t="n">
        <v>36</v>
      </c>
      <c r="AF8" s="0" t="n">
        <v>10</v>
      </c>
      <c r="AG8" s="0" t="n">
        <v>0</v>
      </c>
      <c r="AH8" s="0" t="n">
        <v>0</v>
      </c>
      <c r="AI8" s="0" t="n">
        <v>0</v>
      </c>
      <c r="AJ8" s="60" t="n">
        <v>30</v>
      </c>
      <c r="AK8" s="0" t="n">
        <v>60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80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2</v>
      </c>
      <c r="AY8" s="0" t="n">
        <v>15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30</v>
      </c>
      <c r="BH8" s="0" t="n">
        <v>0</v>
      </c>
      <c r="BI8" s="0" t="n">
        <v>0</v>
      </c>
      <c r="BJ8" s="0" t="n">
        <v>50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0.5</v>
      </c>
      <c r="BQ8" s="0" t="n">
        <v>25</v>
      </c>
      <c r="BR8" s="0" t="n">
        <v>0</v>
      </c>
      <c r="BS8" s="0" t="n">
        <v>60</v>
      </c>
      <c r="BT8" s="0" t="n">
        <v>124.125</v>
      </c>
      <c r="BU8" s="0" t="n">
        <v>13.0625</v>
      </c>
      <c r="BV8" s="0" t="n">
        <v>6.875</v>
      </c>
      <c r="BW8" s="0" t="n">
        <v>0.1375</v>
      </c>
      <c r="BX8" s="0" t="n">
        <v>0.25</v>
      </c>
      <c r="BY8" s="0" t="n">
        <v>0</v>
      </c>
      <c r="BZ8" s="0" t="n">
        <v>20.325</v>
      </c>
    </row>
    <row r="9" customFormat="false" ht="15" hidden="false" customHeight="false" outlineLevel="0" collapsed="false">
      <c r="A9" s="13" t="s">
        <v>44</v>
      </c>
      <c r="B9" s="14" t="n">
        <v>4</v>
      </c>
      <c r="C9" s="14" t="s">
        <v>34</v>
      </c>
      <c r="D9" s="14" t="s">
        <v>292</v>
      </c>
      <c r="E9" s="15" t="s">
        <v>27</v>
      </c>
      <c r="F9" s="15" t="s">
        <v>36</v>
      </c>
      <c r="G9" s="3" t="n">
        <v>33</v>
      </c>
      <c r="H9" s="2" t="n">
        <v>1</v>
      </c>
      <c r="I9" s="0" t="n">
        <v>19</v>
      </c>
      <c r="J9" s="0" t="n">
        <v>12</v>
      </c>
      <c r="K9" s="0" t="n">
        <v>0</v>
      </c>
      <c r="L9" s="0" t="n">
        <v>19</v>
      </c>
      <c r="M9" s="0" t="n">
        <v>1</v>
      </c>
      <c r="N9" s="0" t="n">
        <v>0</v>
      </c>
      <c r="O9" s="0" t="n">
        <v>1</v>
      </c>
      <c r="P9" s="0" t="n">
        <v>100</v>
      </c>
      <c r="Q9" s="0" t="n">
        <v>6.3</v>
      </c>
      <c r="R9" s="0" t="n">
        <v>2.9</v>
      </c>
      <c r="S9" s="0" t="n">
        <v>232</v>
      </c>
      <c r="T9" s="0" t="n">
        <v>11</v>
      </c>
      <c r="U9" s="0" t="n">
        <v>3.6</v>
      </c>
      <c r="V9" s="0" t="n">
        <v>6.4</v>
      </c>
      <c r="W9" s="0" t="n">
        <v>11</v>
      </c>
      <c r="X9" s="0" t="n">
        <v>2.9</v>
      </c>
      <c r="Y9" s="0" t="n">
        <v>0.08</v>
      </c>
      <c r="Z9" s="0" t="n">
        <v>4</v>
      </c>
      <c r="AA9" s="0" t="n">
        <v>0.29</v>
      </c>
      <c r="AB9" s="0" t="n">
        <v>0.8</v>
      </c>
      <c r="AC9" s="0" t="n">
        <v>13.5</v>
      </c>
      <c r="AD9" s="0" t="n">
        <v>1.3</v>
      </c>
      <c r="AE9" s="0" t="n">
        <v>36</v>
      </c>
      <c r="AF9" s="0" t="n">
        <v>10</v>
      </c>
      <c r="AG9" s="0" t="n">
        <v>0</v>
      </c>
      <c r="AH9" s="0" t="n">
        <v>0</v>
      </c>
      <c r="AI9" s="0" t="n">
        <v>0</v>
      </c>
      <c r="AJ9" s="60" t="n">
        <v>30</v>
      </c>
      <c r="AK9" s="0" t="n">
        <v>60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80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2</v>
      </c>
      <c r="AY9" s="0" t="n">
        <v>15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30</v>
      </c>
      <c r="BH9" s="0" t="n">
        <v>0</v>
      </c>
      <c r="BI9" s="0" t="n">
        <v>0</v>
      </c>
      <c r="BJ9" s="0" t="n">
        <v>50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0.5</v>
      </c>
      <c r="BQ9" s="0" t="n">
        <v>25</v>
      </c>
      <c r="BR9" s="0" t="n">
        <v>0</v>
      </c>
      <c r="BS9" s="0" t="n">
        <v>60</v>
      </c>
      <c r="BT9" s="0" t="n">
        <v>124.125</v>
      </c>
      <c r="BU9" s="0" t="n">
        <v>13.0625</v>
      </c>
      <c r="BV9" s="0" t="n">
        <v>6.875</v>
      </c>
      <c r="BW9" s="0" t="n">
        <v>0.1375</v>
      </c>
      <c r="BX9" s="0" t="n">
        <v>0.25</v>
      </c>
      <c r="BY9" s="0" t="n">
        <v>0</v>
      </c>
      <c r="BZ9" s="0" t="n">
        <v>20.325</v>
      </c>
    </row>
    <row r="10" customFormat="false" ht="15" hidden="false" customHeight="false" outlineLevel="0" collapsed="false">
      <c r="A10" s="13" t="s">
        <v>44</v>
      </c>
      <c r="B10" s="14" t="n">
        <v>4</v>
      </c>
      <c r="C10" s="14" t="s">
        <v>34</v>
      </c>
      <c r="D10" s="14" t="s">
        <v>292</v>
      </c>
      <c r="E10" s="15" t="s">
        <v>31</v>
      </c>
      <c r="F10" s="15" t="s">
        <v>28</v>
      </c>
      <c r="G10" s="16" t="n">
        <v>34</v>
      </c>
      <c r="H10" s="2" t="n">
        <v>1</v>
      </c>
      <c r="I10" s="0" t="n">
        <v>30</v>
      </c>
      <c r="J10" s="0" t="n">
        <v>11</v>
      </c>
      <c r="K10" s="0" t="n">
        <v>1</v>
      </c>
      <c r="L10" s="0" t="n">
        <v>30</v>
      </c>
      <c r="M10" s="0" t="n">
        <v>10</v>
      </c>
      <c r="N10" s="0" t="n">
        <v>13</v>
      </c>
      <c r="O10" s="0" t="n">
        <v>18</v>
      </c>
      <c r="P10" s="0" t="n">
        <v>100</v>
      </c>
      <c r="Q10" s="0" t="n">
        <v>6.3</v>
      </c>
      <c r="R10" s="0" t="n">
        <v>2.9</v>
      </c>
      <c r="S10" s="0" t="n">
        <v>232</v>
      </c>
      <c r="T10" s="0" t="n">
        <v>11</v>
      </c>
      <c r="U10" s="0" t="n">
        <v>3.6</v>
      </c>
      <c r="V10" s="0" t="n">
        <v>6.4</v>
      </c>
      <c r="W10" s="0" t="n">
        <v>11</v>
      </c>
      <c r="X10" s="0" t="n">
        <v>2.9</v>
      </c>
      <c r="Y10" s="0" t="n">
        <v>0.08</v>
      </c>
      <c r="Z10" s="0" t="n">
        <v>4</v>
      </c>
      <c r="AA10" s="0" t="n">
        <v>0.29</v>
      </c>
      <c r="AB10" s="0" t="n">
        <v>0.8</v>
      </c>
      <c r="AC10" s="0" t="n">
        <v>13.5</v>
      </c>
      <c r="AD10" s="0" t="n">
        <v>1.3</v>
      </c>
      <c r="AE10" s="0" t="n">
        <v>36</v>
      </c>
      <c r="AF10" s="0" t="n">
        <v>10</v>
      </c>
      <c r="AG10" s="0" t="n">
        <v>0</v>
      </c>
      <c r="AH10" s="0" t="n">
        <v>0</v>
      </c>
      <c r="AI10" s="0" t="n">
        <v>0</v>
      </c>
      <c r="AJ10" s="60" t="n">
        <v>30</v>
      </c>
      <c r="AK10" s="0" t="n">
        <v>60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80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2</v>
      </c>
      <c r="AY10" s="0" t="n">
        <v>15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30</v>
      </c>
      <c r="BH10" s="0" t="n">
        <v>0</v>
      </c>
      <c r="BI10" s="0" t="n">
        <v>0</v>
      </c>
      <c r="BJ10" s="0" t="n">
        <v>50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0.5</v>
      </c>
      <c r="BQ10" s="0" t="n">
        <v>25</v>
      </c>
      <c r="BR10" s="0" t="n">
        <v>0</v>
      </c>
      <c r="BS10" s="0" t="n">
        <v>60</v>
      </c>
      <c r="BT10" s="0" t="n">
        <v>124.125</v>
      </c>
      <c r="BU10" s="0" t="n">
        <v>13.0625</v>
      </c>
      <c r="BV10" s="0" t="n">
        <v>6.875</v>
      </c>
      <c r="BW10" s="0" t="n">
        <v>0.1375</v>
      </c>
      <c r="BX10" s="0" t="n">
        <v>0.25</v>
      </c>
      <c r="BY10" s="0" t="n">
        <v>0</v>
      </c>
      <c r="BZ10" s="0" t="n">
        <v>20.325</v>
      </c>
    </row>
    <row r="11" customFormat="false" ht="15" hidden="false" customHeight="false" outlineLevel="0" collapsed="false">
      <c r="A11" s="13" t="s">
        <v>44</v>
      </c>
      <c r="B11" s="14" t="n">
        <v>4</v>
      </c>
      <c r="C11" s="14" t="s">
        <v>34</v>
      </c>
      <c r="D11" s="14" t="s">
        <v>292</v>
      </c>
      <c r="E11" s="15" t="s">
        <v>31</v>
      </c>
      <c r="F11" s="15" t="s">
        <v>36</v>
      </c>
      <c r="G11" s="3" t="n">
        <v>35</v>
      </c>
      <c r="H11" s="2" t="n">
        <v>1</v>
      </c>
      <c r="I11" s="0" t="n">
        <v>24</v>
      </c>
      <c r="J11" s="0" t="n">
        <v>13</v>
      </c>
      <c r="K11" s="0" t="n">
        <v>1</v>
      </c>
      <c r="L11" s="0" t="n">
        <v>24</v>
      </c>
      <c r="M11" s="0" t="n">
        <v>6</v>
      </c>
      <c r="N11" s="0" t="n">
        <v>2</v>
      </c>
      <c r="O11" s="0" t="n">
        <v>6</v>
      </c>
      <c r="P11" s="0" t="n">
        <v>100</v>
      </c>
      <c r="Q11" s="0" t="n">
        <v>6.3</v>
      </c>
      <c r="R11" s="0" t="n">
        <v>2.9</v>
      </c>
      <c r="S11" s="0" t="n">
        <v>232</v>
      </c>
      <c r="T11" s="0" t="n">
        <v>11</v>
      </c>
      <c r="U11" s="0" t="n">
        <v>3.6</v>
      </c>
      <c r="V11" s="0" t="n">
        <v>6.4</v>
      </c>
      <c r="W11" s="0" t="n">
        <v>11</v>
      </c>
      <c r="X11" s="0" t="n">
        <v>2.9</v>
      </c>
      <c r="Y11" s="0" t="n">
        <v>0.08</v>
      </c>
      <c r="Z11" s="0" t="n">
        <v>4</v>
      </c>
      <c r="AA11" s="0" t="n">
        <v>0.29</v>
      </c>
      <c r="AB11" s="0" t="n">
        <v>0.8</v>
      </c>
      <c r="AC11" s="0" t="n">
        <v>13.5</v>
      </c>
      <c r="AD11" s="0" t="n">
        <v>1.3</v>
      </c>
      <c r="AE11" s="0" t="n">
        <v>36</v>
      </c>
      <c r="AF11" s="0" t="n">
        <v>10</v>
      </c>
      <c r="AG11" s="0" t="n">
        <v>0</v>
      </c>
      <c r="AH11" s="0" t="n">
        <v>0</v>
      </c>
      <c r="AI11" s="0" t="n">
        <v>0</v>
      </c>
      <c r="AJ11" s="60" t="n">
        <v>30</v>
      </c>
      <c r="AK11" s="0" t="n">
        <v>60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80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2</v>
      </c>
      <c r="AY11" s="0" t="n">
        <v>15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30</v>
      </c>
      <c r="BH11" s="0" t="n">
        <v>0</v>
      </c>
      <c r="BI11" s="0" t="n">
        <v>0</v>
      </c>
      <c r="BJ11" s="0" t="n">
        <v>50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0.5</v>
      </c>
      <c r="BQ11" s="0" t="n">
        <v>25</v>
      </c>
      <c r="BR11" s="0" t="n">
        <v>0</v>
      </c>
      <c r="BS11" s="0" t="n">
        <v>60</v>
      </c>
      <c r="BT11" s="0" t="n">
        <v>124.125</v>
      </c>
      <c r="BU11" s="0" t="n">
        <v>13.0625</v>
      </c>
      <c r="BV11" s="0" t="n">
        <v>6.875</v>
      </c>
      <c r="BW11" s="0" t="n">
        <v>0.1375</v>
      </c>
      <c r="BX11" s="0" t="n">
        <v>0.25</v>
      </c>
      <c r="BY11" s="0" t="n">
        <v>0</v>
      </c>
      <c r="BZ11" s="0" t="n">
        <v>20.325</v>
      </c>
    </row>
    <row r="12" customFormat="false" ht="15" hidden="false" customHeight="false" outlineLevel="0" collapsed="false">
      <c r="A12" s="13" t="s">
        <v>44</v>
      </c>
      <c r="B12" s="14" t="n">
        <v>5</v>
      </c>
      <c r="C12" s="14" t="s">
        <v>38</v>
      </c>
      <c r="D12" s="14" t="s">
        <v>292</v>
      </c>
      <c r="E12" s="15" t="s">
        <v>27</v>
      </c>
      <c r="F12" s="15" t="s">
        <v>28</v>
      </c>
      <c r="G12" s="16" t="n">
        <v>36</v>
      </c>
      <c r="H12" s="2" t="n">
        <v>1</v>
      </c>
      <c r="I12" s="0" t="n">
        <v>11</v>
      </c>
      <c r="J12" s="0" t="n">
        <v>9</v>
      </c>
      <c r="K12" s="0" t="n">
        <v>1</v>
      </c>
      <c r="L12" s="0" t="n">
        <v>12</v>
      </c>
      <c r="M12" s="0" t="n">
        <v>7</v>
      </c>
      <c r="N12" s="0" t="n">
        <v>5</v>
      </c>
      <c r="O12" s="0" t="n">
        <v>7</v>
      </c>
      <c r="P12" s="0" t="n">
        <v>100</v>
      </c>
      <c r="Q12" s="0" t="n">
        <v>1.2</v>
      </c>
      <c r="R12" s="0" t="n">
        <v>2.5</v>
      </c>
      <c r="S12" s="0" t="n">
        <v>211</v>
      </c>
      <c r="T12" s="0" t="n">
        <v>11</v>
      </c>
      <c r="U12" s="0" t="n">
        <v>4.27</v>
      </c>
      <c r="V12" s="0" t="n">
        <v>6.1</v>
      </c>
      <c r="W12" s="0" t="n">
        <v>8.2</v>
      </c>
      <c r="X12" s="0" t="n">
        <v>1.8</v>
      </c>
      <c r="Y12" s="0" t="n">
        <v>0.07</v>
      </c>
      <c r="Z12" s="0" t="n">
        <v>4</v>
      </c>
      <c r="AA12" s="0" t="n">
        <v>0.17</v>
      </c>
      <c r="AB12" s="0" t="n">
        <v>1</v>
      </c>
      <c r="AC12" s="0" t="n">
        <v>8.3</v>
      </c>
      <c r="AD12" s="0" t="n">
        <v>1</v>
      </c>
      <c r="AE12" s="0" t="n">
        <v>53</v>
      </c>
      <c r="AF12" s="0" t="n">
        <v>15</v>
      </c>
      <c r="AG12" s="0" t="n">
        <v>0</v>
      </c>
      <c r="AH12" s="0" t="n">
        <v>0</v>
      </c>
      <c r="AI12" s="0" t="n">
        <v>0</v>
      </c>
      <c r="AJ12" s="60" t="n">
        <v>25</v>
      </c>
      <c r="AK12" s="0" t="n">
        <v>30</v>
      </c>
      <c r="AL12" s="0" t="n">
        <v>0</v>
      </c>
      <c r="AM12" s="0" t="n">
        <v>0</v>
      </c>
      <c r="AN12" s="0" t="n">
        <v>4</v>
      </c>
      <c r="AO12" s="0" t="n">
        <v>0</v>
      </c>
      <c r="AP12" s="0" t="n">
        <v>0</v>
      </c>
      <c r="AQ12" s="0" t="n">
        <v>0</v>
      </c>
      <c r="AR12" s="0" t="n">
        <v>45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1</v>
      </c>
      <c r="AY12" s="0" t="n">
        <v>10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45</v>
      </c>
      <c r="BH12" s="0" t="n">
        <v>1</v>
      </c>
      <c r="BI12" s="0" t="n">
        <v>0</v>
      </c>
      <c r="BJ12" s="0" t="n">
        <v>60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45</v>
      </c>
      <c r="BR12" s="0" t="n">
        <v>0</v>
      </c>
      <c r="BS12" s="0" t="n">
        <v>30</v>
      </c>
      <c r="BT12" s="0" t="n">
        <v>122.5</v>
      </c>
      <c r="BU12" s="0" t="n">
        <v>22.125</v>
      </c>
      <c r="BV12" s="0" t="n">
        <v>12.25</v>
      </c>
      <c r="BW12" s="0" t="n">
        <v>0.75</v>
      </c>
      <c r="BX12" s="0" t="n">
        <v>0.75</v>
      </c>
      <c r="BY12" s="0" t="n">
        <v>0.375</v>
      </c>
      <c r="BZ12" s="0" t="n">
        <v>36.25</v>
      </c>
    </row>
    <row r="13" customFormat="false" ht="15" hidden="false" customHeight="false" outlineLevel="0" collapsed="false">
      <c r="A13" s="13" t="s">
        <v>44</v>
      </c>
      <c r="B13" s="14" t="n">
        <v>5</v>
      </c>
      <c r="C13" s="14" t="s">
        <v>38</v>
      </c>
      <c r="D13" s="14" t="s">
        <v>292</v>
      </c>
      <c r="E13" s="15" t="s">
        <v>27</v>
      </c>
      <c r="F13" s="15" t="s">
        <v>36</v>
      </c>
      <c r="G13" s="3" t="n">
        <v>37</v>
      </c>
      <c r="H13" s="2" t="n">
        <v>1</v>
      </c>
      <c r="I13" s="0" t="n">
        <v>10</v>
      </c>
      <c r="J13" s="0" t="n">
        <v>5</v>
      </c>
      <c r="K13" s="0" t="n">
        <v>0</v>
      </c>
      <c r="L13" s="0" t="n">
        <v>10</v>
      </c>
      <c r="M13" s="0" t="n">
        <v>2</v>
      </c>
      <c r="N13" s="0" t="n">
        <v>2</v>
      </c>
      <c r="O13" s="0" t="n">
        <v>3</v>
      </c>
      <c r="P13" s="0" t="n">
        <v>100</v>
      </c>
      <c r="Q13" s="0" t="n">
        <v>1.2</v>
      </c>
      <c r="R13" s="0" t="n">
        <v>2.5</v>
      </c>
      <c r="S13" s="0" t="n">
        <v>211</v>
      </c>
      <c r="T13" s="0" t="n">
        <v>11</v>
      </c>
      <c r="U13" s="0" t="n">
        <v>4.27</v>
      </c>
      <c r="V13" s="0" t="n">
        <v>6.1</v>
      </c>
      <c r="W13" s="0" t="n">
        <v>8.2</v>
      </c>
      <c r="X13" s="0" t="n">
        <v>1.8</v>
      </c>
      <c r="Y13" s="0" t="n">
        <v>0.07</v>
      </c>
      <c r="Z13" s="0" t="n">
        <v>4</v>
      </c>
      <c r="AA13" s="0" t="n">
        <v>0.17</v>
      </c>
      <c r="AB13" s="0" t="n">
        <v>1</v>
      </c>
      <c r="AC13" s="0" t="n">
        <v>8.3</v>
      </c>
      <c r="AD13" s="0" t="n">
        <v>1</v>
      </c>
      <c r="AE13" s="0" t="n">
        <v>53</v>
      </c>
      <c r="AF13" s="0" t="n">
        <v>15</v>
      </c>
      <c r="AG13" s="0" t="n">
        <v>0</v>
      </c>
      <c r="AH13" s="0" t="n">
        <v>0</v>
      </c>
      <c r="AI13" s="0" t="n">
        <v>0</v>
      </c>
      <c r="AJ13" s="60" t="n">
        <v>25</v>
      </c>
      <c r="AK13" s="0" t="n">
        <v>30</v>
      </c>
      <c r="AL13" s="0" t="n">
        <v>0</v>
      </c>
      <c r="AM13" s="0" t="n">
        <v>0</v>
      </c>
      <c r="AN13" s="0" t="n">
        <v>4</v>
      </c>
      <c r="AO13" s="0" t="n">
        <v>0</v>
      </c>
      <c r="AP13" s="0" t="n">
        <v>0</v>
      </c>
      <c r="AQ13" s="0" t="n">
        <v>0</v>
      </c>
      <c r="AR13" s="0" t="n">
        <v>45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1</v>
      </c>
      <c r="AY13" s="0" t="n">
        <v>10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45</v>
      </c>
      <c r="BH13" s="0" t="n">
        <v>1</v>
      </c>
      <c r="BI13" s="0" t="n">
        <v>0</v>
      </c>
      <c r="BJ13" s="0" t="n">
        <v>60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45</v>
      </c>
      <c r="BR13" s="0" t="n">
        <v>0</v>
      </c>
      <c r="BS13" s="0" t="n">
        <v>30</v>
      </c>
      <c r="BT13" s="0" t="n">
        <v>122.5</v>
      </c>
      <c r="BU13" s="0" t="n">
        <v>22.125</v>
      </c>
      <c r="BV13" s="0" t="n">
        <v>12.25</v>
      </c>
      <c r="BW13" s="0" t="n">
        <v>0.75</v>
      </c>
      <c r="BX13" s="0" t="n">
        <v>0.75</v>
      </c>
      <c r="BY13" s="0" t="n">
        <v>0.375</v>
      </c>
      <c r="BZ13" s="0" t="n">
        <v>36.25</v>
      </c>
    </row>
    <row r="14" customFormat="false" ht="15" hidden="false" customHeight="false" outlineLevel="0" collapsed="false">
      <c r="A14" s="13" t="s">
        <v>44</v>
      </c>
      <c r="B14" s="14" t="n">
        <v>5</v>
      </c>
      <c r="C14" s="14" t="s">
        <v>38</v>
      </c>
      <c r="D14" s="14" t="s">
        <v>292</v>
      </c>
      <c r="E14" s="15" t="s">
        <v>31</v>
      </c>
      <c r="F14" s="15" t="s">
        <v>28</v>
      </c>
      <c r="G14" s="16" t="n">
        <v>38</v>
      </c>
      <c r="H14" s="2" t="n">
        <v>1</v>
      </c>
      <c r="I14" s="0" t="n">
        <v>21</v>
      </c>
      <c r="J14" s="0" t="n">
        <v>15</v>
      </c>
      <c r="K14" s="0" t="n">
        <v>0</v>
      </c>
      <c r="L14" s="0" t="n">
        <v>21</v>
      </c>
      <c r="M14" s="0" t="n">
        <v>3</v>
      </c>
      <c r="N14" s="0" t="n">
        <v>1</v>
      </c>
      <c r="O14" s="0" t="n">
        <v>3</v>
      </c>
      <c r="P14" s="0" t="n">
        <v>100</v>
      </c>
      <c r="Q14" s="0" t="n">
        <v>1.2</v>
      </c>
      <c r="R14" s="0" t="n">
        <v>2.5</v>
      </c>
      <c r="S14" s="0" t="n">
        <v>211</v>
      </c>
      <c r="T14" s="0" t="n">
        <v>11</v>
      </c>
      <c r="U14" s="0" t="n">
        <v>4.27</v>
      </c>
      <c r="V14" s="0" t="n">
        <v>6.1</v>
      </c>
      <c r="W14" s="0" t="n">
        <v>8.2</v>
      </c>
      <c r="X14" s="0" t="n">
        <v>1.8</v>
      </c>
      <c r="Y14" s="0" t="n">
        <v>0.07</v>
      </c>
      <c r="Z14" s="0" t="n">
        <v>4</v>
      </c>
      <c r="AA14" s="0" t="n">
        <v>0.17</v>
      </c>
      <c r="AB14" s="0" t="n">
        <v>1</v>
      </c>
      <c r="AC14" s="0" t="n">
        <v>8.3</v>
      </c>
      <c r="AD14" s="0" t="n">
        <v>1</v>
      </c>
      <c r="AE14" s="0" t="n">
        <v>53</v>
      </c>
      <c r="AF14" s="0" t="n">
        <v>15</v>
      </c>
      <c r="AG14" s="0" t="n">
        <v>0</v>
      </c>
      <c r="AH14" s="0" t="n">
        <v>0</v>
      </c>
      <c r="AI14" s="0" t="n">
        <v>0</v>
      </c>
      <c r="AJ14" s="60" t="n">
        <v>25</v>
      </c>
      <c r="AK14" s="0" t="n">
        <v>30</v>
      </c>
      <c r="AL14" s="0" t="n">
        <v>0</v>
      </c>
      <c r="AM14" s="0" t="n">
        <v>0</v>
      </c>
      <c r="AN14" s="0" t="n">
        <v>4</v>
      </c>
      <c r="AO14" s="0" t="n">
        <v>0</v>
      </c>
      <c r="AP14" s="0" t="n">
        <v>0</v>
      </c>
      <c r="AQ14" s="0" t="n">
        <v>0</v>
      </c>
      <c r="AR14" s="0" t="n">
        <v>45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1</v>
      </c>
      <c r="AY14" s="0" t="n">
        <v>10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45</v>
      </c>
      <c r="BH14" s="0" t="n">
        <v>1</v>
      </c>
      <c r="BI14" s="0" t="n">
        <v>0</v>
      </c>
      <c r="BJ14" s="0" t="n">
        <v>60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45</v>
      </c>
      <c r="BR14" s="0" t="n">
        <v>0</v>
      </c>
      <c r="BS14" s="0" t="n">
        <v>30</v>
      </c>
      <c r="BT14" s="0" t="n">
        <v>122.5</v>
      </c>
      <c r="BU14" s="0" t="n">
        <v>22.125</v>
      </c>
      <c r="BV14" s="0" t="n">
        <v>12.25</v>
      </c>
      <c r="BW14" s="0" t="n">
        <v>0.75</v>
      </c>
      <c r="BX14" s="0" t="n">
        <v>0.75</v>
      </c>
      <c r="BY14" s="0" t="n">
        <v>0.375</v>
      </c>
      <c r="BZ14" s="0" t="n">
        <v>36.25</v>
      </c>
    </row>
    <row r="15" customFormat="false" ht="15" hidden="false" customHeight="false" outlineLevel="0" collapsed="false">
      <c r="A15" s="13" t="s">
        <v>44</v>
      </c>
      <c r="B15" s="14" t="n">
        <v>5</v>
      </c>
      <c r="C15" s="14" t="s">
        <v>38</v>
      </c>
      <c r="D15" s="14" t="s">
        <v>292</v>
      </c>
      <c r="E15" s="15" t="s">
        <v>31</v>
      </c>
      <c r="F15" s="15" t="s">
        <v>36</v>
      </c>
      <c r="G15" s="3" t="n">
        <v>39</v>
      </c>
      <c r="H15" s="2" t="n">
        <v>1</v>
      </c>
      <c r="I15" s="0" t="n">
        <v>16</v>
      </c>
      <c r="J15" s="0" t="n">
        <v>8</v>
      </c>
      <c r="K15" s="0" t="n">
        <v>1</v>
      </c>
      <c r="L15" s="0" t="n">
        <v>16</v>
      </c>
      <c r="M15" s="0" t="n">
        <v>4</v>
      </c>
      <c r="N15" s="0" t="n">
        <v>0</v>
      </c>
      <c r="O15" s="0" t="n">
        <v>4</v>
      </c>
      <c r="P15" s="0" t="n">
        <v>100</v>
      </c>
      <c r="Q15" s="0" t="n">
        <v>1.2</v>
      </c>
      <c r="R15" s="0" t="n">
        <v>2.5</v>
      </c>
      <c r="S15" s="0" t="n">
        <v>211</v>
      </c>
      <c r="T15" s="0" t="n">
        <v>11</v>
      </c>
      <c r="U15" s="0" t="n">
        <v>4.27</v>
      </c>
      <c r="V15" s="0" t="n">
        <v>6.1</v>
      </c>
      <c r="W15" s="0" t="n">
        <v>8.2</v>
      </c>
      <c r="X15" s="0" t="n">
        <v>1.8</v>
      </c>
      <c r="Y15" s="0" t="n">
        <v>0.07</v>
      </c>
      <c r="Z15" s="0" t="n">
        <v>4</v>
      </c>
      <c r="AA15" s="0" t="n">
        <v>0.17</v>
      </c>
      <c r="AB15" s="0" t="n">
        <v>1</v>
      </c>
      <c r="AC15" s="0" t="n">
        <v>8.3</v>
      </c>
      <c r="AD15" s="0" t="n">
        <v>1</v>
      </c>
      <c r="AE15" s="0" t="n">
        <v>53</v>
      </c>
      <c r="AF15" s="0" t="n">
        <v>15</v>
      </c>
      <c r="AG15" s="0" t="n">
        <v>0</v>
      </c>
      <c r="AH15" s="0" t="n">
        <v>0</v>
      </c>
      <c r="AI15" s="0" t="n">
        <v>0</v>
      </c>
      <c r="AJ15" s="60" t="n">
        <v>25</v>
      </c>
      <c r="AK15" s="0" t="n">
        <v>30</v>
      </c>
      <c r="AL15" s="0" t="n">
        <v>0</v>
      </c>
      <c r="AM15" s="0" t="n">
        <v>0</v>
      </c>
      <c r="AN15" s="0" t="n">
        <v>4</v>
      </c>
      <c r="AO15" s="0" t="n">
        <v>0</v>
      </c>
      <c r="AP15" s="0" t="n">
        <v>0</v>
      </c>
      <c r="AQ15" s="0" t="n">
        <v>0</v>
      </c>
      <c r="AR15" s="0" t="n">
        <v>45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1</v>
      </c>
      <c r="AY15" s="0" t="n">
        <v>10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45</v>
      </c>
      <c r="BH15" s="0" t="n">
        <v>1</v>
      </c>
      <c r="BI15" s="0" t="n">
        <v>0</v>
      </c>
      <c r="BJ15" s="0" t="n">
        <v>60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45</v>
      </c>
      <c r="BR15" s="0" t="n">
        <v>0</v>
      </c>
      <c r="BS15" s="0" t="n">
        <v>30</v>
      </c>
      <c r="BT15" s="0" t="n">
        <v>122.5</v>
      </c>
      <c r="BU15" s="0" t="n">
        <v>22.125</v>
      </c>
      <c r="BV15" s="0" t="n">
        <v>12.25</v>
      </c>
      <c r="BW15" s="0" t="n">
        <v>0.75</v>
      </c>
      <c r="BX15" s="0" t="n">
        <v>0.75</v>
      </c>
      <c r="BY15" s="0" t="n">
        <v>0.375</v>
      </c>
      <c r="BZ15" s="0" t="n">
        <v>36.25</v>
      </c>
    </row>
    <row r="16" customFormat="false" ht="15" hidden="false" customHeight="false" outlineLevel="0" collapsed="false">
      <c r="A16" s="13" t="s">
        <v>44</v>
      </c>
      <c r="B16" s="14" t="n">
        <v>6</v>
      </c>
      <c r="C16" s="14" t="s">
        <v>39</v>
      </c>
      <c r="D16" s="14" t="s">
        <v>292</v>
      </c>
      <c r="E16" s="15" t="s">
        <v>27</v>
      </c>
      <c r="F16" s="15" t="s">
        <v>28</v>
      </c>
      <c r="G16" s="16" t="n">
        <v>40</v>
      </c>
      <c r="H16" s="2" t="n">
        <v>1</v>
      </c>
      <c r="I16" s="0" t="n">
        <v>18</v>
      </c>
      <c r="J16" s="0" t="n">
        <v>10</v>
      </c>
      <c r="K16" s="0" t="n">
        <v>0</v>
      </c>
      <c r="L16" s="0" t="n">
        <v>18</v>
      </c>
      <c r="M16" s="0" t="n">
        <v>4</v>
      </c>
      <c r="N16" s="0" t="n">
        <v>0</v>
      </c>
      <c r="O16" s="0" t="n">
        <v>4</v>
      </c>
      <c r="P16" s="0" t="n">
        <v>100</v>
      </c>
      <c r="Q16" s="0" t="n">
        <v>1.1</v>
      </c>
      <c r="R16" s="0" t="n">
        <v>2.7</v>
      </c>
      <c r="S16" s="0" t="n">
        <v>191</v>
      </c>
      <c r="T16" s="0" t="n">
        <v>22</v>
      </c>
      <c r="U16" s="0" t="n">
        <v>3.18</v>
      </c>
      <c r="V16" s="0" t="n">
        <v>6.4</v>
      </c>
      <c r="W16" s="0" t="n">
        <v>10.9</v>
      </c>
      <c r="X16" s="0" t="n">
        <v>3.4</v>
      </c>
      <c r="Y16" s="0" t="n">
        <v>0.08</v>
      </c>
      <c r="Z16" s="0" t="n">
        <v>5</v>
      </c>
      <c r="AA16" s="0" t="n">
        <v>0.27</v>
      </c>
      <c r="AB16" s="0" t="n">
        <v>0.7</v>
      </c>
      <c r="AC16" s="0" t="n">
        <v>10.1</v>
      </c>
      <c r="AD16" s="0" t="n">
        <v>1.5</v>
      </c>
      <c r="AE16" s="0" t="n">
        <v>40</v>
      </c>
      <c r="AF16" s="0" t="n">
        <v>8</v>
      </c>
      <c r="AG16" s="0" t="n">
        <v>0</v>
      </c>
      <c r="AH16" s="0" t="n">
        <v>0</v>
      </c>
      <c r="AI16" s="0" t="n">
        <v>0</v>
      </c>
      <c r="AJ16" s="60" t="n">
        <v>20</v>
      </c>
      <c r="AK16" s="0" t="n">
        <v>40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60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1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30</v>
      </c>
      <c r="BH16" s="0" t="n">
        <v>5</v>
      </c>
      <c r="BI16" s="0" t="n">
        <v>0</v>
      </c>
      <c r="BJ16" s="0" t="n">
        <v>50</v>
      </c>
      <c r="BK16" s="0" t="n">
        <v>0</v>
      </c>
      <c r="BL16" s="0" t="n">
        <v>0.5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40</v>
      </c>
      <c r="BR16" s="0" t="n">
        <v>0</v>
      </c>
      <c r="BS16" s="0" t="n">
        <v>40.5</v>
      </c>
      <c r="BT16" s="0" t="n">
        <v>84.25</v>
      </c>
      <c r="BU16" s="0" t="n">
        <v>16.3125</v>
      </c>
      <c r="BV16" s="0" t="n">
        <v>12.5</v>
      </c>
      <c r="BW16" s="0" t="n">
        <v>0</v>
      </c>
      <c r="BX16" s="0" t="n">
        <v>0</v>
      </c>
      <c r="BY16" s="0" t="n">
        <v>0</v>
      </c>
      <c r="BZ16" s="0" t="n">
        <v>28.8125</v>
      </c>
    </row>
    <row r="17" customFormat="false" ht="15" hidden="false" customHeight="false" outlineLevel="0" collapsed="false">
      <c r="A17" s="73" t="s">
        <v>44</v>
      </c>
      <c r="B17" s="74" t="n">
        <v>6</v>
      </c>
      <c r="C17" s="74" t="s">
        <v>39</v>
      </c>
      <c r="D17" s="74" t="s">
        <v>292</v>
      </c>
      <c r="E17" s="75" t="s">
        <v>27</v>
      </c>
      <c r="F17" s="75" t="s">
        <v>36</v>
      </c>
      <c r="G17" s="76" t="n">
        <v>41</v>
      </c>
      <c r="H17" s="77" t="n">
        <v>1</v>
      </c>
      <c r="I17" s="78" t="n">
        <v>9</v>
      </c>
      <c r="J17" s="78" t="n">
        <v>4</v>
      </c>
      <c r="K17" s="78" t="n">
        <v>0</v>
      </c>
      <c r="L17" s="78" t="n">
        <v>9</v>
      </c>
      <c r="M17" s="78" t="n">
        <v>0</v>
      </c>
      <c r="N17" s="78" t="n">
        <v>0</v>
      </c>
      <c r="O17" s="78" t="n">
        <v>0</v>
      </c>
      <c r="P17" s="78" t="n">
        <v>100</v>
      </c>
      <c r="Q17" s="0" t="n">
        <v>1.1</v>
      </c>
      <c r="R17" s="0" t="n">
        <v>2.7</v>
      </c>
      <c r="S17" s="0" t="n">
        <v>191</v>
      </c>
      <c r="T17" s="0" t="n">
        <v>22</v>
      </c>
      <c r="U17" s="0" t="n">
        <v>3.18</v>
      </c>
      <c r="V17" s="0" t="n">
        <v>6.4</v>
      </c>
      <c r="W17" s="0" t="n">
        <v>10.9</v>
      </c>
      <c r="X17" s="0" t="n">
        <v>3.4</v>
      </c>
      <c r="Y17" s="0" t="n">
        <v>0.08</v>
      </c>
      <c r="Z17" s="0" t="n">
        <v>5</v>
      </c>
      <c r="AA17" s="0" t="n">
        <v>0.27</v>
      </c>
      <c r="AB17" s="0" t="n">
        <v>0.7</v>
      </c>
      <c r="AC17" s="0" t="n">
        <v>10.1</v>
      </c>
      <c r="AD17" s="0" t="n">
        <v>1.5</v>
      </c>
      <c r="AE17" s="0" t="n">
        <v>40</v>
      </c>
      <c r="AF17" s="0" t="n">
        <v>8</v>
      </c>
      <c r="AG17" s="0" t="n">
        <v>0</v>
      </c>
      <c r="AH17" s="0" t="n">
        <v>0</v>
      </c>
      <c r="AI17" s="0" t="n">
        <v>0</v>
      </c>
      <c r="AJ17" s="60" t="n">
        <v>20</v>
      </c>
      <c r="AK17" s="0" t="n">
        <v>40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60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30</v>
      </c>
      <c r="BH17" s="0" t="n">
        <v>5</v>
      </c>
      <c r="BI17" s="0" t="n">
        <v>0</v>
      </c>
      <c r="BJ17" s="0" t="n">
        <v>50</v>
      </c>
      <c r="BK17" s="0" t="n">
        <v>0</v>
      </c>
      <c r="BL17" s="0" t="n">
        <v>0.5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40</v>
      </c>
      <c r="BR17" s="0" t="n">
        <v>0</v>
      </c>
      <c r="BS17" s="0" t="n">
        <v>40.5</v>
      </c>
      <c r="BT17" s="0" t="n">
        <v>84.25</v>
      </c>
      <c r="BU17" s="0" t="n">
        <v>16.3125</v>
      </c>
      <c r="BV17" s="0" t="n">
        <v>12.5</v>
      </c>
      <c r="BW17" s="0" t="n">
        <v>0</v>
      </c>
      <c r="BX17" s="0" t="n">
        <v>0</v>
      </c>
      <c r="BY17" s="0" t="n">
        <v>0</v>
      </c>
      <c r="BZ17" s="0" t="n">
        <v>28.8125</v>
      </c>
      <c r="CA17" s="78"/>
    </row>
    <row r="18" customFormat="false" ht="15" hidden="false" customHeight="false" outlineLevel="0" collapsed="false">
      <c r="A18" s="13" t="s">
        <v>44</v>
      </c>
      <c r="B18" s="14" t="n">
        <v>6</v>
      </c>
      <c r="C18" s="14" t="s">
        <v>39</v>
      </c>
      <c r="D18" s="14" t="s">
        <v>292</v>
      </c>
      <c r="E18" s="15" t="s">
        <v>31</v>
      </c>
      <c r="F18" s="15" t="s">
        <v>28</v>
      </c>
      <c r="G18" s="16" t="n">
        <v>42</v>
      </c>
      <c r="H18" s="2" t="n">
        <v>1</v>
      </c>
      <c r="I18" s="0" t="n">
        <v>18</v>
      </c>
      <c r="J18" s="0" t="n">
        <v>7</v>
      </c>
      <c r="K18" s="0" t="n">
        <v>0</v>
      </c>
      <c r="L18" s="0" t="n">
        <v>18</v>
      </c>
      <c r="M18" s="0" t="n">
        <v>2</v>
      </c>
      <c r="N18" s="0" t="n">
        <v>1</v>
      </c>
      <c r="O18" s="0" t="n">
        <v>2</v>
      </c>
      <c r="P18" s="0" t="n">
        <v>100</v>
      </c>
      <c r="Q18" s="0" t="n">
        <v>1.1</v>
      </c>
      <c r="R18" s="0" t="n">
        <v>2.7</v>
      </c>
      <c r="S18" s="0" t="n">
        <v>191</v>
      </c>
      <c r="T18" s="0" t="n">
        <v>22</v>
      </c>
      <c r="U18" s="0" t="n">
        <v>3.18</v>
      </c>
      <c r="V18" s="0" t="n">
        <v>6.4</v>
      </c>
      <c r="W18" s="0" t="n">
        <v>10.9</v>
      </c>
      <c r="X18" s="0" t="n">
        <v>3.4</v>
      </c>
      <c r="Y18" s="0" t="n">
        <v>0.08</v>
      </c>
      <c r="Z18" s="0" t="n">
        <v>5</v>
      </c>
      <c r="AA18" s="0" t="n">
        <v>0.27</v>
      </c>
      <c r="AB18" s="0" t="n">
        <v>0.7</v>
      </c>
      <c r="AC18" s="0" t="n">
        <v>10.1</v>
      </c>
      <c r="AD18" s="0" t="n">
        <v>1.5</v>
      </c>
      <c r="AE18" s="0" t="n">
        <v>40</v>
      </c>
      <c r="AF18" s="0" t="n">
        <v>8</v>
      </c>
      <c r="AG18" s="0" t="n">
        <v>0</v>
      </c>
      <c r="AH18" s="0" t="n">
        <v>0</v>
      </c>
      <c r="AI18" s="0" t="n">
        <v>0</v>
      </c>
      <c r="AJ18" s="60" t="n">
        <v>20</v>
      </c>
      <c r="AK18" s="0" t="n">
        <v>40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60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1</v>
      </c>
      <c r="AY18" s="0" t="n">
        <v>0</v>
      </c>
      <c r="AZ18" s="0" t="n">
        <v>0</v>
      </c>
      <c r="BA18" s="0" t="n">
        <v>0</v>
      </c>
      <c r="BB18" s="0" t="n">
        <v>1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30</v>
      </c>
      <c r="BH18" s="0" t="n">
        <v>5</v>
      </c>
      <c r="BI18" s="0" t="n">
        <v>0</v>
      </c>
      <c r="BJ18" s="0" t="n">
        <v>50</v>
      </c>
      <c r="BK18" s="0" t="n">
        <v>0</v>
      </c>
      <c r="BL18" s="0" t="n">
        <v>0.5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40</v>
      </c>
      <c r="BR18" s="0" t="n">
        <v>0</v>
      </c>
      <c r="BS18" s="0" t="n">
        <v>40.5</v>
      </c>
      <c r="BT18" s="0" t="n">
        <v>84.25</v>
      </c>
      <c r="BU18" s="0" t="n">
        <v>16.3125</v>
      </c>
      <c r="BV18" s="0" t="n">
        <v>12.5</v>
      </c>
      <c r="BW18" s="0" t="n">
        <v>0</v>
      </c>
      <c r="BX18" s="0" t="n">
        <v>0</v>
      </c>
      <c r="BY18" s="0" t="n">
        <v>0</v>
      </c>
      <c r="BZ18" s="0" t="n">
        <v>28.8125</v>
      </c>
    </row>
    <row r="19" customFormat="false" ht="15" hidden="false" customHeight="false" outlineLevel="0" collapsed="false">
      <c r="A19" s="13" t="s">
        <v>44</v>
      </c>
      <c r="B19" s="74" t="n">
        <v>6</v>
      </c>
      <c r="C19" s="14" t="s">
        <v>39</v>
      </c>
      <c r="D19" s="14" t="s">
        <v>292</v>
      </c>
      <c r="E19" s="15" t="s">
        <v>31</v>
      </c>
      <c r="F19" s="15" t="s">
        <v>36</v>
      </c>
      <c r="G19" s="3" t="n">
        <v>43</v>
      </c>
      <c r="H19" s="2" t="n">
        <v>1</v>
      </c>
      <c r="I19" s="0" t="n">
        <v>14</v>
      </c>
      <c r="J19" s="0" t="n">
        <v>4</v>
      </c>
      <c r="K19" s="0" t="n">
        <v>1</v>
      </c>
      <c r="L19" s="0" t="n">
        <v>14</v>
      </c>
      <c r="M19" s="0" t="n">
        <v>4</v>
      </c>
      <c r="N19" s="0" t="n">
        <v>0</v>
      </c>
      <c r="O19" s="0" t="n">
        <v>4</v>
      </c>
      <c r="P19" s="0" t="n">
        <v>100</v>
      </c>
      <c r="Q19" s="0" t="n">
        <v>1.1</v>
      </c>
      <c r="R19" s="0" t="n">
        <v>2.7</v>
      </c>
      <c r="S19" s="0" t="n">
        <v>191</v>
      </c>
      <c r="T19" s="0" t="n">
        <v>22</v>
      </c>
      <c r="U19" s="0" t="n">
        <v>3.18</v>
      </c>
      <c r="V19" s="0" t="n">
        <v>6.4</v>
      </c>
      <c r="W19" s="0" t="n">
        <v>10.9</v>
      </c>
      <c r="X19" s="0" t="n">
        <v>3.4</v>
      </c>
      <c r="Y19" s="0" t="n">
        <v>0.08</v>
      </c>
      <c r="Z19" s="0" t="n">
        <v>5</v>
      </c>
      <c r="AA19" s="0" t="n">
        <v>0.27</v>
      </c>
      <c r="AB19" s="0" t="n">
        <v>0.7</v>
      </c>
      <c r="AC19" s="0" t="n">
        <v>10.1</v>
      </c>
      <c r="AD19" s="0" t="n">
        <v>1.5</v>
      </c>
      <c r="AE19" s="0" t="n">
        <v>40</v>
      </c>
      <c r="AF19" s="0" t="n">
        <v>8</v>
      </c>
      <c r="AG19" s="0" t="n">
        <v>0</v>
      </c>
      <c r="AH19" s="0" t="n">
        <v>0</v>
      </c>
      <c r="AI19" s="0" t="n">
        <v>0</v>
      </c>
      <c r="AJ19" s="60" t="n">
        <v>20</v>
      </c>
      <c r="AK19" s="0" t="n">
        <v>40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60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0</v>
      </c>
      <c r="AZ19" s="0" t="n">
        <v>0</v>
      </c>
      <c r="BA19" s="0" t="n">
        <v>0</v>
      </c>
      <c r="BB19" s="0" t="n">
        <v>1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30</v>
      </c>
      <c r="BH19" s="0" t="n">
        <v>5</v>
      </c>
      <c r="BI19" s="0" t="n">
        <v>0</v>
      </c>
      <c r="BJ19" s="0" t="n">
        <v>50</v>
      </c>
      <c r="BK19" s="0" t="n">
        <v>0</v>
      </c>
      <c r="BL19" s="0" t="n">
        <v>0.5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40</v>
      </c>
      <c r="BR19" s="0" t="n">
        <v>0</v>
      </c>
      <c r="BS19" s="0" t="n">
        <v>40.5</v>
      </c>
      <c r="BT19" s="0" t="n">
        <v>84.25</v>
      </c>
      <c r="BU19" s="0" t="n">
        <v>16.3125</v>
      </c>
      <c r="BV19" s="0" t="n">
        <v>12.5</v>
      </c>
      <c r="BW19" s="0" t="n">
        <v>0</v>
      </c>
      <c r="BX19" s="0" t="n">
        <v>0</v>
      </c>
      <c r="BY19" s="0" t="n">
        <v>0</v>
      </c>
      <c r="BZ19" s="0" t="n">
        <v>28.8125</v>
      </c>
    </row>
    <row r="20" customFormat="false" ht="15" hidden="false" customHeight="false" outlineLevel="0" collapsed="false">
      <c r="A20" s="13" t="s">
        <v>44</v>
      </c>
      <c r="B20" s="14" t="n">
        <v>7</v>
      </c>
      <c r="C20" s="14" t="s">
        <v>40</v>
      </c>
      <c r="D20" s="14" t="s">
        <v>293</v>
      </c>
      <c r="E20" s="15" t="s">
        <v>27</v>
      </c>
      <c r="F20" s="15" t="s">
        <v>36</v>
      </c>
      <c r="G20" s="16" t="n">
        <v>44</v>
      </c>
      <c r="H20" s="2" t="n">
        <v>1</v>
      </c>
      <c r="I20" s="0" t="n">
        <v>21</v>
      </c>
      <c r="J20" s="0" t="n">
        <v>8</v>
      </c>
      <c r="K20" s="0" t="n">
        <v>0</v>
      </c>
      <c r="L20" s="0" t="n">
        <v>21</v>
      </c>
      <c r="M20" s="0" t="n">
        <v>10</v>
      </c>
      <c r="N20" s="0" t="n">
        <v>2</v>
      </c>
      <c r="O20" s="0" t="n">
        <v>10</v>
      </c>
      <c r="P20" s="0" t="n">
        <v>100</v>
      </c>
      <c r="Q20" s="0" t="n">
        <v>4.7</v>
      </c>
      <c r="R20" s="0" t="n">
        <v>3</v>
      </c>
      <c r="S20" s="0" t="n">
        <v>271</v>
      </c>
      <c r="T20" s="0" t="n">
        <v>12</v>
      </c>
      <c r="U20" s="0" t="n">
        <v>5.17</v>
      </c>
      <c r="V20" s="0" t="n">
        <v>6.4</v>
      </c>
      <c r="W20" s="0" t="n">
        <v>10.2</v>
      </c>
      <c r="X20" s="0" t="n">
        <v>2.5</v>
      </c>
      <c r="Y20" s="0" t="n">
        <v>0.07</v>
      </c>
      <c r="Z20" s="0" t="n">
        <v>5</v>
      </c>
      <c r="AA20" s="0" t="n">
        <v>0.33</v>
      </c>
      <c r="AB20" s="0" t="n">
        <v>1.2</v>
      </c>
      <c r="AC20" s="0" t="n">
        <v>13.2</v>
      </c>
      <c r="AD20" s="0" t="n">
        <v>1.2</v>
      </c>
      <c r="AE20" s="0" t="n">
        <v>37</v>
      </c>
      <c r="AF20" s="0" t="n">
        <v>1</v>
      </c>
      <c r="AG20" s="0" t="n">
        <v>0</v>
      </c>
      <c r="AH20" s="0" t="n">
        <v>1</v>
      </c>
      <c r="AI20" s="0" t="n">
        <v>0</v>
      </c>
      <c r="AJ20" s="60" t="n">
        <v>30</v>
      </c>
      <c r="AK20" s="0" t="n">
        <v>100</v>
      </c>
      <c r="AL20" s="0" t="n">
        <v>0</v>
      </c>
      <c r="AM20" s="0" t="n">
        <v>10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1</v>
      </c>
      <c r="AZ20" s="0" t="n">
        <v>1</v>
      </c>
      <c r="BA20" s="0" t="n">
        <v>0</v>
      </c>
      <c r="BB20" s="0" t="n">
        <v>0.5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10</v>
      </c>
      <c r="BH20" s="0" t="n">
        <v>0</v>
      </c>
      <c r="BI20" s="0" t="n">
        <v>0</v>
      </c>
      <c r="BJ20" s="0" t="n">
        <v>40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5</v>
      </c>
      <c r="BP20" s="0" t="n">
        <v>0</v>
      </c>
      <c r="BQ20" s="0" t="n">
        <v>95</v>
      </c>
      <c r="BR20" s="0" t="n">
        <v>0</v>
      </c>
      <c r="BS20" s="0" t="n">
        <v>110</v>
      </c>
      <c r="BT20" s="0" t="n">
        <v>135.625</v>
      </c>
      <c r="BU20" s="0" t="n">
        <v>28.1875</v>
      </c>
      <c r="BV20" s="0" t="n">
        <v>5.75</v>
      </c>
      <c r="BW20" s="0" t="n">
        <v>0.375</v>
      </c>
      <c r="BX20" s="0" t="n">
        <v>0</v>
      </c>
      <c r="BY20" s="0" t="n">
        <v>0</v>
      </c>
      <c r="BZ20" s="0" t="n">
        <v>34.3125</v>
      </c>
    </row>
    <row r="21" customFormat="false" ht="15" hidden="false" customHeight="false" outlineLevel="0" collapsed="false">
      <c r="A21" s="13" t="s">
        <v>44</v>
      </c>
      <c r="B21" s="14" t="n">
        <v>7</v>
      </c>
      <c r="C21" s="14" t="s">
        <v>40</v>
      </c>
      <c r="D21" s="14" t="s">
        <v>293</v>
      </c>
      <c r="E21" s="15" t="s">
        <v>31</v>
      </c>
      <c r="F21" s="15" t="s">
        <v>36</v>
      </c>
      <c r="G21" s="3" t="n">
        <v>45</v>
      </c>
      <c r="H21" s="2" t="n">
        <v>1</v>
      </c>
      <c r="I21" s="0" t="n">
        <v>8</v>
      </c>
      <c r="J21" s="0" t="n">
        <v>2</v>
      </c>
      <c r="K21" s="0" t="n">
        <v>0</v>
      </c>
      <c r="L21" s="0" t="n">
        <v>8</v>
      </c>
      <c r="M21" s="0" t="n">
        <v>2</v>
      </c>
      <c r="N21" s="0" t="n">
        <v>0</v>
      </c>
      <c r="O21" s="0" t="n">
        <v>2</v>
      </c>
      <c r="P21" s="0" t="n">
        <v>100</v>
      </c>
      <c r="Q21" s="0" t="n">
        <v>4.7</v>
      </c>
      <c r="R21" s="0" t="n">
        <v>3</v>
      </c>
      <c r="S21" s="0" t="n">
        <v>271</v>
      </c>
      <c r="T21" s="0" t="n">
        <v>12</v>
      </c>
      <c r="U21" s="0" t="n">
        <v>5.17</v>
      </c>
      <c r="V21" s="0" t="n">
        <v>6.4</v>
      </c>
      <c r="W21" s="0" t="n">
        <v>10.2</v>
      </c>
      <c r="X21" s="0" t="n">
        <v>2.5</v>
      </c>
      <c r="Y21" s="0" t="n">
        <v>0.07</v>
      </c>
      <c r="Z21" s="0" t="n">
        <v>5</v>
      </c>
      <c r="AA21" s="0" t="n">
        <v>0.33</v>
      </c>
      <c r="AB21" s="0" t="n">
        <v>1.2</v>
      </c>
      <c r="AC21" s="0" t="n">
        <v>13.2</v>
      </c>
      <c r="AD21" s="0" t="n">
        <v>1.2</v>
      </c>
      <c r="AE21" s="0" t="n">
        <v>37</v>
      </c>
      <c r="AF21" s="0" t="n">
        <v>1</v>
      </c>
      <c r="AG21" s="0" t="n">
        <v>0</v>
      </c>
      <c r="AH21" s="0" t="n">
        <v>1</v>
      </c>
      <c r="AI21" s="0" t="n">
        <v>0</v>
      </c>
      <c r="AJ21" s="60" t="n">
        <v>30</v>
      </c>
      <c r="AK21" s="0" t="n">
        <v>100</v>
      </c>
      <c r="AL21" s="0" t="n">
        <v>0</v>
      </c>
      <c r="AM21" s="0" t="n">
        <v>10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1</v>
      </c>
      <c r="AZ21" s="0" t="n">
        <v>1</v>
      </c>
      <c r="BA21" s="0" t="n">
        <v>0</v>
      </c>
      <c r="BB21" s="0" t="n">
        <v>0.5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10</v>
      </c>
      <c r="BH21" s="0" t="n">
        <v>0</v>
      </c>
      <c r="BI21" s="0" t="n">
        <v>0</v>
      </c>
      <c r="BJ21" s="0" t="n">
        <v>40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5</v>
      </c>
      <c r="BP21" s="0" t="n">
        <v>0</v>
      </c>
      <c r="BQ21" s="0" t="n">
        <v>95</v>
      </c>
      <c r="BR21" s="0" t="n">
        <v>0</v>
      </c>
      <c r="BS21" s="0" t="n">
        <v>110</v>
      </c>
      <c r="BT21" s="0" t="n">
        <v>135.625</v>
      </c>
      <c r="BU21" s="0" t="n">
        <v>28.1875</v>
      </c>
      <c r="BV21" s="0" t="n">
        <v>5.75</v>
      </c>
      <c r="BW21" s="0" t="n">
        <v>0.375</v>
      </c>
      <c r="BX21" s="0" t="n">
        <v>0</v>
      </c>
      <c r="BY21" s="0" t="n">
        <v>0</v>
      </c>
      <c r="BZ21" s="0" t="n">
        <v>34.3125</v>
      </c>
    </row>
    <row r="22" customFormat="false" ht="15" hidden="false" customHeight="false" outlineLevel="0" collapsed="false">
      <c r="A22" s="13" t="s">
        <v>44</v>
      </c>
      <c r="B22" s="14" t="n">
        <v>8</v>
      </c>
      <c r="C22" s="14" t="s">
        <v>42</v>
      </c>
      <c r="D22" s="14" t="s">
        <v>293</v>
      </c>
      <c r="E22" s="15" t="s">
        <v>27</v>
      </c>
      <c r="F22" s="15" t="s">
        <v>36</v>
      </c>
      <c r="G22" s="16" t="n">
        <v>46</v>
      </c>
      <c r="H22" s="2" t="n">
        <v>1</v>
      </c>
      <c r="I22" s="0" t="n">
        <v>13</v>
      </c>
      <c r="J22" s="0" t="n">
        <v>6</v>
      </c>
      <c r="K22" s="0" t="n">
        <v>0</v>
      </c>
      <c r="L22" s="0" t="n">
        <v>13</v>
      </c>
      <c r="M22" s="0" t="n">
        <v>0</v>
      </c>
      <c r="N22" s="0" t="n">
        <v>0</v>
      </c>
      <c r="O22" s="0" t="n">
        <v>0</v>
      </c>
      <c r="P22" s="0" t="n">
        <v>100</v>
      </c>
      <c r="Q22" s="0" t="n">
        <v>3.9</v>
      </c>
      <c r="R22" s="0" t="n">
        <v>4.4</v>
      </c>
      <c r="S22" s="0" t="n">
        <v>276</v>
      </c>
      <c r="T22" s="0" t="n">
        <v>14</v>
      </c>
      <c r="U22" s="0" t="n">
        <v>4.37</v>
      </c>
      <c r="V22" s="0" t="n">
        <v>6.5</v>
      </c>
      <c r="W22" s="0" t="n">
        <v>7.5</v>
      </c>
      <c r="X22" s="0" t="n">
        <v>1.8</v>
      </c>
      <c r="Y22" s="0" t="n">
        <v>0.07</v>
      </c>
      <c r="Z22" s="0" t="n">
        <v>5</v>
      </c>
      <c r="AA22" s="0" t="n">
        <v>0.32</v>
      </c>
      <c r="AB22" s="0" t="n">
        <v>1</v>
      </c>
      <c r="AC22" s="0" t="n">
        <v>10.8</v>
      </c>
      <c r="AD22" s="0" t="n">
        <v>1</v>
      </c>
      <c r="AE22" s="0" t="n">
        <v>30</v>
      </c>
      <c r="AF22" s="0" t="n">
        <v>0</v>
      </c>
      <c r="AG22" s="0" t="n">
        <v>0</v>
      </c>
      <c r="AH22" s="0" t="n">
        <v>0</v>
      </c>
      <c r="AI22" s="0" t="n">
        <v>0</v>
      </c>
      <c r="AJ22" s="60" t="n">
        <v>25</v>
      </c>
      <c r="AK22" s="0" t="n">
        <v>90</v>
      </c>
      <c r="AL22" s="0" t="n">
        <v>0</v>
      </c>
      <c r="AM22" s="0" t="n">
        <v>5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0.5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0</v>
      </c>
      <c r="BB22" s="0" t="n">
        <v>0</v>
      </c>
      <c r="BC22" s="0" t="n">
        <v>30</v>
      </c>
      <c r="BD22" s="0" t="n">
        <v>0</v>
      </c>
      <c r="BE22" s="0" t="n">
        <v>80</v>
      </c>
      <c r="BF22" s="0" t="n">
        <v>0</v>
      </c>
      <c r="BG22" s="0" t="n">
        <v>0.5</v>
      </c>
      <c r="BH22" s="0" t="n">
        <v>1</v>
      </c>
      <c r="BI22" s="0" t="n">
        <v>0</v>
      </c>
      <c r="BJ22" s="0" t="n">
        <v>8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90</v>
      </c>
      <c r="BR22" s="0" t="n">
        <v>0</v>
      </c>
      <c r="BS22" s="0" t="n">
        <v>125</v>
      </c>
      <c r="BT22" s="0" t="n">
        <v>157.375</v>
      </c>
      <c r="BU22" s="0" t="n">
        <v>27.0625</v>
      </c>
      <c r="BV22" s="0" t="n">
        <v>0.25</v>
      </c>
      <c r="BW22" s="0" t="n">
        <v>1.375</v>
      </c>
      <c r="BX22" s="0" t="n">
        <v>0.125</v>
      </c>
      <c r="BY22" s="0" t="n">
        <v>0</v>
      </c>
      <c r="BZ22" s="0" t="n">
        <v>28.8125</v>
      </c>
    </row>
    <row r="23" customFormat="false" ht="15" hidden="false" customHeight="false" outlineLevel="0" collapsed="false">
      <c r="A23" s="13" t="s">
        <v>44</v>
      </c>
      <c r="B23" s="14" t="n">
        <v>8</v>
      </c>
      <c r="C23" s="14" t="s">
        <v>42</v>
      </c>
      <c r="D23" s="14" t="s">
        <v>293</v>
      </c>
      <c r="E23" s="15" t="s">
        <v>31</v>
      </c>
      <c r="F23" s="15" t="s">
        <v>36</v>
      </c>
      <c r="G23" s="3" t="n">
        <v>47</v>
      </c>
      <c r="H23" s="2" t="n">
        <v>1</v>
      </c>
      <c r="I23" s="0" t="n">
        <v>30</v>
      </c>
      <c r="J23" s="0" t="n">
        <v>21</v>
      </c>
      <c r="K23" s="0" t="n">
        <v>0</v>
      </c>
      <c r="L23" s="0" t="n">
        <v>29</v>
      </c>
      <c r="M23" s="0" t="n">
        <v>6</v>
      </c>
      <c r="N23" s="0" t="n">
        <v>1</v>
      </c>
      <c r="O23" s="0" t="n">
        <v>6</v>
      </c>
      <c r="P23" s="0" t="n">
        <v>100</v>
      </c>
      <c r="Q23" s="0" t="n">
        <v>3.9</v>
      </c>
      <c r="R23" s="0" t="n">
        <v>4.4</v>
      </c>
      <c r="S23" s="0" t="n">
        <v>276</v>
      </c>
      <c r="T23" s="0" t="n">
        <v>14</v>
      </c>
      <c r="U23" s="0" t="n">
        <v>4.37</v>
      </c>
      <c r="V23" s="0" t="n">
        <v>6.5</v>
      </c>
      <c r="W23" s="0" t="n">
        <v>7.5</v>
      </c>
      <c r="X23" s="0" t="n">
        <v>1.8</v>
      </c>
      <c r="Y23" s="0" t="n">
        <v>0.07</v>
      </c>
      <c r="Z23" s="0" t="n">
        <v>5</v>
      </c>
      <c r="AA23" s="0" t="n">
        <v>0.32</v>
      </c>
      <c r="AB23" s="0" t="n">
        <v>1</v>
      </c>
      <c r="AC23" s="0" t="n">
        <v>10.8</v>
      </c>
      <c r="AD23" s="0" t="n">
        <v>1</v>
      </c>
      <c r="AE23" s="0" t="n">
        <v>30</v>
      </c>
      <c r="AF23" s="0" t="n">
        <v>0</v>
      </c>
      <c r="AG23" s="0" t="n">
        <v>0</v>
      </c>
      <c r="AH23" s="0" t="n">
        <v>0</v>
      </c>
      <c r="AI23" s="0" t="n">
        <v>0</v>
      </c>
      <c r="AJ23" s="60" t="n">
        <v>25</v>
      </c>
      <c r="AK23" s="0" t="n">
        <v>90</v>
      </c>
      <c r="AL23" s="0" t="n">
        <v>0</v>
      </c>
      <c r="AM23" s="0" t="n">
        <v>5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0.5</v>
      </c>
      <c r="AW23" s="0" t="n">
        <v>0</v>
      </c>
      <c r="AX23" s="0" t="n">
        <v>0</v>
      </c>
      <c r="AY23" s="0" t="n">
        <v>1</v>
      </c>
      <c r="AZ23" s="0" t="n">
        <v>0</v>
      </c>
      <c r="BA23" s="0" t="n">
        <v>0</v>
      </c>
      <c r="BB23" s="0" t="n">
        <v>0</v>
      </c>
      <c r="BC23" s="0" t="n">
        <v>30</v>
      </c>
      <c r="BD23" s="0" t="n">
        <v>0</v>
      </c>
      <c r="BE23" s="0" t="n">
        <v>80</v>
      </c>
      <c r="BF23" s="0" t="n">
        <v>0</v>
      </c>
      <c r="BG23" s="0" t="n">
        <v>0.5</v>
      </c>
      <c r="BH23" s="0" t="n">
        <v>1</v>
      </c>
      <c r="BI23" s="0" t="n">
        <v>0</v>
      </c>
      <c r="BJ23" s="0" t="n">
        <v>8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90</v>
      </c>
      <c r="BR23" s="0" t="n">
        <v>0</v>
      </c>
      <c r="BS23" s="0" t="n">
        <v>125</v>
      </c>
      <c r="BT23" s="0" t="n">
        <v>157.375</v>
      </c>
      <c r="BU23" s="0" t="n">
        <v>27.0625</v>
      </c>
      <c r="BV23" s="0" t="n">
        <v>0.25</v>
      </c>
      <c r="BW23" s="0" t="n">
        <v>1.375</v>
      </c>
      <c r="BX23" s="0" t="n">
        <v>0.125</v>
      </c>
      <c r="BY23" s="0" t="n">
        <v>0</v>
      </c>
      <c r="BZ23" s="0" t="n">
        <v>28.8125</v>
      </c>
    </row>
    <row r="24" customFormat="false" ht="15" hidden="false" customHeight="false" outlineLevel="0" collapsed="false">
      <c r="A24" s="13" t="s">
        <v>44</v>
      </c>
      <c r="B24" s="14" t="n">
        <v>9</v>
      </c>
      <c r="C24" s="14" t="s">
        <v>43</v>
      </c>
      <c r="D24" s="14" t="s">
        <v>293</v>
      </c>
      <c r="E24" s="15" t="s">
        <v>27</v>
      </c>
      <c r="F24" s="15" t="s">
        <v>36</v>
      </c>
      <c r="G24" s="16" t="n">
        <v>48</v>
      </c>
      <c r="H24" s="2" t="n">
        <v>1</v>
      </c>
      <c r="I24" s="0" t="n">
        <v>29</v>
      </c>
      <c r="J24" s="0" t="n">
        <v>18</v>
      </c>
      <c r="K24" s="0" t="n">
        <v>0</v>
      </c>
      <c r="L24" s="0" t="n">
        <v>29</v>
      </c>
      <c r="M24" s="0" t="n">
        <v>10</v>
      </c>
      <c r="N24" s="0" t="n">
        <v>5</v>
      </c>
      <c r="O24" s="0" t="n">
        <v>12</v>
      </c>
      <c r="P24" s="0" t="n">
        <v>100</v>
      </c>
      <c r="Q24" s="0" t="n">
        <v>2.4</v>
      </c>
      <c r="R24" s="0" t="n">
        <v>1.6</v>
      </c>
      <c r="S24" s="0" t="n">
        <v>250</v>
      </c>
      <c r="T24" s="0" t="n">
        <v>9</v>
      </c>
      <c r="U24" s="0" t="n">
        <v>4.45</v>
      </c>
      <c r="V24" s="0" t="n">
        <v>6.5</v>
      </c>
      <c r="W24" s="0" t="n">
        <v>8.2</v>
      </c>
      <c r="X24" s="0" t="n">
        <v>1.5</v>
      </c>
      <c r="Y24" s="0" t="n">
        <v>0.07</v>
      </c>
      <c r="Z24" s="0" t="n">
        <v>4</v>
      </c>
      <c r="AA24" s="0" t="n">
        <v>0.28</v>
      </c>
      <c r="AB24" s="0" t="n">
        <v>1</v>
      </c>
      <c r="AC24" s="0" t="n">
        <v>8.7</v>
      </c>
      <c r="AD24" s="0" t="n">
        <v>0.8</v>
      </c>
      <c r="AE24" s="0" t="n">
        <v>31</v>
      </c>
      <c r="AF24" s="0" t="n">
        <v>0</v>
      </c>
      <c r="AG24" s="0" t="n">
        <v>0</v>
      </c>
      <c r="AH24" s="0" t="n">
        <v>0</v>
      </c>
      <c r="AI24" s="0" t="n">
        <v>0</v>
      </c>
      <c r="AJ24" s="60" t="n">
        <v>40</v>
      </c>
      <c r="AK24" s="0" t="n">
        <v>0</v>
      </c>
      <c r="AL24" s="0" t="n">
        <v>0</v>
      </c>
      <c r="AM24" s="0" t="n">
        <v>5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2</v>
      </c>
      <c r="AW24" s="0" t="n">
        <v>0.5</v>
      </c>
      <c r="AX24" s="0" t="n">
        <v>0</v>
      </c>
      <c r="AY24" s="0" t="n">
        <v>10</v>
      </c>
      <c r="AZ24" s="0" t="n">
        <v>0</v>
      </c>
      <c r="BA24" s="0" t="n">
        <v>0</v>
      </c>
      <c r="BB24" s="0" t="n">
        <v>0</v>
      </c>
      <c r="BC24" s="0" t="n">
        <v>30</v>
      </c>
      <c r="BD24" s="0" t="n">
        <v>0</v>
      </c>
      <c r="BE24" s="0" t="n">
        <v>0</v>
      </c>
      <c r="BF24" s="0" t="n">
        <v>0</v>
      </c>
      <c r="BG24" s="0" t="n">
        <v>5</v>
      </c>
      <c r="BH24" s="0" t="n">
        <v>0</v>
      </c>
      <c r="BI24" s="0" t="n">
        <v>0</v>
      </c>
      <c r="BJ24" s="0" t="n">
        <v>5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5</v>
      </c>
      <c r="BP24" s="0" t="n">
        <v>0</v>
      </c>
      <c r="BQ24" s="0" t="n">
        <v>95</v>
      </c>
      <c r="BR24" s="0" t="n">
        <v>0</v>
      </c>
      <c r="BS24" s="0" t="n">
        <v>35</v>
      </c>
      <c r="BT24" s="0" t="n">
        <v>120</v>
      </c>
      <c r="BU24" s="0" t="n">
        <v>14.25</v>
      </c>
      <c r="BV24" s="0" t="n">
        <v>3</v>
      </c>
      <c r="BW24" s="0" t="n">
        <v>0.5</v>
      </c>
      <c r="BX24" s="0" t="n">
        <v>0</v>
      </c>
      <c r="BY24" s="0" t="n">
        <v>0</v>
      </c>
      <c r="BZ24" s="0" t="n">
        <v>17.75</v>
      </c>
    </row>
    <row r="25" customFormat="false" ht="15" hidden="false" customHeight="false" outlineLevel="0" collapsed="false">
      <c r="A25" s="13" t="s">
        <v>44</v>
      </c>
      <c r="B25" s="14" t="n">
        <v>9</v>
      </c>
      <c r="C25" s="14" t="s">
        <v>43</v>
      </c>
      <c r="D25" s="14" t="s">
        <v>293</v>
      </c>
      <c r="E25" s="15" t="s">
        <v>31</v>
      </c>
      <c r="F25" s="15" t="s">
        <v>36</v>
      </c>
      <c r="G25" s="3" t="n">
        <v>49</v>
      </c>
      <c r="H25" s="2" t="n">
        <v>1</v>
      </c>
      <c r="I25" s="0" t="n">
        <v>17</v>
      </c>
      <c r="J25" s="0" t="n">
        <v>7</v>
      </c>
      <c r="K25" s="0" t="n">
        <v>0</v>
      </c>
      <c r="L25" s="0" t="n">
        <v>17</v>
      </c>
      <c r="M25" s="0" t="n">
        <v>12</v>
      </c>
      <c r="N25" s="0" t="n">
        <v>8</v>
      </c>
      <c r="O25" s="0" t="n">
        <v>12</v>
      </c>
      <c r="P25" s="0" t="n">
        <v>100</v>
      </c>
      <c r="Q25" s="0" t="n">
        <v>2.4</v>
      </c>
      <c r="R25" s="0" t="n">
        <v>1.6</v>
      </c>
      <c r="S25" s="0" t="n">
        <v>250</v>
      </c>
      <c r="T25" s="0" t="n">
        <v>9</v>
      </c>
      <c r="U25" s="0" t="n">
        <v>4.45</v>
      </c>
      <c r="V25" s="0" t="n">
        <v>6.5</v>
      </c>
      <c r="W25" s="0" t="n">
        <v>8.2</v>
      </c>
      <c r="X25" s="0" t="n">
        <v>1.5</v>
      </c>
      <c r="Y25" s="0" t="n">
        <v>0.07</v>
      </c>
      <c r="Z25" s="0" t="n">
        <v>4</v>
      </c>
      <c r="AA25" s="0" t="n">
        <v>0.28</v>
      </c>
      <c r="AB25" s="0" t="n">
        <v>1</v>
      </c>
      <c r="AC25" s="0" t="n">
        <v>8.7</v>
      </c>
      <c r="AD25" s="0" t="n">
        <v>0.8</v>
      </c>
      <c r="AE25" s="0" t="n">
        <v>31</v>
      </c>
      <c r="AF25" s="0" t="n">
        <v>0</v>
      </c>
      <c r="AG25" s="0" t="n">
        <v>0</v>
      </c>
      <c r="AH25" s="0" t="n">
        <v>0</v>
      </c>
      <c r="AI25" s="0" t="n">
        <v>0</v>
      </c>
      <c r="AJ25" s="60" t="n">
        <v>40</v>
      </c>
      <c r="AK25" s="0" t="n">
        <v>0</v>
      </c>
      <c r="AL25" s="0" t="n">
        <v>0</v>
      </c>
      <c r="AM25" s="0" t="n">
        <v>5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0.5</v>
      </c>
      <c r="AX25" s="0" t="n">
        <v>0</v>
      </c>
      <c r="AY25" s="0" t="n">
        <v>10</v>
      </c>
      <c r="AZ25" s="0" t="n">
        <v>0</v>
      </c>
      <c r="BA25" s="0" t="n">
        <v>0</v>
      </c>
      <c r="BB25" s="0" t="n">
        <v>0</v>
      </c>
      <c r="BC25" s="0" t="n">
        <v>30</v>
      </c>
      <c r="BD25" s="0" t="n">
        <v>0</v>
      </c>
      <c r="BE25" s="0" t="n">
        <v>0</v>
      </c>
      <c r="BF25" s="0" t="n">
        <v>0</v>
      </c>
      <c r="BG25" s="0" t="n">
        <v>5</v>
      </c>
      <c r="BH25" s="0" t="n">
        <v>0</v>
      </c>
      <c r="BI25" s="0" t="n">
        <v>0</v>
      </c>
      <c r="BJ25" s="0" t="n">
        <v>5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5</v>
      </c>
      <c r="BP25" s="0" t="n">
        <v>0</v>
      </c>
      <c r="BQ25" s="0" t="n">
        <v>95</v>
      </c>
      <c r="BR25" s="0" t="n">
        <v>0</v>
      </c>
      <c r="BS25" s="0" t="n">
        <v>35</v>
      </c>
      <c r="BT25" s="0" t="n">
        <v>120</v>
      </c>
      <c r="BU25" s="0" t="n">
        <v>14.25</v>
      </c>
      <c r="BV25" s="0" t="n">
        <v>3</v>
      </c>
      <c r="BW25" s="0" t="n">
        <v>0.5</v>
      </c>
      <c r="BX25" s="0" t="n">
        <v>0</v>
      </c>
      <c r="BY25" s="0" t="n">
        <v>0</v>
      </c>
      <c r="BZ25" s="0" t="n">
        <v>17.75</v>
      </c>
    </row>
    <row r="26" customFormat="false" ht="15" hidden="false" customHeight="false" outlineLevel="0" collapsed="false">
      <c r="A26" s="13" t="s">
        <v>49</v>
      </c>
      <c r="B26" s="14" t="n">
        <v>10</v>
      </c>
      <c r="C26" s="14" t="s">
        <v>26</v>
      </c>
      <c r="D26" s="14" t="s">
        <v>291</v>
      </c>
      <c r="E26" s="15" t="s">
        <v>27</v>
      </c>
      <c r="F26" s="15" t="s">
        <v>28</v>
      </c>
      <c r="G26" s="16" t="n">
        <v>50</v>
      </c>
      <c r="H26" s="2" t="n">
        <v>1</v>
      </c>
      <c r="I26" s="0" t="n">
        <v>10</v>
      </c>
      <c r="J26" s="0" t="n">
        <v>3</v>
      </c>
      <c r="K26" s="0" t="n">
        <v>0</v>
      </c>
      <c r="L26" s="0" t="n">
        <v>10</v>
      </c>
      <c r="M26" s="0" t="n">
        <v>3</v>
      </c>
      <c r="N26" s="0" t="n">
        <v>1</v>
      </c>
      <c r="O26" s="0" t="n">
        <v>4</v>
      </c>
      <c r="P26" s="0" t="n">
        <v>100</v>
      </c>
      <c r="Q26" s="0" t="n">
        <v>4.5</v>
      </c>
      <c r="R26" s="0" t="n">
        <v>2.3</v>
      </c>
      <c r="S26" s="0" t="n">
        <v>279</v>
      </c>
      <c r="T26" s="0" t="n">
        <v>15</v>
      </c>
      <c r="U26" s="0" t="n">
        <v>3.64</v>
      </c>
      <c r="V26" s="0" t="n">
        <v>6.5</v>
      </c>
      <c r="W26" s="0" t="n">
        <v>8.6</v>
      </c>
      <c r="X26" s="0" t="n">
        <v>1.7</v>
      </c>
      <c r="Y26" s="0" t="n">
        <v>0.09</v>
      </c>
      <c r="Z26" s="0" t="n">
        <v>4</v>
      </c>
      <c r="AA26" s="0" t="n">
        <v>0.24</v>
      </c>
      <c r="AB26" s="0" t="n">
        <v>0.8</v>
      </c>
      <c r="AC26" s="0" t="n">
        <v>6.9</v>
      </c>
      <c r="AD26" s="0" t="n">
        <v>0.9</v>
      </c>
      <c r="AE26" s="0" t="n">
        <v>31</v>
      </c>
      <c r="AF26" s="0" t="n">
        <v>0.5</v>
      </c>
      <c r="AG26" s="0" t="n">
        <v>0</v>
      </c>
      <c r="AH26" s="0" t="n">
        <v>0</v>
      </c>
      <c r="AI26" s="0" t="n">
        <v>0</v>
      </c>
      <c r="AJ26" s="60" t="n">
        <v>2</v>
      </c>
      <c r="AK26" s="0" t="n">
        <v>0</v>
      </c>
      <c r="AL26" s="0" t="n">
        <v>0</v>
      </c>
      <c r="AM26" s="0" t="n">
        <v>50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50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10</v>
      </c>
      <c r="AX26" s="0" t="n">
        <v>0</v>
      </c>
      <c r="AY26" s="0" t="n">
        <v>0</v>
      </c>
      <c r="AZ26" s="0" t="n">
        <v>1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70</v>
      </c>
      <c r="BH26" s="0" t="n">
        <v>0</v>
      </c>
      <c r="BI26" s="0" t="n">
        <v>0.5</v>
      </c>
      <c r="BJ26" s="0" t="n">
        <v>5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50</v>
      </c>
      <c r="BT26" s="0" t="n">
        <v>106.25</v>
      </c>
      <c r="BU26" s="0" t="n">
        <v>25</v>
      </c>
      <c r="BV26" s="0" t="n">
        <v>0</v>
      </c>
      <c r="BW26" s="0" t="n">
        <v>5.6875</v>
      </c>
      <c r="BX26" s="0" t="n">
        <v>0.75</v>
      </c>
      <c r="BY26" s="0" t="n">
        <v>4.5</v>
      </c>
      <c r="BZ26" s="0" t="n">
        <v>35.9375</v>
      </c>
    </row>
    <row r="27" customFormat="false" ht="15" hidden="false" customHeight="false" outlineLevel="0" collapsed="false">
      <c r="A27" s="13" t="s">
        <v>49</v>
      </c>
      <c r="B27" s="14" t="n">
        <v>10</v>
      </c>
      <c r="C27" s="14" t="s">
        <v>26</v>
      </c>
      <c r="D27" s="14" t="s">
        <v>291</v>
      </c>
      <c r="E27" s="15" t="s">
        <v>31</v>
      </c>
      <c r="F27" s="15" t="s">
        <v>28</v>
      </c>
      <c r="G27" s="3" t="n">
        <v>51</v>
      </c>
      <c r="H27" s="2" t="n">
        <v>1</v>
      </c>
      <c r="I27" s="0" t="n">
        <v>25</v>
      </c>
      <c r="J27" s="0" t="n">
        <v>32</v>
      </c>
      <c r="K27" s="0" t="n">
        <v>1</v>
      </c>
      <c r="L27" s="0" t="n">
        <v>47</v>
      </c>
      <c r="M27" s="79" t="n">
        <v>9</v>
      </c>
      <c r="N27" s="79" t="n">
        <v>5</v>
      </c>
      <c r="O27" s="79" t="n">
        <v>7</v>
      </c>
      <c r="P27" s="0" t="n">
        <v>100</v>
      </c>
      <c r="Q27" s="0" t="n">
        <v>4.5</v>
      </c>
      <c r="R27" s="0" t="n">
        <v>2.3</v>
      </c>
      <c r="S27" s="0" t="n">
        <v>279</v>
      </c>
      <c r="T27" s="0" t="n">
        <v>15</v>
      </c>
      <c r="U27" s="0" t="n">
        <v>3.64</v>
      </c>
      <c r="V27" s="0" t="n">
        <v>6.5</v>
      </c>
      <c r="W27" s="0" t="n">
        <v>8.6</v>
      </c>
      <c r="X27" s="0" t="n">
        <v>1.7</v>
      </c>
      <c r="Y27" s="0" t="n">
        <v>0.09</v>
      </c>
      <c r="Z27" s="0" t="n">
        <v>4</v>
      </c>
      <c r="AA27" s="0" t="n">
        <v>0.24</v>
      </c>
      <c r="AB27" s="0" t="n">
        <v>0.8</v>
      </c>
      <c r="AC27" s="0" t="n">
        <v>6.9</v>
      </c>
      <c r="AD27" s="0" t="n">
        <v>0.9</v>
      </c>
      <c r="AE27" s="0" t="n">
        <v>31</v>
      </c>
      <c r="AF27" s="0" t="n">
        <v>0.5</v>
      </c>
      <c r="AG27" s="0" t="n">
        <v>0</v>
      </c>
      <c r="AH27" s="0" t="n">
        <v>0</v>
      </c>
      <c r="AI27" s="0" t="n">
        <v>0</v>
      </c>
      <c r="AJ27" s="60" t="n">
        <v>2</v>
      </c>
      <c r="AK27" s="0" t="n">
        <v>0</v>
      </c>
      <c r="AL27" s="0" t="n">
        <v>0</v>
      </c>
      <c r="AM27" s="0" t="n">
        <v>50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50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10</v>
      </c>
      <c r="AX27" s="0" t="n">
        <v>0</v>
      </c>
      <c r="AY27" s="0" t="n">
        <v>0</v>
      </c>
      <c r="AZ27" s="0" t="n">
        <v>1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70</v>
      </c>
      <c r="BH27" s="0" t="n">
        <v>0</v>
      </c>
      <c r="BI27" s="0" t="n">
        <v>0.5</v>
      </c>
      <c r="BJ27" s="0" t="n">
        <v>5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50</v>
      </c>
      <c r="BT27" s="0" t="n">
        <v>106.25</v>
      </c>
      <c r="BU27" s="0" t="n">
        <v>25</v>
      </c>
      <c r="BV27" s="0" t="n">
        <v>0</v>
      </c>
      <c r="BW27" s="0" t="n">
        <v>5.6875</v>
      </c>
      <c r="BX27" s="0" t="n">
        <v>0.75</v>
      </c>
      <c r="BY27" s="0" t="n">
        <v>4.5</v>
      </c>
      <c r="BZ27" s="0" t="n">
        <v>35.9375</v>
      </c>
    </row>
    <row r="28" customFormat="false" ht="15" hidden="false" customHeight="false" outlineLevel="0" collapsed="false">
      <c r="A28" s="13" t="s">
        <v>49</v>
      </c>
      <c r="B28" s="14" t="n">
        <v>11</v>
      </c>
      <c r="C28" s="14" t="s">
        <v>32</v>
      </c>
      <c r="D28" s="14" t="s">
        <v>291</v>
      </c>
      <c r="E28" s="15" t="s">
        <v>27</v>
      </c>
      <c r="F28" s="15" t="s">
        <v>28</v>
      </c>
      <c r="G28" s="16" t="n">
        <v>52</v>
      </c>
      <c r="H28" s="2" t="n">
        <v>1</v>
      </c>
      <c r="I28" s="0" t="n">
        <v>4</v>
      </c>
      <c r="J28" s="0" t="n">
        <v>1</v>
      </c>
      <c r="K28" s="0" t="n">
        <v>0</v>
      </c>
      <c r="L28" s="0" t="n">
        <v>4</v>
      </c>
      <c r="M28" s="0" t="n">
        <v>2</v>
      </c>
      <c r="N28" s="0" t="n">
        <v>0</v>
      </c>
      <c r="O28" s="0" t="n">
        <v>2</v>
      </c>
      <c r="P28" s="0" t="n">
        <v>100</v>
      </c>
      <c r="Q28" s="0" t="n">
        <v>4.3</v>
      </c>
      <c r="R28" s="0" t="n">
        <v>1.7</v>
      </c>
      <c r="S28" s="0" t="n">
        <v>317</v>
      </c>
      <c r="T28" s="0" t="n">
        <v>17</v>
      </c>
      <c r="U28" s="0" t="n">
        <v>3.36</v>
      </c>
      <c r="V28" s="0" t="n">
        <v>6.5</v>
      </c>
      <c r="W28" s="0" t="n">
        <v>8</v>
      </c>
      <c r="X28" s="0" t="n">
        <v>1.7</v>
      </c>
      <c r="Y28" s="0" t="n">
        <v>0.1</v>
      </c>
      <c r="Z28" s="0" t="n">
        <v>3</v>
      </c>
      <c r="AA28" s="0" t="n">
        <v>0.21</v>
      </c>
      <c r="AB28" s="0" t="n">
        <v>0.9</v>
      </c>
      <c r="AC28" s="0" t="n">
        <v>6.2</v>
      </c>
      <c r="AD28" s="0" t="n">
        <v>0.8</v>
      </c>
      <c r="AE28" s="0" t="n">
        <v>35</v>
      </c>
      <c r="AF28" s="0" t="n">
        <v>1</v>
      </c>
      <c r="AG28" s="0" t="n">
        <v>0</v>
      </c>
      <c r="AH28" s="0" t="n">
        <v>0</v>
      </c>
      <c r="AI28" s="0" t="n">
        <v>0</v>
      </c>
      <c r="AJ28" s="60" t="n">
        <v>8</v>
      </c>
      <c r="AK28" s="0" t="n">
        <v>0</v>
      </c>
      <c r="AL28" s="0" t="n">
        <v>0</v>
      </c>
      <c r="AM28" s="0" t="n">
        <v>80</v>
      </c>
      <c r="AN28" s="0" t="n">
        <v>0</v>
      </c>
      <c r="AO28" s="0" t="n">
        <v>0</v>
      </c>
      <c r="AP28" s="0" t="n">
        <v>0</v>
      </c>
      <c r="AQ28" s="0" t="n">
        <v>60</v>
      </c>
      <c r="AR28" s="0" t="n">
        <v>15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25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45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80</v>
      </c>
      <c r="BT28" s="0" t="n">
        <v>64.5</v>
      </c>
      <c r="BU28" s="0" t="n">
        <v>30.1875</v>
      </c>
      <c r="BV28" s="0" t="n">
        <v>0</v>
      </c>
      <c r="BW28" s="0" t="n">
        <v>1.1875</v>
      </c>
      <c r="BX28" s="0" t="n">
        <v>0</v>
      </c>
      <c r="BY28" s="0" t="n">
        <v>1.9375</v>
      </c>
      <c r="BZ28" s="0" t="n">
        <v>33.3125</v>
      </c>
    </row>
    <row r="29" customFormat="false" ht="15" hidden="false" customHeight="false" outlineLevel="0" collapsed="false">
      <c r="A29" s="13" t="s">
        <v>49</v>
      </c>
      <c r="B29" s="14" t="n">
        <v>11</v>
      </c>
      <c r="C29" s="14" t="s">
        <v>32</v>
      </c>
      <c r="D29" s="14" t="s">
        <v>291</v>
      </c>
      <c r="E29" s="15" t="s">
        <v>31</v>
      </c>
      <c r="F29" s="15" t="s">
        <v>28</v>
      </c>
      <c r="G29" s="3" t="n">
        <v>53</v>
      </c>
      <c r="H29" s="2" t="n">
        <v>1</v>
      </c>
      <c r="I29" s="0" t="n">
        <v>29</v>
      </c>
      <c r="J29" s="0" t="n">
        <v>24</v>
      </c>
      <c r="K29" s="0" t="n">
        <v>1</v>
      </c>
      <c r="L29" s="0" t="n">
        <v>41</v>
      </c>
      <c r="M29" s="79" t="n">
        <v>13</v>
      </c>
      <c r="N29" s="79" t="n">
        <v>4</v>
      </c>
      <c r="O29" s="79" t="n">
        <v>13</v>
      </c>
      <c r="P29" s="0" t="n">
        <v>100</v>
      </c>
      <c r="Q29" s="0" t="n">
        <v>4.3</v>
      </c>
      <c r="R29" s="0" t="n">
        <v>1.7</v>
      </c>
      <c r="S29" s="0" t="n">
        <v>317</v>
      </c>
      <c r="T29" s="0" t="n">
        <v>17</v>
      </c>
      <c r="U29" s="0" t="n">
        <v>3.36</v>
      </c>
      <c r="V29" s="0" t="n">
        <v>6.5</v>
      </c>
      <c r="W29" s="0" t="n">
        <v>8</v>
      </c>
      <c r="X29" s="0" t="n">
        <v>1.7</v>
      </c>
      <c r="Y29" s="0" t="n">
        <v>0.1</v>
      </c>
      <c r="Z29" s="0" t="n">
        <v>3</v>
      </c>
      <c r="AA29" s="0" t="n">
        <v>0.21</v>
      </c>
      <c r="AB29" s="0" t="n">
        <v>0.9</v>
      </c>
      <c r="AC29" s="0" t="n">
        <v>6.2</v>
      </c>
      <c r="AD29" s="0" t="n">
        <v>0.8</v>
      </c>
      <c r="AE29" s="0" t="n">
        <v>35</v>
      </c>
      <c r="AF29" s="0" t="n">
        <v>1</v>
      </c>
      <c r="AG29" s="0" t="n">
        <v>0</v>
      </c>
      <c r="AH29" s="0" t="n">
        <v>0</v>
      </c>
      <c r="AI29" s="0" t="n">
        <v>0</v>
      </c>
      <c r="AJ29" s="60" t="n">
        <v>8</v>
      </c>
      <c r="AK29" s="0" t="n">
        <v>0</v>
      </c>
      <c r="AL29" s="0" t="n">
        <v>0</v>
      </c>
      <c r="AM29" s="0" t="n">
        <v>80</v>
      </c>
      <c r="AN29" s="0" t="n">
        <v>0</v>
      </c>
      <c r="AO29" s="0" t="n">
        <v>0</v>
      </c>
      <c r="AP29" s="0" t="n">
        <v>0</v>
      </c>
      <c r="AQ29" s="0" t="n">
        <v>60</v>
      </c>
      <c r="AR29" s="0" t="n">
        <v>15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25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45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80</v>
      </c>
      <c r="BT29" s="0" t="n">
        <v>64.5</v>
      </c>
      <c r="BU29" s="0" t="n">
        <v>30.1875</v>
      </c>
      <c r="BV29" s="0" t="n">
        <v>0</v>
      </c>
      <c r="BW29" s="0" t="n">
        <v>1.1875</v>
      </c>
      <c r="BX29" s="0" t="n">
        <v>0</v>
      </c>
      <c r="BY29" s="0" t="n">
        <v>1.9375</v>
      </c>
      <c r="BZ29" s="0" t="n">
        <v>33.3125</v>
      </c>
    </row>
    <row r="30" customFormat="false" ht="15" hidden="false" customHeight="false" outlineLevel="0" collapsed="false">
      <c r="A30" s="13" t="s">
        <v>49</v>
      </c>
      <c r="B30" s="14" t="n">
        <v>12</v>
      </c>
      <c r="C30" s="14" t="s">
        <v>33</v>
      </c>
      <c r="D30" s="14" t="s">
        <v>291</v>
      </c>
      <c r="E30" s="15" t="s">
        <v>27</v>
      </c>
      <c r="F30" s="15" t="s">
        <v>28</v>
      </c>
      <c r="G30" s="16" t="n">
        <v>54</v>
      </c>
      <c r="H30" s="2" t="n">
        <v>1</v>
      </c>
      <c r="I30" s="0" t="n">
        <v>1</v>
      </c>
      <c r="J30" s="0" t="n">
        <v>0</v>
      </c>
      <c r="K30" s="0" t="n">
        <v>0</v>
      </c>
      <c r="L30" s="0" t="n">
        <v>1</v>
      </c>
      <c r="M30" s="0" t="n">
        <v>2</v>
      </c>
      <c r="N30" s="0" t="n">
        <v>1</v>
      </c>
      <c r="O30" s="0" t="n">
        <v>2</v>
      </c>
      <c r="P30" s="0" t="n">
        <v>100</v>
      </c>
      <c r="Q30" s="0" t="n">
        <v>5</v>
      </c>
      <c r="R30" s="0" t="n">
        <v>3.3</v>
      </c>
      <c r="S30" s="0" t="n">
        <v>268</v>
      </c>
      <c r="T30" s="0" t="n">
        <v>21</v>
      </c>
      <c r="U30" s="0" t="n">
        <v>3.45</v>
      </c>
      <c r="V30" s="0" t="n">
        <v>6.2</v>
      </c>
      <c r="W30" s="0" t="n">
        <v>7.6</v>
      </c>
      <c r="X30" s="0" t="n">
        <v>1.9</v>
      </c>
      <c r="Y30" s="0" t="n">
        <v>0.08</v>
      </c>
      <c r="Z30" s="0" t="n">
        <v>3</v>
      </c>
      <c r="AA30" s="0" t="n">
        <v>0.19</v>
      </c>
      <c r="AB30" s="0" t="n">
        <v>1.2</v>
      </c>
      <c r="AC30" s="0" t="n">
        <v>8.5</v>
      </c>
      <c r="AD30" s="0" t="n">
        <v>0.9</v>
      </c>
      <c r="AE30" s="0" t="n">
        <v>40</v>
      </c>
      <c r="AF30" s="0" t="n">
        <v>0</v>
      </c>
      <c r="AG30" s="0" t="n">
        <v>0</v>
      </c>
      <c r="AH30" s="0" t="n">
        <v>0</v>
      </c>
      <c r="AI30" s="0" t="n">
        <v>0</v>
      </c>
      <c r="AJ30" s="60" t="n">
        <v>10</v>
      </c>
      <c r="AK30" s="0" t="n">
        <v>0</v>
      </c>
      <c r="AL30" s="0" t="n">
        <v>0</v>
      </c>
      <c r="AM30" s="0" t="n">
        <v>30</v>
      </c>
      <c r="AN30" s="0" t="n">
        <v>0</v>
      </c>
      <c r="AO30" s="0" t="n">
        <v>0</v>
      </c>
      <c r="AP30" s="0" t="n">
        <v>0</v>
      </c>
      <c r="AQ30" s="0" t="n">
        <v>40</v>
      </c>
      <c r="AR30" s="0" t="n">
        <v>100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5</v>
      </c>
      <c r="BF30" s="0" t="n">
        <v>0</v>
      </c>
      <c r="BG30" s="0" t="n">
        <v>45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30</v>
      </c>
      <c r="BT30" s="0" t="n">
        <v>72.75</v>
      </c>
      <c r="BU30" s="0" t="n">
        <v>6.1875</v>
      </c>
      <c r="BV30" s="0" t="n">
        <v>0</v>
      </c>
      <c r="BW30" s="0" t="n">
        <v>5.5625</v>
      </c>
      <c r="BX30" s="0" t="n">
        <v>0</v>
      </c>
      <c r="BY30" s="0" t="n">
        <v>4.25</v>
      </c>
      <c r="BZ30" s="0" t="n">
        <v>16</v>
      </c>
    </row>
    <row r="31" customFormat="false" ht="15" hidden="false" customHeight="false" outlineLevel="0" collapsed="false">
      <c r="A31" s="13" t="s">
        <v>49</v>
      </c>
      <c r="B31" s="14" t="n">
        <v>12</v>
      </c>
      <c r="C31" s="14" t="s">
        <v>33</v>
      </c>
      <c r="D31" s="14" t="s">
        <v>291</v>
      </c>
      <c r="E31" s="15" t="s">
        <v>31</v>
      </c>
      <c r="F31" s="15" t="s">
        <v>28</v>
      </c>
      <c r="G31" s="3" t="n">
        <v>55</v>
      </c>
      <c r="H31" s="2" t="n">
        <v>1</v>
      </c>
      <c r="I31" s="0" t="n">
        <v>56</v>
      </c>
      <c r="J31" s="0" t="n">
        <v>20</v>
      </c>
      <c r="K31" s="0" t="n">
        <v>2</v>
      </c>
      <c r="L31" s="0" t="n">
        <v>58</v>
      </c>
      <c r="M31" s="0" t="n">
        <v>9</v>
      </c>
      <c r="N31" s="0" t="n">
        <v>5</v>
      </c>
      <c r="O31" s="0" t="n">
        <v>7</v>
      </c>
      <c r="P31" s="0" t="n">
        <v>100</v>
      </c>
      <c r="Q31" s="0" t="n">
        <v>5</v>
      </c>
      <c r="R31" s="0" t="n">
        <v>3.3</v>
      </c>
      <c r="S31" s="0" t="n">
        <v>268</v>
      </c>
      <c r="T31" s="0" t="n">
        <v>21</v>
      </c>
      <c r="U31" s="0" t="n">
        <v>3.45</v>
      </c>
      <c r="V31" s="0" t="n">
        <v>6.2</v>
      </c>
      <c r="W31" s="0" t="n">
        <v>7.6</v>
      </c>
      <c r="X31" s="0" t="n">
        <v>1.9</v>
      </c>
      <c r="Y31" s="0" t="n">
        <v>0.08</v>
      </c>
      <c r="Z31" s="0" t="n">
        <v>3</v>
      </c>
      <c r="AA31" s="0" t="n">
        <v>0.19</v>
      </c>
      <c r="AB31" s="0" t="n">
        <v>1.2</v>
      </c>
      <c r="AC31" s="0" t="n">
        <v>8.5</v>
      </c>
      <c r="AD31" s="0" t="n">
        <v>0.9</v>
      </c>
      <c r="AE31" s="0" t="n">
        <v>40</v>
      </c>
      <c r="AF31" s="0" t="n">
        <v>0</v>
      </c>
      <c r="AG31" s="0" t="n">
        <v>0</v>
      </c>
      <c r="AH31" s="0" t="n">
        <v>0</v>
      </c>
      <c r="AI31" s="0" t="n">
        <v>0</v>
      </c>
      <c r="AJ31" s="60" t="n">
        <v>10</v>
      </c>
      <c r="AK31" s="0" t="n">
        <v>0</v>
      </c>
      <c r="AL31" s="0" t="n">
        <v>0</v>
      </c>
      <c r="AM31" s="0" t="n">
        <v>30</v>
      </c>
      <c r="AN31" s="0" t="n">
        <v>0</v>
      </c>
      <c r="AO31" s="0" t="n">
        <v>0</v>
      </c>
      <c r="AP31" s="0" t="n">
        <v>0</v>
      </c>
      <c r="AQ31" s="0" t="n">
        <v>40</v>
      </c>
      <c r="AR31" s="0" t="n">
        <v>100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5</v>
      </c>
      <c r="BF31" s="0" t="n">
        <v>0</v>
      </c>
      <c r="BG31" s="0" t="n">
        <v>45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30</v>
      </c>
      <c r="BT31" s="0" t="n">
        <v>72.75</v>
      </c>
      <c r="BU31" s="0" t="n">
        <v>6.1875</v>
      </c>
      <c r="BV31" s="0" t="n">
        <v>0</v>
      </c>
      <c r="BW31" s="0" t="n">
        <v>5.5625</v>
      </c>
      <c r="BX31" s="0" t="n">
        <v>0</v>
      </c>
      <c r="BY31" s="0" t="n">
        <v>4.25</v>
      </c>
      <c r="BZ31" s="0" t="n">
        <v>16</v>
      </c>
    </row>
    <row r="32" customFormat="false" ht="15" hidden="false" customHeight="false" outlineLevel="0" collapsed="false">
      <c r="A32" s="13" t="s">
        <v>49</v>
      </c>
      <c r="B32" s="14" t="n">
        <v>13</v>
      </c>
      <c r="C32" s="14" t="s">
        <v>34</v>
      </c>
      <c r="D32" s="14" t="s">
        <v>292</v>
      </c>
      <c r="E32" s="15" t="s">
        <v>27</v>
      </c>
      <c r="F32" s="15" t="s">
        <v>28</v>
      </c>
      <c r="G32" s="16" t="n">
        <v>56</v>
      </c>
      <c r="H32" s="2" t="n">
        <v>1</v>
      </c>
      <c r="I32" s="0" t="n">
        <v>11</v>
      </c>
      <c r="J32" s="0" t="n">
        <v>6</v>
      </c>
      <c r="K32" s="0" t="n">
        <v>0</v>
      </c>
      <c r="L32" s="0" t="n">
        <v>11</v>
      </c>
      <c r="M32" s="0" t="n">
        <v>3</v>
      </c>
      <c r="N32" s="0" t="n">
        <v>1</v>
      </c>
      <c r="O32" s="0" t="n">
        <v>3</v>
      </c>
      <c r="P32" s="0" t="n">
        <v>100</v>
      </c>
      <c r="Q32" s="0" t="n">
        <v>2.4</v>
      </c>
      <c r="R32" s="0" t="n">
        <v>2.1</v>
      </c>
      <c r="S32" s="0" t="n">
        <v>306</v>
      </c>
      <c r="T32" s="0" t="n">
        <v>25</v>
      </c>
      <c r="U32" s="0" t="n">
        <v>3.48</v>
      </c>
      <c r="V32" s="0" t="n">
        <v>6.7</v>
      </c>
      <c r="W32" s="0" t="n">
        <v>9.5</v>
      </c>
      <c r="X32" s="0" t="n">
        <v>1.7</v>
      </c>
      <c r="Y32" s="0" t="n">
        <v>0.07</v>
      </c>
      <c r="Z32" s="0" t="n">
        <v>4</v>
      </c>
      <c r="AA32" s="0" t="n">
        <v>0.25</v>
      </c>
      <c r="AB32" s="0" t="n">
        <v>0.7</v>
      </c>
      <c r="AC32" s="0" t="n">
        <v>10.8</v>
      </c>
      <c r="AD32" s="0" t="n">
        <v>1</v>
      </c>
      <c r="AE32" s="0" t="n">
        <v>25</v>
      </c>
      <c r="AF32" s="0" t="n">
        <v>5</v>
      </c>
      <c r="AG32" s="0" t="n">
        <v>0</v>
      </c>
      <c r="AH32" s="0" t="n">
        <v>0</v>
      </c>
      <c r="AI32" s="0" t="n">
        <v>0</v>
      </c>
      <c r="AJ32" s="60" t="n">
        <v>5</v>
      </c>
      <c r="AK32" s="0" t="n">
        <v>0</v>
      </c>
      <c r="AL32" s="0" t="n">
        <v>0</v>
      </c>
      <c r="AM32" s="0" t="n">
        <v>60</v>
      </c>
      <c r="AN32" s="0" t="n">
        <v>0</v>
      </c>
      <c r="AO32" s="0" t="n">
        <v>0</v>
      </c>
      <c r="AP32" s="0" t="n">
        <v>0</v>
      </c>
      <c r="AQ32" s="0" t="n">
        <v>30</v>
      </c>
      <c r="AR32" s="0" t="n">
        <v>30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25</v>
      </c>
      <c r="AX32" s="0" t="n">
        <v>0</v>
      </c>
      <c r="AY32" s="0" t="n">
        <v>0</v>
      </c>
      <c r="AZ32" s="0" t="n">
        <v>1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40</v>
      </c>
      <c r="BH32" s="0" t="n">
        <v>0</v>
      </c>
      <c r="BI32" s="0" t="n">
        <v>0</v>
      </c>
      <c r="BJ32" s="0" t="n">
        <v>10</v>
      </c>
      <c r="BK32" s="0" t="n">
        <v>0</v>
      </c>
      <c r="BL32" s="0" t="n">
        <v>0.5</v>
      </c>
      <c r="BM32" s="0" t="n">
        <v>0</v>
      </c>
      <c r="BN32" s="0" t="n">
        <v>20</v>
      </c>
      <c r="BO32" s="0" t="n">
        <v>0</v>
      </c>
      <c r="BP32" s="0" t="n">
        <v>0</v>
      </c>
      <c r="BQ32" s="0" t="n">
        <v>20</v>
      </c>
      <c r="BR32" s="0" t="n">
        <v>0</v>
      </c>
      <c r="BS32" s="0" t="n">
        <v>60.5</v>
      </c>
      <c r="BT32" s="0" t="n">
        <v>123.125</v>
      </c>
      <c r="BU32" s="0" t="n">
        <v>13.3125</v>
      </c>
      <c r="BV32" s="0" t="n">
        <v>0</v>
      </c>
      <c r="BW32" s="0" t="n">
        <v>0.8125</v>
      </c>
      <c r="BX32" s="0" t="n">
        <v>0</v>
      </c>
      <c r="BY32" s="0" t="n">
        <v>0.625</v>
      </c>
      <c r="BZ32" s="0" t="n">
        <v>14.75</v>
      </c>
    </row>
    <row r="33" customFormat="false" ht="15" hidden="false" customHeight="false" outlineLevel="0" collapsed="false">
      <c r="A33" s="13" t="s">
        <v>49</v>
      </c>
      <c r="B33" s="14" t="n">
        <v>13</v>
      </c>
      <c r="C33" s="14" t="s">
        <v>34</v>
      </c>
      <c r="D33" s="14" t="s">
        <v>292</v>
      </c>
      <c r="E33" s="15" t="s">
        <v>27</v>
      </c>
      <c r="F33" s="15" t="s">
        <v>36</v>
      </c>
      <c r="G33" s="3" t="n">
        <v>57</v>
      </c>
      <c r="H33" s="2" t="n">
        <v>1</v>
      </c>
      <c r="I33" s="0" t="n">
        <v>10</v>
      </c>
      <c r="J33" s="0" t="n">
        <v>5</v>
      </c>
      <c r="K33" s="0" t="n">
        <v>2</v>
      </c>
      <c r="L33" s="0" t="n">
        <v>10</v>
      </c>
      <c r="M33" s="0" t="n">
        <v>16</v>
      </c>
      <c r="N33" s="0" t="n">
        <v>1</v>
      </c>
      <c r="O33" s="0" t="n">
        <v>17</v>
      </c>
      <c r="P33" s="0" t="n">
        <v>100</v>
      </c>
      <c r="Q33" s="0" t="n">
        <v>2.4</v>
      </c>
      <c r="R33" s="0" t="n">
        <v>2.1</v>
      </c>
      <c r="S33" s="0" t="n">
        <v>306</v>
      </c>
      <c r="T33" s="0" t="n">
        <v>25</v>
      </c>
      <c r="U33" s="0" t="n">
        <v>3.48</v>
      </c>
      <c r="V33" s="0" t="n">
        <v>6.7</v>
      </c>
      <c r="W33" s="0" t="n">
        <v>9.5</v>
      </c>
      <c r="X33" s="0" t="n">
        <v>1.7</v>
      </c>
      <c r="Y33" s="0" t="n">
        <v>0.07</v>
      </c>
      <c r="Z33" s="0" t="n">
        <v>4</v>
      </c>
      <c r="AA33" s="0" t="n">
        <v>0.25</v>
      </c>
      <c r="AB33" s="0" t="n">
        <v>0.7</v>
      </c>
      <c r="AC33" s="0" t="n">
        <v>10.8</v>
      </c>
      <c r="AD33" s="0" t="n">
        <v>1</v>
      </c>
      <c r="AE33" s="0" t="n">
        <v>25</v>
      </c>
      <c r="AF33" s="0" t="n">
        <v>5</v>
      </c>
      <c r="AG33" s="0" t="n">
        <v>0</v>
      </c>
      <c r="AH33" s="0" t="n">
        <v>0</v>
      </c>
      <c r="AI33" s="0" t="n">
        <v>0</v>
      </c>
      <c r="AJ33" s="60" t="n">
        <v>5</v>
      </c>
      <c r="AK33" s="0" t="n">
        <v>0</v>
      </c>
      <c r="AL33" s="0" t="n">
        <v>0</v>
      </c>
      <c r="AM33" s="0" t="n">
        <v>60</v>
      </c>
      <c r="AN33" s="0" t="n">
        <v>0</v>
      </c>
      <c r="AO33" s="0" t="n">
        <v>0</v>
      </c>
      <c r="AP33" s="0" t="n">
        <v>0</v>
      </c>
      <c r="AQ33" s="0" t="n">
        <v>30</v>
      </c>
      <c r="AR33" s="0" t="n">
        <v>30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25</v>
      </c>
      <c r="AX33" s="0" t="n">
        <v>0</v>
      </c>
      <c r="AY33" s="0" t="n">
        <v>0</v>
      </c>
      <c r="AZ33" s="0" t="n">
        <v>1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40</v>
      </c>
      <c r="BH33" s="0" t="n">
        <v>0</v>
      </c>
      <c r="BI33" s="0" t="n">
        <v>0</v>
      </c>
      <c r="BJ33" s="0" t="n">
        <v>10</v>
      </c>
      <c r="BK33" s="0" t="n">
        <v>0</v>
      </c>
      <c r="BL33" s="0" t="n">
        <v>0.5</v>
      </c>
      <c r="BM33" s="0" t="n">
        <v>0</v>
      </c>
      <c r="BN33" s="0" t="n">
        <v>20</v>
      </c>
      <c r="BO33" s="0" t="n">
        <v>0</v>
      </c>
      <c r="BP33" s="0" t="n">
        <v>0</v>
      </c>
      <c r="BQ33" s="0" t="n">
        <v>20</v>
      </c>
      <c r="BR33" s="0" t="n">
        <v>0</v>
      </c>
      <c r="BS33" s="0" t="n">
        <v>60.5</v>
      </c>
      <c r="BT33" s="0" t="n">
        <v>123.125</v>
      </c>
      <c r="BU33" s="0" t="n">
        <v>13.3125</v>
      </c>
      <c r="BV33" s="0" t="n">
        <v>0</v>
      </c>
      <c r="BW33" s="0" t="n">
        <v>0.8125</v>
      </c>
      <c r="BX33" s="0" t="n">
        <v>0</v>
      </c>
      <c r="BY33" s="0" t="n">
        <v>0.625</v>
      </c>
      <c r="BZ33" s="0" t="n">
        <v>14.75</v>
      </c>
    </row>
    <row r="34" customFormat="false" ht="15" hidden="false" customHeight="false" outlineLevel="0" collapsed="false">
      <c r="A34" s="13" t="s">
        <v>49</v>
      </c>
      <c r="B34" s="14" t="n">
        <v>13</v>
      </c>
      <c r="C34" s="14" t="s">
        <v>34</v>
      </c>
      <c r="D34" s="14" t="s">
        <v>292</v>
      </c>
      <c r="E34" s="15" t="s">
        <v>31</v>
      </c>
      <c r="F34" s="15" t="s">
        <v>28</v>
      </c>
      <c r="G34" s="16" t="n">
        <v>58</v>
      </c>
      <c r="H34" s="2" t="n">
        <v>1</v>
      </c>
      <c r="I34" s="0" t="n">
        <v>4</v>
      </c>
      <c r="J34" s="0" t="n">
        <v>3</v>
      </c>
      <c r="K34" s="0" t="n">
        <v>0</v>
      </c>
      <c r="L34" s="0" t="n">
        <v>4</v>
      </c>
      <c r="M34" s="0" t="n">
        <v>0</v>
      </c>
      <c r="N34" s="0" t="n">
        <v>0</v>
      </c>
      <c r="O34" s="0" t="n">
        <v>0</v>
      </c>
      <c r="P34" s="0" t="n">
        <v>100</v>
      </c>
      <c r="Q34" s="0" t="n">
        <v>2.4</v>
      </c>
      <c r="R34" s="0" t="n">
        <v>2.1</v>
      </c>
      <c r="S34" s="0" t="n">
        <v>306</v>
      </c>
      <c r="T34" s="0" t="n">
        <v>25</v>
      </c>
      <c r="U34" s="0" t="n">
        <v>3.48</v>
      </c>
      <c r="V34" s="0" t="n">
        <v>6.7</v>
      </c>
      <c r="W34" s="0" t="n">
        <v>9.5</v>
      </c>
      <c r="X34" s="0" t="n">
        <v>1.7</v>
      </c>
      <c r="Y34" s="0" t="n">
        <v>0.07</v>
      </c>
      <c r="Z34" s="0" t="n">
        <v>4</v>
      </c>
      <c r="AA34" s="0" t="n">
        <v>0.25</v>
      </c>
      <c r="AB34" s="0" t="n">
        <v>0.7</v>
      </c>
      <c r="AC34" s="0" t="n">
        <v>10.8</v>
      </c>
      <c r="AD34" s="0" t="n">
        <v>1</v>
      </c>
      <c r="AE34" s="0" t="n">
        <v>25</v>
      </c>
      <c r="AF34" s="0" t="n">
        <v>5</v>
      </c>
      <c r="AG34" s="0" t="n">
        <v>0</v>
      </c>
      <c r="AH34" s="0" t="n">
        <v>0</v>
      </c>
      <c r="AI34" s="0" t="n">
        <v>0</v>
      </c>
      <c r="AJ34" s="60" t="n">
        <v>5</v>
      </c>
      <c r="AK34" s="0" t="n">
        <v>0</v>
      </c>
      <c r="AL34" s="0" t="n">
        <v>0</v>
      </c>
      <c r="AM34" s="0" t="n">
        <v>60</v>
      </c>
      <c r="AN34" s="0" t="n">
        <v>0</v>
      </c>
      <c r="AO34" s="0" t="n">
        <v>0</v>
      </c>
      <c r="AP34" s="0" t="n">
        <v>0</v>
      </c>
      <c r="AQ34" s="0" t="n">
        <v>30</v>
      </c>
      <c r="AR34" s="0" t="n">
        <v>30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25</v>
      </c>
      <c r="AX34" s="0" t="n">
        <v>0</v>
      </c>
      <c r="AY34" s="0" t="n">
        <v>0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40</v>
      </c>
      <c r="BH34" s="0" t="n">
        <v>0</v>
      </c>
      <c r="BI34" s="0" t="n">
        <v>0</v>
      </c>
      <c r="BJ34" s="0" t="n">
        <v>10</v>
      </c>
      <c r="BK34" s="0" t="n">
        <v>0</v>
      </c>
      <c r="BL34" s="0" t="n">
        <v>0.5</v>
      </c>
      <c r="BM34" s="0" t="n">
        <v>0</v>
      </c>
      <c r="BN34" s="0" t="n">
        <v>20</v>
      </c>
      <c r="BO34" s="0" t="n">
        <v>0</v>
      </c>
      <c r="BP34" s="0" t="n">
        <v>0</v>
      </c>
      <c r="BQ34" s="0" t="n">
        <v>20</v>
      </c>
      <c r="BR34" s="0" t="n">
        <v>0</v>
      </c>
      <c r="BS34" s="0" t="n">
        <v>60.5</v>
      </c>
      <c r="BT34" s="0" t="n">
        <v>123.125</v>
      </c>
      <c r="BU34" s="0" t="n">
        <v>13.3125</v>
      </c>
      <c r="BV34" s="0" t="n">
        <v>0</v>
      </c>
      <c r="BW34" s="0" t="n">
        <v>0.8125</v>
      </c>
      <c r="BX34" s="0" t="n">
        <v>0</v>
      </c>
      <c r="BY34" s="0" t="n">
        <v>0.625</v>
      </c>
      <c r="BZ34" s="0" t="n">
        <v>14.75</v>
      </c>
    </row>
    <row r="35" customFormat="false" ht="15" hidden="false" customHeight="false" outlineLevel="0" collapsed="false">
      <c r="A35" s="13" t="s">
        <v>49</v>
      </c>
      <c r="B35" s="14" t="n">
        <v>13</v>
      </c>
      <c r="C35" s="14" t="s">
        <v>34</v>
      </c>
      <c r="D35" s="14" t="s">
        <v>292</v>
      </c>
      <c r="E35" s="15" t="s">
        <v>31</v>
      </c>
      <c r="F35" s="15" t="s">
        <v>36</v>
      </c>
      <c r="G35" s="3" t="n">
        <v>59</v>
      </c>
      <c r="H35" s="2" t="n">
        <v>1</v>
      </c>
      <c r="I35" s="0" t="n">
        <v>14</v>
      </c>
      <c r="J35" s="0" t="n">
        <v>7</v>
      </c>
      <c r="K35" s="0" t="n">
        <v>1</v>
      </c>
      <c r="L35" s="0" t="n">
        <v>14</v>
      </c>
      <c r="M35" s="0" t="n">
        <v>6</v>
      </c>
      <c r="N35" s="0" t="n">
        <v>0</v>
      </c>
      <c r="O35" s="0" t="n">
        <v>6</v>
      </c>
      <c r="P35" s="0" t="n">
        <v>100</v>
      </c>
      <c r="Q35" s="0" t="n">
        <v>2.4</v>
      </c>
      <c r="R35" s="0" t="n">
        <v>2.1</v>
      </c>
      <c r="S35" s="0" t="n">
        <v>306</v>
      </c>
      <c r="T35" s="0" t="n">
        <v>25</v>
      </c>
      <c r="U35" s="0" t="n">
        <v>3.48</v>
      </c>
      <c r="V35" s="0" t="n">
        <v>6.7</v>
      </c>
      <c r="W35" s="0" t="n">
        <v>9.5</v>
      </c>
      <c r="X35" s="0" t="n">
        <v>1.7</v>
      </c>
      <c r="Y35" s="0" t="n">
        <v>0.07</v>
      </c>
      <c r="Z35" s="0" t="n">
        <v>4</v>
      </c>
      <c r="AA35" s="0" t="n">
        <v>0.25</v>
      </c>
      <c r="AB35" s="0" t="n">
        <v>0.7</v>
      </c>
      <c r="AC35" s="0" t="n">
        <v>10.8</v>
      </c>
      <c r="AD35" s="0" t="n">
        <v>1</v>
      </c>
      <c r="AE35" s="0" t="n">
        <v>25</v>
      </c>
      <c r="AF35" s="0" t="n">
        <v>5</v>
      </c>
      <c r="AG35" s="0" t="n">
        <v>0</v>
      </c>
      <c r="AH35" s="0" t="n">
        <v>0</v>
      </c>
      <c r="AI35" s="0" t="n">
        <v>0</v>
      </c>
      <c r="AJ35" s="60" t="n">
        <v>5</v>
      </c>
      <c r="AK35" s="0" t="n">
        <v>0</v>
      </c>
      <c r="AL35" s="0" t="n">
        <v>0</v>
      </c>
      <c r="AM35" s="0" t="n">
        <v>60</v>
      </c>
      <c r="AN35" s="0" t="n">
        <v>0</v>
      </c>
      <c r="AO35" s="0" t="n">
        <v>0</v>
      </c>
      <c r="AP35" s="0" t="n">
        <v>0</v>
      </c>
      <c r="AQ35" s="0" t="n">
        <v>30</v>
      </c>
      <c r="AR35" s="0" t="n">
        <v>30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25</v>
      </c>
      <c r="AX35" s="0" t="n">
        <v>0</v>
      </c>
      <c r="AY35" s="0" t="n">
        <v>0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40</v>
      </c>
      <c r="BH35" s="0" t="n">
        <v>0</v>
      </c>
      <c r="BI35" s="0" t="n">
        <v>0</v>
      </c>
      <c r="BJ35" s="0" t="n">
        <v>10</v>
      </c>
      <c r="BK35" s="0" t="n">
        <v>0</v>
      </c>
      <c r="BL35" s="0" t="n">
        <v>0.5</v>
      </c>
      <c r="BM35" s="0" t="n">
        <v>0</v>
      </c>
      <c r="BN35" s="0" t="n">
        <v>20</v>
      </c>
      <c r="BO35" s="0" t="n">
        <v>0</v>
      </c>
      <c r="BP35" s="0" t="n">
        <v>0</v>
      </c>
      <c r="BQ35" s="0" t="n">
        <v>20</v>
      </c>
      <c r="BR35" s="0" t="n">
        <v>0</v>
      </c>
      <c r="BS35" s="0" t="n">
        <v>60.5</v>
      </c>
      <c r="BT35" s="0" t="n">
        <v>123.125</v>
      </c>
      <c r="BU35" s="0" t="n">
        <v>13.3125</v>
      </c>
      <c r="BV35" s="0" t="n">
        <v>0</v>
      </c>
      <c r="BW35" s="0" t="n">
        <v>0.8125</v>
      </c>
      <c r="BX35" s="0" t="n">
        <v>0</v>
      </c>
      <c r="BY35" s="0" t="n">
        <v>0.625</v>
      </c>
      <c r="BZ35" s="0" t="n">
        <v>14.75</v>
      </c>
    </row>
    <row r="36" customFormat="false" ht="15" hidden="false" customHeight="false" outlineLevel="0" collapsed="false">
      <c r="A36" s="13" t="s">
        <v>49</v>
      </c>
      <c r="B36" s="14" t="n">
        <v>14</v>
      </c>
      <c r="C36" s="14" t="s">
        <v>38</v>
      </c>
      <c r="D36" s="14" t="s">
        <v>292</v>
      </c>
      <c r="E36" s="15" t="s">
        <v>27</v>
      </c>
      <c r="F36" s="15" t="s">
        <v>28</v>
      </c>
      <c r="G36" s="16" t="n">
        <v>60</v>
      </c>
      <c r="H36" s="2" t="n">
        <v>1</v>
      </c>
      <c r="I36" s="0" t="n">
        <v>20</v>
      </c>
      <c r="J36" s="0" t="n">
        <v>12</v>
      </c>
      <c r="K36" s="0" t="n">
        <v>0</v>
      </c>
      <c r="L36" s="0" t="n">
        <v>20</v>
      </c>
      <c r="M36" s="0" t="n">
        <v>5</v>
      </c>
      <c r="N36" s="0" t="n">
        <v>2</v>
      </c>
      <c r="O36" s="0" t="n">
        <v>6</v>
      </c>
      <c r="P36" s="0" t="n">
        <v>100</v>
      </c>
      <c r="Q36" s="0" t="n">
        <v>3.2</v>
      </c>
      <c r="R36" s="0" t="n">
        <v>2.2</v>
      </c>
      <c r="S36" s="0" t="n">
        <v>315</v>
      </c>
      <c r="T36" s="0" t="n">
        <v>24</v>
      </c>
      <c r="U36" s="0" t="n">
        <v>3.34</v>
      </c>
      <c r="V36" s="0" t="n">
        <v>6.8</v>
      </c>
      <c r="W36" s="0" t="n">
        <v>8.5</v>
      </c>
      <c r="X36" s="0" t="n">
        <v>1.8</v>
      </c>
      <c r="Y36" s="0" t="n">
        <v>0.08</v>
      </c>
      <c r="Z36" s="0" t="n">
        <v>3</v>
      </c>
      <c r="AA36" s="0" t="n">
        <v>0.21</v>
      </c>
      <c r="AB36" s="0" t="n">
        <v>0.9</v>
      </c>
      <c r="AC36" s="0" t="n">
        <v>11.1</v>
      </c>
      <c r="AD36" s="0" t="n">
        <v>0.9</v>
      </c>
      <c r="AE36" s="0" t="n">
        <v>29</v>
      </c>
      <c r="AF36" s="0" t="n">
        <v>1</v>
      </c>
      <c r="AG36" s="0" t="n">
        <v>0</v>
      </c>
      <c r="AH36" s="0" t="n">
        <v>0</v>
      </c>
      <c r="AI36" s="0" t="n">
        <v>0</v>
      </c>
      <c r="AJ36" s="60" t="n">
        <v>6</v>
      </c>
      <c r="AK36" s="0" t="n">
        <v>0</v>
      </c>
      <c r="AL36" s="0" t="n">
        <v>0</v>
      </c>
      <c r="AM36" s="0" t="n">
        <v>30</v>
      </c>
      <c r="AN36" s="0" t="n">
        <v>0</v>
      </c>
      <c r="AO36" s="0" t="n">
        <v>0</v>
      </c>
      <c r="AP36" s="0" t="n">
        <v>0</v>
      </c>
      <c r="AQ36" s="0" t="n">
        <v>25</v>
      </c>
      <c r="AR36" s="0" t="n">
        <v>50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5</v>
      </c>
      <c r="AX36" s="0" t="n">
        <v>0</v>
      </c>
      <c r="AY36" s="0" t="n">
        <v>0</v>
      </c>
      <c r="AZ36" s="0" t="n">
        <v>0.5</v>
      </c>
      <c r="BA36" s="0" t="n">
        <v>0</v>
      </c>
      <c r="BB36" s="0" t="n">
        <v>0.5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40</v>
      </c>
      <c r="BH36" s="0" t="n">
        <v>3</v>
      </c>
      <c r="BI36" s="0" t="n">
        <v>0</v>
      </c>
      <c r="BJ36" s="0" t="n">
        <v>0.5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50</v>
      </c>
      <c r="BR36" s="0" t="n">
        <v>0</v>
      </c>
      <c r="BS36" s="0" t="n">
        <v>30</v>
      </c>
      <c r="BT36" s="0" t="n">
        <v>126</v>
      </c>
      <c r="BU36" s="0" t="n">
        <v>16.5625</v>
      </c>
      <c r="BV36" s="0" t="n">
        <v>0</v>
      </c>
      <c r="BW36" s="0" t="n">
        <v>2.375</v>
      </c>
      <c r="BX36" s="0" t="n">
        <v>0</v>
      </c>
      <c r="BY36" s="0" t="n">
        <v>7.5</v>
      </c>
      <c r="BZ36" s="0" t="n">
        <v>26.4375</v>
      </c>
    </row>
    <row r="37" customFormat="false" ht="15.75" hidden="false" customHeight="false" outlineLevel="0" collapsed="false">
      <c r="A37" s="20" t="s">
        <v>49</v>
      </c>
      <c r="B37" s="14" t="n">
        <v>14</v>
      </c>
      <c r="C37" s="21" t="s">
        <v>38</v>
      </c>
      <c r="D37" s="14" t="s">
        <v>292</v>
      </c>
      <c r="E37" s="22" t="s">
        <v>27</v>
      </c>
      <c r="F37" s="22" t="s">
        <v>36</v>
      </c>
      <c r="G37" s="33" t="n">
        <v>61</v>
      </c>
      <c r="H37" s="24" t="n">
        <v>1</v>
      </c>
      <c r="I37" s="0" t="n">
        <v>11</v>
      </c>
      <c r="J37" s="0" t="n">
        <v>8</v>
      </c>
      <c r="K37" s="0" t="n">
        <v>0</v>
      </c>
      <c r="L37" s="0" t="n">
        <v>11</v>
      </c>
      <c r="M37" s="0" t="n">
        <v>4</v>
      </c>
      <c r="N37" s="0" t="n">
        <v>2</v>
      </c>
      <c r="O37" s="0" t="n">
        <v>4</v>
      </c>
      <c r="P37" s="0" t="n">
        <v>100</v>
      </c>
      <c r="Q37" s="0" t="n">
        <v>3.2</v>
      </c>
      <c r="R37" s="0" t="n">
        <v>2.2</v>
      </c>
      <c r="S37" s="0" t="n">
        <v>315</v>
      </c>
      <c r="T37" s="0" t="n">
        <v>24</v>
      </c>
      <c r="U37" s="0" t="n">
        <v>3.34</v>
      </c>
      <c r="V37" s="0" t="n">
        <v>6.8</v>
      </c>
      <c r="W37" s="0" t="n">
        <v>8.5</v>
      </c>
      <c r="X37" s="0" t="n">
        <v>1.8</v>
      </c>
      <c r="Y37" s="0" t="n">
        <v>0.08</v>
      </c>
      <c r="Z37" s="0" t="n">
        <v>3</v>
      </c>
      <c r="AA37" s="0" t="n">
        <v>0.21</v>
      </c>
      <c r="AB37" s="0" t="n">
        <v>0.9</v>
      </c>
      <c r="AC37" s="0" t="n">
        <v>11.1</v>
      </c>
      <c r="AD37" s="0" t="n">
        <v>0.9</v>
      </c>
      <c r="AE37" s="0" t="n">
        <v>29</v>
      </c>
      <c r="AF37" s="0" t="n">
        <v>1</v>
      </c>
      <c r="AG37" s="0" t="n">
        <v>0</v>
      </c>
      <c r="AH37" s="0" t="n">
        <v>0</v>
      </c>
      <c r="AI37" s="0" t="n">
        <v>0</v>
      </c>
      <c r="AJ37" s="60" t="n">
        <v>6</v>
      </c>
      <c r="AK37" s="0" t="n">
        <v>0</v>
      </c>
      <c r="AL37" s="0" t="n">
        <v>0</v>
      </c>
      <c r="AM37" s="0" t="n">
        <v>30</v>
      </c>
      <c r="AN37" s="0" t="n">
        <v>0</v>
      </c>
      <c r="AO37" s="0" t="n">
        <v>0</v>
      </c>
      <c r="AP37" s="0" t="n">
        <v>0</v>
      </c>
      <c r="AQ37" s="0" t="n">
        <v>25</v>
      </c>
      <c r="AR37" s="0" t="n">
        <v>50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5</v>
      </c>
      <c r="AX37" s="0" t="n">
        <v>0</v>
      </c>
      <c r="AY37" s="0" t="n">
        <v>0</v>
      </c>
      <c r="AZ37" s="0" t="n">
        <v>0.5</v>
      </c>
      <c r="BA37" s="0" t="n">
        <v>0</v>
      </c>
      <c r="BB37" s="0" t="n">
        <v>0.5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40</v>
      </c>
      <c r="BH37" s="0" t="n">
        <v>3</v>
      </c>
      <c r="BI37" s="0" t="n">
        <v>0</v>
      </c>
      <c r="BJ37" s="0" t="n">
        <v>0.5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50</v>
      </c>
      <c r="BR37" s="0" t="n">
        <v>0</v>
      </c>
      <c r="BS37" s="0" t="n">
        <v>30</v>
      </c>
      <c r="BT37" s="0" t="n">
        <v>126</v>
      </c>
      <c r="BU37" s="0" t="n">
        <v>16.5625</v>
      </c>
      <c r="BV37" s="0" t="n">
        <v>0</v>
      </c>
      <c r="BW37" s="0" t="n">
        <v>2.375</v>
      </c>
      <c r="BX37" s="0" t="n">
        <v>0</v>
      </c>
      <c r="BY37" s="0" t="n">
        <v>7.5</v>
      </c>
      <c r="BZ37" s="0" t="n">
        <v>26.4375</v>
      </c>
    </row>
    <row r="38" customFormat="false" ht="15" hidden="false" customHeight="false" outlineLevel="0" collapsed="false">
      <c r="A38" s="27" t="s">
        <v>49</v>
      </c>
      <c r="B38" s="14" t="n">
        <v>14</v>
      </c>
      <c r="C38" s="28" t="s">
        <v>38</v>
      </c>
      <c r="D38" s="14" t="s">
        <v>292</v>
      </c>
      <c r="E38" s="29" t="s">
        <v>31</v>
      </c>
      <c r="F38" s="29" t="s">
        <v>28</v>
      </c>
      <c r="G38" s="35" t="n">
        <v>62</v>
      </c>
      <c r="H38" s="12" t="n">
        <v>1</v>
      </c>
      <c r="I38" s="0" t="n">
        <v>17</v>
      </c>
      <c r="J38" s="0" t="n">
        <v>7</v>
      </c>
      <c r="K38" s="0" t="n">
        <v>0</v>
      </c>
      <c r="L38" s="0" t="n">
        <v>18</v>
      </c>
      <c r="M38" s="0" t="n">
        <v>10</v>
      </c>
      <c r="N38" s="0" t="n">
        <v>5</v>
      </c>
      <c r="O38" s="0" t="n">
        <v>12</v>
      </c>
      <c r="P38" s="0" t="n">
        <v>100</v>
      </c>
      <c r="Q38" s="0" t="n">
        <v>3.2</v>
      </c>
      <c r="R38" s="0" t="n">
        <v>2.2</v>
      </c>
      <c r="S38" s="0" t="n">
        <v>315</v>
      </c>
      <c r="T38" s="0" t="n">
        <v>24</v>
      </c>
      <c r="U38" s="0" t="n">
        <v>3.34</v>
      </c>
      <c r="V38" s="0" t="n">
        <v>6.8</v>
      </c>
      <c r="W38" s="0" t="n">
        <v>8.5</v>
      </c>
      <c r="X38" s="0" t="n">
        <v>1.8</v>
      </c>
      <c r="Y38" s="0" t="n">
        <v>0.08</v>
      </c>
      <c r="Z38" s="0" t="n">
        <v>3</v>
      </c>
      <c r="AA38" s="0" t="n">
        <v>0.21</v>
      </c>
      <c r="AB38" s="0" t="n">
        <v>0.9</v>
      </c>
      <c r="AC38" s="0" t="n">
        <v>11.1</v>
      </c>
      <c r="AD38" s="0" t="n">
        <v>0.9</v>
      </c>
      <c r="AE38" s="0" t="n">
        <v>29</v>
      </c>
      <c r="AF38" s="0" t="n">
        <v>1</v>
      </c>
      <c r="AG38" s="0" t="n">
        <v>0</v>
      </c>
      <c r="AH38" s="0" t="n">
        <v>0</v>
      </c>
      <c r="AI38" s="0" t="n">
        <v>0</v>
      </c>
      <c r="AJ38" s="60" t="n">
        <v>6</v>
      </c>
      <c r="AK38" s="0" t="n">
        <v>0</v>
      </c>
      <c r="AL38" s="0" t="n">
        <v>0</v>
      </c>
      <c r="AM38" s="0" t="n">
        <v>30</v>
      </c>
      <c r="AN38" s="0" t="n">
        <v>0</v>
      </c>
      <c r="AO38" s="0" t="n">
        <v>0</v>
      </c>
      <c r="AP38" s="0" t="n">
        <v>0</v>
      </c>
      <c r="AQ38" s="0" t="n">
        <v>25</v>
      </c>
      <c r="AR38" s="0" t="n">
        <v>50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5</v>
      </c>
      <c r="AX38" s="0" t="n">
        <v>0</v>
      </c>
      <c r="AY38" s="0" t="n">
        <v>0</v>
      </c>
      <c r="AZ38" s="0" t="n">
        <v>0.5</v>
      </c>
      <c r="BA38" s="0" t="n">
        <v>0</v>
      </c>
      <c r="BB38" s="0" t="n">
        <v>0.5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40</v>
      </c>
      <c r="BH38" s="0" t="n">
        <v>3</v>
      </c>
      <c r="BI38" s="0" t="n">
        <v>0</v>
      </c>
      <c r="BJ38" s="0" t="n">
        <v>0.5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50</v>
      </c>
      <c r="BR38" s="0" t="n">
        <v>0</v>
      </c>
      <c r="BS38" s="0" t="n">
        <v>30</v>
      </c>
      <c r="BT38" s="0" t="n">
        <v>126</v>
      </c>
      <c r="BU38" s="0" t="n">
        <v>16.5625</v>
      </c>
      <c r="BV38" s="0" t="n">
        <v>0</v>
      </c>
      <c r="BW38" s="0" t="n">
        <v>2.375</v>
      </c>
      <c r="BX38" s="0" t="n">
        <v>0</v>
      </c>
      <c r="BY38" s="0" t="n">
        <v>7.5</v>
      </c>
      <c r="BZ38" s="0" t="n">
        <v>26.4375</v>
      </c>
    </row>
    <row r="39" customFormat="false" ht="15" hidden="false" customHeight="false" outlineLevel="0" collapsed="false">
      <c r="A39" s="13" t="s">
        <v>49</v>
      </c>
      <c r="B39" s="14" t="n">
        <v>14</v>
      </c>
      <c r="C39" s="14" t="s">
        <v>38</v>
      </c>
      <c r="D39" s="14" t="s">
        <v>292</v>
      </c>
      <c r="E39" s="15" t="s">
        <v>31</v>
      </c>
      <c r="F39" s="15" t="s">
        <v>36</v>
      </c>
      <c r="G39" s="3" t="n">
        <v>63</v>
      </c>
      <c r="H39" s="2" t="n">
        <v>1</v>
      </c>
      <c r="I39" s="0" t="n">
        <v>9</v>
      </c>
      <c r="J39" s="0" t="n">
        <v>4</v>
      </c>
      <c r="K39" s="0" t="n">
        <v>0</v>
      </c>
      <c r="L39" s="0" t="n">
        <v>9</v>
      </c>
      <c r="M39" s="0" t="n">
        <v>15</v>
      </c>
      <c r="N39" s="0" t="n">
        <v>4</v>
      </c>
      <c r="O39" s="0" t="n">
        <v>15</v>
      </c>
      <c r="P39" s="0" t="n">
        <v>100</v>
      </c>
      <c r="Q39" s="0" t="n">
        <v>3.2</v>
      </c>
      <c r="R39" s="0" t="n">
        <v>2.2</v>
      </c>
      <c r="S39" s="0" t="n">
        <v>315</v>
      </c>
      <c r="T39" s="0" t="n">
        <v>24</v>
      </c>
      <c r="U39" s="0" t="n">
        <v>3.34</v>
      </c>
      <c r="V39" s="0" t="n">
        <v>6.8</v>
      </c>
      <c r="W39" s="0" t="n">
        <v>8.5</v>
      </c>
      <c r="X39" s="0" t="n">
        <v>1.8</v>
      </c>
      <c r="Y39" s="0" t="n">
        <v>0.08</v>
      </c>
      <c r="Z39" s="0" t="n">
        <v>3</v>
      </c>
      <c r="AA39" s="0" t="n">
        <v>0.21</v>
      </c>
      <c r="AB39" s="0" t="n">
        <v>0.9</v>
      </c>
      <c r="AC39" s="0" t="n">
        <v>11.1</v>
      </c>
      <c r="AD39" s="0" t="n">
        <v>0.9</v>
      </c>
      <c r="AE39" s="0" t="n">
        <v>29</v>
      </c>
      <c r="AF39" s="0" t="n">
        <v>1</v>
      </c>
      <c r="AG39" s="0" t="n">
        <v>0</v>
      </c>
      <c r="AH39" s="0" t="n">
        <v>0</v>
      </c>
      <c r="AI39" s="0" t="n">
        <v>0</v>
      </c>
      <c r="AJ39" s="60" t="n">
        <v>6</v>
      </c>
      <c r="AK39" s="0" t="n">
        <v>0</v>
      </c>
      <c r="AL39" s="0" t="n">
        <v>0</v>
      </c>
      <c r="AM39" s="0" t="n">
        <v>30</v>
      </c>
      <c r="AN39" s="0" t="n">
        <v>0</v>
      </c>
      <c r="AO39" s="0" t="n">
        <v>0</v>
      </c>
      <c r="AP39" s="0" t="n">
        <v>0</v>
      </c>
      <c r="AQ39" s="0" t="n">
        <v>25</v>
      </c>
      <c r="AR39" s="0" t="n">
        <v>50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5</v>
      </c>
      <c r="AX39" s="0" t="n">
        <v>0</v>
      </c>
      <c r="AY39" s="0" t="n">
        <v>0</v>
      </c>
      <c r="AZ39" s="0" t="n">
        <v>0.5</v>
      </c>
      <c r="BA39" s="0" t="n">
        <v>0</v>
      </c>
      <c r="BB39" s="0" t="n">
        <v>0.5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40</v>
      </c>
      <c r="BH39" s="0" t="n">
        <v>3</v>
      </c>
      <c r="BI39" s="0" t="n">
        <v>0</v>
      </c>
      <c r="BJ39" s="0" t="n">
        <v>0.5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50</v>
      </c>
      <c r="BR39" s="0" t="n">
        <v>0</v>
      </c>
      <c r="BS39" s="0" t="n">
        <v>30</v>
      </c>
      <c r="BT39" s="0" t="n">
        <v>126</v>
      </c>
      <c r="BU39" s="0" t="n">
        <v>16.5625</v>
      </c>
      <c r="BV39" s="0" t="n">
        <v>0</v>
      </c>
      <c r="BW39" s="0" t="n">
        <v>2.375</v>
      </c>
      <c r="BX39" s="0" t="n">
        <v>0</v>
      </c>
      <c r="BY39" s="0" t="n">
        <v>7.5</v>
      </c>
      <c r="BZ39" s="0" t="n">
        <v>26.4375</v>
      </c>
    </row>
    <row r="40" customFormat="false" ht="15" hidden="false" customHeight="false" outlineLevel="0" collapsed="false">
      <c r="A40" s="13" t="s">
        <v>49</v>
      </c>
      <c r="B40" s="14" t="n">
        <v>15</v>
      </c>
      <c r="C40" s="14" t="s">
        <v>39</v>
      </c>
      <c r="D40" s="14" t="s">
        <v>292</v>
      </c>
      <c r="E40" s="15" t="s">
        <v>27</v>
      </c>
      <c r="F40" s="15" t="s">
        <v>28</v>
      </c>
      <c r="G40" s="16" t="n">
        <v>64</v>
      </c>
      <c r="H40" s="2" t="n">
        <v>1</v>
      </c>
      <c r="I40" s="0" t="n">
        <v>11</v>
      </c>
      <c r="J40" s="0" t="n">
        <v>5</v>
      </c>
      <c r="K40" s="0" t="n">
        <v>1</v>
      </c>
      <c r="L40" s="0" t="n">
        <v>11</v>
      </c>
      <c r="M40" s="0" t="n">
        <v>6</v>
      </c>
      <c r="N40" s="0" t="n">
        <v>0</v>
      </c>
      <c r="O40" s="0" t="n">
        <v>6</v>
      </c>
      <c r="P40" s="0" t="n">
        <v>100</v>
      </c>
      <c r="Q40" s="0" t="n">
        <v>5.1</v>
      </c>
      <c r="R40" s="0" t="n">
        <v>2.2</v>
      </c>
      <c r="S40" s="0" t="n">
        <v>425</v>
      </c>
      <c r="T40" s="0" t="n">
        <v>42</v>
      </c>
      <c r="U40" s="0" t="n">
        <v>4.03</v>
      </c>
      <c r="V40" s="0" t="n">
        <v>6.9</v>
      </c>
      <c r="W40" s="0" t="n">
        <v>10.4</v>
      </c>
      <c r="X40" s="0" t="n">
        <v>1.4</v>
      </c>
      <c r="Y40" s="0" t="n">
        <v>0.07</v>
      </c>
      <c r="Z40" s="0" t="n">
        <v>5</v>
      </c>
      <c r="AA40" s="0" t="n">
        <v>0.43</v>
      </c>
      <c r="AB40" s="0" t="n">
        <v>0.7</v>
      </c>
      <c r="AC40" s="0" t="n">
        <v>12.6</v>
      </c>
      <c r="AD40" s="0" t="n">
        <v>0.9</v>
      </c>
      <c r="AE40" s="0" t="n">
        <v>26</v>
      </c>
      <c r="AF40" s="0" t="n">
        <v>0</v>
      </c>
      <c r="AG40" s="0" t="n">
        <v>0</v>
      </c>
      <c r="AH40" s="0" t="n">
        <v>0.5</v>
      </c>
      <c r="AI40" s="0" t="n">
        <v>0</v>
      </c>
      <c r="AJ40" s="60" t="n">
        <v>25</v>
      </c>
      <c r="AK40" s="0" t="n">
        <v>0</v>
      </c>
      <c r="AL40" s="0" t="n">
        <v>0</v>
      </c>
      <c r="AM40" s="0" t="n">
        <v>60</v>
      </c>
      <c r="AN40" s="0" t="n">
        <v>0</v>
      </c>
      <c r="AO40" s="0" t="n">
        <v>0</v>
      </c>
      <c r="AP40" s="0" t="n">
        <v>0</v>
      </c>
      <c r="AQ40" s="0" t="n">
        <v>0.5</v>
      </c>
      <c r="AR40" s="0" t="n">
        <v>90</v>
      </c>
      <c r="AS40" s="0" t="n">
        <v>0</v>
      </c>
      <c r="AT40" s="0" t="n">
        <v>0</v>
      </c>
      <c r="AU40" s="0" t="n">
        <v>0</v>
      </c>
      <c r="AV40" s="0" t="n">
        <v>5</v>
      </c>
      <c r="AW40" s="0" t="n">
        <v>5</v>
      </c>
      <c r="AX40" s="0" t="n">
        <v>0</v>
      </c>
      <c r="AY40" s="0" t="n">
        <v>0</v>
      </c>
      <c r="AZ40" s="0" t="n">
        <v>1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20</v>
      </c>
      <c r="BH40" s="0" t="n">
        <v>0.5</v>
      </c>
      <c r="BI40" s="0" t="n">
        <v>0</v>
      </c>
      <c r="BJ40" s="0" t="n">
        <v>5</v>
      </c>
      <c r="BK40" s="0" t="n">
        <v>0</v>
      </c>
      <c r="BL40" s="0" t="n">
        <v>0.5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40</v>
      </c>
      <c r="BR40" s="0" t="n">
        <v>0</v>
      </c>
      <c r="BS40" s="0" t="n">
        <v>60.5</v>
      </c>
      <c r="BT40" s="0" t="n">
        <v>79.375</v>
      </c>
      <c r="BU40" s="0" t="n">
        <v>35.75</v>
      </c>
      <c r="BV40" s="0" t="n">
        <v>0</v>
      </c>
      <c r="BW40" s="0" t="n">
        <v>1.4375</v>
      </c>
      <c r="BX40" s="0" t="n">
        <v>0</v>
      </c>
      <c r="BY40" s="0" t="n">
        <v>0.625</v>
      </c>
      <c r="BZ40" s="0" t="n">
        <v>37.8125</v>
      </c>
    </row>
    <row r="41" customFormat="false" ht="15" hidden="false" customHeight="false" outlineLevel="0" collapsed="false">
      <c r="A41" s="13" t="s">
        <v>49</v>
      </c>
      <c r="B41" s="14" t="n">
        <v>15</v>
      </c>
      <c r="C41" s="14" t="s">
        <v>39</v>
      </c>
      <c r="D41" s="14" t="s">
        <v>292</v>
      </c>
      <c r="E41" s="15" t="s">
        <v>27</v>
      </c>
      <c r="F41" s="15" t="s">
        <v>36</v>
      </c>
      <c r="G41" s="3" t="n">
        <v>65</v>
      </c>
      <c r="H41" s="2" t="n">
        <v>1</v>
      </c>
      <c r="I41" s="0" t="n">
        <v>3</v>
      </c>
      <c r="J41" s="0" t="n">
        <v>2</v>
      </c>
      <c r="K41" s="0" t="n">
        <v>0</v>
      </c>
      <c r="L41" s="0" t="n">
        <v>3</v>
      </c>
      <c r="M41" s="0" t="n">
        <v>1</v>
      </c>
      <c r="N41" s="0" t="n">
        <v>0</v>
      </c>
      <c r="O41" s="0" t="n">
        <v>1</v>
      </c>
      <c r="P41" s="0" t="n">
        <v>100</v>
      </c>
      <c r="Q41" s="0" t="n">
        <v>5.1</v>
      </c>
      <c r="R41" s="0" t="n">
        <v>2.2</v>
      </c>
      <c r="S41" s="0" t="n">
        <v>425</v>
      </c>
      <c r="T41" s="0" t="n">
        <v>42</v>
      </c>
      <c r="U41" s="0" t="n">
        <v>4.03</v>
      </c>
      <c r="V41" s="0" t="n">
        <v>6.9</v>
      </c>
      <c r="W41" s="0" t="n">
        <v>10.4</v>
      </c>
      <c r="X41" s="0" t="n">
        <v>1.4</v>
      </c>
      <c r="Y41" s="0" t="n">
        <v>0.07</v>
      </c>
      <c r="Z41" s="0" t="n">
        <v>5</v>
      </c>
      <c r="AA41" s="0" t="n">
        <v>0.43</v>
      </c>
      <c r="AB41" s="0" t="n">
        <v>0.7</v>
      </c>
      <c r="AC41" s="0" t="n">
        <v>12.6</v>
      </c>
      <c r="AD41" s="0" t="n">
        <v>0.9</v>
      </c>
      <c r="AE41" s="0" t="n">
        <v>26</v>
      </c>
      <c r="AF41" s="0" t="n">
        <v>0</v>
      </c>
      <c r="AG41" s="0" t="n">
        <v>0</v>
      </c>
      <c r="AH41" s="0" t="n">
        <v>0.5</v>
      </c>
      <c r="AI41" s="0" t="n">
        <v>0</v>
      </c>
      <c r="AJ41" s="60" t="n">
        <v>25</v>
      </c>
      <c r="AK41" s="0" t="n">
        <v>0</v>
      </c>
      <c r="AL41" s="0" t="n">
        <v>0</v>
      </c>
      <c r="AM41" s="0" t="n">
        <v>60</v>
      </c>
      <c r="AN41" s="0" t="n">
        <v>0</v>
      </c>
      <c r="AO41" s="0" t="n">
        <v>0</v>
      </c>
      <c r="AP41" s="0" t="n">
        <v>0</v>
      </c>
      <c r="AQ41" s="0" t="n">
        <v>0.5</v>
      </c>
      <c r="AR41" s="0" t="n">
        <v>90</v>
      </c>
      <c r="AS41" s="0" t="n">
        <v>0</v>
      </c>
      <c r="AT41" s="0" t="n">
        <v>0</v>
      </c>
      <c r="AU41" s="0" t="n">
        <v>0</v>
      </c>
      <c r="AV41" s="0" t="n">
        <v>5</v>
      </c>
      <c r="AW41" s="0" t="n">
        <v>5</v>
      </c>
      <c r="AX41" s="0" t="n">
        <v>0</v>
      </c>
      <c r="AY41" s="0" t="n">
        <v>0</v>
      </c>
      <c r="AZ41" s="0" t="n">
        <v>1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20</v>
      </c>
      <c r="BH41" s="0" t="n">
        <v>0.5</v>
      </c>
      <c r="BI41" s="0" t="n">
        <v>0</v>
      </c>
      <c r="BJ41" s="0" t="n">
        <v>5</v>
      </c>
      <c r="BK41" s="0" t="n">
        <v>0</v>
      </c>
      <c r="BL41" s="0" t="n">
        <v>0.5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40</v>
      </c>
      <c r="BR41" s="0" t="n">
        <v>0</v>
      </c>
      <c r="BS41" s="0" t="n">
        <v>60.5</v>
      </c>
      <c r="BT41" s="0" t="n">
        <v>79.375</v>
      </c>
      <c r="BU41" s="0" t="n">
        <v>35.75</v>
      </c>
      <c r="BV41" s="0" t="n">
        <v>0</v>
      </c>
      <c r="BW41" s="0" t="n">
        <v>1.4375</v>
      </c>
      <c r="BX41" s="0" t="n">
        <v>0</v>
      </c>
      <c r="BY41" s="0" t="n">
        <v>0.625</v>
      </c>
      <c r="BZ41" s="0" t="n">
        <v>37.8125</v>
      </c>
    </row>
    <row r="42" s="78" customFormat="true" ht="15" hidden="false" customHeight="false" outlineLevel="0" collapsed="false">
      <c r="A42" s="13" t="s">
        <v>49</v>
      </c>
      <c r="B42" s="14" t="n">
        <v>15</v>
      </c>
      <c r="C42" s="14" t="s">
        <v>39</v>
      </c>
      <c r="D42" s="14" t="s">
        <v>292</v>
      </c>
      <c r="E42" s="15" t="s">
        <v>31</v>
      </c>
      <c r="F42" s="15" t="s">
        <v>28</v>
      </c>
      <c r="G42" s="16" t="n">
        <v>66</v>
      </c>
      <c r="H42" s="2" t="n">
        <v>1</v>
      </c>
      <c r="I42" s="78" t="n">
        <v>15</v>
      </c>
      <c r="J42" s="78" t="n">
        <v>1</v>
      </c>
      <c r="K42" s="78" t="n">
        <v>26</v>
      </c>
      <c r="L42" s="78" t="n">
        <v>0</v>
      </c>
      <c r="M42" s="78" t="n">
        <v>0</v>
      </c>
      <c r="N42" s="78" t="n">
        <v>0</v>
      </c>
      <c r="O42" s="78" t="n">
        <v>0</v>
      </c>
      <c r="P42" s="78" t="n">
        <v>100</v>
      </c>
      <c r="Q42" s="78" t="n">
        <v>5.1</v>
      </c>
      <c r="R42" s="78" t="n">
        <v>2.2</v>
      </c>
      <c r="S42" s="78" t="n">
        <v>425</v>
      </c>
      <c r="T42" s="78" t="n">
        <v>42</v>
      </c>
      <c r="U42" s="78" t="n">
        <v>4.03</v>
      </c>
      <c r="V42" s="78" t="n">
        <v>6.9</v>
      </c>
      <c r="W42" s="78" t="n">
        <v>10.4</v>
      </c>
      <c r="X42" s="78" t="n">
        <v>1.4</v>
      </c>
      <c r="Y42" s="78" t="n">
        <v>0.07</v>
      </c>
      <c r="Z42" s="78" t="n">
        <v>5</v>
      </c>
      <c r="AA42" s="78" t="n">
        <v>0.43</v>
      </c>
      <c r="AB42" s="78" t="n">
        <v>0.7</v>
      </c>
      <c r="AC42" s="78" t="n">
        <v>12.6</v>
      </c>
      <c r="AD42" s="78" t="n">
        <v>0.9</v>
      </c>
      <c r="AE42" s="78" t="n">
        <v>26</v>
      </c>
      <c r="AF42" s="78" t="n">
        <v>0</v>
      </c>
      <c r="AG42" s="78" t="n">
        <v>0</v>
      </c>
      <c r="AH42" s="78" t="n">
        <v>0.5</v>
      </c>
      <c r="AI42" s="78" t="n">
        <v>0</v>
      </c>
      <c r="AJ42" s="78" t="n">
        <v>25</v>
      </c>
      <c r="AK42" s="78" t="n">
        <v>0</v>
      </c>
      <c r="AL42" s="78" t="n">
        <v>0</v>
      </c>
      <c r="AM42" s="78" t="n">
        <v>60</v>
      </c>
      <c r="AN42" s="78" t="n">
        <v>0</v>
      </c>
      <c r="AO42" s="78" t="n">
        <v>0</v>
      </c>
      <c r="AP42" s="78" t="n">
        <v>0</v>
      </c>
      <c r="AQ42" s="78" t="n">
        <v>0.5</v>
      </c>
      <c r="AR42" s="78" t="n">
        <v>90</v>
      </c>
      <c r="AS42" s="78" t="n">
        <v>0</v>
      </c>
      <c r="AT42" s="78" t="n">
        <v>0</v>
      </c>
      <c r="AU42" s="78" t="n">
        <v>0</v>
      </c>
      <c r="AV42" s="78" t="n">
        <v>5</v>
      </c>
      <c r="AW42" s="78" t="n">
        <v>5</v>
      </c>
      <c r="AX42" s="78" t="n">
        <v>0</v>
      </c>
      <c r="AY42" s="78" t="n">
        <v>0</v>
      </c>
      <c r="AZ42" s="78" t="n">
        <v>1</v>
      </c>
      <c r="BA42" s="78" t="n">
        <v>0</v>
      </c>
      <c r="BB42" s="78" t="n">
        <v>0</v>
      </c>
      <c r="BC42" s="78" t="n">
        <v>0</v>
      </c>
      <c r="BD42" s="78" t="n">
        <v>0</v>
      </c>
      <c r="BE42" s="78" t="n">
        <v>0</v>
      </c>
      <c r="BF42" s="78" t="n">
        <v>0</v>
      </c>
      <c r="BG42" s="78" t="n">
        <v>20</v>
      </c>
      <c r="BH42" s="78" t="n">
        <v>0.5</v>
      </c>
      <c r="BI42" s="78" t="n">
        <v>0</v>
      </c>
      <c r="BJ42" s="78" t="n">
        <v>5</v>
      </c>
      <c r="BK42" s="78" t="n">
        <v>0</v>
      </c>
      <c r="BL42" s="78" t="n">
        <v>0.5</v>
      </c>
      <c r="BM42" s="78" t="n">
        <v>0</v>
      </c>
      <c r="BN42" s="78" t="n">
        <v>0</v>
      </c>
      <c r="BO42" s="78" t="n">
        <v>0</v>
      </c>
      <c r="BP42" s="78" t="n">
        <v>0</v>
      </c>
      <c r="BQ42" s="78" t="n">
        <v>40</v>
      </c>
      <c r="BR42" s="78" t="n">
        <v>0</v>
      </c>
      <c r="BS42" s="78" t="n">
        <v>60.5</v>
      </c>
      <c r="BT42" s="78" t="n">
        <v>79.375</v>
      </c>
      <c r="BU42" s="78" t="n">
        <v>35.75</v>
      </c>
      <c r="BV42" s="78" t="n">
        <v>0</v>
      </c>
      <c r="BW42" s="78" t="n">
        <v>1.4375</v>
      </c>
      <c r="BX42" s="78" t="n">
        <v>0</v>
      </c>
      <c r="BY42" s="78" t="n">
        <v>0.625</v>
      </c>
      <c r="BZ42" s="78" t="n">
        <v>37.8125</v>
      </c>
    </row>
    <row r="43" customFormat="false" ht="15" hidden="false" customHeight="false" outlineLevel="0" collapsed="false">
      <c r="A43" s="13" t="s">
        <v>49</v>
      </c>
      <c r="B43" s="14" t="n">
        <v>15</v>
      </c>
      <c r="C43" s="14" t="s">
        <v>39</v>
      </c>
      <c r="D43" s="14" t="s">
        <v>292</v>
      </c>
      <c r="E43" s="15" t="s">
        <v>31</v>
      </c>
      <c r="F43" s="15" t="s">
        <v>36</v>
      </c>
      <c r="G43" s="3" t="n">
        <v>67</v>
      </c>
      <c r="H43" s="2" t="n">
        <v>1</v>
      </c>
      <c r="I43" s="0" t="n">
        <v>21</v>
      </c>
      <c r="J43" s="0" t="n">
        <v>9</v>
      </c>
      <c r="K43" s="0" t="n">
        <v>0</v>
      </c>
      <c r="L43" s="0" t="n">
        <v>21</v>
      </c>
      <c r="M43" s="0" t="n">
        <v>13</v>
      </c>
      <c r="N43" s="0" t="n">
        <v>2</v>
      </c>
      <c r="O43" s="0" t="n">
        <v>13</v>
      </c>
      <c r="P43" s="0" t="n">
        <v>100</v>
      </c>
      <c r="Q43" s="0" t="n">
        <v>5.1</v>
      </c>
      <c r="R43" s="0" t="n">
        <v>2.2</v>
      </c>
      <c r="S43" s="0" t="n">
        <v>425</v>
      </c>
      <c r="T43" s="0" t="n">
        <v>42</v>
      </c>
      <c r="U43" s="0" t="n">
        <v>4.03</v>
      </c>
      <c r="V43" s="0" t="n">
        <v>6.9</v>
      </c>
      <c r="W43" s="0" t="n">
        <v>10.4</v>
      </c>
      <c r="X43" s="0" t="n">
        <v>1.4</v>
      </c>
      <c r="Y43" s="0" t="n">
        <v>0.07</v>
      </c>
      <c r="Z43" s="0" t="n">
        <v>5</v>
      </c>
      <c r="AA43" s="0" t="n">
        <v>0.43</v>
      </c>
      <c r="AB43" s="0" t="n">
        <v>0.7</v>
      </c>
      <c r="AC43" s="0" t="n">
        <v>12.6</v>
      </c>
      <c r="AD43" s="0" t="n">
        <v>0.9</v>
      </c>
      <c r="AE43" s="0" t="n">
        <v>26</v>
      </c>
      <c r="AF43" s="0" t="n">
        <v>0</v>
      </c>
      <c r="AG43" s="0" t="n">
        <v>0</v>
      </c>
      <c r="AH43" s="0" t="n">
        <v>0.5</v>
      </c>
      <c r="AI43" s="0" t="n">
        <v>0</v>
      </c>
      <c r="AJ43" s="60" t="n">
        <v>25</v>
      </c>
      <c r="AK43" s="0" t="n">
        <v>0</v>
      </c>
      <c r="AL43" s="0" t="n">
        <v>0</v>
      </c>
      <c r="AM43" s="0" t="n">
        <v>60</v>
      </c>
      <c r="AN43" s="0" t="n">
        <v>0</v>
      </c>
      <c r="AO43" s="0" t="n">
        <v>0</v>
      </c>
      <c r="AP43" s="0" t="n">
        <v>0</v>
      </c>
      <c r="AQ43" s="0" t="n">
        <v>0.5</v>
      </c>
      <c r="AR43" s="0" t="n">
        <v>90</v>
      </c>
      <c r="AS43" s="0" t="n">
        <v>0</v>
      </c>
      <c r="AT43" s="0" t="n">
        <v>0</v>
      </c>
      <c r="AU43" s="0" t="n">
        <v>0</v>
      </c>
      <c r="AV43" s="0" t="n">
        <v>5</v>
      </c>
      <c r="AW43" s="0" t="n">
        <v>5</v>
      </c>
      <c r="AX43" s="0" t="n">
        <v>0</v>
      </c>
      <c r="AY43" s="0" t="n">
        <v>0</v>
      </c>
      <c r="AZ43" s="0" t="n">
        <v>1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20</v>
      </c>
      <c r="BH43" s="0" t="n">
        <v>0.5</v>
      </c>
      <c r="BI43" s="0" t="n">
        <v>0</v>
      </c>
      <c r="BJ43" s="0" t="n">
        <v>5</v>
      </c>
      <c r="BK43" s="0" t="n">
        <v>0</v>
      </c>
      <c r="BL43" s="0" t="n">
        <v>0.5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40</v>
      </c>
      <c r="BR43" s="0" t="n">
        <v>0</v>
      </c>
      <c r="BS43" s="0" t="n">
        <v>60.5</v>
      </c>
      <c r="BT43" s="0" t="n">
        <v>79.375</v>
      </c>
      <c r="BU43" s="0" t="n">
        <v>35.75</v>
      </c>
      <c r="BV43" s="0" t="n">
        <v>0</v>
      </c>
      <c r="BW43" s="0" t="n">
        <v>1.4375</v>
      </c>
      <c r="BX43" s="0" t="n">
        <v>0</v>
      </c>
      <c r="BY43" s="0" t="n">
        <v>0.625</v>
      </c>
      <c r="BZ43" s="0" t="n">
        <v>37.8125</v>
      </c>
    </row>
    <row r="44" customFormat="false" ht="15" hidden="false" customHeight="false" outlineLevel="0" collapsed="false">
      <c r="A44" s="13" t="s">
        <v>49</v>
      </c>
      <c r="B44" s="14" t="n">
        <v>16</v>
      </c>
      <c r="C44" s="14" t="s">
        <v>40</v>
      </c>
      <c r="D44" s="14" t="s">
        <v>293</v>
      </c>
      <c r="E44" s="15" t="s">
        <v>27</v>
      </c>
      <c r="F44" s="15" t="s">
        <v>36</v>
      </c>
      <c r="G44" s="16" t="n">
        <v>68</v>
      </c>
      <c r="H44" s="2" t="n">
        <v>1</v>
      </c>
      <c r="I44" s="0" t="n">
        <v>19</v>
      </c>
      <c r="J44" s="0" t="n">
        <v>10</v>
      </c>
      <c r="K44" s="0" t="n">
        <v>0</v>
      </c>
      <c r="L44" s="0" t="n">
        <v>21</v>
      </c>
      <c r="M44" s="0" t="n">
        <v>7</v>
      </c>
      <c r="N44" s="0" t="n">
        <v>4</v>
      </c>
      <c r="O44" s="0" t="n">
        <v>7</v>
      </c>
      <c r="P44" s="0" t="n">
        <v>100</v>
      </c>
      <c r="Q44" s="0" t="n">
        <v>7.2</v>
      </c>
      <c r="R44" s="0" t="n">
        <v>3.9</v>
      </c>
      <c r="S44" s="0" t="n">
        <v>399</v>
      </c>
      <c r="T44" s="0" t="n">
        <v>32</v>
      </c>
      <c r="U44" s="0" t="n">
        <v>4.33</v>
      </c>
      <c r="V44" s="0" t="n">
        <v>7.2</v>
      </c>
      <c r="W44" s="0" t="n">
        <v>13.9</v>
      </c>
      <c r="X44" s="0" t="n">
        <v>1.5</v>
      </c>
      <c r="Y44" s="0" t="n">
        <v>0.07</v>
      </c>
      <c r="Z44" s="0" t="n">
        <v>5</v>
      </c>
      <c r="AA44" s="0" t="n">
        <v>0.52</v>
      </c>
      <c r="AB44" s="0" t="n">
        <v>0.7</v>
      </c>
      <c r="AC44" s="0" t="n">
        <v>22.9</v>
      </c>
      <c r="AD44" s="0" t="n">
        <v>1.1</v>
      </c>
      <c r="AE44" s="0" t="n">
        <v>17</v>
      </c>
      <c r="AF44" s="0" t="n">
        <v>0</v>
      </c>
      <c r="AG44" s="0" t="n">
        <v>0</v>
      </c>
      <c r="AH44" s="0" t="n">
        <v>0</v>
      </c>
      <c r="AI44" s="0" t="n">
        <v>0</v>
      </c>
      <c r="AJ44" s="60" t="n">
        <v>2</v>
      </c>
      <c r="AK44" s="0" t="n">
        <v>0</v>
      </c>
      <c r="AL44" s="0" t="n">
        <v>0</v>
      </c>
      <c r="AM44" s="0" t="n">
        <v>95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0.5</v>
      </c>
      <c r="AS44" s="0" t="n">
        <v>0</v>
      </c>
      <c r="AT44" s="0" t="n">
        <v>0</v>
      </c>
      <c r="AU44" s="0" t="n">
        <v>1</v>
      </c>
      <c r="AV44" s="0" t="n">
        <v>0.5</v>
      </c>
      <c r="AW44" s="0" t="n">
        <v>4</v>
      </c>
      <c r="AX44" s="0" t="n">
        <v>0</v>
      </c>
      <c r="AY44" s="0" t="n">
        <v>0</v>
      </c>
      <c r="AZ44" s="0" t="n">
        <v>3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4</v>
      </c>
      <c r="BI44" s="0" t="n">
        <v>0</v>
      </c>
      <c r="BJ44" s="0" t="n">
        <v>10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90</v>
      </c>
      <c r="BR44" s="0" t="n">
        <v>0</v>
      </c>
      <c r="BS44" s="0" t="n">
        <v>95</v>
      </c>
      <c r="BT44" s="0" t="n">
        <v>119.625</v>
      </c>
      <c r="BU44" s="0" t="n">
        <v>2.6875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2.6875</v>
      </c>
    </row>
    <row r="45" customFormat="false" ht="15" hidden="false" customHeight="false" outlineLevel="0" collapsed="false">
      <c r="A45" s="80" t="s">
        <v>49</v>
      </c>
      <c r="B45" s="14" t="n">
        <v>16</v>
      </c>
      <c r="C45" s="81" t="s">
        <v>40</v>
      </c>
      <c r="D45" s="14" t="s">
        <v>293</v>
      </c>
      <c r="E45" s="82" t="s">
        <v>31</v>
      </c>
      <c r="F45" s="82" t="s">
        <v>36</v>
      </c>
      <c r="G45" s="83" t="n">
        <v>69</v>
      </c>
      <c r="H45" s="84" t="n">
        <v>1</v>
      </c>
      <c r="I45" s="79"/>
      <c r="J45" s="79"/>
      <c r="K45" s="79"/>
      <c r="L45" s="79"/>
      <c r="M45" s="79"/>
      <c r="N45" s="79"/>
      <c r="O45" s="79"/>
      <c r="Q45" s="0" t="n">
        <v>7.2</v>
      </c>
      <c r="R45" s="0" t="n">
        <v>3.9</v>
      </c>
      <c r="S45" s="0" t="n">
        <v>399</v>
      </c>
      <c r="T45" s="0" t="n">
        <v>32</v>
      </c>
      <c r="U45" s="0" t="n">
        <v>4.33</v>
      </c>
      <c r="V45" s="0" t="n">
        <v>7.2</v>
      </c>
      <c r="W45" s="0" t="n">
        <v>13.9</v>
      </c>
      <c r="X45" s="0" t="n">
        <v>1.5</v>
      </c>
      <c r="Y45" s="0" t="n">
        <v>0.07</v>
      </c>
      <c r="Z45" s="0" t="n">
        <v>5</v>
      </c>
      <c r="AA45" s="0" t="n">
        <v>0.52</v>
      </c>
      <c r="AB45" s="0" t="n">
        <v>0.7</v>
      </c>
      <c r="AC45" s="0" t="n">
        <v>22.9</v>
      </c>
      <c r="AD45" s="0" t="n">
        <v>1.1</v>
      </c>
      <c r="AE45" s="0" t="n">
        <v>17</v>
      </c>
      <c r="AF45" s="0" t="n">
        <v>0</v>
      </c>
      <c r="AG45" s="0" t="n">
        <v>0</v>
      </c>
      <c r="AH45" s="0" t="n">
        <v>0</v>
      </c>
      <c r="AI45" s="0" t="n">
        <v>0</v>
      </c>
      <c r="AJ45" s="60" t="n">
        <v>2</v>
      </c>
      <c r="AK45" s="0" t="n">
        <v>0</v>
      </c>
      <c r="AL45" s="0" t="n">
        <v>0</v>
      </c>
      <c r="AM45" s="0" t="n">
        <v>95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0.5</v>
      </c>
      <c r="AS45" s="0" t="n">
        <v>0</v>
      </c>
      <c r="AT45" s="0" t="n">
        <v>0</v>
      </c>
      <c r="AU45" s="0" t="n">
        <v>1</v>
      </c>
      <c r="AV45" s="0" t="n">
        <v>0.5</v>
      </c>
      <c r="AW45" s="0" t="n">
        <v>4</v>
      </c>
      <c r="AX45" s="0" t="n">
        <v>0</v>
      </c>
      <c r="AY45" s="0" t="n">
        <v>0</v>
      </c>
      <c r="AZ45" s="0" t="n">
        <v>3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4</v>
      </c>
      <c r="BI45" s="0" t="n">
        <v>0</v>
      </c>
      <c r="BJ45" s="0" t="n">
        <v>10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90</v>
      </c>
      <c r="BR45" s="0" t="n">
        <v>0</v>
      </c>
      <c r="BS45" s="0" t="n">
        <v>95</v>
      </c>
      <c r="BT45" s="0" t="n">
        <v>119.625</v>
      </c>
      <c r="BU45" s="0" t="n">
        <v>2.6875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2.6875</v>
      </c>
      <c r="CA45" s="79" t="s">
        <v>294</v>
      </c>
    </row>
    <row r="46" customFormat="false" ht="15" hidden="false" customHeight="false" outlineLevel="0" collapsed="false">
      <c r="A46" s="13" t="s">
        <v>49</v>
      </c>
      <c r="B46" s="14" t="n">
        <v>17</v>
      </c>
      <c r="C46" s="14" t="s">
        <v>42</v>
      </c>
      <c r="D46" s="14" t="s">
        <v>293</v>
      </c>
      <c r="E46" s="15" t="s">
        <v>27</v>
      </c>
      <c r="F46" s="15" t="s">
        <v>36</v>
      </c>
      <c r="G46" s="16" t="n">
        <v>70</v>
      </c>
      <c r="H46" s="2" t="n">
        <v>1</v>
      </c>
      <c r="I46" s="0" t="n">
        <v>7</v>
      </c>
      <c r="J46" s="0" t="n">
        <v>1</v>
      </c>
      <c r="K46" s="0" t="n">
        <v>0</v>
      </c>
      <c r="L46" s="0" t="n">
        <v>7</v>
      </c>
      <c r="M46" s="0" t="n">
        <v>3</v>
      </c>
      <c r="N46" s="0" t="n">
        <v>1</v>
      </c>
      <c r="O46" s="0" t="n">
        <v>3</v>
      </c>
      <c r="P46" s="0" t="n">
        <v>100</v>
      </c>
      <c r="Q46" s="0" t="n">
        <v>3.7</v>
      </c>
      <c r="R46" s="0" t="n">
        <v>2.9</v>
      </c>
      <c r="S46" s="0" t="n">
        <v>431</v>
      </c>
      <c r="T46" s="0" t="n">
        <v>32</v>
      </c>
      <c r="U46" s="0" t="n">
        <v>4.19</v>
      </c>
      <c r="V46" s="0" t="n">
        <v>7.1</v>
      </c>
      <c r="W46" s="0" t="n">
        <v>10.5</v>
      </c>
      <c r="X46" s="0" t="n">
        <v>2</v>
      </c>
      <c r="Y46" s="0" t="n">
        <v>0.09</v>
      </c>
      <c r="Z46" s="0" t="n">
        <v>4</v>
      </c>
      <c r="AA46" s="0" t="n">
        <v>0.52</v>
      </c>
      <c r="AB46" s="0" t="n">
        <v>1.1</v>
      </c>
      <c r="AC46" s="0" t="n">
        <v>13.3</v>
      </c>
      <c r="AD46" s="0" t="n">
        <v>0.8</v>
      </c>
      <c r="AE46" s="0" t="n">
        <v>23</v>
      </c>
      <c r="AF46" s="0" t="n">
        <v>0.5</v>
      </c>
      <c r="AG46" s="0" t="n">
        <v>0</v>
      </c>
      <c r="AH46" s="0" t="n">
        <v>0</v>
      </c>
      <c r="AI46" s="0" t="n">
        <v>0</v>
      </c>
      <c r="AJ46" s="60" t="n">
        <v>0</v>
      </c>
      <c r="AK46" s="0" t="n">
        <v>80</v>
      </c>
      <c r="AL46" s="0" t="n">
        <v>0.5</v>
      </c>
      <c r="AM46" s="0" t="n">
        <v>95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10</v>
      </c>
      <c r="AS46" s="0" t="n">
        <v>0</v>
      </c>
      <c r="AT46" s="0" t="n">
        <v>0</v>
      </c>
      <c r="AU46" s="0" t="n">
        <v>0.5</v>
      </c>
      <c r="AV46" s="0" t="n">
        <v>0</v>
      </c>
      <c r="AW46" s="0" t="n">
        <v>0.5</v>
      </c>
      <c r="AX46" s="0" t="n">
        <v>0</v>
      </c>
      <c r="AY46" s="0" t="n">
        <v>0</v>
      </c>
      <c r="AZ46" s="0" t="n">
        <v>2</v>
      </c>
      <c r="BA46" s="0" t="n">
        <v>0</v>
      </c>
      <c r="BB46" s="0" t="n">
        <v>1</v>
      </c>
      <c r="BC46" s="0" t="n">
        <v>0</v>
      </c>
      <c r="BD46" s="0" t="n">
        <v>0</v>
      </c>
      <c r="BE46" s="0" t="n">
        <v>2</v>
      </c>
      <c r="BF46" s="0" t="n">
        <v>0</v>
      </c>
      <c r="BG46" s="0" t="n">
        <v>1</v>
      </c>
      <c r="BH46" s="0" t="n">
        <v>10</v>
      </c>
      <c r="BI46" s="0" t="n">
        <v>0</v>
      </c>
      <c r="BJ46" s="0" t="n">
        <v>3</v>
      </c>
      <c r="BK46" s="0" t="n">
        <v>0</v>
      </c>
      <c r="BL46" s="0" t="n">
        <v>0</v>
      </c>
      <c r="BM46" s="0" t="n">
        <v>0.5</v>
      </c>
      <c r="BN46" s="0" t="n">
        <v>1</v>
      </c>
      <c r="BO46" s="0" t="n">
        <v>0</v>
      </c>
      <c r="BP46" s="0" t="n">
        <v>0</v>
      </c>
      <c r="BQ46" s="0" t="n">
        <v>100</v>
      </c>
      <c r="BR46" s="0" t="n">
        <v>0</v>
      </c>
      <c r="BS46" s="0" t="n">
        <v>175</v>
      </c>
      <c r="BT46" s="0" t="n">
        <v>177.5</v>
      </c>
      <c r="BU46" s="0" t="n">
        <v>6.3125</v>
      </c>
      <c r="BV46" s="0" t="n">
        <v>0</v>
      </c>
      <c r="BW46" s="0" t="n">
        <v>0.375</v>
      </c>
      <c r="BX46" s="0" t="n">
        <v>0</v>
      </c>
      <c r="BY46" s="0" t="n">
        <v>2.625</v>
      </c>
      <c r="BZ46" s="0" t="n">
        <v>9.3125</v>
      </c>
    </row>
    <row r="47" customFormat="false" ht="15" hidden="false" customHeight="false" outlineLevel="0" collapsed="false">
      <c r="A47" s="13" t="s">
        <v>49</v>
      </c>
      <c r="B47" s="14" t="n">
        <v>17</v>
      </c>
      <c r="C47" s="14" t="s">
        <v>42</v>
      </c>
      <c r="D47" s="14" t="s">
        <v>293</v>
      </c>
      <c r="E47" s="15" t="s">
        <v>31</v>
      </c>
      <c r="F47" s="15" t="s">
        <v>36</v>
      </c>
      <c r="G47" s="3" t="n">
        <v>71</v>
      </c>
      <c r="H47" s="2" t="n">
        <v>1</v>
      </c>
      <c r="I47" s="0" t="n">
        <v>33</v>
      </c>
      <c r="J47" s="0" t="n">
        <v>18</v>
      </c>
      <c r="K47" s="0" t="n">
        <v>0</v>
      </c>
      <c r="L47" s="0" t="n">
        <v>33</v>
      </c>
      <c r="M47" s="0" t="n">
        <v>3</v>
      </c>
      <c r="N47" s="0" t="n">
        <v>2</v>
      </c>
      <c r="O47" s="0" t="n">
        <v>4</v>
      </c>
      <c r="P47" s="0" t="n">
        <v>100</v>
      </c>
      <c r="Q47" s="0" t="n">
        <v>3.7</v>
      </c>
      <c r="R47" s="0" t="n">
        <v>2.9</v>
      </c>
      <c r="S47" s="0" t="n">
        <v>431</v>
      </c>
      <c r="T47" s="0" t="n">
        <v>32</v>
      </c>
      <c r="U47" s="0" t="n">
        <v>4.19</v>
      </c>
      <c r="V47" s="0" t="n">
        <v>7.1</v>
      </c>
      <c r="W47" s="0" t="n">
        <v>10.5</v>
      </c>
      <c r="X47" s="0" t="n">
        <v>2</v>
      </c>
      <c r="Y47" s="0" t="n">
        <v>0.09</v>
      </c>
      <c r="Z47" s="0" t="n">
        <v>4</v>
      </c>
      <c r="AA47" s="0" t="n">
        <v>0.52</v>
      </c>
      <c r="AB47" s="0" t="n">
        <v>1.1</v>
      </c>
      <c r="AC47" s="0" t="n">
        <v>13.3</v>
      </c>
      <c r="AD47" s="0" t="n">
        <v>0.8</v>
      </c>
      <c r="AE47" s="0" t="n">
        <v>23</v>
      </c>
      <c r="AF47" s="0" t="n">
        <v>0.5</v>
      </c>
      <c r="AG47" s="0" t="n">
        <v>0</v>
      </c>
      <c r="AH47" s="0" t="n">
        <v>0</v>
      </c>
      <c r="AI47" s="0" t="n">
        <v>0</v>
      </c>
      <c r="AJ47" s="60" t="n">
        <v>0</v>
      </c>
      <c r="AK47" s="0" t="n">
        <v>80</v>
      </c>
      <c r="AL47" s="0" t="n">
        <v>0.5</v>
      </c>
      <c r="AM47" s="0" t="n">
        <v>95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10</v>
      </c>
      <c r="AS47" s="0" t="n">
        <v>0</v>
      </c>
      <c r="AT47" s="0" t="n">
        <v>0</v>
      </c>
      <c r="AU47" s="0" t="n">
        <v>0.5</v>
      </c>
      <c r="AV47" s="0" t="n">
        <v>0</v>
      </c>
      <c r="AW47" s="0" t="n">
        <v>0.5</v>
      </c>
      <c r="AX47" s="0" t="n">
        <v>0</v>
      </c>
      <c r="AY47" s="0" t="n">
        <v>0</v>
      </c>
      <c r="AZ47" s="0" t="n">
        <v>2</v>
      </c>
      <c r="BA47" s="0" t="n">
        <v>0</v>
      </c>
      <c r="BB47" s="0" t="n">
        <v>1</v>
      </c>
      <c r="BC47" s="0" t="n">
        <v>0</v>
      </c>
      <c r="BD47" s="0" t="n">
        <v>0</v>
      </c>
      <c r="BE47" s="0" t="n">
        <v>2</v>
      </c>
      <c r="BF47" s="0" t="n">
        <v>0</v>
      </c>
      <c r="BG47" s="0" t="n">
        <v>1</v>
      </c>
      <c r="BH47" s="0" t="n">
        <v>10</v>
      </c>
      <c r="BI47" s="0" t="n">
        <v>0</v>
      </c>
      <c r="BJ47" s="0" t="n">
        <v>3</v>
      </c>
      <c r="BK47" s="0" t="n">
        <v>0</v>
      </c>
      <c r="BL47" s="0" t="n">
        <v>0</v>
      </c>
      <c r="BM47" s="0" t="n">
        <v>0.5</v>
      </c>
      <c r="BN47" s="0" t="n">
        <v>1</v>
      </c>
      <c r="BO47" s="0" t="n">
        <v>0</v>
      </c>
      <c r="BP47" s="0" t="n">
        <v>0</v>
      </c>
      <c r="BQ47" s="0" t="n">
        <v>100</v>
      </c>
      <c r="BR47" s="0" t="n">
        <v>0</v>
      </c>
      <c r="BS47" s="0" t="n">
        <v>175</v>
      </c>
      <c r="BT47" s="0" t="n">
        <v>177.5</v>
      </c>
      <c r="BU47" s="0" t="n">
        <v>6.3125</v>
      </c>
      <c r="BV47" s="0" t="n">
        <v>0</v>
      </c>
      <c r="BW47" s="0" t="n">
        <v>0.375</v>
      </c>
      <c r="BX47" s="0" t="n">
        <v>0</v>
      </c>
      <c r="BY47" s="0" t="n">
        <v>2.625</v>
      </c>
      <c r="BZ47" s="0" t="n">
        <v>9.3125</v>
      </c>
    </row>
    <row r="48" customFormat="false" ht="15" hidden="false" customHeight="false" outlineLevel="0" collapsed="false">
      <c r="A48" s="13" t="s">
        <v>49</v>
      </c>
      <c r="B48" s="14" t="n">
        <v>18</v>
      </c>
      <c r="C48" s="14" t="s">
        <v>43</v>
      </c>
      <c r="D48" s="14" t="s">
        <v>293</v>
      </c>
      <c r="E48" s="15" t="s">
        <v>27</v>
      </c>
      <c r="F48" s="15" t="s">
        <v>36</v>
      </c>
      <c r="G48" s="16" t="n">
        <v>72</v>
      </c>
      <c r="H48" s="2" t="n">
        <v>1</v>
      </c>
      <c r="I48" s="0" t="n">
        <v>17</v>
      </c>
      <c r="J48" s="0" t="n">
        <v>17</v>
      </c>
      <c r="K48" s="0" t="n">
        <v>0</v>
      </c>
      <c r="L48" s="0" t="n">
        <v>17</v>
      </c>
      <c r="M48" s="0" t="n">
        <v>3</v>
      </c>
      <c r="N48" s="0" t="n">
        <v>0</v>
      </c>
      <c r="O48" s="0" t="n">
        <v>3</v>
      </c>
      <c r="P48" s="0" t="n">
        <v>100</v>
      </c>
      <c r="Q48" s="0" t="n">
        <v>2.4</v>
      </c>
      <c r="R48" s="0" t="n">
        <v>3.1</v>
      </c>
      <c r="S48" s="0" t="n">
        <v>282</v>
      </c>
      <c r="T48" s="0" t="n">
        <v>20</v>
      </c>
      <c r="U48" s="0" t="n">
        <v>4.04</v>
      </c>
      <c r="V48" s="0" t="n">
        <v>7.1</v>
      </c>
      <c r="W48" s="0" t="n">
        <v>9.7</v>
      </c>
      <c r="X48" s="0" t="n">
        <v>1.5</v>
      </c>
      <c r="Y48" s="0" t="n">
        <v>0.08</v>
      </c>
      <c r="Z48" s="0" t="n">
        <v>4</v>
      </c>
      <c r="AA48" s="0" t="n">
        <v>0.27</v>
      </c>
      <c r="AB48" s="0" t="n">
        <v>0.8</v>
      </c>
      <c r="AC48" s="0" t="n">
        <v>6.7</v>
      </c>
      <c r="AD48" s="0" t="n">
        <v>0.8</v>
      </c>
      <c r="AE48" s="0" t="n">
        <v>24</v>
      </c>
      <c r="AF48" s="0" t="n">
        <v>0</v>
      </c>
      <c r="AG48" s="0" t="n">
        <v>0</v>
      </c>
      <c r="AH48" s="0" t="n">
        <v>0</v>
      </c>
      <c r="AI48" s="0" t="n">
        <v>0</v>
      </c>
      <c r="AJ48" s="60" t="n">
        <v>1</v>
      </c>
      <c r="AK48" s="0" t="n">
        <v>0</v>
      </c>
      <c r="AL48" s="0" t="n">
        <v>0</v>
      </c>
      <c r="AM48" s="0" t="n">
        <v>95</v>
      </c>
      <c r="AN48" s="0" t="n">
        <v>0</v>
      </c>
      <c r="AO48" s="0" t="n">
        <v>0</v>
      </c>
      <c r="AP48" s="0" t="n">
        <v>0</v>
      </c>
      <c r="AQ48" s="0" t="n">
        <v>8</v>
      </c>
      <c r="AR48" s="0" t="n">
        <v>5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2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10</v>
      </c>
      <c r="BK48" s="0" t="n">
        <v>0</v>
      </c>
      <c r="BL48" s="0" t="n">
        <v>0.5</v>
      </c>
      <c r="BM48" s="0" t="n">
        <v>0</v>
      </c>
      <c r="BN48" s="0" t="n">
        <v>60</v>
      </c>
      <c r="BO48" s="0" t="n">
        <v>0</v>
      </c>
      <c r="BP48" s="0" t="n">
        <v>0</v>
      </c>
      <c r="BQ48" s="0" t="n">
        <v>100</v>
      </c>
      <c r="BR48" s="0" t="n">
        <v>0</v>
      </c>
      <c r="BS48" s="0" t="n">
        <v>95.5</v>
      </c>
      <c r="BT48" s="0" t="n">
        <v>174.375</v>
      </c>
      <c r="BU48" s="0" t="n">
        <v>10.125</v>
      </c>
      <c r="BV48" s="0" t="n">
        <v>0</v>
      </c>
      <c r="BW48" s="0" t="n">
        <v>1.25</v>
      </c>
      <c r="BX48" s="0" t="n">
        <v>0.0625</v>
      </c>
      <c r="BY48" s="0" t="n">
        <v>0</v>
      </c>
      <c r="BZ48" s="0" t="n">
        <v>11.4375</v>
      </c>
    </row>
    <row r="49" customFormat="false" ht="15" hidden="false" customHeight="false" outlineLevel="0" collapsed="false">
      <c r="A49" s="13" t="s">
        <v>49</v>
      </c>
      <c r="B49" s="14" t="n">
        <v>18</v>
      </c>
      <c r="C49" s="14" t="s">
        <v>43</v>
      </c>
      <c r="D49" s="14" t="s">
        <v>293</v>
      </c>
      <c r="E49" s="15" t="s">
        <v>31</v>
      </c>
      <c r="F49" s="15" t="s">
        <v>36</v>
      </c>
      <c r="G49" s="3" t="n">
        <v>73</v>
      </c>
      <c r="H49" s="2" t="n">
        <v>1</v>
      </c>
      <c r="I49" s="0" t="n">
        <v>11</v>
      </c>
      <c r="J49" s="0" t="n">
        <v>7</v>
      </c>
      <c r="K49" s="0" t="n">
        <v>1</v>
      </c>
      <c r="L49" s="0" t="n">
        <v>11</v>
      </c>
      <c r="M49" s="0" t="n">
        <v>12</v>
      </c>
      <c r="N49" s="0" t="n">
        <v>4</v>
      </c>
      <c r="O49" s="0" t="n">
        <v>12</v>
      </c>
      <c r="P49" s="0" t="n">
        <v>100</v>
      </c>
      <c r="Q49" s="0" t="n">
        <v>2.4</v>
      </c>
      <c r="R49" s="0" t="n">
        <v>3.1</v>
      </c>
      <c r="S49" s="0" t="n">
        <v>282</v>
      </c>
      <c r="T49" s="0" t="n">
        <v>20</v>
      </c>
      <c r="U49" s="0" t="n">
        <v>4.04</v>
      </c>
      <c r="V49" s="0" t="n">
        <v>7.1</v>
      </c>
      <c r="W49" s="0" t="n">
        <v>9.7</v>
      </c>
      <c r="X49" s="0" t="n">
        <v>1.5</v>
      </c>
      <c r="Y49" s="0" t="n">
        <v>0.08</v>
      </c>
      <c r="Z49" s="0" t="n">
        <v>4</v>
      </c>
      <c r="AA49" s="0" t="n">
        <v>0.27</v>
      </c>
      <c r="AB49" s="0" t="n">
        <v>0.8</v>
      </c>
      <c r="AC49" s="0" t="n">
        <v>6.7</v>
      </c>
      <c r="AD49" s="0" t="n">
        <v>0.8</v>
      </c>
      <c r="AE49" s="0" t="n">
        <v>24</v>
      </c>
      <c r="AF49" s="0" t="n">
        <v>0</v>
      </c>
      <c r="AG49" s="0" t="n">
        <v>0</v>
      </c>
      <c r="AH49" s="0" t="n">
        <v>0</v>
      </c>
      <c r="AI49" s="0" t="n">
        <v>0</v>
      </c>
      <c r="AJ49" s="60" t="n">
        <v>1</v>
      </c>
      <c r="AK49" s="0" t="n">
        <v>0</v>
      </c>
      <c r="AL49" s="0" t="n">
        <v>0</v>
      </c>
      <c r="AM49" s="0" t="n">
        <v>95</v>
      </c>
      <c r="AN49" s="0" t="n">
        <v>0</v>
      </c>
      <c r="AO49" s="0" t="n">
        <v>0</v>
      </c>
      <c r="AP49" s="0" t="n">
        <v>0</v>
      </c>
      <c r="AQ49" s="0" t="n">
        <v>8</v>
      </c>
      <c r="AR49" s="0" t="n">
        <v>5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2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10</v>
      </c>
      <c r="BK49" s="0" t="n">
        <v>0</v>
      </c>
      <c r="BL49" s="0" t="n">
        <v>0.5</v>
      </c>
      <c r="BM49" s="0" t="n">
        <v>0</v>
      </c>
      <c r="BN49" s="0" t="n">
        <v>60</v>
      </c>
      <c r="BO49" s="0" t="n">
        <v>0</v>
      </c>
      <c r="BP49" s="0" t="n">
        <v>0</v>
      </c>
      <c r="BQ49" s="0" t="n">
        <v>100</v>
      </c>
      <c r="BR49" s="0" t="n">
        <v>0</v>
      </c>
      <c r="BS49" s="0" t="n">
        <v>95.5</v>
      </c>
      <c r="BT49" s="0" t="n">
        <v>174.375</v>
      </c>
      <c r="BU49" s="0" t="n">
        <v>10.125</v>
      </c>
      <c r="BV49" s="0" t="n">
        <v>0</v>
      </c>
      <c r="BW49" s="0" t="n">
        <v>1.25</v>
      </c>
      <c r="BX49" s="0" t="n">
        <v>0.0625</v>
      </c>
      <c r="BY49" s="0" t="n">
        <v>0</v>
      </c>
      <c r="BZ49" s="0" t="n">
        <v>11.4375</v>
      </c>
    </row>
    <row r="50" customFormat="false" ht="15" hidden="false" customHeight="false" outlineLevel="0" collapsed="false">
      <c r="A50" s="13" t="s">
        <v>25</v>
      </c>
      <c r="B50" s="14" t="n">
        <v>19</v>
      </c>
      <c r="C50" s="14" t="s">
        <v>26</v>
      </c>
      <c r="D50" s="14" t="s">
        <v>291</v>
      </c>
      <c r="E50" s="15" t="s">
        <v>27</v>
      </c>
      <c r="F50" s="15" t="s">
        <v>28</v>
      </c>
      <c r="G50" s="16" t="n">
        <v>2</v>
      </c>
      <c r="H50" s="2" t="n">
        <v>1</v>
      </c>
      <c r="I50" s="0" t="n">
        <v>9</v>
      </c>
      <c r="J50" s="0" t="n">
        <v>2</v>
      </c>
      <c r="K50" s="0" t="n">
        <v>0</v>
      </c>
      <c r="L50" s="0" t="n">
        <v>9</v>
      </c>
      <c r="M50" s="0" t="n">
        <v>5</v>
      </c>
      <c r="N50" s="0" t="n">
        <v>2</v>
      </c>
      <c r="O50" s="0" t="n">
        <v>6</v>
      </c>
      <c r="P50" s="0" t="n">
        <v>100</v>
      </c>
      <c r="Q50" s="0" t="n">
        <v>1.3</v>
      </c>
      <c r="R50" s="0" t="n">
        <v>1.8</v>
      </c>
      <c r="S50" s="0" t="n">
        <v>255</v>
      </c>
      <c r="T50" s="0" t="n">
        <v>20</v>
      </c>
      <c r="U50" s="0" t="n">
        <v>3.7</v>
      </c>
      <c r="V50" s="0" t="n">
        <v>6.4</v>
      </c>
      <c r="W50" s="0" t="n">
        <v>9.8</v>
      </c>
      <c r="X50" s="0" t="n">
        <v>2.7</v>
      </c>
      <c r="Y50" s="0" t="n">
        <v>0.09</v>
      </c>
      <c r="Z50" s="0" t="n">
        <v>4</v>
      </c>
      <c r="AA50" s="0" t="n">
        <v>0.18</v>
      </c>
      <c r="AB50" s="0" t="n">
        <v>0.7</v>
      </c>
      <c r="AC50" s="0" t="n">
        <v>11.2</v>
      </c>
      <c r="AD50" s="0" t="n">
        <v>1.5</v>
      </c>
      <c r="AE50" s="0" t="n">
        <v>39</v>
      </c>
      <c r="AF50" s="0" t="n">
        <v>0.5</v>
      </c>
      <c r="AG50" s="0" t="n">
        <v>3</v>
      </c>
      <c r="AH50" s="0" t="n">
        <v>0</v>
      </c>
      <c r="AI50" s="0" t="n">
        <v>0</v>
      </c>
      <c r="AJ50" s="60" t="n">
        <v>1</v>
      </c>
      <c r="AK50" s="0" t="n">
        <v>0</v>
      </c>
      <c r="AL50" s="0" t="n">
        <v>0</v>
      </c>
      <c r="AM50" s="0" t="n">
        <v>5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35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3</v>
      </c>
      <c r="AY50" s="0" t="n">
        <v>0</v>
      </c>
      <c r="AZ50" s="0" t="n">
        <v>0.5</v>
      </c>
      <c r="BA50" s="0" t="n">
        <v>5</v>
      </c>
      <c r="BB50" s="0" t="n">
        <v>0.5</v>
      </c>
      <c r="BC50" s="0" t="n">
        <v>0</v>
      </c>
      <c r="BD50" s="0" t="n">
        <v>0</v>
      </c>
      <c r="BE50" s="0" t="n">
        <v>80</v>
      </c>
      <c r="BF50" s="0" t="n">
        <v>0</v>
      </c>
      <c r="BG50" s="0" t="n">
        <v>95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2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0.5</v>
      </c>
      <c r="BS50" s="0" t="n">
        <v>7.5</v>
      </c>
      <c r="BT50" s="0" t="n">
        <v>131.9</v>
      </c>
      <c r="BU50" s="0" t="n">
        <v>10.125</v>
      </c>
      <c r="BV50" s="0" t="n">
        <v>0.3125</v>
      </c>
      <c r="BW50" s="0" t="n">
        <v>3.125</v>
      </c>
      <c r="BX50" s="0" t="n">
        <v>0</v>
      </c>
      <c r="BY50" s="0" t="n">
        <v>3.125</v>
      </c>
      <c r="BZ50" s="0" t="n">
        <v>16.6875</v>
      </c>
    </row>
    <row r="51" customFormat="false" ht="15" hidden="false" customHeight="false" outlineLevel="0" collapsed="false">
      <c r="A51" s="13" t="s">
        <v>25</v>
      </c>
      <c r="B51" s="14" t="n">
        <v>19</v>
      </c>
      <c r="C51" s="14" t="s">
        <v>26</v>
      </c>
      <c r="D51" s="14" t="s">
        <v>291</v>
      </c>
      <c r="E51" s="15" t="s">
        <v>31</v>
      </c>
      <c r="F51" s="15" t="s">
        <v>28</v>
      </c>
      <c r="G51" s="3" t="n">
        <v>3</v>
      </c>
      <c r="H51" s="2" t="n">
        <v>1</v>
      </c>
      <c r="I51" s="0" t="n">
        <v>18</v>
      </c>
      <c r="J51" s="0" t="n">
        <v>33</v>
      </c>
      <c r="K51" s="0" t="n">
        <v>0</v>
      </c>
      <c r="L51" s="0" t="n">
        <v>43</v>
      </c>
      <c r="M51" s="0" t="n">
        <v>2</v>
      </c>
      <c r="N51" s="0" t="n">
        <v>0</v>
      </c>
      <c r="O51" s="0" t="n">
        <v>2</v>
      </c>
      <c r="P51" s="0" t="n">
        <v>100</v>
      </c>
      <c r="Q51" s="0" t="n">
        <v>1.3</v>
      </c>
      <c r="R51" s="0" t="n">
        <v>1.8</v>
      </c>
      <c r="S51" s="0" t="n">
        <v>255</v>
      </c>
      <c r="T51" s="0" t="n">
        <v>20</v>
      </c>
      <c r="U51" s="0" t="n">
        <v>3.7</v>
      </c>
      <c r="V51" s="0" t="n">
        <v>6.4</v>
      </c>
      <c r="W51" s="0" t="n">
        <v>9.8</v>
      </c>
      <c r="X51" s="0" t="n">
        <v>2.7</v>
      </c>
      <c r="Y51" s="0" t="n">
        <v>0.09</v>
      </c>
      <c r="Z51" s="0" t="n">
        <v>4</v>
      </c>
      <c r="AA51" s="0" t="n">
        <v>0.18</v>
      </c>
      <c r="AB51" s="0" t="n">
        <v>0.7</v>
      </c>
      <c r="AC51" s="0" t="n">
        <v>11.2</v>
      </c>
      <c r="AD51" s="0" t="n">
        <v>1.5</v>
      </c>
      <c r="AE51" s="0" t="n">
        <v>39</v>
      </c>
      <c r="AF51" s="0" t="n">
        <v>0.5</v>
      </c>
      <c r="AG51" s="0" t="n">
        <v>3</v>
      </c>
      <c r="AH51" s="0" t="n">
        <v>0</v>
      </c>
      <c r="AI51" s="0" t="n">
        <v>0</v>
      </c>
      <c r="AJ51" s="60" t="n">
        <v>1</v>
      </c>
      <c r="AK51" s="0" t="n">
        <v>0</v>
      </c>
      <c r="AL51" s="0" t="n">
        <v>0</v>
      </c>
      <c r="AM51" s="0" t="n">
        <v>5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35</v>
      </c>
      <c r="AS51" s="0" t="n">
        <v>0</v>
      </c>
      <c r="AT51" s="0" t="n">
        <v>1</v>
      </c>
      <c r="AU51" s="0" t="n">
        <v>0</v>
      </c>
      <c r="AV51" s="0" t="n">
        <v>0</v>
      </c>
      <c r="AW51" s="0" t="n">
        <v>0</v>
      </c>
      <c r="AX51" s="0" t="n">
        <v>3</v>
      </c>
      <c r="AY51" s="0" t="n">
        <v>0</v>
      </c>
      <c r="AZ51" s="0" t="n">
        <v>0.5</v>
      </c>
      <c r="BA51" s="0" t="n">
        <v>5</v>
      </c>
      <c r="BB51" s="0" t="n">
        <v>0.5</v>
      </c>
      <c r="BC51" s="0" t="n">
        <v>0</v>
      </c>
      <c r="BD51" s="0" t="n">
        <v>0</v>
      </c>
      <c r="BE51" s="0" t="n">
        <v>80</v>
      </c>
      <c r="BF51" s="0" t="n">
        <v>0</v>
      </c>
      <c r="BG51" s="0" t="n">
        <v>95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2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0.5</v>
      </c>
      <c r="BS51" s="0" t="n">
        <v>7.5</v>
      </c>
      <c r="BT51" s="0" t="n">
        <v>131.9</v>
      </c>
      <c r="BU51" s="0" t="n">
        <v>10.125</v>
      </c>
      <c r="BV51" s="0" t="n">
        <v>0.3125</v>
      </c>
      <c r="BW51" s="0" t="n">
        <v>3.125</v>
      </c>
      <c r="BX51" s="0" t="n">
        <v>0</v>
      </c>
      <c r="BY51" s="0" t="n">
        <v>3.125</v>
      </c>
      <c r="BZ51" s="0" t="n">
        <v>16.6875</v>
      </c>
    </row>
    <row r="52" customFormat="false" ht="15" hidden="false" customHeight="false" outlineLevel="0" collapsed="false">
      <c r="A52" s="13" t="s">
        <v>25</v>
      </c>
      <c r="B52" s="14" t="n">
        <v>20</v>
      </c>
      <c r="C52" s="14" t="s">
        <v>32</v>
      </c>
      <c r="D52" s="14" t="s">
        <v>291</v>
      </c>
      <c r="E52" s="15" t="s">
        <v>27</v>
      </c>
      <c r="F52" s="15" t="s">
        <v>28</v>
      </c>
      <c r="G52" s="16" t="n">
        <v>4</v>
      </c>
      <c r="H52" s="2" t="n">
        <v>1</v>
      </c>
      <c r="I52" s="0" t="n">
        <v>22</v>
      </c>
      <c r="J52" s="0" t="n">
        <v>12</v>
      </c>
      <c r="K52" s="0" t="n">
        <v>0</v>
      </c>
      <c r="L52" s="0" t="n">
        <v>22</v>
      </c>
      <c r="M52" s="0" t="n">
        <v>2</v>
      </c>
      <c r="N52" s="0" t="n">
        <v>1</v>
      </c>
      <c r="O52" s="0" t="n">
        <v>2</v>
      </c>
      <c r="P52" s="0" t="n">
        <v>100</v>
      </c>
      <c r="Q52" s="0" t="n">
        <v>2.3</v>
      </c>
      <c r="R52" s="0" t="n">
        <v>1.9</v>
      </c>
      <c r="S52" s="0" t="n">
        <v>302</v>
      </c>
      <c r="T52" s="0" t="n">
        <v>28</v>
      </c>
      <c r="U52" s="0" t="n">
        <v>3.64</v>
      </c>
      <c r="V52" s="0" t="n">
        <v>6.3</v>
      </c>
      <c r="W52" s="0" t="n">
        <v>9.9</v>
      </c>
      <c r="X52" s="0" t="n">
        <v>2.7</v>
      </c>
      <c r="Y52" s="0" t="n">
        <v>0.1</v>
      </c>
      <c r="Z52" s="0" t="n">
        <v>4</v>
      </c>
      <c r="AA52" s="0" t="n">
        <v>0.16</v>
      </c>
      <c r="AB52" s="0" t="n">
        <v>1</v>
      </c>
      <c r="AC52" s="0" t="n">
        <v>11.3</v>
      </c>
      <c r="AD52" s="0" t="n">
        <v>1.6</v>
      </c>
      <c r="AE52" s="0" t="n">
        <v>42</v>
      </c>
      <c r="AF52" s="0" t="n">
        <v>1</v>
      </c>
      <c r="AG52" s="0" t="n">
        <v>5</v>
      </c>
      <c r="AH52" s="0" t="n">
        <v>0</v>
      </c>
      <c r="AI52" s="0" t="n">
        <v>0</v>
      </c>
      <c r="AJ52" s="6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30</v>
      </c>
      <c r="AS52" s="0" t="n">
        <v>0</v>
      </c>
      <c r="AT52" s="0" t="n">
        <v>5</v>
      </c>
      <c r="AU52" s="0" t="n">
        <v>0</v>
      </c>
      <c r="AV52" s="0" t="n">
        <v>0</v>
      </c>
      <c r="AW52" s="0" t="n">
        <v>0</v>
      </c>
      <c r="AX52" s="0" t="n">
        <v>2</v>
      </c>
      <c r="AY52" s="0" t="n">
        <v>0</v>
      </c>
      <c r="AZ52" s="0" t="n">
        <v>4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60</v>
      </c>
      <c r="BF52" s="0" t="n">
        <v>0</v>
      </c>
      <c r="BG52" s="0" t="n">
        <v>70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20</v>
      </c>
      <c r="BQ52" s="0" t="n">
        <v>2</v>
      </c>
      <c r="BR52" s="0" t="n">
        <v>0.5</v>
      </c>
      <c r="BS52" s="0" t="n">
        <v>1.5</v>
      </c>
      <c r="BT52" s="0" t="n">
        <v>120.375</v>
      </c>
      <c r="BU52" s="0" t="n">
        <v>9.5</v>
      </c>
      <c r="BV52" s="0" t="n">
        <v>0</v>
      </c>
      <c r="BW52" s="0" t="n">
        <v>3.5625</v>
      </c>
      <c r="BX52" s="0" t="n">
        <v>0.3125</v>
      </c>
      <c r="BY52" s="0" t="n">
        <v>0.1875</v>
      </c>
      <c r="BZ52" s="0" t="n">
        <v>13.5625</v>
      </c>
    </row>
    <row r="53" customFormat="false" ht="15" hidden="false" customHeight="false" outlineLevel="0" collapsed="false">
      <c r="A53" s="13" t="s">
        <v>25</v>
      </c>
      <c r="B53" s="14" t="n">
        <v>20</v>
      </c>
      <c r="C53" s="14" t="s">
        <v>32</v>
      </c>
      <c r="D53" s="14" t="s">
        <v>291</v>
      </c>
      <c r="E53" s="15" t="s">
        <v>31</v>
      </c>
      <c r="F53" s="15" t="s">
        <v>28</v>
      </c>
      <c r="G53" s="3" t="n">
        <v>5</v>
      </c>
      <c r="H53" s="2" t="n">
        <v>1</v>
      </c>
      <c r="I53" s="0" t="n">
        <v>12</v>
      </c>
      <c r="J53" s="0" t="n">
        <v>15</v>
      </c>
      <c r="K53" s="0" t="n">
        <v>2</v>
      </c>
      <c r="L53" s="0" t="n">
        <v>22</v>
      </c>
      <c r="M53" s="0" t="n">
        <v>1</v>
      </c>
      <c r="N53" s="0" t="n">
        <v>0</v>
      </c>
      <c r="O53" s="0" t="n">
        <v>1</v>
      </c>
      <c r="P53" s="0" t="n">
        <v>100</v>
      </c>
      <c r="Q53" s="0" t="n">
        <v>2.3</v>
      </c>
      <c r="R53" s="0" t="n">
        <v>1.9</v>
      </c>
      <c r="S53" s="0" t="n">
        <v>302</v>
      </c>
      <c r="T53" s="0" t="n">
        <v>28</v>
      </c>
      <c r="U53" s="0" t="n">
        <v>3.64</v>
      </c>
      <c r="V53" s="0" t="n">
        <v>6.3</v>
      </c>
      <c r="W53" s="0" t="n">
        <v>9.9</v>
      </c>
      <c r="X53" s="0" t="n">
        <v>2.7</v>
      </c>
      <c r="Y53" s="0" t="n">
        <v>0.1</v>
      </c>
      <c r="Z53" s="0" t="n">
        <v>4</v>
      </c>
      <c r="AA53" s="0" t="n">
        <v>0.16</v>
      </c>
      <c r="AB53" s="0" t="n">
        <v>1</v>
      </c>
      <c r="AC53" s="0" t="n">
        <v>11.3</v>
      </c>
      <c r="AD53" s="0" t="n">
        <v>1.6</v>
      </c>
      <c r="AE53" s="0" t="n">
        <v>42</v>
      </c>
      <c r="AF53" s="0" t="n">
        <v>1</v>
      </c>
      <c r="AG53" s="0" t="n">
        <v>5</v>
      </c>
      <c r="AH53" s="0" t="n">
        <v>0</v>
      </c>
      <c r="AI53" s="0" t="n">
        <v>0</v>
      </c>
      <c r="AJ53" s="6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30</v>
      </c>
      <c r="AS53" s="0" t="n">
        <v>0</v>
      </c>
      <c r="AT53" s="0" t="n">
        <v>5</v>
      </c>
      <c r="AU53" s="0" t="n">
        <v>0</v>
      </c>
      <c r="AV53" s="0" t="n">
        <v>0</v>
      </c>
      <c r="AW53" s="0" t="n">
        <v>0</v>
      </c>
      <c r="AX53" s="0" t="n">
        <v>2</v>
      </c>
      <c r="AY53" s="0" t="n">
        <v>0</v>
      </c>
      <c r="AZ53" s="0" t="n">
        <v>4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60</v>
      </c>
      <c r="BF53" s="0" t="n">
        <v>0</v>
      </c>
      <c r="BG53" s="0" t="n">
        <v>70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20</v>
      </c>
      <c r="BQ53" s="0" t="n">
        <v>2</v>
      </c>
      <c r="BR53" s="0" t="n">
        <v>0.5</v>
      </c>
      <c r="BS53" s="0" t="n">
        <v>1.5</v>
      </c>
      <c r="BT53" s="0" t="n">
        <v>120.375</v>
      </c>
      <c r="BU53" s="0" t="n">
        <v>9.5</v>
      </c>
      <c r="BV53" s="0" t="n">
        <v>0</v>
      </c>
      <c r="BW53" s="0" t="n">
        <v>3.5625</v>
      </c>
      <c r="BX53" s="0" t="n">
        <v>0.3125</v>
      </c>
      <c r="BY53" s="0" t="n">
        <v>0.1875</v>
      </c>
      <c r="BZ53" s="0" t="n">
        <v>13.5625</v>
      </c>
    </row>
    <row r="54" customFormat="false" ht="15" hidden="false" customHeight="false" outlineLevel="0" collapsed="false">
      <c r="A54" s="13" t="s">
        <v>25</v>
      </c>
      <c r="B54" s="14" t="n">
        <v>21</v>
      </c>
      <c r="C54" s="14" t="s">
        <v>33</v>
      </c>
      <c r="D54" s="14" t="s">
        <v>291</v>
      </c>
      <c r="E54" s="15" t="s">
        <v>27</v>
      </c>
      <c r="F54" s="15" t="s">
        <v>28</v>
      </c>
      <c r="G54" s="16" t="n">
        <v>6</v>
      </c>
      <c r="H54" s="2" t="n">
        <v>1</v>
      </c>
      <c r="I54" s="0" t="n">
        <v>6</v>
      </c>
      <c r="J54" s="0" t="n">
        <v>4</v>
      </c>
      <c r="K54" s="0" t="n">
        <v>0</v>
      </c>
      <c r="L54" s="0" t="n">
        <v>6</v>
      </c>
      <c r="M54" s="0" t="n">
        <v>1</v>
      </c>
      <c r="N54" s="0" t="n">
        <v>0</v>
      </c>
      <c r="O54" s="0" t="n">
        <v>1</v>
      </c>
      <c r="P54" s="0" t="n">
        <v>100</v>
      </c>
      <c r="Q54" s="0" t="n">
        <v>1</v>
      </c>
      <c r="R54" s="0" t="n">
        <v>1.9</v>
      </c>
      <c r="S54" s="0" t="n">
        <v>258</v>
      </c>
      <c r="T54" s="0" t="n">
        <v>26</v>
      </c>
      <c r="U54" s="0" t="n">
        <v>3.29</v>
      </c>
      <c r="V54" s="0" t="n">
        <v>6.7</v>
      </c>
      <c r="W54" s="0" t="n">
        <v>11.1</v>
      </c>
      <c r="X54" s="0" t="n">
        <v>2.8</v>
      </c>
      <c r="Y54" s="0" t="n">
        <v>0.1</v>
      </c>
      <c r="Z54" s="0" t="n">
        <v>3</v>
      </c>
      <c r="AA54" s="0" t="n">
        <v>0.18</v>
      </c>
      <c r="AB54" s="0" t="n">
        <v>0.7</v>
      </c>
      <c r="AC54" s="0" t="n">
        <v>8.8</v>
      </c>
      <c r="AD54" s="0" t="n">
        <v>1.3</v>
      </c>
      <c r="AE54" s="0" t="n">
        <v>31</v>
      </c>
      <c r="AF54" s="0" t="n">
        <v>2</v>
      </c>
      <c r="AG54" s="0" t="n">
        <v>4</v>
      </c>
      <c r="AH54" s="0" t="n">
        <v>0</v>
      </c>
      <c r="AI54" s="0" t="n">
        <v>0</v>
      </c>
      <c r="AJ54" s="60" t="n">
        <v>8</v>
      </c>
      <c r="AK54" s="0" t="n">
        <v>0</v>
      </c>
      <c r="AL54" s="0" t="n">
        <v>0</v>
      </c>
      <c r="AM54" s="0" t="n">
        <v>5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30</v>
      </c>
      <c r="AS54" s="0" t="n">
        <v>0</v>
      </c>
      <c r="AT54" s="0" t="n">
        <v>5</v>
      </c>
      <c r="AU54" s="0" t="n">
        <v>0</v>
      </c>
      <c r="AV54" s="0" t="n">
        <v>0</v>
      </c>
      <c r="AW54" s="0" t="n">
        <v>0</v>
      </c>
      <c r="AX54" s="0" t="n">
        <v>2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80</v>
      </c>
      <c r="BF54" s="0" t="n">
        <v>0</v>
      </c>
      <c r="BG54" s="0" t="n">
        <v>60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6</v>
      </c>
      <c r="BT54" s="0" t="n">
        <v>101</v>
      </c>
      <c r="BU54" s="0" t="n">
        <v>9.9375</v>
      </c>
      <c r="BV54" s="0" t="n">
        <v>0.0625</v>
      </c>
      <c r="BW54" s="0" t="n">
        <v>4.5625</v>
      </c>
      <c r="BX54" s="0" t="n">
        <v>1.25</v>
      </c>
      <c r="BY54" s="0" t="n">
        <v>2.6875</v>
      </c>
      <c r="BZ54" s="0" t="n">
        <v>18.5</v>
      </c>
    </row>
    <row r="55" customFormat="false" ht="15" hidden="false" customHeight="false" outlineLevel="0" collapsed="false">
      <c r="A55" s="13" t="s">
        <v>25</v>
      </c>
      <c r="B55" s="14" t="n">
        <v>21</v>
      </c>
      <c r="C55" s="14" t="s">
        <v>33</v>
      </c>
      <c r="D55" s="14" t="s">
        <v>291</v>
      </c>
      <c r="E55" s="15" t="s">
        <v>31</v>
      </c>
      <c r="F55" s="15" t="s">
        <v>28</v>
      </c>
      <c r="G55" s="3" t="n">
        <v>7</v>
      </c>
      <c r="H55" s="2" t="n">
        <v>1</v>
      </c>
      <c r="I55" s="0" t="n">
        <v>6</v>
      </c>
      <c r="J55" s="0" t="n">
        <v>2</v>
      </c>
      <c r="K55" s="0" t="n">
        <v>0</v>
      </c>
      <c r="L55" s="0" t="n">
        <v>6</v>
      </c>
      <c r="M55" s="0" t="n">
        <v>2</v>
      </c>
      <c r="N55" s="0" t="n">
        <v>1</v>
      </c>
      <c r="O55" s="0" t="n">
        <v>3</v>
      </c>
      <c r="P55" s="0" t="n">
        <v>100</v>
      </c>
      <c r="Q55" s="0" t="n">
        <v>1</v>
      </c>
      <c r="R55" s="0" t="n">
        <v>1.9</v>
      </c>
      <c r="S55" s="0" t="n">
        <v>258</v>
      </c>
      <c r="T55" s="0" t="n">
        <v>26</v>
      </c>
      <c r="U55" s="0" t="n">
        <v>3.29</v>
      </c>
      <c r="V55" s="0" t="n">
        <v>6.7</v>
      </c>
      <c r="W55" s="0" t="n">
        <v>11.1</v>
      </c>
      <c r="X55" s="0" t="n">
        <v>2.8</v>
      </c>
      <c r="Y55" s="0" t="n">
        <v>0.1</v>
      </c>
      <c r="Z55" s="0" t="n">
        <v>3</v>
      </c>
      <c r="AA55" s="0" t="n">
        <v>0.18</v>
      </c>
      <c r="AB55" s="0" t="n">
        <v>0.7</v>
      </c>
      <c r="AC55" s="0" t="n">
        <v>8.8</v>
      </c>
      <c r="AD55" s="0" t="n">
        <v>1.3</v>
      </c>
      <c r="AE55" s="0" t="n">
        <v>31</v>
      </c>
      <c r="AF55" s="0" t="n">
        <v>2</v>
      </c>
      <c r="AG55" s="0" t="n">
        <v>4</v>
      </c>
      <c r="AH55" s="0" t="n">
        <v>0</v>
      </c>
      <c r="AI55" s="0" t="n">
        <v>0</v>
      </c>
      <c r="AJ55" s="60" t="n">
        <v>8</v>
      </c>
      <c r="AK55" s="0" t="n">
        <v>0</v>
      </c>
      <c r="AL55" s="0" t="n">
        <v>0</v>
      </c>
      <c r="AM55" s="0" t="n">
        <v>5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30</v>
      </c>
      <c r="AS55" s="0" t="n">
        <v>0</v>
      </c>
      <c r="AT55" s="0" t="n">
        <v>5</v>
      </c>
      <c r="AU55" s="0" t="n">
        <v>0</v>
      </c>
      <c r="AV55" s="0" t="n">
        <v>0</v>
      </c>
      <c r="AW55" s="0" t="n">
        <v>0</v>
      </c>
      <c r="AX55" s="0" t="n">
        <v>2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80</v>
      </c>
      <c r="BF55" s="0" t="n">
        <v>0</v>
      </c>
      <c r="BG55" s="0" t="n">
        <v>60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6</v>
      </c>
      <c r="BT55" s="0" t="n">
        <v>101</v>
      </c>
      <c r="BU55" s="0" t="n">
        <v>9.9375</v>
      </c>
      <c r="BV55" s="0" t="n">
        <v>0.0625</v>
      </c>
      <c r="BW55" s="0" t="n">
        <v>4.5625</v>
      </c>
      <c r="BX55" s="0" t="n">
        <v>1.25</v>
      </c>
      <c r="BY55" s="0" t="n">
        <v>2.6875</v>
      </c>
      <c r="BZ55" s="0" t="n">
        <v>18.5</v>
      </c>
    </row>
    <row r="56" customFormat="false" ht="15" hidden="false" customHeight="false" outlineLevel="0" collapsed="false">
      <c r="A56" s="13" t="s">
        <v>25</v>
      </c>
      <c r="B56" s="14" t="n">
        <v>22</v>
      </c>
      <c r="C56" s="14" t="s">
        <v>34</v>
      </c>
      <c r="D56" s="14" t="s">
        <v>292</v>
      </c>
      <c r="E56" s="15" t="s">
        <v>27</v>
      </c>
      <c r="F56" s="15" t="s">
        <v>28</v>
      </c>
      <c r="G56" s="16" t="n">
        <v>8</v>
      </c>
      <c r="H56" s="2" t="n">
        <v>1</v>
      </c>
      <c r="I56" s="0" t="n">
        <v>17</v>
      </c>
      <c r="J56" s="0" t="n">
        <v>9</v>
      </c>
      <c r="K56" s="0" t="n">
        <v>1</v>
      </c>
      <c r="L56" s="0" t="n">
        <v>17</v>
      </c>
      <c r="M56" s="0" t="n">
        <v>1</v>
      </c>
      <c r="N56" s="0" t="n">
        <v>0</v>
      </c>
      <c r="O56" s="0" t="n">
        <v>1</v>
      </c>
      <c r="P56" s="0" t="n">
        <v>100</v>
      </c>
      <c r="Q56" s="0" t="n">
        <v>1.8</v>
      </c>
      <c r="R56" s="0" t="n">
        <v>1.8</v>
      </c>
      <c r="S56" s="0" t="n">
        <v>274</v>
      </c>
      <c r="T56" s="0" t="n">
        <v>29</v>
      </c>
      <c r="U56" s="0" t="n">
        <v>3.25</v>
      </c>
      <c r="V56" s="0" t="n">
        <v>6.4</v>
      </c>
      <c r="W56" s="0" t="n">
        <v>11.5</v>
      </c>
      <c r="X56" s="0" t="n">
        <v>2.6</v>
      </c>
      <c r="Y56" s="0" t="n">
        <v>0.1</v>
      </c>
      <c r="Z56" s="0" t="n">
        <v>4</v>
      </c>
      <c r="AA56" s="0" t="n">
        <v>0.19</v>
      </c>
      <c r="AB56" s="0" t="n">
        <v>0.8</v>
      </c>
      <c r="AC56" s="0" t="n">
        <v>13</v>
      </c>
      <c r="AD56" s="0" t="n">
        <v>1.5</v>
      </c>
      <c r="AE56" s="0" t="n">
        <v>35</v>
      </c>
      <c r="AF56" s="0" t="n">
        <v>0.5</v>
      </c>
      <c r="AG56" s="0" t="n">
        <v>8</v>
      </c>
      <c r="AH56" s="0" t="n">
        <v>0</v>
      </c>
      <c r="AI56" s="0" t="n">
        <v>0</v>
      </c>
      <c r="AJ56" s="60" t="n">
        <v>1</v>
      </c>
      <c r="AK56" s="0" t="n">
        <v>15</v>
      </c>
      <c r="AL56" s="0" t="n">
        <v>0</v>
      </c>
      <c r="AM56" s="0" t="n">
        <v>5</v>
      </c>
      <c r="AN56" s="0" t="n">
        <v>0</v>
      </c>
      <c r="AO56" s="0" t="n">
        <v>0</v>
      </c>
      <c r="AP56" s="0" t="n">
        <v>1</v>
      </c>
      <c r="AQ56" s="0" t="n">
        <v>0</v>
      </c>
      <c r="AR56" s="0" t="n">
        <v>10</v>
      </c>
      <c r="AS56" s="0" t="n">
        <v>0</v>
      </c>
      <c r="AT56" s="0" t="n">
        <v>8</v>
      </c>
      <c r="AU56" s="0" t="n">
        <v>0</v>
      </c>
      <c r="AV56" s="0" t="n">
        <v>0</v>
      </c>
      <c r="AW56" s="0" t="n">
        <v>0</v>
      </c>
      <c r="AX56" s="0" t="n">
        <v>1</v>
      </c>
      <c r="AY56" s="0" t="n">
        <v>0</v>
      </c>
      <c r="AZ56" s="0" t="n">
        <v>3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80</v>
      </c>
      <c r="BF56" s="0" t="n">
        <v>0</v>
      </c>
      <c r="BG56" s="0" t="n">
        <v>30</v>
      </c>
      <c r="BH56" s="0" t="n">
        <v>0</v>
      </c>
      <c r="BI56" s="0" t="n">
        <v>0</v>
      </c>
      <c r="BJ56" s="0" t="n">
        <v>0</v>
      </c>
      <c r="BK56" s="0" t="n">
        <v>15</v>
      </c>
      <c r="BL56" s="0" t="n">
        <v>2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40</v>
      </c>
      <c r="BR56" s="0" t="n">
        <v>0</v>
      </c>
      <c r="BS56" s="0" t="n">
        <v>38</v>
      </c>
      <c r="BT56" s="0" t="n">
        <v>155</v>
      </c>
      <c r="BU56" s="0" t="n">
        <v>8.1875</v>
      </c>
      <c r="BV56" s="0" t="n">
        <v>0</v>
      </c>
      <c r="BW56" s="0" t="n">
        <v>2.0625</v>
      </c>
      <c r="BX56" s="0" t="n">
        <v>0</v>
      </c>
      <c r="BY56" s="0" t="n">
        <v>0.1875</v>
      </c>
      <c r="BZ56" s="0" t="n">
        <v>10.4375</v>
      </c>
    </row>
    <row r="57" customFormat="false" ht="15" hidden="false" customHeight="false" outlineLevel="0" collapsed="false">
      <c r="A57" s="13" t="s">
        <v>25</v>
      </c>
      <c r="B57" s="14" t="n">
        <v>22</v>
      </c>
      <c r="C57" s="14" t="s">
        <v>34</v>
      </c>
      <c r="D57" s="14" t="s">
        <v>292</v>
      </c>
      <c r="E57" s="15" t="s">
        <v>27</v>
      </c>
      <c r="F57" s="15" t="s">
        <v>36</v>
      </c>
      <c r="G57" s="3" t="n">
        <v>9</v>
      </c>
      <c r="H57" s="2" t="n">
        <v>1</v>
      </c>
      <c r="I57" s="0" t="n">
        <v>19</v>
      </c>
      <c r="J57" s="0" t="n">
        <v>12</v>
      </c>
      <c r="K57" s="0" t="n">
        <v>0</v>
      </c>
      <c r="L57" s="0" t="n">
        <v>20</v>
      </c>
      <c r="M57" s="0" t="n">
        <v>1</v>
      </c>
      <c r="N57" s="0" t="n">
        <v>0</v>
      </c>
      <c r="O57" s="0" t="n">
        <v>1</v>
      </c>
      <c r="P57" s="0" t="n">
        <v>100</v>
      </c>
      <c r="Q57" s="0" t="n">
        <v>1.8</v>
      </c>
      <c r="R57" s="0" t="n">
        <v>1.8</v>
      </c>
      <c r="S57" s="0" t="n">
        <v>274</v>
      </c>
      <c r="T57" s="0" t="n">
        <v>29</v>
      </c>
      <c r="U57" s="0" t="n">
        <v>3.25</v>
      </c>
      <c r="V57" s="0" t="n">
        <v>6.4</v>
      </c>
      <c r="W57" s="0" t="n">
        <v>11.5</v>
      </c>
      <c r="X57" s="0" t="n">
        <v>2.6</v>
      </c>
      <c r="Y57" s="0" t="n">
        <v>0.1</v>
      </c>
      <c r="Z57" s="0" t="n">
        <v>4</v>
      </c>
      <c r="AA57" s="0" t="n">
        <v>0.19</v>
      </c>
      <c r="AB57" s="0" t="n">
        <v>0.8</v>
      </c>
      <c r="AC57" s="0" t="n">
        <v>13</v>
      </c>
      <c r="AD57" s="0" t="n">
        <v>1.5</v>
      </c>
      <c r="AE57" s="0" t="n">
        <v>35</v>
      </c>
      <c r="AF57" s="0" t="n">
        <v>0.5</v>
      </c>
      <c r="AG57" s="0" t="n">
        <v>8</v>
      </c>
      <c r="AH57" s="0" t="n">
        <v>0</v>
      </c>
      <c r="AI57" s="0" t="n">
        <v>0</v>
      </c>
      <c r="AJ57" s="60" t="n">
        <v>1</v>
      </c>
      <c r="AK57" s="0" t="n">
        <v>15</v>
      </c>
      <c r="AL57" s="0" t="n">
        <v>0</v>
      </c>
      <c r="AM57" s="0" t="n">
        <v>5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10</v>
      </c>
      <c r="AS57" s="0" t="n">
        <v>0</v>
      </c>
      <c r="AT57" s="0" t="n">
        <v>8</v>
      </c>
      <c r="AU57" s="0" t="n">
        <v>0</v>
      </c>
      <c r="AV57" s="0" t="n">
        <v>0</v>
      </c>
      <c r="AW57" s="0" t="n">
        <v>0</v>
      </c>
      <c r="AX57" s="0" t="n">
        <v>1</v>
      </c>
      <c r="AY57" s="0" t="n">
        <v>0</v>
      </c>
      <c r="AZ57" s="0" t="n">
        <v>3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80</v>
      </c>
      <c r="BF57" s="0" t="n">
        <v>0</v>
      </c>
      <c r="BG57" s="0" t="n">
        <v>30</v>
      </c>
      <c r="BH57" s="0" t="n">
        <v>0</v>
      </c>
      <c r="BI57" s="0" t="n">
        <v>0</v>
      </c>
      <c r="BJ57" s="0" t="n">
        <v>0</v>
      </c>
      <c r="BK57" s="0" t="n">
        <v>15</v>
      </c>
      <c r="BL57" s="0" t="n">
        <v>2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40</v>
      </c>
      <c r="BR57" s="0" t="n">
        <v>0</v>
      </c>
      <c r="BS57" s="0" t="n">
        <v>38</v>
      </c>
      <c r="BT57" s="0" t="n">
        <v>155</v>
      </c>
      <c r="BU57" s="0" t="n">
        <v>8.1875</v>
      </c>
      <c r="BV57" s="0" t="n">
        <v>0</v>
      </c>
      <c r="BW57" s="0" t="n">
        <v>2.0625</v>
      </c>
      <c r="BX57" s="0" t="n">
        <v>0</v>
      </c>
      <c r="BY57" s="0" t="n">
        <v>0.1875</v>
      </c>
      <c r="BZ57" s="0" t="n">
        <v>10.4375</v>
      </c>
    </row>
    <row r="58" customFormat="false" ht="15" hidden="false" customHeight="false" outlineLevel="0" collapsed="false">
      <c r="A58" s="13" t="s">
        <v>25</v>
      </c>
      <c r="B58" s="14" t="n">
        <v>22</v>
      </c>
      <c r="C58" s="14" t="s">
        <v>34</v>
      </c>
      <c r="D58" s="14" t="s">
        <v>292</v>
      </c>
      <c r="E58" s="15" t="s">
        <v>31</v>
      </c>
      <c r="F58" s="15" t="s">
        <v>28</v>
      </c>
      <c r="G58" s="16" t="n">
        <v>10</v>
      </c>
      <c r="H58" s="2" t="n">
        <v>1</v>
      </c>
      <c r="I58" s="0" t="n">
        <v>33</v>
      </c>
      <c r="J58" s="0" t="n">
        <v>18</v>
      </c>
      <c r="K58" s="0" t="n">
        <v>0</v>
      </c>
      <c r="L58" s="0" t="n">
        <v>34</v>
      </c>
      <c r="M58" s="0" t="n">
        <v>19</v>
      </c>
      <c r="N58" s="0" t="n">
        <v>6</v>
      </c>
      <c r="O58" s="0" t="n">
        <v>20</v>
      </c>
      <c r="P58" s="0" t="n">
        <v>100</v>
      </c>
      <c r="Q58" s="0" t="n">
        <v>1.8</v>
      </c>
      <c r="R58" s="0" t="n">
        <v>1.8</v>
      </c>
      <c r="S58" s="0" t="n">
        <v>274</v>
      </c>
      <c r="T58" s="0" t="n">
        <v>29</v>
      </c>
      <c r="U58" s="0" t="n">
        <v>3.25</v>
      </c>
      <c r="V58" s="0" t="n">
        <v>6.4</v>
      </c>
      <c r="W58" s="0" t="n">
        <v>11.5</v>
      </c>
      <c r="X58" s="0" t="n">
        <v>2.6</v>
      </c>
      <c r="Y58" s="0" t="n">
        <v>0.1</v>
      </c>
      <c r="Z58" s="0" t="n">
        <v>4</v>
      </c>
      <c r="AA58" s="0" t="n">
        <v>0.19</v>
      </c>
      <c r="AB58" s="0" t="n">
        <v>0.8</v>
      </c>
      <c r="AC58" s="0" t="n">
        <v>13</v>
      </c>
      <c r="AD58" s="0" t="n">
        <v>1.5</v>
      </c>
      <c r="AE58" s="0" t="n">
        <v>35</v>
      </c>
      <c r="AF58" s="0" t="n">
        <v>0.5</v>
      </c>
      <c r="AG58" s="0" t="n">
        <v>8</v>
      </c>
      <c r="AH58" s="0" t="n">
        <v>0</v>
      </c>
      <c r="AI58" s="0" t="n">
        <v>0</v>
      </c>
      <c r="AJ58" s="60" t="n">
        <v>1</v>
      </c>
      <c r="AK58" s="0" t="n">
        <v>15</v>
      </c>
      <c r="AL58" s="0" t="n">
        <v>0</v>
      </c>
      <c r="AM58" s="0" t="n">
        <v>5</v>
      </c>
      <c r="AN58" s="0" t="n">
        <v>0</v>
      </c>
      <c r="AO58" s="0" t="n">
        <v>0</v>
      </c>
      <c r="AP58" s="0" t="n">
        <v>1</v>
      </c>
      <c r="AQ58" s="0" t="n">
        <v>0</v>
      </c>
      <c r="AR58" s="0" t="n">
        <v>10</v>
      </c>
      <c r="AS58" s="0" t="n">
        <v>0</v>
      </c>
      <c r="AT58" s="0" t="n">
        <v>8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0</v>
      </c>
      <c r="AZ58" s="0" t="n">
        <v>3</v>
      </c>
      <c r="BA58" s="0" t="n">
        <v>1</v>
      </c>
      <c r="BB58" s="0" t="n">
        <v>0</v>
      </c>
      <c r="BC58" s="0" t="n">
        <v>0</v>
      </c>
      <c r="BD58" s="0" t="n">
        <v>0</v>
      </c>
      <c r="BE58" s="0" t="n">
        <v>80</v>
      </c>
      <c r="BF58" s="0" t="n">
        <v>0</v>
      </c>
      <c r="BG58" s="0" t="n">
        <v>30</v>
      </c>
      <c r="BH58" s="0" t="n">
        <v>0</v>
      </c>
      <c r="BI58" s="0" t="n">
        <v>0</v>
      </c>
      <c r="BJ58" s="0" t="n">
        <v>0</v>
      </c>
      <c r="BK58" s="0" t="n">
        <v>15</v>
      </c>
      <c r="BL58" s="0" t="n">
        <v>2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40</v>
      </c>
      <c r="BR58" s="0" t="n">
        <v>0</v>
      </c>
      <c r="BS58" s="0" t="n">
        <v>38</v>
      </c>
      <c r="BT58" s="0" t="n">
        <v>155</v>
      </c>
      <c r="BU58" s="0" t="n">
        <v>8.1875</v>
      </c>
      <c r="BV58" s="0" t="n">
        <v>0</v>
      </c>
      <c r="BW58" s="0" t="n">
        <v>2.0625</v>
      </c>
      <c r="BX58" s="0" t="n">
        <v>0</v>
      </c>
      <c r="BY58" s="0" t="n">
        <v>0.1875</v>
      </c>
      <c r="BZ58" s="0" t="n">
        <v>10.4375</v>
      </c>
    </row>
    <row r="59" customFormat="false" ht="15" hidden="false" customHeight="false" outlineLevel="0" collapsed="false">
      <c r="A59" s="13" t="s">
        <v>25</v>
      </c>
      <c r="B59" s="14" t="n">
        <v>22</v>
      </c>
      <c r="C59" s="14" t="s">
        <v>34</v>
      </c>
      <c r="D59" s="14" t="s">
        <v>292</v>
      </c>
      <c r="E59" s="15" t="s">
        <v>31</v>
      </c>
      <c r="F59" s="15" t="s">
        <v>36</v>
      </c>
      <c r="G59" s="3" t="n">
        <v>11</v>
      </c>
      <c r="H59" s="2" t="n">
        <v>1</v>
      </c>
      <c r="I59" s="0" t="n">
        <v>8</v>
      </c>
      <c r="J59" s="0" t="n">
        <v>4</v>
      </c>
      <c r="K59" s="0" t="n">
        <v>0</v>
      </c>
      <c r="L59" s="0" t="n">
        <v>8</v>
      </c>
      <c r="M59" s="0" t="n">
        <v>1</v>
      </c>
      <c r="N59" s="0" t="n">
        <v>0</v>
      </c>
      <c r="O59" s="0" t="n">
        <v>1</v>
      </c>
      <c r="P59" s="0" t="n">
        <v>100</v>
      </c>
      <c r="Q59" s="0" t="n">
        <v>1.8</v>
      </c>
      <c r="R59" s="0" t="n">
        <v>1.8</v>
      </c>
      <c r="S59" s="0" t="n">
        <v>274</v>
      </c>
      <c r="T59" s="0" t="n">
        <v>29</v>
      </c>
      <c r="U59" s="0" t="n">
        <v>3.25</v>
      </c>
      <c r="V59" s="0" t="n">
        <v>6.4</v>
      </c>
      <c r="W59" s="0" t="n">
        <v>11.5</v>
      </c>
      <c r="X59" s="0" t="n">
        <v>2.6</v>
      </c>
      <c r="Y59" s="0" t="n">
        <v>0.1</v>
      </c>
      <c r="Z59" s="0" t="n">
        <v>4</v>
      </c>
      <c r="AA59" s="0" t="n">
        <v>0.19</v>
      </c>
      <c r="AB59" s="0" t="n">
        <v>0.8</v>
      </c>
      <c r="AC59" s="0" t="n">
        <v>13</v>
      </c>
      <c r="AD59" s="0" t="n">
        <v>1.5</v>
      </c>
      <c r="AE59" s="0" t="n">
        <v>35</v>
      </c>
      <c r="AF59" s="0" t="n">
        <v>0.5</v>
      </c>
      <c r="AG59" s="0" t="n">
        <v>8</v>
      </c>
      <c r="AH59" s="0" t="n">
        <v>0</v>
      </c>
      <c r="AI59" s="0" t="n">
        <v>0</v>
      </c>
      <c r="AJ59" s="60" t="n">
        <v>1</v>
      </c>
      <c r="AK59" s="0" t="n">
        <v>15</v>
      </c>
      <c r="AL59" s="0" t="n">
        <v>0</v>
      </c>
      <c r="AM59" s="0" t="n">
        <v>5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10</v>
      </c>
      <c r="AS59" s="0" t="n">
        <v>0</v>
      </c>
      <c r="AT59" s="0" t="n">
        <v>8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0</v>
      </c>
      <c r="AZ59" s="0" t="n">
        <v>3</v>
      </c>
      <c r="BA59" s="0" t="n">
        <v>1</v>
      </c>
      <c r="BB59" s="0" t="n">
        <v>0</v>
      </c>
      <c r="BC59" s="0" t="n">
        <v>0</v>
      </c>
      <c r="BD59" s="0" t="n">
        <v>0</v>
      </c>
      <c r="BE59" s="0" t="n">
        <v>80</v>
      </c>
      <c r="BF59" s="0" t="n">
        <v>0</v>
      </c>
      <c r="BG59" s="0" t="n">
        <v>30</v>
      </c>
      <c r="BH59" s="0" t="n">
        <v>0</v>
      </c>
      <c r="BI59" s="0" t="n">
        <v>0</v>
      </c>
      <c r="BJ59" s="0" t="n">
        <v>0</v>
      </c>
      <c r="BK59" s="0" t="n">
        <v>15</v>
      </c>
      <c r="BL59" s="0" t="n">
        <v>2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40</v>
      </c>
      <c r="BR59" s="0" t="n">
        <v>0</v>
      </c>
      <c r="BS59" s="0" t="n">
        <v>38</v>
      </c>
      <c r="BT59" s="0" t="n">
        <v>155</v>
      </c>
      <c r="BU59" s="0" t="n">
        <v>8.1875</v>
      </c>
      <c r="BV59" s="0" t="n">
        <v>0</v>
      </c>
      <c r="BW59" s="0" t="n">
        <v>2.0625</v>
      </c>
      <c r="BX59" s="0" t="n">
        <v>0</v>
      </c>
      <c r="BY59" s="0" t="n">
        <v>0.1875</v>
      </c>
      <c r="BZ59" s="0" t="n">
        <v>10.4375</v>
      </c>
    </row>
    <row r="60" customFormat="false" ht="15" hidden="false" customHeight="false" outlineLevel="0" collapsed="false">
      <c r="A60" s="13" t="s">
        <v>25</v>
      </c>
      <c r="B60" s="14" t="n">
        <v>23</v>
      </c>
      <c r="C60" s="14" t="s">
        <v>38</v>
      </c>
      <c r="D60" s="14" t="s">
        <v>292</v>
      </c>
      <c r="E60" s="15" t="s">
        <v>27</v>
      </c>
      <c r="F60" s="15" t="s">
        <v>28</v>
      </c>
      <c r="G60" s="16" t="n">
        <v>12</v>
      </c>
      <c r="H60" s="2" t="n">
        <v>1</v>
      </c>
      <c r="I60" s="0" t="n">
        <v>13</v>
      </c>
      <c r="J60" s="0" t="n">
        <v>10</v>
      </c>
      <c r="K60" s="0" t="n">
        <v>0</v>
      </c>
      <c r="L60" s="0" t="n">
        <v>13</v>
      </c>
      <c r="M60" s="0" t="n">
        <v>2</v>
      </c>
      <c r="N60" s="0" t="n">
        <v>2</v>
      </c>
      <c r="O60" s="0" t="n">
        <v>2</v>
      </c>
      <c r="P60" s="0" t="n">
        <v>100</v>
      </c>
      <c r="Q60" s="0" t="n">
        <v>1.6</v>
      </c>
      <c r="R60" s="0" t="n">
        <v>2</v>
      </c>
      <c r="S60" s="0" t="n">
        <v>365</v>
      </c>
      <c r="T60" s="0" t="n">
        <v>33</v>
      </c>
      <c r="U60" s="0" t="n">
        <v>3.84</v>
      </c>
      <c r="V60" s="0" t="n">
        <v>6.6</v>
      </c>
      <c r="W60" s="0" t="n">
        <v>11.4</v>
      </c>
      <c r="X60" s="0" t="n">
        <v>2.5</v>
      </c>
      <c r="Y60" s="0" t="n">
        <v>0.09</v>
      </c>
      <c r="Z60" s="0" t="n">
        <v>5</v>
      </c>
      <c r="AA60" s="0" t="n">
        <v>0.34</v>
      </c>
      <c r="AB60" s="0" t="n">
        <v>1.3</v>
      </c>
      <c r="AC60" s="0" t="n">
        <v>10.3</v>
      </c>
      <c r="AD60" s="0" t="n">
        <v>1.3</v>
      </c>
      <c r="AE60" s="0" t="n">
        <v>37</v>
      </c>
      <c r="AF60" s="0" t="n">
        <v>0</v>
      </c>
      <c r="AG60" s="0" t="n">
        <v>0</v>
      </c>
      <c r="AH60" s="0" t="n">
        <v>0</v>
      </c>
      <c r="AI60" s="0" t="n">
        <v>0</v>
      </c>
      <c r="AJ60" s="60" t="n">
        <v>5</v>
      </c>
      <c r="AK60" s="0" t="n">
        <v>30</v>
      </c>
      <c r="AL60" s="0" t="n">
        <v>0</v>
      </c>
      <c r="AM60" s="0" t="n">
        <v>15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15</v>
      </c>
      <c r="AS60" s="0" t="n">
        <v>0</v>
      </c>
      <c r="AT60" s="0" t="n">
        <v>45</v>
      </c>
      <c r="AU60" s="0" t="n">
        <v>0</v>
      </c>
      <c r="AV60" s="0" t="n">
        <v>0</v>
      </c>
      <c r="AW60" s="0" t="n">
        <v>0</v>
      </c>
      <c r="AX60" s="0" t="n">
        <v>2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20</v>
      </c>
      <c r="BF60" s="0" t="n">
        <v>0</v>
      </c>
      <c r="BG60" s="0" t="n">
        <v>50</v>
      </c>
      <c r="BH60" s="0" t="n">
        <v>0</v>
      </c>
      <c r="BI60" s="0" t="n">
        <v>0</v>
      </c>
      <c r="BJ60" s="0" t="n">
        <v>30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50</v>
      </c>
      <c r="BR60" s="0" t="n">
        <v>0</v>
      </c>
      <c r="BS60" s="0" t="n">
        <v>45</v>
      </c>
      <c r="BT60" s="0" t="n">
        <v>162.5</v>
      </c>
      <c r="BU60" s="0" t="n">
        <v>8.75</v>
      </c>
      <c r="BV60" s="0" t="n">
        <v>0.375</v>
      </c>
      <c r="BW60" s="0" t="n">
        <v>0</v>
      </c>
      <c r="BX60" s="0" t="n">
        <v>0</v>
      </c>
      <c r="BY60" s="0" t="n">
        <v>0.125</v>
      </c>
      <c r="BZ60" s="0" t="n">
        <v>9.25</v>
      </c>
    </row>
    <row r="61" customFormat="false" ht="15" hidden="false" customHeight="false" outlineLevel="0" collapsed="false">
      <c r="A61" s="13" t="s">
        <v>25</v>
      </c>
      <c r="B61" s="14" t="n">
        <v>23</v>
      </c>
      <c r="C61" s="14" t="s">
        <v>38</v>
      </c>
      <c r="D61" s="14" t="s">
        <v>292</v>
      </c>
      <c r="E61" s="15" t="s">
        <v>27</v>
      </c>
      <c r="F61" s="15" t="s">
        <v>36</v>
      </c>
      <c r="G61" s="3" t="n">
        <v>13</v>
      </c>
      <c r="H61" s="2" t="n">
        <v>1</v>
      </c>
      <c r="I61" s="0" t="n">
        <v>34</v>
      </c>
      <c r="J61" s="0" t="n">
        <v>11</v>
      </c>
      <c r="K61" s="0" t="n">
        <v>1</v>
      </c>
      <c r="L61" s="0" t="n">
        <v>35</v>
      </c>
      <c r="M61" s="0" t="n">
        <v>3</v>
      </c>
      <c r="N61" s="0" t="n">
        <v>1</v>
      </c>
      <c r="O61" s="0" t="n">
        <v>4</v>
      </c>
      <c r="P61" s="0" t="n">
        <v>100</v>
      </c>
      <c r="Q61" s="0" t="n">
        <v>1.6</v>
      </c>
      <c r="R61" s="0" t="n">
        <v>2</v>
      </c>
      <c r="S61" s="0" t="n">
        <v>365</v>
      </c>
      <c r="T61" s="0" t="n">
        <v>33</v>
      </c>
      <c r="U61" s="0" t="n">
        <v>3.84</v>
      </c>
      <c r="V61" s="0" t="n">
        <v>6.6</v>
      </c>
      <c r="W61" s="0" t="n">
        <v>11.4</v>
      </c>
      <c r="X61" s="0" t="n">
        <v>2.5</v>
      </c>
      <c r="Y61" s="0" t="n">
        <v>0.09</v>
      </c>
      <c r="Z61" s="0" t="n">
        <v>5</v>
      </c>
      <c r="AA61" s="0" t="n">
        <v>0.34</v>
      </c>
      <c r="AB61" s="0" t="n">
        <v>1.3</v>
      </c>
      <c r="AC61" s="0" t="n">
        <v>10.3</v>
      </c>
      <c r="AD61" s="0" t="n">
        <v>1.3</v>
      </c>
      <c r="AE61" s="0" t="n">
        <v>37</v>
      </c>
      <c r="AF61" s="0" t="n">
        <v>0</v>
      </c>
      <c r="AG61" s="0" t="n">
        <v>0</v>
      </c>
      <c r="AH61" s="0" t="n">
        <v>0</v>
      </c>
      <c r="AI61" s="0" t="n">
        <v>0</v>
      </c>
      <c r="AJ61" s="60" t="n">
        <v>5</v>
      </c>
      <c r="AK61" s="0" t="n">
        <v>30</v>
      </c>
      <c r="AL61" s="0" t="n">
        <v>0</v>
      </c>
      <c r="AM61" s="0" t="n">
        <v>15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15</v>
      </c>
      <c r="AS61" s="0" t="n">
        <v>0</v>
      </c>
      <c r="AT61" s="0" t="n">
        <v>45</v>
      </c>
      <c r="AU61" s="0" t="n">
        <v>0</v>
      </c>
      <c r="AV61" s="0" t="n">
        <v>0</v>
      </c>
      <c r="AW61" s="0" t="n">
        <v>0</v>
      </c>
      <c r="AX61" s="0" t="n">
        <v>2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20</v>
      </c>
      <c r="BF61" s="0" t="n">
        <v>0</v>
      </c>
      <c r="BG61" s="0" t="n">
        <v>50</v>
      </c>
      <c r="BH61" s="0" t="n">
        <v>0</v>
      </c>
      <c r="BI61" s="0" t="n">
        <v>0</v>
      </c>
      <c r="BJ61" s="0" t="n">
        <v>30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50</v>
      </c>
      <c r="BR61" s="0" t="n">
        <v>0</v>
      </c>
      <c r="BS61" s="0" t="n">
        <v>45</v>
      </c>
      <c r="BT61" s="0" t="n">
        <v>162.5</v>
      </c>
      <c r="BU61" s="0" t="n">
        <v>8.75</v>
      </c>
      <c r="BV61" s="0" t="n">
        <v>0.375</v>
      </c>
      <c r="BW61" s="0" t="n">
        <v>0</v>
      </c>
      <c r="BX61" s="0" t="n">
        <v>0</v>
      </c>
      <c r="BY61" s="0" t="n">
        <v>0.125</v>
      </c>
      <c r="BZ61" s="0" t="n">
        <v>9.25</v>
      </c>
    </row>
    <row r="62" customFormat="false" ht="15" hidden="false" customHeight="false" outlineLevel="0" collapsed="false">
      <c r="A62" s="13" t="s">
        <v>25</v>
      </c>
      <c r="B62" s="14" t="n">
        <v>23</v>
      </c>
      <c r="C62" s="14" t="s">
        <v>38</v>
      </c>
      <c r="D62" s="14" t="s">
        <v>292</v>
      </c>
      <c r="E62" s="15" t="s">
        <v>31</v>
      </c>
      <c r="F62" s="15" t="s">
        <v>28</v>
      </c>
      <c r="G62" s="16" t="n">
        <v>14</v>
      </c>
      <c r="H62" s="2" t="n">
        <v>1</v>
      </c>
      <c r="I62" s="0" t="n">
        <v>18</v>
      </c>
      <c r="J62" s="0" t="n">
        <v>16</v>
      </c>
      <c r="K62" s="0" t="n">
        <v>1</v>
      </c>
      <c r="L62" s="0" t="n">
        <v>28</v>
      </c>
      <c r="M62" s="0" t="n">
        <v>3</v>
      </c>
      <c r="N62" s="0" t="n">
        <v>1</v>
      </c>
      <c r="O62" s="0" t="n">
        <v>3</v>
      </c>
      <c r="P62" s="0" t="n">
        <v>100</v>
      </c>
      <c r="Q62" s="0" t="n">
        <v>1.6</v>
      </c>
      <c r="R62" s="0" t="n">
        <v>2</v>
      </c>
      <c r="S62" s="0" t="n">
        <v>365</v>
      </c>
      <c r="T62" s="0" t="n">
        <v>33</v>
      </c>
      <c r="U62" s="0" t="n">
        <v>3.84</v>
      </c>
      <c r="V62" s="0" t="n">
        <v>6.6</v>
      </c>
      <c r="W62" s="0" t="n">
        <v>11.4</v>
      </c>
      <c r="X62" s="0" t="n">
        <v>2.5</v>
      </c>
      <c r="Y62" s="0" t="n">
        <v>0.09</v>
      </c>
      <c r="Z62" s="0" t="n">
        <v>5</v>
      </c>
      <c r="AA62" s="0" t="n">
        <v>0.34</v>
      </c>
      <c r="AB62" s="0" t="n">
        <v>1.3</v>
      </c>
      <c r="AC62" s="0" t="n">
        <v>10.3</v>
      </c>
      <c r="AD62" s="0" t="n">
        <v>1.3</v>
      </c>
      <c r="AE62" s="0" t="n">
        <v>37</v>
      </c>
      <c r="AF62" s="0" t="n">
        <v>0</v>
      </c>
      <c r="AG62" s="0" t="n">
        <v>0</v>
      </c>
      <c r="AH62" s="0" t="n">
        <v>0</v>
      </c>
      <c r="AI62" s="0" t="n">
        <v>0</v>
      </c>
      <c r="AJ62" s="60" t="n">
        <v>5</v>
      </c>
      <c r="AK62" s="0" t="n">
        <v>30</v>
      </c>
      <c r="AL62" s="0" t="n">
        <v>0</v>
      </c>
      <c r="AM62" s="0" t="n">
        <v>15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15</v>
      </c>
      <c r="AS62" s="0" t="n">
        <v>0</v>
      </c>
      <c r="AT62" s="0" t="n">
        <v>45</v>
      </c>
      <c r="AU62" s="0" t="n">
        <v>0</v>
      </c>
      <c r="AV62" s="0" t="n">
        <v>0</v>
      </c>
      <c r="AW62" s="0" t="n">
        <v>0</v>
      </c>
      <c r="AX62" s="0" t="n">
        <v>2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20</v>
      </c>
      <c r="BF62" s="0" t="n">
        <v>0</v>
      </c>
      <c r="BG62" s="0" t="n">
        <v>50</v>
      </c>
      <c r="BH62" s="0" t="n">
        <v>0</v>
      </c>
      <c r="BI62" s="0" t="n">
        <v>0</v>
      </c>
      <c r="BJ62" s="0" t="n">
        <v>30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50</v>
      </c>
      <c r="BR62" s="0" t="n">
        <v>0</v>
      </c>
      <c r="BS62" s="0" t="n">
        <v>45</v>
      </c>
      <c r="BT62" s="0" t="n">
        <v>162.5</v>
      </c>
      <c r="BU62" s="0" t="n">
        <v>8.75</v>
      </c>
      <c r="BV62" s="0" t="n">
        <v>0.375</v>
      </c>
      <c r="BW62" s="0" t="n">
        <v>0</v>
      </c>
      <c r="BX62" s="0" t="n">
        <v>0</v>
      </c>
      <c r="BY62" s="0" t="n">
        <v>0.125</v>
      </c>
      <c r="BZ62" s="0" t="n">
        <v>9.25</v>
      </c>
    </row>
    <row r="63" customFormat="false" ht="15" hidden="false" customHeight="false" outlineLevel="0" collapsed="false">
      <c r="A63" s="13" t="s">
        <v>25</v>
      </c>
      <c r="B63" s="14" t="n">
        <v>23</v>
      </c>
      <c r="C63" s="14" t="s">
        <v>38</v>
      </c>
      <c r="D63" s="14" t="s">
        <v>292</v>
      </c>
      <c r="E63" s="15" t="s">
        <v>31</v>
      </c>
      <c r="F63" s="15" t="s">
        <v>36</v>
      </c>
      <c r="G63" s="3" t="n">
        <v>15</v>
      </c>
      <c r="H63" s="2" t="n">
        <v>1</v>
      </c>
      <c r="I63" s="0" t="n">
        <v>34</v>
      </c>
      <c r="J63" s="0" t="n">
        <v>17</v>
      </c>
      <c r="K63" s="0" t="n">
        <v>0</v>
      </c>
      <c r="L63" s="0" t="n">
        <v>34</v>
      </c>
      <c r="M63" s="0" t="n">
        <v>3</v>
      </c>
      <c r="N63" s="0" t="n">
        <v>2</v>
      </c>
      <c r="O63" s="0" t="n">
        <v>3</v>
      </c>
      <c r="P63" s="0" t="n">
        <v>100</v>
      </c>
      <c r="Q63" s="0" t="n">
        <v>1.6</v>
      </c>
      <c r="R63" s="0" t="n">
        <v>2</v>
      </c>
      <c r="S63" s="0" t="n">
        <v>365</v>
      </c>
      <c r="T63" s="0" t="n">
        <v>33</v>
      </c>
      <c r="U63" s="0" t="n">
        <v>3.84</v>
      </c>
      <c r="V63" s="0" t="n">
        <v>6.6</v>
      </c>
      <c r="W63" s="0" t="n">
        <v>11.4</v>
      </c>
      <c r="X63" s="0" t="n">
        <v>2.5</v>
      </c>
      <c r="Y63" s="0" t="n">
        <v>0.09</v>
      </c>
      <c r="Z63" s="0" t="n">
        <v>5</v>
      </c>
      <c r="AA63" s="0" t="n">
        <v>0.34</v>
      </c>
      <c r="AB63" s="0" t="n">
        <v>1.3</v>
      </c>
      <c r="AC63" s="0" t="n">
        <v>10.3</v>
      </c>
      <c r="AD63" s="0" t="n">
        <v>1.3</v>
      </c>
      <c r="AE63" s="0" t="n">
        <v>37</v>
      </c>
      <c r="AF63" s="0" t="n">
        <v>0</v>
      </c>
      <c r="AG63" s="0" t="n">
        <v>0</v>
      </c>
      <c r="AH63" s="0" t="n">
        <v>0</v>
      </c>
      <c r="AI63" s="0" t="n">
        <v>0</v>
      </c>
      <c r="AJ63" s="60" t="n">
        <v>5</v>
      </c>
      <c r="AK63" s="0" t="n">
        <v>30</v>
      </c>
      <c r="AL63" s="0" t="n">
        <v>0</v>
      </c>
      <c r="AM63" s="0" t="n">
        <v>15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15</v>
      </c>
      <c r="AS63" s="0" t="n">
        <v>0</v>
      </c>
      <c r="AT63" s="0" t="n">
        <v>45</v>
      </c>
      <c r="AU63" s="0" t="n">
        <v>0</v>
      </c>
      <c r="AV63" s="0" t="n">
        <v>0</v>
      </c>
      <c r="AW63" s="0" t="n">
        <v>0</v>
      </c>
      <c r="AX63" s="0" t="n">
        <v>2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20</v>
      </c>
      <c r="BF63" s="0" t="n">
        <v>0</v>
      </c>
      <c r="BG63" s="0" t="n">
        <v>50</v>
      </c>
      <c r="BH63" s="0" t="n">
        <v>0</v>
      </c>
      <c r="BI63" s="0" t="n">
        <v>0</v>
      </c>
      <c r="BJ63" s="0" t="n">
        <v>30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50</v>
      </c>
      <c r="BR63" s="0" t="n">
        <v>0</v>
      </c>
      <c r="BS63" s="0" t="n">
        <v>45</v>
      </c>
      <c r="BT63" s="0" t="n">
        <v>162.5</v>
      </c>
      <c r="BU63" s="0" t="n">
        <v>8.75</v>
      </c>
      <c r="BV63" s="0" t="n">
        <v>0.375</v>
      </c>
      <c r="BW63" s="0" t="n">
        <v>0</v>
      </c>
      <c r="BX63" s="0" t="n">
        <v>0</v>
      </c>
      <c r="BY63" s="0" t="n">
        <v>0.125</v>
      </c>
      <c r="BZ63" s="0" t="n">
        <v>9.25</v>
      </c>
    </row>
    <row r="64" customFormat="false" ht="15" hidden="false" customHeight="false" outlineLevel="0" collapsed="false">
      <c r="A64" s="13" t="s">
        <v>25</v>
      </c>
      <c r="B64" s="14" t="n">
        <v>24</v>
      </c>
      <c r="C64" s="14" t="s">
        <v>39</v>
      </c>
      <c r="D64" s="14" t="s">
        <v>292</v>
      </c>
      <c r="E64" s="15" t="s">
        <v>27</v>
      </c>
      <c r="F64" s="15" t="s">
        <v>28</v>
      </c>
      <c r="G64" s="16" t="n">
        <v>16</v>
      </c>
      <c r="H64" s="2" t="n">
        <v>1</v>
      </c>
      <c r="I64" s="0" t="n">
        <v>26</v>
      </c>
      <c r="J64" s="0" t="n">
        <v>11</v>
      </c>
      <c r="K64" s="0" t="n">
        <v>0</v>
      </c>
      <c r="L64" s="0" t="n">
        <v>26</v>
      </c>
      <c r="M64" s="0" t="n">
        <v>1</v>
      </c>
      <c r="N64" s="0" t="n">
        <v>1</v>
      </c>
      <c r="O64" s="0" t="n">
        <v>1</v>
      </c>
      <c r="P64" s="0" t="n">
        <v>100</v>
      </c>
      <c r="Q64" s="0" t="n">
        <v>0.8</v>
      </c>
      <c r="R64" s="0" t="n">
        <v>1</v>
      </c>
      <c r="S64" s="0" t="n">
        <v>329</v>
      </c>
      <c r="T64" s="0" t="n">
        <v>24</v>
      </c>
      <c r="U64" s="0" t="n">
        <v>3.6</v>
      </c>
      <c r="V64" s="0" t="n">
        <v>6.6</v>
      </c>
      <c r="W64" s="0" t="n">
        <v>10.9</v>
      </c>
      <c r="X64" s="0" t="n">
        <v>2.7</v>
      </c>
      <c r="Y64" s="0" t="n">
        <v>0.09</v>
      </c>
      <c r="Z64" s="0" t="n">
        <v>3</v>
      </c>
      <c r="AA64" s="0" t="n">
        <v>0.23</v>
      </c>
      <c r="AB64" s="0" t="n">
        <v>0.9</v>
      </c>
      <c r="AC64" s="0" t="n">
        <v>11.2</v>
      </c>
      <c r="AD64" s="0" t="n">
        <v>1.3</v>
      </c>
      <c r="AE64" s="0" t="n">
        <v>34</v>
      </c>
      <c r="AF64" s="0" t="n">
        <v>4</v>
      </c>
      <c r="AG64" s="0" t="n">
        <v>2</v>
      </c>
      <c r="AH64" s="0" t="n">
        <v>0</v>
      </c>
      <c r="AI64" s="0" t="n">
        <v>0</v>
      </c>
      <c r="AJ64" s="60" t="n">
        <v>0</v>
      </c>
      <c r="AK64" s="0" t="n">
        <v>0</v>
      </c>
      <c r="AL64" s="0" t="n">
        <v>0</v>
      </c>
      <c r="AM64" s="0" t="n">
        <v>4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45</v>
      </c>
      <c r="AS64" s="0" t="n">
        <v>0</v>
      </c>
      <c r="AT64" s="0" t="n">
        <v>10</v>
      </c>
      <c r="AU64" s="0" t="n">
        <v>0</v>
      </c>
      <c r="AV64" s="0" t="n">
        <v>0</v>
      </c>
      <c r="AW64" s="0" t="n">
        <v>0</v>
      </c>
      <c r="AX64" s="0" t="n">
        <v>5</v>
      </c>
      <c r="AY64" s="0" t="n">
        <v>0</v>
      </c>
      <c r="AZ64" s="0" t="n">
        <v>2</v>
      </c>
      <c r="BA64" s="0" t="n">
        <v>1</v>
      </c>
      <c r="BB64" s="0" t="n">
        <v>15</v>
      </c>
      <c r="BC64" s="0" t="n">
        <v>0</v>
      </c>
      <c r="BD64" s="0" t="n">
        <v>0</v>
      </c>
      <c r="BE64" s="0" t="n">
        <v>50</v>
      </c>
      <c r="BF64" s="0" t="n">
        <v>0</v>
      </c>
      <c r="BG64" s="0" t="n">
        <v>50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1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30</v>
      </c>
      <c r="BR64" s="0" t="n">
        <v>0.5</v>
      </c>
      <c r="BS64" s="0" t="n">
        <v>5.5</v>
      </c>
      <c r="BT64" s="0" t="n">
        <v>118.75</v>
      </c>
      <c r="BU64" s="0" t="n">
        <v>4.875</v>
      </c>
      <c r="BV64" s="0" t="n">
        <v>1.625</v>
      </c>
      <c r="BW64" s="0" t="n">
        <v>3.625</v>
      </c>
      <c r="BX64" s="0" t="n">
        <v>0</v>
      </c>
      <c r="BY64" s="0" t="n">
        <v>0</v>
      </c>
      <c r="BZ64" s="0" t="n">
        <v>10.125</v>
      </c>
    </row>
    <row r="65" customFormat="false" ht="15" hidden="false" customHeight="false" outlineLevel="0" collapsed="false">
      <c r="A65" s="13" t="s">
        <v>25</v>
      </c>
      <c r="B65" s="14" t="n">
        <v>24</v>
      </c>
      <c r="C65" s="14" t="s">
        <v>39</v>
      </c>
      <c r="D65" s="14" t="s">
        <v>292</v>
      </c>
      <c r="E65" s="15" t="s">
        <v>27</v>
      </c>
      <c r="F65" s="15" t="s">
        <v>36</v>
      </c>
      <c r="G65" s="3" t="n">
        <v>17</v>
      </c>
      <c r="H65" s="2" t="n">
        <v>1</v>
      </c>
      <c r="I65" s="0" t="n">
        <v>17</v>
      </c>
      <c r="J65" s="0" t="n">
        <v>6</v>
      </c>
      <c r="K65" s="0" t="n">
        <v>0</v>
      </c>
      <c r="L65" s="0" t="n">
        <v>17</v>
      </c>
      <c r="M65" s="0" t="n">
        <v>0</v>
      </c>
      <c r="N65" s="0" t="n">
        <v>0</v>
      </c>
      <c r="O65" s="0" t="n">
        <v>0</v>
      </c>
      <c r="P65" s="0" t="n">
        <v>100</v>
      </c>
      <c r="Q65" s="0" t="n">
        <v>0.8</v>
      </c>
      <c r="R65" s="0" t="n">
        <v>1</v>
      </c>
      <c r="S65" s="0" t="n">
        <v>329</v>
      </c>
      <c r="T65" s="0" t="n">
        <v>24</v>
      </c>
      <c r="U65" s="0" t="n">
        <v>3.6</v>
      </c>
      <c r="V65" s="0" t="n">
        <v>6.6</v>
      </c>
      <c r="W65" s="0" t="n">
        <v>10.9</v>
      </c>
      <c r="X65" s="0" t="n">
        <v>2.7</v>
      </c>
      <c r="Y65" s="0" t="n">
        <v>0.09</v>
      </c>
      <c r="Z65" s="0" t="n">
        <v>3</v>
      </c>
      <c r="AA65" s="0" t="n">
        <v>0.23</v>
      </c>
      <c r="AB65" s="0" t="n">
        <v>0.9</v>
      </c>
      <c r="AC65" s="0" t="n">
        <v>11.2</v>
      </c>
      <c r="AD65" s="0" t="n">
        <v>1.3</v>
      </c>
      <c r="AE65" s="0" t="n">
        <v>34</v>
      </c>
      <c r="AF65" s="0" t="n">
        <v>4</v>
      </c>
      <c r="AG65" s="0" t="n">
        <v>2</v>
      </c>
      <c r="AH65" s="0" t="n">
        <v>0</v>
      </c>
      <c r="AI65" s="0" t="n">
        <v>0</v>
      </c>
      <c r="AJ65" s="60" t="n">
        <v>0</v>
      </c>
      <c r="AK65" s="0" t="n">
        <v>0</v>
      </c>
      <c r="AL65" s="0" t="n">
        <v>0</v>
      </c>
      <c r="AM65" s="0" t="n">
        <v>4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45</v>
      </c>
      <c r="AS65" s="0" t="n">
        <v>0</v>
      </c>
      <c r="AT65" s="0" t="n">
        <v>10</v>
      </c>
      <c r="AU65" s="0" t="n">
        <v>0</v>
      </c>
      <c r="AV65" s="0" t="n">
        <v>0</v>
      </c>
      <c r="AW65" s="0" t="n">
        <v>0</v>
      </c>
      <c r="AX65" s="0" t="n">
        <v>5</v>
      </c>
      <c r="AY65" s="0" t="n">
        <v>0</v>
      </c>
      <c r="AZ65" s="0" t="n">
        <v>2</v>
      </c>
      <c r="BA65" s="0" t="n">
        <v>1</v>
      </c>
      <c r="BB65" s="0" t="n">
        <v>15</v>
      </c>
      <c r="BC65" s="0" t="n">
        <v>0</v>
      </c>
      <c r="BD65" s="0" t="n">
        <v>0</v>
      </c>
      <c r="BE65" s="0" t="n">
        <v>50</v>
      </c>
      <c r="BF65" s="0" t="n">
        <v>0</v>
      </c>
      <c r="BG65" s="0" t="n">
        <v>50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30</v>
      </c>
      <c r="BR65" s="0" t="n">
        <v>0.5</v>
      </c>
      <c r="BS65" s="0" t="n">
        <v>5.5</v>
      </c>
      <c r="BT65" s="0" t="n">
        <v>118.75</v>
      </c>
      <c r="BU65" s="0" t="n">
        <v>4.875</v>
      </c>
      <c r="BV65" s="0" t="n">
        <v>1.625</v>
      </c>
      <c r="BW65" s="0" t="n">
        <v>3.625</v>
      </c>
      <c r="BX65" s="0" t="n">
        <v>0</v>
      </c>
      <c r="BY65" s="0" t="n">
        <v>0</v>
      </c>
      <c r="BZ65" s="0" t="n">
        <v>10.125</v>
      </c>
    </row>
    <row r="66" customFormat="false" ht="15" hidden="false" customHeight="false" outlineLevel="0" collapsed="false">
      <c r="A66" s="13" t="s">
        <v>25</v>
      </c>
      <c r="B66" s="14" t="n">
        <v>24</v>
      </c>
      <c r="C66" s="14" t="s">
        <v>39</v>
      </c>
      <c r="D66" s="14" t="s">
        <v>292</v>
      </c>
      <c r="E66" s="15" t="s">
        <v>31</v>
      </c>
      <c r="F66" s="15" t="s">
        <v>28</v>
      </c>
      <c r="G66" s="16" t="n">
        <v>18</v>
      </c>
      <c r="H66" s="2" t="n">
        <v>1</v>
      </c>
      <c r="I66" s="0" t="n">
        <v>29</v>
      </c>
      <c r="J66" s="0" t="n">
        <v>17</v>
      </c>
      <c r="K66" s="0" t="n">
        <v>0</v>
      </c>
      <c r="L66" s="0" t="n">
        <v>30</v>
      </c>
      <c r="M66" s="0" t="n">
        <v>2</v>
      </c>
      <c r="N66" s="0" t="n">
        <v>2</v>
      </c>
      <c r="O66" s="0" t="n">
        <v>4</v>
      </c>
      <c r="P66" s="0" t="n">
        <v>100</v>
      </c>
      <c r="Q66" s="0" t="n">
        <v>0.8</v>
      </c>
      <c r="R66" s="0" t="n">
        <v>1</v>
      </c>
      <c r="S66" s="0" t="n">
        <v>329</v>
      </c>
      <c r="T66" s="0" t="n">
        <v>24</v>
      </c>
      <c r="U66" s="0" t="n">
        <v>3.6</v>
      </c>
      <c r="V66" s="0" t="n">
        <v>6.6</v>
      </c>
      <c r="W66" s="0" t="n">
        <v>10.9</v>
      </c>
      <c r="X66" s="0" t="n">
        <v>2.7</v>
      </c>
      <c r="Y66" s="0" t="n">
        <v>0.09</v>
      </c>
      <c r="Z66" s="0" t="n">
        <v>3</v>
      </c>
      <c r="AA66" s="0" t="n">
        <v>0.23</v>
      </c>
      <c r="AB66" s="0" t="n">
        <v>0.9</v>
      </c>
      <c r="AC66" s="0" t="n">
        <v>11.2</v>
      </c>
      <c r="AD66" s="0" t="n">
        <v>1.3</v>
      </c>
      <c r="AE66" s="0" t="n">
        <v>34</v>
      </c>
      <c r="AF66" s="0" t="n">
        <v>4</v>
      </c>
      <c r="AG66" s="0" t="n">
        <v>2</v>
      </c>
      <c r="AH66" s="0" t="n">
        <v>0</v>
      </c>
      <c r="AI66" s="0" t="n">
        <v>0</v>
      </c>
      <c r="AJ66" s="60" t="n">
        <v>0</v>
      </c>
      <c r="AK66" s="0" t="n">
        <v>0</v>
      </c>
      <c r="AL66" s="0" t="n">
        <v>0</v>
      </c>
      <c r="AM66" s="0" t="n">
        <v>4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45</v>
      </c>
      <c r="AS66" s="0" t="n">
        <v>0</v>
      </c>
      <c r="AT66" s="0" t="n">
        <v>10</v>
      </c>
      <c r="AU66" s="0" t="n">
        <v>0</v>
      </c>
      <c r="AV66" s="0" t="n">
        <v>0</v>
      </c>
      <c r="AW66" s="0" t="n">
        <v>0</v>
      </c>
      <c r="AX66" s="0" t="n">
        <v>5</v>
      </c>
      <c r="AY66" s="0" t="n">
        <v>0</v>
      </c>
      <c r="AZ66" s="0" t="n">
        <v>2</v>
      </c>
      <c r="BA66" s="0" t="n">
        <v>1</v>
      </c>
      <c r="BB66" s="0" t="n">
        <v>15</v>
      </c>
      <c r="BC66" s="0" t="n">
        <v>0</v>
      </c>
      <c r="BD66" s="0" t="n">
        <v>0</v>
      </c>
      <c r="BE66" s="0" t="n">
        <v>50</v>
      </c>
      <c r="BF66" s="0" t="n">
        <v>0</v>
      </c>
      <c r="BG66" s="0" t="n">
        <v>50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1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30</v>
      </c>
      <c r="BR66" s="0" t="n">
        <v>0.5</v>
      </c>
      <c r="BS66" s="0" t="n">
        <v>5.5</v>
      </c>
      <c r="BT66" s="0" t="n">
        <v>118.75</v>
      </c>
      <c r="BU66" s="0" t="n">
        <v>4.875</v>
      </c>
      <c r="BV66" s="0" t="n">
        <v>1.625</v>
      </c>
      <c r="BW66" s="0" t="n">
        <v>3.625</v>
      </c>
      <c r="BX66" s="0" t="n">
        <v>0</v>
      </c>
      <c r="BY66" s="0" t="n">
        <v>0</v>
      </c>
      <c r="BZ66" s="0" t="n">
        <v>10.125</v>
      </c>
    </row>
    <row r="67" customFormat="false" ht="15" hidden="false" customHeight="false" outlineLevel="0" collapsed="false">
      <c r="A67" s="13" t="s">
        <v>25</v>
      </c>
      <c r="B67" s="14" t="n">
        <v>24</v>
      </c>
      <c r="C67" s="14" t="s">
        <v>39</v>
      </c>
      <c r="D67" s="14" t="s">
        <v>292</v>
      </c>
      <c r="E67" s="15" t="s">
        <v>31</v>
      </c>
      <c r="F67" s="15" t="s">
        <v>36</v>
      </c>
      <c r="G67" s="3" t="n">
        <v>19</v>
      </c>
      <c r="H67" s="2" t="n">
        <v>1</v>
      </c>
      <c r="I67" s="0" t="n">
        <v>16</v>
      </c>
      <c r="J67" s="0" t="n">
        <v>8</v>
      </c>
      <c r="K67" s="0" t="n">
        <v>0</v>
      </c>
      <c r="L67" s="0" t="n">
        <v>18</v>
      </c>
      <c r="M67" s="0" t="n">
        <v>6</v>
      </c>
      <c r="N67" s="0" t="n">
        <v>4</v>
      </c>
      <c r="O67" s="0" t="n">
        <v>6</v>
      </c>
      <c r="P67" s="0" t="n">
        <v>100</v>
      </c>
      <c r="Q67" s="0" t="n">
        <v>0.8</v>
      </c>
      <c r="R67" s="0" t="n">
        <v>1</v>
      </c>
      <c r="S67" s="0" t="n">
        <v>329</v>
      </c>
      <c r="T67" s="0" t="n">
        <v>24</v>
      </c>
      <c r="U67" s="0" t="n">
        <v>3.6</v>
      </c>
      <c r="V67" s="0" t="n">
        <v>6.6</v>
      </c>
      <c r="W67" s="0" t="n">
        <v>10.9</v>
      </c>
      <c r="X67" s="0" t="n">
        <v>2.7</v>
      </c>
      <c r="Y67" s="0" t="n">
        <v>0.09</v>
      </c>
      <c r="Z67" s="0" t="n">
        <v>3</v>
      </c>
      <c r="AA67" s="0" t="n">
        <v>0.23</v>
      </c>
      <c r="AB67" s="0" t="n">
        <v>0.9</v>
      </c>
      <c r="AC67" s="0" t="n">
        <v>11.2</v>
      </c>
      <c r="AD67" s="0" t="n">
        <v>1.3</v>
      </c>
      <c r="AE67" s="0" t="n">
        <v>34</v>
      </c>
      <c r="AF67" s="0" t="n">
        <v>4</v>
      </c>
      <c r="AG67" s="0" t="n">
        <v>2</v>
      </c>
      <c r="AH67" s="0" t="n">
        <v>0</v>
      </c>
      <c r="AI67" s="0" t="n">
        <v>0</v>
      </c>
      <c r="AJ67" s="60" t="n">
        <v>0</v>
      </c>
      <c r="AK67" s="0" t="n">
        <v>0</v>
      </c>
      <c r="AL67" s="0" t="n">
        <v>0</v>
      </c>
      <c r="AM67" s="0" t="n">
        <v>4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45</v>
      </c>
      <c r="AS67" s="0" t="n">
        <v>0</v>
      </c>
      <c r="AT67" s="0" t="n">
        <v>10</v>
      </c>
      <c r="AU67" s="0" t="n">
        <v>0</v>
      </c>
      <c r="AV67" s="0" t="n">
        <v>0</v>
      </c>
      <c r="AW67" s="0" t="n">
        <v>0</v>
      </c>
      <c r="AX67" s="0" t="n">
        <v>5</v>
      </c>
      <c r="AY67" s="0" t="n">
        <v>0</v>
      </c>
      <c r="AZ67" s="0" t="n">
        <v>2</v>
      </c>
      <c r="BA67" s="0" t="n">
        <v>1</v>
      </c>
      <c r="BB67" s="0" t="n">
        <v>15</v>
      </c>
      <c r="BC67" s="0" t="n">
        <v>0</v>
      </c>
      <c r="BD67" s="0" t="n">
        <v>0</v>
      </c>
      <c r="BE67" s="0" t="n">
        <v>50</v>
      </c>
      <c r="BF67" s="0" t="n">
        <v>0</v>
      </c>
      <c r="BG67" s="0" t="n">
        <v>50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1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30</v>
      </c>
      <c r="BR67" s="0" t="n">
        <v>0.5</v>
      </c>
      <c r="BS67" s="0" t="n">
        <v>5.5</v>
      </c>
      <c r="BT67" s="0" t="n">
        <v>118.75</v>
      </c>
      <c r="BU67" s="0" t="n">
        <v>4.875</v>
      </c>
      <c r="BV67" s="0" t="n">
        <v>1.625</v>
      </c>
      <c r="BW67" s="0" t="n">
        <v>3.625</v>
      </c>
      <c r="BX67" s="0" t="n">
        <v>0</v>
      </c>
      <c r="BY67" s="0" t="n">
        <v>0</v>
      </c>
      <c r="BZ67" s="0" t="n">
        <v>10.125</v>
      </c>
    </row>
    <row r="68" customFormat="false" ht="15" hidden="false" customHeight="false" outlineLevel="0" collapsed="false">
      <c r="A68" s="13" t="s">
        <v>25</v>
      </c>
      <c r="B68" s="14" t="n">
        <v>25</v>
      </c>
      <c r="C68" s="14" t="s">
        <v>40</v>
      </c>
      <c r="D68" s="14" t="s">
        <v>293</v>
      </c>
      <c r="E68" s="15" t="s">
        <v>27</v>
      </c>
      <c r="F68" s="15" t="s">
        <v>36</v>
      </c>
      <c r="G68" s="16" t="n">
        <v>20</v>
      </c>
      <c r="H68" s="2" t="n">
        <v>1</v>
      </c>
      <c r="I68" s="0" t="n">
        <v>22</v>
      </c>
      <c r="J68" s="0" t="n">
        <v>14</v>
      </c>
      <c r="K68" s="0" t="n">
        <v>0</v>
      </c>
      <c r="L68" s="0" t="n">
        <v>22</v>
      </c>
      <c r="M68" s="0" t="n">
        <v>2</v>
      </c>
      <c r="N68" s="0" t="n">
        <v>1</v>
      </c>
      <c r="O68" s="0" t="n">
        <v>2</v>
      </c>
      <c r="P68" s="0" t="n">
        <v>100</v>
      </c>
      <c r="Q68" s="0" t="n">
        <v>2.2</v>
      </c>
      <c r="R68" s="0" t="n">
        <v>1.4</v>
      </c>
      <c r="S68" s="0" t="n">
        <v>302</v>
      </c>
      <c r="T68" s="0" t="n">
        <v>28</v>
      </c>
      <c r="U68" s="0" t="n">
        <v>3.63</v>
      </c>
      <c r="V68" s="0" t="n">
        <v>6.7</v>
      </c>
      <c r="W68" s="0" t="n">
        <v>11.8</v>
      </c>
      <c r="X68" s="0" t="n">
        <v>2.7</v>
      </c>
      <c r="Y68" s="0" t="n">
        <v>0.09</v>
      </c>
      <c r="Z68" s="0" t="n">
        <v>4</v>
      </c>
      <c r="AA68" s="0" t="n">
        <v>0.25</v>
      </c>
      <c r="AB68" s="0" t="n">
        <v>0.7</v>
      </c>
      <c r="AC68" s="0" t="n">
        <v>8.6</v>
      </c>
      <c r="AD68" s="0" t="n">
        <v>1.4</v>
      </c>
      <c r="AE68" s="0" t="n">
        <v>35</v>
      </c>
      <c r="AF68" s="0" t="n">
        <v>2</v>
      </c>
      <c r="AG68" s="0" t="n">
        <v>0</v>
      </c>
      <c r="AH68" s="0" t="n">
        <v>0</v>
      </c>
      <c r="AI68" s="0" t="n">
        <v>0</v>
      </c>
      <c r="AJ68" s="60" t="n">
        <v>15</v>
      </c>
      <c r="AK68" s="0" t="n">
        <v>20</v>
      </c>
      <c r="AL68" s="0" t="n">
        <v>0</v>
      </c>
      <c r="AM68" s="0" t="n">
        <v>5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1</v>
      </c>
      <c r="AS68" s="0" t="n">
        <v>0</v>
      </c>
      <c r="AT68" s="0" t="n">
        <v>10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0</v>
      </c>
      <c r="AZ68" s="0" t="n">
        <v>3</v>
      </c>
      <c r="BA68" s="0" t="n">
        <v>5</v>
      </c>
      <c r="BB68" s="0" t="n">
        <v>2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0.5</v>
      </c>
      <c r="BH68" s="0" t="n">
        <v>0</v>
      </c>
      <c r="BI68" s="0" t="n">
        <v>0</v>
      </c>
      <c r="BJ68" s="0" t="n">
        <v>0</v>
      </c>
      <c r="BK68" s="0" t="n">
        <v>100</v>
      </c>
      <c r="BL68" s="0" t="n">
        <v>1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90</v>
      </c>
      <c r="BR68" s="0" t="n">
        <v>1</v>
      </c>
      <c r="BS68" s="0" t="n">
        <v>127</v>
      </c>
      <c r="BT68" s="0" t="n">
        <v>156.25</v>
      </c>
      <c r="BU68" s="0" t="n">
        <v>3.3125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3.3125</v>
      </c>
    </row>
    <row r="69" customFormat="false" ht="15" hidden="false" customHeight="false" outlineLevel="0" collapsed="false">
      <c r="A69" s="13" t="s">
        <v>25</v>
      </c>
      <c r="B69" s="14" t="n">
        <v>25</v>
      </c>
      <c r="C69" s="14" t="s">
        <v>40</v>
      </c>
      <c r="D69" s="14" t="s">
        <v>293</v>
      </c>
      <c r="E69" s="15" t="s">
        <v>31</v>
      </c>
      <c r="F69" s="15" t="s">
        <v>36</v>
      </c>
      <c r="G69" s="3" t="n">
        <v>21</v>
      </c>
      <c r="H69" s="2" t="n">
        <v>1</v>
      </c>
      <c r="I69" s="0" t="n">
        <v>19</v>
      </c>
      <c r="J69" s="0" t="n">
        <v>13</v>
      </c>
      <c r="K69" s="0" t="n">
        <v>0</v>
      </c>
      <c r="L69" s="0" t="n">
        <v>19</v>
      </c>
      <c r="M69" s="0" t="n">
        <v>3</v>
      </c>
      <c r="N69" s="0" t="n">
        <v>1</v>
      </c>
      <c r="O69" s="0" t="n">
        <v>3</v>
      </c>
      <c r="P69" s="0" t="n">
        <v>100</v>
      </c>
      <c r="Q69" s="0" t="n">
        <v>2.2</v>
      </c>
      <c r="R69" s="0" t="n">
        <v>1.4</v>
      </c>
      <c r="S69" s="0" t="n">
        <v>302</v>
      </c>
      <c r="T69" s="0" t="n">
        <v>28</v>
      </c>
      <c r="U69" s="0" t="n">
        <v>3.63</v>
      </c>
      <c r="V69" s="0" t="n">
        <v>6.7</v>
      </c>
      <c r="W69" s="0" t="n">
        <v>11.8</v>
      </c>
      <c r="X69" s="0" t="n">
        <v>2.7</v>
      </c>
      <c r="Y69" s="0" t="n">
        <v>0.09</v>
      </c>
      <c r="Z69" s="0" t="n">
        <v>4</v>
      </c>
      <c r="AA69" s="0" t="n">
        <v>0.25</v>
      </c>
      <c r="AB69" s="0" t="n">
        <v>0.7</v>
      </c>
      <c r="AC69" s="0" t="n">
        <v>8.6</v>
      </c>
      <c r="AD69" s="0" t="n">
        <v>1.4</v>
      </c>
      <c r="AE69" s="0" t="n">
        <v>35</v>
      </c>
      <c r="AF69" s="0" t="n">
        <v>2</v>
      </c>
      <c r="AG69" s="0" t="n">
        <v>0</v>
      </c>
      <c r="AH69" s="0" t="n">
        <v>0</v>
      </c>
      <c r="AI69" s="0" t="n">
        <v>0</v>
      </c>
      <c r="AJ69" s="60" t="n">
        <v>15</v>
      </c>
      <c r="AK69" s="0" t="n">
        <v>20</v>
      </c>
      <c r="AL69" s="0" t="n">
        <v>0</v>
      </c>
      <c r="AM69" s="0" t="n">
        <v>5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1</v>
      </c>
      <c r="AS69" s="0" t="n">
        <v>0</v>
      </c>
      <c r="AT69" s="0" t="n">
        <v>10</v>
      </c>
      <c r="AU69" s="0" t="n">
        <v>0</v>
      </c>
      <c r="AV69" s="0" t="n">
        <v>0</v>
      </c>
      <c r="AW69" s="0" t="n">
        <v>0</v>
      </c>
      <c r="AX69" s="0" t="n">
        <v>1</v>
      </c>
      <c r="AY69" s="0" t="n">
        <v>0</v>
      </c>
      <c r="AZ69" s="0" t="n">
        <v>3</v>
      </c>
      <c r="BA69" s="0" t="n">
        <v>5</v>
      </c>
      <c r="BB69" s="0" t="n">
        <v>2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0.5</v>
      </c>
      <c r="BH69" s="0" t="n">
        <v>0</v>
      </c>
      <c r="BI69" s="0" t="n">
        <v>0</v>
      </c>
      <c r="BJ69" s="0" t="n">
        <v>0</v>
      </c>
      <c r="BK69" s="0" t="n">
        <v>100</v>
      </c>
      <c r="BL69" s="0" t="n">
        <v>1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90</v>
      </c>
      <c r="BR69" s="0" t="n">
        <v>1</v>
      </c>
      <c r="BS69" s="0" t="n">
        <v>127</v>
      </c>
      <c r="BT69" s="0" t="n">
        <v>156.25</v>
      </c>
      <c r="BU69" s="0" t="n">
        <v>3.3125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3.3125</v>
      </c>
    </row>
    <row r="70" s="79" customFormat="true" ht="15" hidden="false" customHeight="false" outlineLevel="0" collapsed="false">
      <c r="A70" s="13" t="s">
        <v>25</v>
      </c>
      <c r="B70" s="14" t="n">
        <v>26</v>
      </c>
      <c r="C70" s="14" t="s">
        <v>42</v>
      </c>
      <c r="D70" s="14" t="s">
        <v>293</v>
      </c>
      <c r="E70" s="15" t="s">
        <v>27</v>
      </c>
      <c r="F70" s="15" t="s">
        <v>36</v>
      </c>
      <c r="G70" s="16" t="n">
        <v>22</v>
      </c>
      <c r="H70" s="2" t="n">
        <v>1</v>
      </c>
      <c r="I70" s="79" t="n">
        <v>32</v>
      </c>
      <c r="J70" s="79" t="n">
        <v>23</v>
      </c>
      <c r="K70" s="79" t="n">
        <v>0</v>
      </c>
      <c r="L70" s="79" t="n">
        <v>33</v>
      </c>
      <c r="M70" s="79" t="n">
        <v>0</v>
      </c>
      <c r="N70" s="79" t="n">
        <v>0</v>
      </c>
      <c r="O70" s="79" t="n">
        <v>0</v>
      </c>
      <c r="P70" s="79" t="n">
        <v>100</v>
      </c>
      <c r="Q70" s="79" t="n">
        <v>0.7</v>
      </c>
      <c r="R70" s="79" t="n">
        <v>1.4</v>
      </c>
      <c r="S70" s="79" t="n">
        <v>258</v>
      </c>
      <c r="T70" s="79" t="n">
        <v>21</v>
      </c>
      <c r="U70" s="79" t="n">
        <v>3.22</v>
      </c>
      <c r="V70" s="79" t="n">
        <v>6.6</v>
      </c>
      <c r="W70" s="79" t="n">
        <v>10.6</v>
      </c>
      <c r="X70" s="79" t="n">
        <v>2.7</v>
      </c>
      <c r="Y70" s="79" t="n">
        <v>0.08</v>
      </c>
      <c r="Z70" s="79" t="n">
        <v>3</v>
      </c>
      <c r="AA70" s="79" t="n">
        <v>0.21</v>
      </c>
      <c r="AB70" s="79" t="n">
        <v>0.6</v>
      </c>
      <c r="AC70" s="79" t="n">
        <v>7.4</v>
      </c>
      <c r="AD70" s="79" t="n">
        <v>1.4</v>
      </c>
      <c r="AE70" s="79" t="n">
        <v>34</v>
      </c>
      <c r="AF70" s="79" t="n">
        <v>2</v>
      </c>
      <c r="AG70" s="79" t="n">
        <v>3</v>
      </c>
      <c r="AH70" s="79" t="n">
        <v>0</v>
      </c>
      <c r="AI70" s="79" t="n">
        <v>0</v>
      </c>
      <c r="AJ70" s="79" t="n">
        <v>4</v>
      </c>
      <c r="AK70" s="79" t="n">
        <v>5</v>
      </c>
      <c r="AL70" s="79" t="n">
        <v>0</v>
      </c>
      <c r="AM70" s="79" t="n">
        <v>10</v>
      </c>
      <c r="AN70" s="79" t="n">
        <v>0</v>
      </c>
      <c r="AO70" s="79" t="n">
        <v>0</v>
      </c>
      <c r="AP70" s="79" t="n">
        <v>0</v>
      </c>
      <c r="AQ70" s="79" t="n">
        <v>0</v>
      </c>
      <c r="AR70" s="79" t="n">
        <v>0</v>
      </c>
      <c r="AS70" s="79" t="n">
        <v>0</v>
      </c>
      <c r="AT70" s="79" t="n">
        <v>25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3</v>
      </c>
      <c r="BB70" s="79" t="n">
        <v>0.5</v>
      </c>
      <c r="BC70" s="79" t="n">
        <v>0</v>
      </c>
      <c r="BD70" s="79" t="n">
        <v>0</v>
      </c>
      <c r="BE70" s="79" t="n">
        <v>30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8</v>
      </c>
      <c r="BK70" s="79" t="n">
        <v>100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0</v>
      </c>
      <c r="BQ70" s="79" t="n">
        <v>90</v>
      </c>
      <c r="BR70" s="79" t="n">
        <v>0</v>
      </c>
      <c r="BS70" s="79" t="n">
        <v>115</v>
      </c>
      <c r="BT70" s="79" t="n">
        <v>175.375</v>
      </c>
      <c r="BU70" s="79" t="n">
        <v>1.5625</v>
      </c>
      <c r="BV70" s="79" t="n">
        <v>0</v>
      </c>
      <c r="BW70" s="79" t="n">
        <v>0</v>
      </c>
      <c r="BX70" s="79" t="n">
        <v>0</v>
      </c>
      <c r="BY70" s="79" t="n">
        <v>0</v>
      </c>
      <c r="BZ70" s="79" t="n">
        <v>1.5625</v>
      </c>
    </row>
    <row r="71" customFormat="false" ht="15" hidden="false" customHeight="false" outlineLevel="0" collapsed="false">
      <c r="A71" s="13" t="s">
        <v>25</v>
      </c>
      <c r="B71" s="14" t="n">
        <v>26</v>
      </c>
      <c r="C71" s="14" t="s">
        <v>42</v>
      </c>
      <c r="D71" s="14" t="s">
        <v>293</v>
      </c>
      <c r="E71" s="15" t="s">
        <v>31</v>
      </c>
      <c r="F71" s="15" t="s">
        <v>36</v>
      </c>
      <c r="G71" s="3" t="n">
        <v>23</v>
      </c>
      <c r="H71" s="2" t="n">
        <v>1</v>
      </c>
      <c r="I71" s="0" t="n">
        <v>10</v>
      </c>
      <c r="J71" s="0" t="n">
        <v>8</v>
      </c>
      <c r="K71" s="0" t="n">
        <v>0</v>
      </c>
      <c r="L71" s="0" t="n">
        <v>12</v>
      </c>
      <c r="M71" s="0" t="n">
        <v>6</v>
      </c>
      <c r="N71" s="0" t="n">
        <v>1</v>
      </c>
      <c r="O71" s="0" t="n">
        <v>7</v>
      </c>
      <c r="P71" s="0" t="n">
        <v>100</v>
      </c>
      <c r="Q71" s="0" t="n">
        <v>0.7</v>
      </c>
      <c r="R71" s="0" t="n">
        <v>1.4</v>
      </c>
      <c r="S71" s="0" t="n">
        <v>258</v>
      </c>
      <c r="T71" s="0" t="n">
        <v>21</v>
      </c>
      <c r="U71" s="0" t="n">
        <v>3.22</v>
      </c>
      <c r="V71" s="0" t="n">
        <v>6.6</v>
      </c>
      <c r="W71" s="0" t="n">
        <v>10.6</v>
      </c>
      <c r="X71" s="0" t="n">
        <v>2.7</v>
      </c>
      <c r="Y71" s="0" t="n">
        <v>0.08</v>
      </c>
      <c r="Z71" s="0" t="n">
        <v>3</v>
      </c>
      <c r="AA71" s="0" t="n">
        <v>0.21</v>
      </c>
      <c r="AB71" s="0" t="n">
        <v>0.6</v>
      </c>
      <c r="AC71" s="0" t="n">
        <v>7.4</v>
      </c>
      <c r="AD71" s="0" t="n">
        <v>1.4</v>
      </c>
      <c r="AE71" s="0" t="n">
        <v>34</v>
      </c>
      <c r="AF71" s="0" t="n">
        <v>2</v>
      </c>
      <c r="AG71" s="0" t="n">
        <v>3</v>
      </c>
      <c r="AH71" s="0" t="n">
        <v>0</v>
      </c>
      <c r="AI71" s="0" t="n">
        <v>0</v>
      </c>
      <c r="AJ71" s="60" t="n">
        <v>4</v>
      </c>
      <c r="AK71" s="0" t="n">
        <v>5</v>
      </c>
      <c r="AL71" s="0" t="n">
        <v>0</v>
      </c>
      <c r="AM71" s="0" t="n">
        <v>10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25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3</v>
      </c>
      <c r="BB71" s="0" t="n">
        <v>0.5</v>
      </c>
      <c r="BC71" s="0" t="n">
        <v>0</v>
      </c>
      <c r="BD71" s="0" t="n">
        <v>0</v>
      </c>
      <c r="BE71" s="0" t="n">
        <v>30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8</v>
      </c>
      <c r="BK71" s="0" t="n">
        <v>100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90</v>
      </c>
      <c r="BR71" s="0" t="n">
        <v>0</v>
      </c>
      <c r="BS71" s="0" t="n">
        <v>115</v>
      </c>
      <c r="BT71" s="0" t="n">
        <v>175.375</v>
      </c>
      <c r="BU71" s="0" t="n">
        <v>1.5625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1.5625</v>
      </c>
    </row>
    <row r="72" customFormat="false" ht="15" hidden="false" customHeight="false" outlineLevel="0" collapsed="false">
      <c r="A72" s="13" t="s">
        <v>25</v>
      </c>
      <c r="B72" s="14" t="n">
        <v>27</v>
      </c>
      <c r="C72" s="14" t="s">
        <v>43</v>
      </c>
      <c r="D72" s="14" t="s">
        <v>293</v>
      </c>
      <c r="E72" s="15" t="s">
        <v>27</v>
      </c>
      <c r="F72" s="15" t="s">
        <v>36</v>
      </c>
      <c r="G72" s="16" t="n">
        <v>24</v>
      </c>
      <c r="H72" s="2" t="n">
        <v>1</v>
      </c>
      <c r="I72" s="0" t="n">
        <v>21</v>
      </c>
      <c r="J72" s="0" t="n">
        <v>6</v>
      </c>
      <c r="K72" s="0" t="n">
        <v>2</v>
      </c>
      <c r="L72" s="0" t="n">
        <v>24</v>
      </c>
      <c r="M72" s="0" t="n">
        <v>1</v>
      </c>
      <c r="N72" s="0" t="n">
        <v>0</v>
      </c>
      <c r="O72" s="0" t="n">
        <v>1</v>
      </c>
      <c r="P72" s="0" t="n">
        <v>100</v>
      </c>
      <c r="Q72" s="0" t="n">
        <v>1.4</v>
      </c>
      <c r="R72" s="0" t="n">
        <v>1.3</v>
      </c>
      <c r="S72" s="0" t="n">
        <v>339</v>
      </c>
      <c r="T72" s="0" t="n">
        <v>23</v>
      </c>
      <c r="U72" s="0" t="n">
        <v>3.09</v>
      </c>
      <c r="V72" s="0" t="n">
        <v>6.7</v>
      </c>
      <c r="W72" s="0" t="n">
        <v>12.7</v>
      </c>
      <c r="X72" s="0" t="n">
        <v>3.3</v>
      </c>
      <c r="Y72" s="0" t="n">
        <v>0.11</v>
      </c>
      <c r="Z72" s="0" t="n">
        <v>4</v>
      </c>
      <c r="AA72" s="0" t="n">
        <v>0.3</v>
      </c>
      <c r="AB72" s="0" t="n">
        <v>0.7</v>
      </c>
      <c r="AC72" s="0" t="n">
        <v>7.8</v>
      </c>
      <c r="AD72" s="0" t="n">
        <v>1.4</v>
      </c>
      <c r="AE72" s="0" t="n">
        <v>32</v>
      </c>
      <c r="AF72" s="0" t="n">
        <v>1</v>
      </c>
      <c r="AG72" s="0" t="n">
        <v>8</v>
      </c>
      <c r="AH72" s="0" t="n">
        <v>0</v>
      </c>
      <c r="AI72" s="0" t="n">
        <v>0</v>
      </c>
      <c r="AJ72" s="60" t="n">
        <v>15</v>
      </c>
      <c r="AK72" s="0" t="n">
        <v>20</v>
      </c>
      <c r="AL72" s="0" t="n">
        <v>0</v>
      </c>
      <c r="AM72" s="0" t="n">
        <v>15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3</v>
      </c>
      <c r="AS72" s="0" t="n">
        <v>0</v>
      </c>
      <c r="AT72" s="0" t="n">
        <v>2</v>
      </c>
      <c r="AU72" s="0" t="n">
        <v>0</v>
      </c>
      <c r="AV72" s="0" t="n">
        <v>0</v>
      </c>
      <c r="AW72" s="0" t="n">
        <v>0</v>
      </c>
      <c r="AX72" s="0" t="n">
        <v>0.5</v>
      </c>
      <c r="AY72" s="0" t="n">
        <v>0</v>
      </c>
      <c r="AZ72" s="0" t="n">
        <v>0.5</v>
      </c>
      <c r="BA72" s="0" t="n">
        <v>10</v>
      </c>
      <c r="BB72" s="0" t="n">
        <v>1</v>
      </c>
      <c r="BC72" s="0" t="n">
        <v>0</v>
      </c>
      <c r="BD72" s="0" t="n">
        <v>0</v>
      </c>
      <c r="BE72" s="0" t="n">
        <v>30</v>
      </c>
      <c r="BF72" s="0" t="n">
        <v>0</v>
      </c>
      <c r="BG72" s="0" t="n">
        <v>1</v>
      </c>
      <c r="BH72" s="0" t="n">
        <v>0</v>
      </c>
      <c r="BI72" s="0" t="n">
        <v>0</v>
      </c>
      <c r="BJ72" s="0" t="n">
        <v>0</v>
      </c>
      <c r="BK72" s="0" t="n">
        <v>100</v>
      </c>
      <c r="BL72" s="0" t="n">
        <v>2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100</v>
      </c>
      <c r="BR72" s="0" t="n">
        <v>0.5</v>
      </c>
      <c r="BS72" s="0" t="n">
        <v>137.5</v>
      </c>
      <c r="BT72" s="0" t="n">
        <v>183.75</v>
      </c>
      <c r="BU72" s="0" t="n">
        <v>4.8125</v>
      </c>
      <c r="BV72" s="0" t="n">
        <v>0</v>
      </c>
      <c r="BW72" s="0" t="n">
        <v>0.625</v>
      </c>
      <c r="BX72" s="0" t="n">
        <v>0</v>
      </c>
      <c r="BY72" s="0" t="n">
        <v>0.3125</v>
      </c>
      <c r="BZ72" s="0" t="n">
        <v>5.75</v>
      </c>
    </row>
    <row r="73" customFormat="false" ht="15" hidden="false" customHeight="false" outlineLevel="0" collapsed="false">
      <c r="A73" s="13" t="s">
        <v>25</v>
      </c>
      <c r="B73" s="14" t="n">
        <v>27</v>
      </c>
      <c r="C73" s="14" t="s">
        <v>43</v>
      </c>
      <c r="D73" s="14" t="s">
        <v>293</v>
      </c>
      <c r="E73" s="15" t="s">
        <v>31</v>
      </c>
      <c r="F73" s="15" t="s">
        <v>36</v>
      </c>
      <c r="G73" s="3" t="n">
        <v>25</v>
      </c>
      <c r="H73" s="2" t="n">
        <v>1</v>
      </c>
      <c r="I73" s="0" t="n">
        <v>8</v>
      </c>
      <c r="J73" s="0" t="n">
        <v>4</v>
      </c>
      <c r="K73" s="0" t="n">
        <v>0</v>
      </c>
      <c r="L73" s="0" t="n">
        <v>8</v>
      </c>
      <c r="M73" s="0" t="n">
        <v>1</v>
      </c>
      <c r="N73" s="0" t="n">
        <v>0</v>
      </c>
      <c r="O73" s="0" t="n">
        <v>1</v>
      </c>
      <c r="P73" s="0" t="n">
        <v>100</v>
      </c>
      <c r="Q73" s="0" t="n">
        <v>1.4</v>
      </c>
      <c r="R73" s="0" t="n">
        <v>1.3</v>
      </c>
      <c r="S73" s="0" t="n">
        <v>339</v>
      </c>
      <c r="T73" s="0" t="n">
        <v>23</v>
      </c>
      <c r="U73" s="0" t="n">
        <v>3.09</v>
      </c>
      <c r="V73" s="0" t="n">
        <v>6.7</v>
      </c>
      <c r="W73" s="0" t="n">
        <v>12.7</v>
      </c>
      <c r="X73" s="0" t="n">
        <v>3.3</v>
      </c>
      <c r="Y73" s="0" t="n">
        <v>0.11</v>
      </c>
      <c r="Z73" s="0" t="n">
        <v>4</v>
      </c>
      <c r="AA73" s="0" t="n">
        <v>0.3</v>
      </c>
      <c r="AB73" s="0" t="n">
        <v>0.7</v>
      </c>
      <c r="AC73" s="0" t="n">
        <v>7.8</v>
      </c>
      <c r="AD73" s="0" t="n">
        <v>1.4</v>
      </c>
      <c r="AE73" s="0" t="n">
        <v>32</v>
      </c>
      <c r="AF73" s="0" t="n">
        <v>1</v>
      </c>
      <c r="AG73" s="0" t="n">
        <v>8</v>
      </c>
      <c r="AH73" s="0" t="n">
        <v>0</v>
      </c>
      <c r="AI73" s="0" t="n">
        <v>0</v>
      </c>
      <c r="AJ73" s="60" t="n">
        <v>15</v>
      </c>
      <c r="AK73" s="0" t="n">
        <v>20</v>
      </c>
      <c r="AL73" s="0" t="n">
        <v>0</v>
      </c>
      <c r="AM73" s="0" t="n">
        <v>15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3</v>
      </c>
      <c r="AS73" s="0" t="n">
        <v>0</v>
      </c>
      <c r="AT73" s="0" t="n">
        <v>2</v>
      </c>
      <c r="AU73" s="0" t="n">
        <v>0</v>
      </c>
      <c r="AV73" s="0" t="n">
        <v>0</v>
      </c>
      <c r="AW73" s="0" t="n">
        <v>0</v>
      </c>
      <c r="AX73" s="0" t="n">
        <v>0.5</v>
      </c>
      <c r="AY73" s="0" t="n">
        <v>0</v>
      </c>
      <c r="AZ73" s="0" t="n">
        <v>0.5</v>
      </c>
      <c r="BA73" s="0" t="n">
        <v>10</v>
      </c>
      <c r="BB73" s="0" t="n">
        <v>1</v>
      </c>
      <c r="BC73" s="0" t="n">
        <v>0</v>
      </c>
      <c r="BD73" s="0" t="n">
        <v>0</v>
      </c>
      <c r="BE73" s="0" t="n">
        <v>30</v>
      </c>
      <c r="BF73" s="0" t="n">
        <v>0</v>
      </c>
      <c r="BG73" s="0" t="n">
        <v>1</v>
      </c>
      <c r="BH73" s="0" t="n">
        <v>0</v>
      </c>
      <c r="BI73" s="0" t="n">
        <v>0</v>
      </c>
      <c r="BJ73" s="0" t="n">
        <v>0</v>
      </c>
      <c r="BK73" s="0" t="n">
        <v>100</v>
      </c>
      <c r="BL73" s="0" t="n">
        <v>2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100</v>
      </c>
      <c r="BR73" s="0" t="n">
        <v>0.5</v>
      </c>
      <c r="BS73" s="0" t="n">
        <v>137.5</v>
      </c>
      <c r="BT73" s="0" t="n">
        <v>183.75</v>
      </c>
      <c r="BU73" s="0" t="n">
        <v>4.8125</v>
      </c>
      <c r="BV73" s="0" t="n">
        <v>0</v>
      </c>
      <c r="BW73" s="0" t="n">
        <v>0.625</v>
      </c>
      <c r="BX73" s="0" t="n">
        <v>0</v>
      </c>
      <c r="BY73" s="0" t="n">
        <v>0.3125</v>
      </c>
      <c r="BZ73" s="0" t="n">
        <v>5.75</v>
      </c>
    </row>
    <row r="74" customFormat="false" ht="15.75" hidden="false" customHeight="false" outlineLevel="0" collapsed="false">
      <c r="A74" s="85" t="s">
        <v>20</v>
      </c>
      <c r="B74" s="2" t="n">
        <v>28</v>
      </c>
      <c r="C74" s="24" t="s">
        <v>20</v>
      </c>
      <c r="D74" s="2" t="s">
        <v>20</v>
      </c>
      <c r="E74" s="24" t="s">
        <v>21</v>
      </c>
      <c r="F74" s="24" t="s">
        <v>21</v>
      </c>
      <c r="G74" s="33" t="n">
        <v>1</v>
      </c>
      <c r="H74" s="24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100</v>
      </c>
      <c r="Q74" s="86"/>
      <c r="R74" s="87"/>
      <c r="S74" s="86"/>
      <c r="T74" s="87"/>
      <c r="V74" s="86"/>
      <c r="Y74" s="87"/>
      <c r="Z74" s="86"/>
      <c r="AE74" s="87"/>
      <c r="AI74" s="88"/>
      <c r="AJ74" s="88"/>
      <c r="BS74" s="0" t="s">
        <v>21</v>
      </c>
    </row>
    <row r="75" customFormat="false" ht="15" hidden="false" customHeight="false" outlineLevel="0" collapsed="false">
      <c r="A75" s="27" t="s">
        <v>44</v>
      </c>
      <c r="B75" s="14" t="n">
        <v>1</v>
      </c>
      <c r="C75" s="28" t="s">
        <v>26</v>
      </c>
      <c r="D75" s="28" t="s">
        <v>291</v>
      </c>
      <c r="E75" s="29" t="s">
        <v>27</v>
      </c>
      <c r="F75" s="29" t="s">
        <v>28</v>
      </c>
      <c r="G75" s="30" t="n">
        <v>99</v>
      </c>
      <c r="H75" s="12" t="n">
        <v>2</v>
      </c>
      <c r="I75" s="0" t="n">
        <v>33</v>
      </c>
      <c r="J75" s="0" t="n">
        <v>19</v>
      </c>
      <c r="K75" s="0" t="n">
        <v>0</v>
      </c>
      <c r="L75" s="0" t="n">
        <v>33</v>
      </c>
      <c r="M75" s="0" t="n">
        <v>1</v>
      </c>
      <c r="N75" s="0" t="n">
        <v>1</v>
      </c>
      <c r="O75" s="0" t="n">
        <v>1</v>
      </c>
      <c r="P75" s="0" t="n">
        <v>100</v>
      </c>
      <c r="Q75" s="0" t="n">
        <v>1.7</v>
      </c>
      <c r="R75" s="0" t="n">
        <v>3.8</v>
      </c>
      <c r="S75" s="0" t="n">
        <v>235</v>
      </c>
      <c r="T75" s="0" t="n">
        <v>17</v>
      </c>
      <c r="U75" s="0" t="n">
        <v>3.54</v>
      </c>
      <c r="V75" s="0" t="n">
        <v>6.5</v>
      </c>
      <c r="W75" s="0" t="n">
        <v>11.7</v>
      </c>
      <c r="X75" s="0" t="n">
        <v>3.5</v>
      </c>
      <c r="Y75" s="0" t="n">
        <v>0.09</v>
      </c>
      <c r="Z75" s="0" t="n">
        <v>6</v>
      </c>
      <c r="AA75" s="0" t="n">
        <v>0.36</v>
      </c>
      <c r="AB75" s="0" t="n">
        <v>0.7</v>
      </c>
      <c r="AC75" s="0" t="n">
        <v>10.1</v>
      </c>
      <c r="AD75" s="0" t="n">
        <v>1.5</v>
      </c>
      <c r="AE75" s="0" t="n">
        <v>38</v>
      </c>
      <c r="AF75" s="0" t="n">
        <v>8</v>
      </c>
      <c r="AG75" s="0" t="n">
        <v>0</v>
      </c>
      <c r="AH75" s="0" t="n">
        <v>0</v>
      </c>
      <c r="AI75" s="0" t="n">
        <v>0</v>
      </c>
      <c r="AJ75" s="60" t="n">
        <v>80</v>
      </c>
      <c r="AK75" s="0" t="n">
        <v>60</v>
      </c>
      <c r="AL75" s="0" t="n">
        <v>0</v>
      </c>
      <c r="AM75" s="0" t="n">
        <v>0</v>
      </c>
      <c r="AN75" s="0" t="n">
        <v>0</v>
      </c>
      <c r="AO75" s="0" t="n">
        <v>4</v>
      </c>
      <c r="AP75" s="0" t="n">
        <v>0</v>
      </c>
      <c r="AQ75" s="0" t="n">
        <v>0</v>
      </c>
      <c r="AR75" s="0" t="n">
        <v>95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3</v>
      </c>
      <c r="AY75" s="0" t="n">
        <v>0</v>
      </c>
      <c r="AZ75" s="0" t="n">
        <v>13</v>
      </c>
      <c r="BA75" s="0" t="n">
        <v>0</v>
      </c>
      <c r="BB75" s="0" t="n">
        <v>1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5</v>
      </c>
      <c r="BH75" s="0" t="n">
        <v>1</v>
      </c>
      <c r="BI75" s="0" t="n">
        <v>0</v>
      </c>
      <c r="BJ75" s="0" t="n">
        <v>2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64</v>
      </c>
      <c r="BT75" s="0" t="n">
        <v>108.125</v>
      </c>
      <c r="BU75" s="0" t="n">
        <v>16.5625</v>
      </c>
      <c r="BV75" s="0" t="n">
        <v>9.0625</v>
      </c>
      <c r="BW75" s="0" t="n">
        <v>0</v>
      </c>
      <c r="BX75" s="0" t="n">
        <v>0</v>
      </c>
      <c r="BY75" s="0" t="n">
        <v>0.1875</v>
      </c>
      <c r="BZ75" s="0" t="n">
        <v>25.8125</v>
      </c>
    </row>
    <row r="76" customFormat="false" ht="15" hidden="false" customHeight="false" outlineLevel="0" collapsed="false">
      <c r="A76" s="13" t="s">
        <v>44</v>
      </c>
      <c r="B76" s="14" t="n">
        <v>1</v>
      </c>
      <c r="C76" s="14" t="s">
        <v>26</v>
      </c>
      <c r="D76" s="14" t="s">
        <v>291</v>
      </c>
      <c r="E76" s="15" t="s">
        <v>31</v>
      </c>
      <c r="F76" s="15" t="s">
        <v>28</v>
      </c>
      <c r="G76" s="16" t="n">
        <v>100</v>
      </c>
      <c r="H76" s="2" t="n">
        <v>2</v>
      </c>
      <c r="I76" s="0" t="n">
        <v>23</v>
      </c>
      <c r="J76" s="0" t="n">
        <v>11</v>
      </c>
      <c r="K76" s="0" t="n">
        <v>0</v>
      </c>
      <c r="L76" s="0" t="n">
        <v>23</v>
      </c>
      <c r="M76" s="0" t="n">
        <v>7</v>
      </c>
      <c r="N76" s="0" t="n">
        <v>4</v>
      </c>
      <c r="O76" s="0" t="n">
        <v>8</v>
      </c>
      <c r="P76" s="0" t="n">
        <v>100</v>
      </c>
      <c r="Q76" s="0" t="n">
        <v>1.7</v>
      </c>
      <c r="R76" s="0" t="n">
        <v>3.8</v>
      </c>
      <c r="S76" s="0" t="n">
        <v>235</v>
      </c>
      <c r="T76" s="0" t="n">
        <v>17</v>
      </c>
      <c r="U76" s="0" t="n">
        <v>3.54</v>
      </c>
      <c r="V76" s="0" t="n">
        <v>6.5</v>
      </c>
      <c r="W76" s="0" t="n">
        <v>11.7</v>
      </c>
      <c r="X76" s="0" t="n">
        <v>3.5</v>
      </c>
      <c r="Y76" s="0" t="n">
        <v>0.09</v>
      </c>
      <c r="Z76" s="0" t="n">
        <v>6</v>
      </c>
      <c r="AA76" s="0" t="n">
        <v>0.36</v>
      </c>
      <c r="AB76" s="0" t="n">
        <v>0.7</v>
      </c>
      <c r="AC76" s="0" t="n">
        <v>10.1</v>
      </c>
      <c r="AD76" s="0" t="n">
        <v>1.5</v>
      </c>
      <c r="AE76" s="0" t="n">
        <v>38</v>
      </c>
      <c r="AF76" s="0" t="n">
        <v>8</v>
      </c>
      <c r="AG76" s="0" t="n">
        <v>0</v>
      </c>
      <c r="AH76" s="0" t="n">
        <v>0</v>
      </c>
      <c r="AI76" s="0" t="n">
        <v>0</v>
      </c>
      <c r="AJ76" s="60" t="n">
        <v>80</v>
      </c>
      <c r="AK76" s="0" t="n">
        <v>60</v>
      </c>
      <c r="AL76" s="0" t="n">
        <v>0</v>
      </c>
      <c r="AM76" s="0" t="n">
        <v>0</v>
      </c>
      <c r="AN76" s="0" t="n">
        <v>0</v>
      </c>
      <c r="AO76" s="0" t="n">
        <v>4</v>
      </c>
      <c r="AP76" s="0" t="n">
        <v>0</v>
      </c>
      <c r="AQ76" s="0" t="n">
        <v>0</v>
      </c>
      <c r="AR76" s="0" t="n">
        <v>95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3</v>
      </c>
      <c r="AY76" s="0" t="n">
        <v>0</v>
      </c>
      <c r="AZ76" s="0" t="n">
        <v>13</v>
      </c>
      <c r="BA76" s="0" t="n">
        <v>0</v>
      </c>
      <c r="BB76" s="0" t="n">
        <v>1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5</v>
      </c>
      <c r="BH76" s="0" t="n">
        <v>1</v>
      </c>
      <c r="BI76" s="0" t="n">
        <v>0</v>
      </c>
      <c r="BJ76" s="0" t="n">
        <v>2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64</v>
      </c>
      <c r="BT76" s="0" t="n">
        <v>108.125</v>
      </c>
      <c r="BU76" s="0" t="n">
        <v>16.5625</v>
      </c>
      <c r="BV76" s="0" t="n">
        <v>9.0625</v>
      </c>
      <c r="BW76" s="0" t="n">
        <v>0</v>
      </c>
      <c r="BX76" s="0" t="n">
        <v>0</v>
      </c>
      <c r="BY76" s="0" t="n">
        <v>0.1875</v>
      </c>
      <c r="BZ76" s="0" t="n">
        <v>25.8125</v>
      </c>
    </row>
    <row r="77" customFormat="false" ht="15" hidden="false" customHeight="false" outlineLevel="0" collapsed="false">
      <c r="A77" s="13" t="s">
        <v>44</v>
      </c>
      <c r="B77" s="14" t="n">
        <v>2</v>
      </c>
      <c r="C77" s="14" t="s">
        <v>32</v>
      </c>
      <c r="D77" s="14" t="s">
        <v>291</v>
      </c>
      <c r="E77" s="15" t="s">
        <v>27</v>
      </c>
      <c r="F77" s="15" t="s">
        <v>28</v>
      </c>
      <c r="G77" s="3" t="n">
        <v>101</v>
      </c>
      <c r="H77" s="2" t="n">
        <v>2</v>
      </c>
      <c r="I77" s="0" t="n">
        <v>8</v>
      </c>
      <c r="J77" s="0" t="n">
        <v>5</v>
      </c>
      <c r="K77" s="0" t="n">
        <v>1</v>
      </c>
      <c r="L77" s="0" t="n">
        <v>8</v>
      </c>
      <c r="M77" s="0" t="n">
        <v>4</v>
      </c>
      <c r="N77" s="0" t="n">
        <v>1</v>
      </c>
      <c r="O77" s="0" t="n">
        <v>4</v>
      </c>
      <c r="P77" s="0" t="n">
        <v>100</v>
      </c>
      <c r="Q77" s="0" t="n">
        <v>1.3</v>
      </c>
      <c r="R77" s="0" t="n">
        <v>2</v>
      </c>
      <c r="S77" s="0" t="n">
        <v>192</v>
      </c>
      <c r="T77" s="0" t="n">
        <v>22</v>
      </c>
      <c r="U77" s="0" t="n">
        <v>3</v>
      </c>
      <c r="V77" s="0" t="n">
        <v>6.3</v>
      </c>
      <c r="W77" s="0" t="n">
        <v>10.7</v>
      </c>
      <c r="X77" s="0" t="n">
        <v>3.3</v>
      </c>
      <c r="Y77" s="0" t="n">
        <v>0.09</v>
      </c>
      <c r="Z77" s="0" t="n">
        <v>5</v>
      </c>
      <c r="AA77" s="0" t="n">
        <v>0.18</v>
      </c>
      <c r="AB77" s="0" t="n">
        <v>0.6</v>
      </c>
      <c r="AC77" s="0" t="n">
        <v>8.7</v>
      </c>
      <c r="AD77" s="0" t="n">
        <v>1.4</v>
      </c>
      <c r="AE77" s="0" t="n">
        <v>41</v>
      </c>
      <c r="AF77" s="0" t="n">
        <v>4</v>
      </c>
      <c r="AG77" s="0" t="n">
        <v>0</v>
      </c>
      <c r="AH77" s="0" t="n">
        <v>0</v>
      </c>
      <c r="AI77" s="0" t="n">
        <v>0</v>
      </c>
      <c r="AJ77" s="60" t="n">
        <v>15</v>
      </c>
      <c r="AK77" s="0" t="n">
        <v>5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90</v>
      </c>
      <c r="AS77" s="0" t="n">
        <v>0</v>
      </c>
      <c r="AT77" s="0" t="n">
        <v>0</v>
      </c>
      <c r="AU77" s="0" t="n">
        <v>0.5</v>
      </c>
      <c r="AV77" s="0" t="n">
        <v>0</v>
      </c>
      <c r="AW77" s="0" t="n">
        <v>0</v>
      </c>
      <c r="AX77" s="0" t="n">
        <v>1</v>
      </c>
      <c r="AY77" s="0" t="n">
        <v>0</v>
      </c>
      <c r="AZ77" s="0" t="n">
        <v>5</v>
      </c>
      <c r="BA77" s="0" t="n">
        <v>0</v>
      </c>
      <c r="BB77" s="0" t="n">
        <v>1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40</v>
      </c>
      <c r="BH77" s="0" t="n">
        <v>3</v>
      </c>
      <c r="BI77" s="0" t="n">
        <v>0</v>
      </c>
      <c r="BJ77" s="0" t="n">
        <v>1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5</v>
      </c>
      <c r="BT77" s="0" t="n">
        <v>106.625</v>
      </c>
      <c r="BU77" s="0" t="n">
        <v>16.3125</v>
      </c>
      <c r="BV77" s="0" t="n">
        <v>7.5</v>
      </c>
      <c r="BW77" s="0" t="n">
        <v>1.4375</v>
      </c>
      <c r="BX77" s="0" t="n">
        <v>0.3125</v>
      </c>
      <c r="BY77" s="0" t="n">
        <v>0</v>
      </c>
      <c r="BZ77" s="0" t="n">
        <v>25.5625</v>
      </c>
    </row>
    <row r="78" customFormat="false" ht="15" hidden="false" customHeight="false" outlineLevel="0" collapsed="false">
      <c r="A78" s="13" t="s">
        <v>44</v>
      </c>
      <c r="B78" s="14" t="n">
        <v>2</v>
      </c>
      <c r="C78" s="14" t="s">
        <v>32</v>
      </c>
      <c r="D78" s="14" t="s">
        <v>291</v>
      </c>
      <c r="E78" s="15" t="s">
        <v>31</v>
      </c>
      <c r="F78" s="15" t="s">
        <v>28</v>
      </c>
      <c r="G78" s="16" t="n">
        <v>102</v>
      </c>
      <c r="H78" s="2" t="n">
        <v>2</v>
      </c>
      <c r="I78" s="0" t="n">
        <v>14</v>
      </c>
      <c r="J78" s="0" t="n">
        <v>5</v>
      </c>
      <c r="K78" s="0" t="n">
        <v>0</v>
      </c>
      <c r="L78" s="0" t="n">
        <v>14</v>
      </c>
      <c r="M78" s="0" t="n">
        <v>1</v>
      </c>
      <c r="N78" s="0" t="n">
        <v>1</v>
      </c>
      <c r="O78" s="0" t="n">
        <v>2</v>
      </c>
      <c r="P78" s="0" t="n">
        <v>100</v>
      </c>
      <c r="Q78" s="0" t="n">
        <v>1.3</v>
      </c>
      <c r="R78" s="0" t="n">
        <v>2</v>
      </c>
      <c r="S78" s="0" t="n">
        <v>192</v>
      </c>
      <c r="T78" s="0" t="n">
        <v>22</v>
      </c>
      <c r="U78" s="0" t="n">
        <v>3</v>
      </c>
      <c r="V78" s="0" t="n">
        <v>6.3</v>
      </c>
      <c r="W78" s="0" t="n">
        <v>10.7</v>
      </c>
      <c r="X78" s="0" t="n">
        <v>3.3</v>
      </c>
      <c r="Y78" s="0" t="n">
        <v>0.09</v>
      </c>
      <c r="Z78" s="0" t="n">
        <v>5</v>
      </c>
      <c r="AA78" s="0" t="n">
        <v>0.18</v>
      </c>
      <c r="AB78" s="0" t="n">
        <v>0.6</v>
      </c>
      <c r="AC78" s="0" t="n">
        <v>8.7</v>
      </c>
      <c r="AD78" s="0" t="n">
        <v>1.4</v>
      </c>
      <c r="AE78" s="0" t="n">
        <v>41</v>
      </c>
      <c r="AF78" s="0" t="n">
        <v>4</v>
      </c>
      <c r="AG78" s="0" t="n">
        <v>0</v>
      </c>
      <c r="AH78" s="0" t="n">
        <v>0</v>
      </c>
      <c r="AI78" s="0" t="n">
        <v>0</v>
      </c>
      <c r="AJ78" s="60" t="n">
        <v>15</v>
      </c>
      <c r="AK78" s="0" t="n">
        <v>5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90</v>
      </c>
      <c r="AS78" s="0" t="n">
        <v>0</v>
      </c>
      <c r="AT78" s="0" t="n">
        <v>0</v>
      </c>
      <c r="AU78" s="0" t="n">
        <v>0.5</v>
      </c>
      <c r="AV78" s="0" t="n">
        <v>0</v>
      </c>
      <c r="AW78" s="0" t="n">
        <v>0</v>
      </c>
      <c r="AX78" s="0" t="n">
        <v>1</v>
      </c>
      <c r="AY78" s="0" t="n">
        <v>0</v>
      </c>
      <c r="AZ78" s="0" t="n">
        <v>5</v>
      </c>
      <c r="BA78" s="0" t="n">
        <v>0</v>
      </c>
      <c r="BB78" s="0" t="n">
        <v>1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40</v>
      </c>
      <c r="BH78" s="0" t="n">
        <v>3</v>
      </c>
      <c r="BI78" s="0" t="n">
        <v>0</v>
      </c>
      <c r="BJ78" s="0" t="n">
        <v>1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5</v>
      </c>
      <c r="BT78" s="0" t="n">
        <v>106.625</v>
      </c>
      <c r="BU78" s="0" t="n">
        <v>16.3125</v>
      </c>
      <c r="BV78" s="0" t="n">
        <v>7.5</v>
      </c>
      <c r="BW78" s="0" t="n">
        <v>1.4375</v>
      </c>
      <c r="BX78" s="0" t="n">
        <v>0.3125</v>
      </c>
      <c r="BY78" s="0" t="n">
        <v>0</v>
      </c>
      <c r="BZ78" s="0" t="n">
        <v>25.5625</v>
      </c>
    </row>
    <row r="79" customFormat="false" ht="15" hidden="false" customHeight="false" outlineLevel="0" collapsed="false">
      <c r="A79" s="13" t="s">
        <v>44</v>
      </c>
      <c r="B79" s="14" t="n">
        <v>3</v>
      </c>
      <c r="C79" s="14" t="s">
        <v>33</v>
      </c>
      <c r="D79" s="14" t="s">
        <v>291</v>
      </c>
      <c r="E79" s="15" t="s">
        <v>27</v>
      </c>
      <c r="F79" s="15" t="s">
        <v>28</v>
      </c>
      <c r="G79" s="3" t="n">
        <v>103</v>
      </c>
      <c r="H79" s="2" t="n">
        <v>2</v>
      </c>
      <c r="I79" s="0" t="n">
        <v>7</v>
      </c>
      <c r="J79" s="0" t="n">
        <v>5</v>
      </c>
      <c r="K79" s="0" t="n">
        <v>0</v>
      </c>
      <c r="L79" s="0" t="n">
        <v>7</v>
      </c>
      <c r="M79" s="0" t="n">
        <v>2</v>
      </c>
      <c r="N79" s="0" t="n">
        <v>0</v>
      </c>
      <c r="O79" s="0" t="n">
        <v>2</v>
      </c>
      <c r="P79" s="0" t="n">
        <v>100</v>
      </c>
      <c r="Q79" s="0" t="n">
        <v>2.1</v>
      </c>
      <c r="R79" s="0" t="n">
        <v>2.1</v>
      </c>
      <c r="S79" s="0" t="n">
        <v>216</v>
      </c>
      <c r="T79" s="0" t="n">
        <v>15</v>
      </c>
      <c r="U79" s="0" t="n">
        <v>3.87</v>
      </c>
      <c r="V79" s="0" t="n">
        <v>6.2</v>
      </c>
      <c r="W79" s="0" t="n">
        <v>8.6</v>
      </c>
      <c r="X79" s="0" t="n">
        <v>2.2</v>
      </c>
      <c r="Y79" s="0" t="n">
        <v>0.07</v>
      </c>
      <c r="Z79" s="0" t="n">
        <v>5</v>
      </c>
      <c r="AA79" s="0" t="n">
        <v>0.2</v>
      </c>
      <c r="AB79" s="0" t="n">
        <v>0.7</v>
      </c>
      <c r="AC79" s="0" t="n">
        <v>8</v>
      </c>
      <c r="AD79" s="0" t="n">
        <v>1.3</v>
      </c>
      <c r="AE79" s="0" t="n">
        <v>45</v>
      </c>
      <c r="AF79" s="0" t="n">
        <v>8</v>
      </c>
      <c r="AG79" s="0" t="n">
        <v>0</v>
      </c>
      <c r="AH79" s="0" t="n">
        <v>0</v>
      </c>
      <c r="AI79" s="0" t="n">
        <v>0</v>
      </c>
      <c r="AJ79" s="60" t="n">
        <v>10</v>
      </c>
      <c r="AK79" s="0" t="n">
        <v>60</v>
      </c>
      <c r="AL79" s="0" t="n">
        <v>0</v>
      </c>
      <c r="AM79" s="0" t="n">
        <v>0</v>
      </c>
      <c r="AN79" s="0" t="n">
        <v>2</v>
      </c>
      <c r="AO79" s="0" t="n">
        <v>0.5</v>
      </c>
      <c r="AP79" s="0" t="n">
        <v>0</v>
      </c>
      <c r="AQ79" s="0" t="n">
        <v>0</v>
      </c>
      <c r="AR79" s="0" t="n">
        <v>90</v>
      </c>
      <c r="AS79" s="0" t="n">
        <v>0.5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4</v>
      </c>
      <c r="AY79" s="0" t="n">
        <v>15</v>
      </c>
      <c r="AZ79" s="0" t="n">
        <v>4</v>
      </c>
      <c r="BA79" s="0" t="n">
        <v>0</v>
      </c>
      <c r="BB79" s="0" t="n">
        <v>5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30</v>
      </c>
      <c r="BH79" s="0" t="n">
        <v>0</v>
      </c>
      <c r="BI79" s="0" t="n">
        <v>0</v>
      </c>
      <c r="BJ79" s="0" t="n">
        <v>5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60.5</v>
      </c>
      <c r="BT79" s="0" t="n">
        <v>114.75</v>
      </c>
      <c r="BU79" s="0" t="n">
        <v>8.8125</v>
      </c>
      <c r="BV79" s="0" t="n">
        <v>5.3125</v>
      </c>
      <c r="BW79" s="0" t="n">
        <v>2.0625</v>
      </c>
      <c r="BX79" s="0" t="n">
        <v>0.5</v>
      </c>
      <c r="BY79" s="0" t="n">
        <v>0.125</v>
      </c>
      <c r="BZ79" s="0" t="n">
        <v>16.8125</v>
      </c>
    </row>
    <row r="80" customFormat="false" ht="15" hidden="false" customHeight="false" outlineLevel="0" collapsed="false">
      <c r="A80" s="13" t="s">
        <v>44</v>
      </c>
      <c r="B80" s="14" t="n">
        <v>3</v>
      </c>
      <c r="C80" s="14" t="s">
        <v>33</v>
      </c>
      <c r="D80" s="14" t="s">
        <v>291</v>
      </c>
      <c r="E80" s="15" t="s">
        <v>31</v>
      </c>
      <c r="F80" s="15" t="s">
        <v>28</v>
      </c>
      <c r="G80" s="16" t="n">
        <v>104</v>
      </c>
      <c r="H80" s="2" t="n">
        <v>2</v>
      </c>
      <c r="I80" s="0" t="n">
        <v>7</v>
      </c>
      <c r="J80" s="0" t="n">
        <v>5</v>
      </c>
      <c r="K80" s="0" t="n">
        <v>0</v>
      </c>
      <c r="L80" s="0" t="n">
        <v>7</v>
      </c>
      <c r="M80" s="0" t="n">
        <v>3</v>
      </c>
      <c r="N80" s="0" t="n">
        <v>0</v>
      </c>
      <c r="O80" s="0" t="n">
        <v>3</v>
      </c>
      <c r="P80" s="0" t="n">
        <v>100</v>
      </c>
      <c r="Q80" s="0" t="n">
        <v>2.1</v>
      </c>
      <c r="R80" s="0" t="n">
        <v>2.1</v>
      </c>
      <c r="S80" s="0" t="n">
        <v>216</v>
      </c>
      <c r="T80" s="0" t="n">
        <v>15</v>
      </c>
      <c r="U80" s="0" t="n">
        <v>3.87</v>
      </c>
      <c r="V80" s="0" t="n">
        <v>6.2</v>
      </c>
      <c r="W80" s="0" t="n">
        <v>8.6</v>
      </c>
      <c r="X80" s="0" t="n">
        <v>2.2</v>
      </c>
      <c r="Y80" s="0" t="n">
        <v>0.07</v>
      </c>
      <c r="Z80" s="0" t="n">
        <v>5</v>
      </c>
      <c r="AA80" s="0" t="n">
        <v>0.2</v>
      </c>
      <c r="AB80" s="0" t="n">
        <v>0.7</v>
      </c>
      <c r="AC80" s="0" t="n">
        <v>8</v>
      </c>
      <c r="AD80" s="0" t="n">
        <v>1.3</v>
      </c>
      <c r="AE80" s="0" t="n">
        <v>45</v>
      </c>
      <c r="AF80" s="0" t="n">
        <v>8</v>
      </c>
      <c r="AG80" s="0" t="n">
        <v>0</v>
      </c>
      <c r="AH80" s="0" t="n">
        <v>0</v>
      </c>
      <c r="AI80" s="0" t="n">
        <v>0</v>
      </c>
      <c r="AJ80" s="60" t="n">
        <v>10</v>
      </c>
      <c r="AK80" s="0" t="n">
        <v>60</v>
      </c>
      <c r="AL80" s="0" t="n">
        <v>0</v>
      </c>
      <c r="AM80" s="0" t="n">
        <v>0</v>
      </c>
      <c r="AN80" s="0" t="n">
        <v>2</v>
      </c>
      <c r="AO80" s="0" t="n">
        <v>0.5</v>
      </c>
      <c r="AP80" s="0" t="n">
        <v>0</v>
      </c>
      <c r="AQ80" s="0" t="n">
        <v>0</v>
      </c>
      <c r="AR80" s="0" t="n">
        <v>90</v>
      </c>
      <c r="AS80" s="0" t="n">
        <v>0.5</v>
      </c>
      <c r="AT80" s="0" t="n">
        <v>0</v>
      </c>
      <c r="AU80" s="0" t="n">
        <v>0</v>
      </c>
      <c r="AV80" s="0" t="n">
        <v>1</v>
      </c>
      <c r="AW80" s="0" t="n">
        <v>0</v>
      </c>
      <c r="AX80" s="0" t="n">
        <v>4</v>
      </c>
      <c r="AY80" s="0" t="n">
        <v>15</v>
      </c>
      <c r="AZ80" s="0" t="n">
        <v>4</v>
      </c>
      <c r="BA80" s="0" t="n">
        <v>0</v>
      </c>
      <c r="BB80" s="0" t="n">
        <v>5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30</v>
      </c>
      <c r="BH80" s="0" t="n">
        <v>0</v>
      </c>
      <c r="BI80" s="0" t="n">
        <v>0</v>
      </c>
      <c r="BJ80" s="0" t="n">
        <v>5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60.5</v>
      </c>
      <c r="BT80" s="0" t="n">
        <v>114.75</v>
      </c>
      <c r="BU80" s="0" t="n">
        <v>8.8125</v>
      </c>
      <c r="BV80" s="0" t="n">
        <v>5.3125</v>
      </c>
      <c r="BW80" s="0" t="n">
        <v>2.0625</v>
      </c>
      <c r="BX80" s="0" t="n">
        <v>0.5</v>
      </c>
      <c r="BY80" s="0" t="n">
        <v>0.125</v>
      </c>
      <c r="BZ80" s="0" t="n">
        <v>16.8125</v>
      </c>
    </row>
    <row r="81" customFormat="false" ht="15" hidden="false" customHeight="false" outlineLevel="0" collapsed="false">
      <c r="A81" s="13" t="s">
        <v>44</v>
      </c>
      <c r="B81" s="14" t="n">
        <v>4</v>
      </c>
      <c r="C81" s="14" t="s">
        <v>34</v>
      </c>
      <c r="D81" s="14" t="s">
        <v>292</v>
      </c>
      <c r="E81" s="36" t="s">
        <v>27</v>
      </c>
      <c r="F81" s="15" t="s">
        <v>28</v>
      </c>
      <c r="G81" s="3" t="n">
        <v>105</v>
      </c>
      <c r="H81" s="2" t="n">
        <v>2</v>
      </c>
      <c r="I81" s="0" t="n">
        <v>30</v>
      </c>
      <c r="J81" s="0" t="n">
        <v>24</v>
      </c>
      <c r="K81" s="0" t="n">
        <v>0</v>
      </c>
      <c r="L81" s="0" t="n">
        <v>30</v>
      </c>
      <c r="M81" s="0" t="n">
        <v>45</v>
      </c>
      <c r="N81" s="0" t="n">
        <v>23</v>
      </c>
      <c r="O81" s="0" t="n">
        <v>45</v>
      </c>
      <c r="P81" s="0" t="n">
        <v>100</v>
      </c>
      <c r="Q81" s="0" t="n">
        <v>6.3</v>
      </c>
      <c r="R81" s="0" t="n">
        <v>2.9</v>
      </c>
      <c r="S81" s="0" t="n">
        <v>232</v>
      </c>
      <c r="T81" s="0" t="n">
        <v>11</v>
      </c>
      <c r="U81" s="0" t="n">
        <v>3.6</v>
      </c>
      <c r="V81" s="0" t="n">
        <v>6.4</v>
      </c>
      <c r="W81" s="0" t="n">
        <v>11</v>
      </c>
      <c r="X81" s="0" t="n">
        <v>2.9</v>
      </c>
      <c r="Y81" s="0" t="n">
        <v>0.08</v>
      </c>
      <c r="Z81" s="0" t="n">
        <v>4</v>
      </c>
      <c r="AA81" s="0" t="n">
        <v>0.29</v>
      </c>
      <c r="AB81" s="0" t="n">
        <v>0.8</v>
      </c>
      <c r="AC81" s="0" t="n">
        <v>13.5</v>
      </c>
      <c r="AD81" s="0" t="n">
        <v>1.3</v>
      </c>
      <c r="AE81" s="0" t="n">
        <v>36</v>
      </c>
      <c r="AF81" s="0" t="n">
        <v>10</v>
      </c>
      <c r="AG81" s="0" t="n">
        <v>0</v>
      </c>
      <c r="AH81" s="0" t="n">
        <v>0</v>
      </c>
      <c r="AI81" s="0" t="n">
        <v>0</v>
      </c>
      <c r="AJ81" s="60" t="n">
        <v>30</v>
      </c>
      <c r="AK81" s="0" t="n">
        <v>60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80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2</v>
      </c>
      <c r="AY81" s="0" t="n">
        <v>15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30</v>
      </c>
      <c r="BH81" s="0" t="n">
        <v>0</v>
      </c>
      <c r="BI81" s="0" t="n">
        <v>0</v>
      </c>
      <c r="BJ81" s="0" t="n">
        <v>50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0.5</v>
      </c>
      <c r="BQ81" s="0" t="n">
        <v>25</v>
      </c>
      <c r="BR81" s="0" t="n">
        <v>0</v>
      </c>
      <c r="BS81" s="0" t="n">
        <v>60</v>
      </c>
      <c r="BT81" s="0" t="n">
        <v>124.125</v>
      </c>
      <c r="BU81" s="0" t="n">
        <v>13.0625</v>
      </c>
      <c r="BV81" s="0" t="n">
        <v>6.875</v>
      </c>
      <c r="BW81" s="0" t="n">
        <v>0.1375</v>
      </c>
      <c r="BX81" s="0" t="n">
        <v>0.25</v>
      </c>
      <c r="BY81" s="0" t="n">
        <v>0</v>
      </c>
      <c r="BZ81" s="0" t="n">
        <v>20.325</v>
      </c>
    </row>
    <row r="82" customFormat="false" ht="15" hidden="false" customHeight="false" outlineLevel="0" collapsed="false">
      <c r="A82" s="13" t="s">
        <v>44</v>
      </c>
      <c r="B82" s="14" t="n">
        <v>4</v>
      </c>
      <c r="C82" s="14" t="s">
        <v>34</v>
      </c>
      <c r="D82" s="14" t="s">
        <v>292</v>
      </c>
      <c r="E82" s="15" t="s">
        <v>27</v>
      </c>
      <c r="F82" s="15" t="s">
        <v>36</v>
      </c>
      <c r="G82" s="16" t="n">
        <v>106</v>
      </c>
      <c r="H82" s="2" t="n">
        <v>2</v>
      </c>
      <c r="I82" s="0" t="n">
        <v>15</v>
      </c>
      <c r="J82" s="0" t="n">
        <v>11</v>
      </c>
      <c r="K82" s="0" t="n">
        <v>0</v>
      </c>
      <c r="L82" s="0" t="n">
        <v>15</v>
      </c>
      <c r="M82" s="0" t="n">
        <v>1</v>
      </c>
      <c r="N82" s="0" t="n">
        <v>1</v>
      </c>
      <c r="O82" s="0" t="n">
        <v>1</v>
      </c>
      <c r="P82" s="0" t="n">
        <v>100</v>
      </c>
      <c r="Q82" s="0" t="n">
        <v>6.3</v>
      </c>
      <c r="R82" s="0" t="n">
        <v>2.9</v>
      </c>
      <c r="S82" s="0" t="n">
        <v>232</v>
      </c>
      <c r="T82" s="0" t="n">
        <v>11</v>
      </c>
      <c r="U82" s="0" t="n">
        <v>3.6</v>
      </c>
      <c r="V82" s="0" t="n">
        <v>6.4</v>
      </c>
      <c r="W82" s="0" t="n">
        <v>11</v>
      </c>
      <c r="X82" s="0" t="n">
        <v>2.9</v>
      </c>
      <c r="Y82" s="0" t="n">
        <v>0.08</v>
      </c>
      <c r="Z82" s="0" t="n">
        <v>4</v>
      </c>
      <c r="AA82" s="0" t="n">
        <v>0.29</v>
      </c>
      <c r="AB82" s="0" t="n">
        <v>0.8</v>
      </c>
      <c r="AC82" s="0" t="n">
        <v>13.5</v>
      </c>
      <c r="AD82" s="0" t="n">
        <v>1.3</v>
      </c>
      <c r="AE82" s="0" t="n">
        <v>36</v>
      </c>
      <c r="AF82" s="0" t="n">
        <v>10</v>
      </c>
      <c r="AG82" s="0" t="n">
        <v>0</v>
      </c>
      <c r="AH82" s="0" t="n">
        <v>0</v>
      </c>
      <c r="AI82" s="0" t="n">
        <v>0</v>
      </c>
      <c r="AJ82" s="60" t="n">
        <v>30</v>
      </c>
      <c r="AK82" s="0" t="n">
        <v>60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80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2</v>
      </c>
      <c r="AY82" s="0" t="n">
        <v>15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30</v>
      </c>
      <c r="BH82" s="0" t="n">
        <v>0</v>
      </c>
      <c r="BI82" s="0" t="n">
        <v>0</v>
      </c>
      <c r="BJ82" s="0" t="n">
        <v>50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0.5</v>
      </c>
      <c r="BQ82" s="0" t="n">
        <v>25</v>
      </c>
      <c r="BR82" s="0" t="n">
        <v>0</v>
      </c>
      <c r="BS82" s="0" t="n">
        <v>60</v>
      </c>
      <c r="BT82" s="0" t="n">
        <v>124.125</v>
      </c>
      <c r="BU82" s="0" t="n">
        <v>13.0625</v>
      </c>
      <c r="BV82" s="0" t="n">
        <v>6.875</v>
      </c>
      <c r="BW82" s="0" t="n">
        <v>0.1375</v>
      </c>
      <c r="BX82" s="0" t="n">
        <v>0.25</v>
      </c>
      <c r="BY82" s="0" t="n">
        <v>0</v>
      </c>
      <c r="BZ82" s="0" t="n">
        <v>20.325</v>
      </c>
    </row>
    <row r="83" customFormat="false" ht="15" hidden="false" customHeight="false" outlineLevel="0" collapsed="false">
      <c r="A83" s="73" t="s">
        <v>44</v>
      </c>
      <c r="B83" s="14" t="n">
        <v>4</v>
      </c>
      <c r="C83" s="74" t="s">
        <v>34</v>
      </c>
      <c r="D83" s="74" t="s">
        <v>292</v>
      </c>
      <c r="E83" s="75" t="s">
        <v>31</v>
      </c>
      <c r="F83" s="75" t="s">
        <v>28</v>
      </c>
      <c r="G83" s="76" t="n">
        <v>107</v>
      </c>
      <c r="H83" s="77" t="n">
        <v>2</v>
      </c>
      <c r="I83" s="78" t="n">
        <v>11</v>
      </c>
      <c r="J83" s="78" t="n">
        <v>5</v>
      </c>
      <c r="K83" s="78" t="n">
        <v>0</v>
      </c>
      <c r="L83" s="78" t="n">
        <v>11</v>
      </c>
      <c r="M83" s="78" t="n">
        <v>0</v>
      </c>
      <c r="N83" s="78" t="n">
        <v>0</v>
      </c>
      <c r="O83" s="78" t="n">
        <v>0</v>
      </c>
      <c r="P83" s="78" t="n">
        <v>100</v>
      </c>
      <c r="Q83" s="0" t="n">
        <v>6.3</v>
      </c>
      <c r="R83" s="0" t="n">
        <v>2.9</v>
      </c>
      <c r="S83" s="0" t="n">
        <v>232</v>
      </c>
      <c r="T83" s="0" t="n">
        <v>11</v>
      </c>
      <c r="U83" s="0" t="n">
        <v>3.6</v>
      </c>
      <c r="V83" s="0" t="n">
        <v>6.4</v>
      </c>
      <c r="W83" s="0" t="n">
        <v>11</v>
      </c>
      <c r="X83" s="0" t="n">
        <v>2.9</v>
      </c>
      <c r="Y83" s="0" t="n">
        <v>0.08</v>
      </c>
      <c r="Z83" s="0" t="n">
        <v>4</v>
      </c>
      <c r="AA83" s="0" t="n">
        <v>0.29</v>
      </c>
      <c r="AB83" s="0" t="n">
        <v>0.8</v>
      </c>
      <c r="AC83" s="0" t="n">
        <v>13.5</v>
      </c>
      <c r="AD83" s="0" t="n">
        <v>1.3</v>
      </c>
      <c r="AE83" s="0" t="n">
        <v>36</v>
      </c>
      <c r="AF83" s="0" t="n">
        <v>10</v>
      </c>
      <c r="AG83" s="0" t="n">
        <v>0</v>
      </c>
      <c r="AH83" s="0" t="n">
        <v>0</v>
      </c>
      <c r="AI83" s="0" t="n">
        <v>0</v>
      </c>
      <c r="AJ83" s="60" t="n">
        <v>30</v>
      </c>
      <c r="AK83" s="0" t="n">
        <v>60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80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2</v>
      </c>
      <c r="AY83" s="0" t="n">
        <v>15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30</v>
      </c>
      <c r="BH83" s="0" t="n">
        <v>0</v>
      </c>
      <c r="BI83" s="0" t="n">
        <v>0</v>
      </c>
      <c r="BJ83" s="0" t="n">
        <v>50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0.5</v>
      </c>
      <c r="BQ83" s="0" t="n">
        <v>25</v>
      </c>
      <c r="BR83" s="0" t="n">
        <v>0</v>
      </c>
      <c r="BS83" s="0" t="n">
        <v>60</v>
      </c>
      <c r="BT83" s="0" t="n">
        <v>124.125</v>
      </c>
      <c r="BU83" s="0" t="n">
        <v>13.0625</v>
      </c>
      <c r="BV83" s="0" t="n">
        <v>6.875</v>
      </c>
      <c r="BW83" s="0" t="n">
        <v>0.1375</v>
      </c>
      <c r="BX83" s="0" t="n">
        <v>0.25</v>
      </c>
      <c r="BY83" s="0" t="n">
        <v>0</v>
      </c>
      <c r="BZ83" s="0" t="n">
        <v>20.325</v>
      </c>
      <c r="CA83" s="78"/>
    </row>
    <row r="84" customFormat="false" ht="15" hidden="false" customHeight="false" outlineLevel="0" collapsed="false">
      <c r="A84" s="13" t="s">
        <v>44</v>
      </c>
      <c r="B84" s="14" t="n">
        <v>4</v>
      </c>
      <c r="C84" s="14" t="s">
        <v>34</v>
      </c>
      <c r="D84" s="14" t="s">
        <v>292</v>
      </c>
      <c r="E84" s="15" t="s">
        <v>31</v>
      </c>
      <c r="F84" s="15" t="s">
        <v>36</v>
      </c>
      <c r="G84" s="16" t="n">
        <v>108</v>
      </c>
      <c r="H84" s="2" t="n">
        <v>2</v>
      </c>
      <c r="I84" s="0" t="n">
        <v>16</v>
      </c>
      <c r="J84" s="0" t="n">
        <v>10</v>
      </c>
      <c r="K84" s="0" t="n">
        <v>0</v>
      </c>
      <c r="L84" s="0" t="n">
        <v>16</v>
      </c>
      <c r="M84" s="0" t="n">
        <v>3</v>
      </c>
      <c r="N84" s="0" t="n">
        <v>0</v>
      </c>
      <c r="O84" s="0" t="n">
        <v>3</v>
      </c>
      <c r="P84" s="0" t="n">
        <v>100</v>
      </c>
      <c r="Q84" s="0" t="n">
        <v>6.3</v>
      </c>
      <c r="R84" s="0" t="n">
        <v>2.9</v>
      </c>
      <c r="S84" s="0" t="n">
        <v>232</v>
      </c>
      <c r="T84" s="0" t="n">
        <v>11</v>
      </c>
      <c r="U84" s="0" t="n">
        <v>3.6</v>
      </c>
      <c r="V84" s="0" t="n">
        <v>6.4</v>
      </c>
      <c r="W84" s="0" t="n">
        <v>11</v>
      </c>
      <c r="X84" s="0" t="n">
        <v>2.9</v>
      </c>
      <c r="Y84" s="0" t="n">
        <v>0.08</v>
      </c>
      <c r="Z84" s="0" t="n">
        <v>4</v>
      </c>
      <c r="AA84" s="0" t="n">
        <v>0.29</v>
      </c>
      <c r="AB84" s="0" t="n">
        <v>0.8</v>
      </c>
      <c r="AC84" s="0" t="n">
        <v>13.5</v>
      </c>
      <c r="AD84" s="0" t="n">
        <v>1.3</v>
      </c>
      <c r="AE84" s="0" t="n">
        <v>36</v>
      </c>
      <c r="AF84" s="0" t="n">
        <v>10</v>
      </c>
      <c r="AG84" s="0" t="n">
        <v>0</v>
      </c>
      <c r="AH84" s="0" t="n">
        <v>0</v>
      </c>
      <c r="AI84" s="0" t="n">
        <v>0</v>
      </c>
      <c r="AJ84" s="60" t="n">
        <v>30</v>
      </c>
      <c r="AK84" s="0" t="n">
        <v>60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80</v>
      </c>
      <c r="AS84" s="0" t="n">
        <v>0</v>
      </c>
      <c r="AT84" s="0" t="n">
        <v>0</v>
      </c>
      <c r="AU84" s="0" t="n">
        <v>0</v>
      </c>
      <c r="AV84" s="0" t="n">
        <v>1</v>
      </c>
      <c r="AW84" s="0" t="n">
        <v>0</v>
      </c>
      <c r="AX84" s="0" t="n">
        <v>2</v>
      </c>
      <c r="AY84" s="0" t="n">
        <v>15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30</v>
      </c>
      <c r="BH84" s="0" t="n">
        <v>0</v>
      </c>
      <c r="BI84" s="0" t="n">
        <v>0</v>
      </c>
      <c r="BJ84" s="0" t="n">
        <v>50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0.5</v>
      </c>
      <c r="BQ84" s="0" t="n">
        <v>25</v>
      </c>
      <c r="BR84" s="0" t="n">
        <v>0</v>
      </c>
      <c r="BS84" s="0" t="n">
        <v>60</v>
      </c>
      <c r="BT84" s="0" t="n">
        <v>124.125</v>
      </c>
      <c r="BU84" s="0" t="n">
        <v>13.0625</v>
      </c>
      <c r="BV84" s="0" t="n">
        <v>6.875</v>
      </c>
      <c r="BW84" s="0" t="n">
        <v>0.1375</v>
      </c>
      <c r="BX84" s="0" t="n">
        <v>0.25</v>
      </c>
      <c r="BY84" s="0" t="n">
        <v>0</v>
      </c>
      <c r="BZ84" s="0" t="n">
        <v>20.325</v>
      </c>
    </row>
    <row r="85" customFormat="false" ht="15" hidden="false" customHeight="false" outlineLevel="0" collapsed="false">
      <c r="A85" s="13" t="s">
        <v>44</v>
      </c>
      <c r="B85" s="14" t="n">
        <v>5</v>
      </c>
      <c r="C85" s="14" t="s">
        <v>38</v>
      </c>
      <c r="D85" s="14" t="s">
        <v>292</v>
      </c>
      <c r="E85" s="15" t="s">
        <v>27</v>
      </c>
      <c r="F85" s="15" t="s">
        <v>28</v>
      </c>
      <c r="G85" s="3" t="n">
        <v>109</v>
      </c>
      <c r="H85" s="2" t="n">
        <v>2</v>
      </c>
      <c r="I85" s="0" t="n">
        <v>14</v>
      </c>
      <c r="J85" s="0" t="n">
        <v>8</v>
      </c>
      <c r="K85" s="0" t="n">
        <v>0</v>
      </c>
      <c r="L85" s="0" t="n">
        <v>14</v>
      </c>
      <c r="M85" s="0" t="n">
        <v>1</v>
      </c>
      <c r="N85" s="0" t="n">
        <v>0</v>
      </c>
      <c r="O85" s="0" t="n">
        <v>1</v>
      </c>
      <c r="P85" s="0" t="n">
        <v>100</v>
      </c>
      <c r="Q85" s="0" t="n">
        <v>1.2</v>
      </c>
      <c r="R85" s="0" t="n">
        <v>2.5</v>
      </c>
      <c r="S85" s="0" t="n">
        <v>211</v>
      </c>
      <c r="T85" s="0" t="n">
        <v>11</v>
      </c>
      <c r="U85" s="0" t="n">
        <v>4.27</v>
      </c>
      <c r="V85" s="0" t="n">
        <v>6.1</v>
      </c>
      <c r="W85" s="0" t="n">
        <v>8.2</v>
      </c>
      <c r="X85" s="0" t="n">
        <v>1.8</v>
      </c>
      <c r="Y85" s="0" t="n">
        <v>0.07</v>
      </c>
      <c r="Z85" s="0" t="n">
        <v>4</v>
      </c>
      <c r="AA85" s="0" t="n">
        <v>0.17</v>
      </c>
      <c r="AB85" s="0" t="n">
        <v>1</v>
      </c>
      <c r="AC85" s="0" t="n">
        <v>8.3</v>
      </c>
      <c r="AD85" s="0" t="n">
        <v>1</v>
      </c>
      <c r="AE85" s="0" t="n">
        <v>53</v>
      </c>
      <c r="AF85" s="0" t="n">
        <v>15</v>
      </c>
      <c r="AG85" s="0" t="n">
        <v>0</v>
      </c>
      <c r="AH85" s="0" t="n">
        <v>0</v>
      </c>
      <c r="AI85" s="0" t="n">
        <v>0</v>
      </c>
      <c r="AJ85" s="60" t="n">
        <v>25</v>
      </c>
      <c r="AK85" s="0" t="n">
        <v>30</v>
      </c>
      <c r="AL85" s="0" t="n">
        <v>0</v>
      </c>
      <c r="AM85" s="0" t="n">
        <v>0</v>
      </c>
      <c r="AN85" s="0" t="n">
        <v>4</v>
      </c>
      <c r="AO85" s="0" t="n">
        <v>0</v>
      </c>
      <c r="AP85" s="0" t="n">
        <v>0</v>
      </c>
      <c r="AQ85" s="0" t="n">
        <v>0</v>
      </c>
      <c r="AR85" s="0" t="n">
        <v>45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1</v>
      </c>
      <c r="AY85" s="0" t="n">
        <v>10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45</v>
      </c>
      <c r="BH85" s="0" t="n">
        <v>1</v>
      </c>
      <c r="BI85" s="0" t="n">
        <v>0</v>
      </c>
      <c r="BJ85" s="0" t="n">
        <v>60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45</v>
      </c>
      <c r="BR85" s="0" t="n">
        <v>0</v>
      </c>
      <c r="BS85" s="0" t="n">
        <v>30</v>
      </c>
      <c r="BT85" s="0" t="n">
        <v>122.5</v>
      </c>
      <c r="BU85" s="0" t="n">
        <v>22.125</v>
      </c>
      <c r="BV85" s="0" t="n">
        <v>12.25</v>
      </c>
      <c r="BW85" s="0" t="n">
        <v>0.75</v>
      </c>
      <c r="BX85" s="0" t="n">
        <v>0.75</v>
      </c>
      <c r="BY85" s="0" t="n">
        <v>0.375</v>
      </c>
      <c r="BZ85" s="0" t="n">
        <v>36.25</v>
      </c>
    </row>
    <row r="86" customFormat="false" ht="15" hidden="false" customHeight="false" outlineLevel="0" collapsed="false">
      <c r="A86" s="13" t="s">
        <v>44</v>
      </c>
      <c r="B86" s="14" t="n">
        <v>5</v>
      </c>
      <c r="C86" s="14" t="s">
        <v>38</v>
      </c>
      <c r="D86" s="14" t="s">
        <v>292</v>
      </c>
      <c r="E86" s="15" t="s">
        <v>27</v>
      </c>
      <c r="F86" s="15" t="s">
        <v>36</v>
      </c>
      <c r="G86" s="16" t="n">
        <v>110</v>
      </c>
      <c r="H86" s="2" t="n">
        <v>2</v>
      </c>
      <c r="I86" s="0" t="n">
        <v>18</v>
      </c>
      <c r="J86" s="0" t="n">
        <v>14</v>
      </c>
      <c r="K86" s="0" t="n">
        <v>0</v>
      </c>
      <c r="L86" s="0" t="n">
        <v>18</v>
      </c>
      <c r="M86" s="0" t="n">
        <v>24</v>
      </c>
      <c r="N86" s="0" t="n">
        <v>16</v>
      </c>
      <c r="O86" s="0" t="n">
        <v>23</v>
      </c>
      <c r="P86" s="0" t="n">
        <v>100</v>
      </c>
      <c r="Q86" s="0" t="n">
        <v>1.2</v>
      </c>
      <c r="R86" s="0" t="n">
        <v>2.5</v>
      </c>
      <c r="S86" s="0" t="n">
        <v>211</v>
      </c>
      <c r="T86" s="0" t="n">
        <v>11</v>
      </c>
      <c r="U86" s="0" t="n">
        <v>4.27</v>
      </c>
      <c r="V86" s="0" t="n">
        <v>6.1</v>
      </c>
      <c r="W86" s="0" t="n">
        <v>8.2</v>
      </c>
      <c r="X86" s="0" t="n">
        <v>1.8</v>
      </c>
      <c r="Y86" s="0" t="n">
        <v>0.07</v>
      </c>
      <c r="Z86" s="0" t="n">
        <v>4</v>
      </c>
      <c r="AA86" s="0" t="n">
        <v>0.17</v>
      </c>
      <c r="AB86" s="0" t="n">
        <v>1</v>
      </c>
      <c r="AC86" s="0" t="n">
        <v>8.3</v>
      </c>
      <c r="AD86" s="0" t="n">
        <v>1</v>
      </c>
      <c r="AE86" s="0" t="n">
        <v>53</v>
      </c>
      <c r="AF86" s="0" t="n">
        <v>15</v>
      </c>
      <c r="AG86" s="0" t="n">
        <v>0</v>
      </c>
      <c r="AH86" s="0" t="n">
        <v>0</v>
      </c>
      <c r="AI86" s="0" t="n">
        <v>0</v>
      </c>
      <c r="AJ86" s="60" t="n">
        <v>25</v>
      </c>
      <c r="AK86" s="0" t="n">
        <v>30</v>
      </c>
      <c r="AL86" s="0" t="n">
        <v>0</v>
      </c>
      <c r="AM86" s="0" t="n">
        <v>0</v>
      </c>
      <c r="AN86" s="0" t="n">
        <v>4</v>
      </c>
      <c r="AO86" s="0" t="n">
        <v>0</v>
      </c>
      <c r="AP86" s="0" t="n">
        <v>0</v>
      </c>
      <c r="AQ86" s="0" t="n">
        <v>0</v>
      </c>
      <c r="AR86" s="0" t="n">
        <v>45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1</v>
      </c>
      <c r="AY86" s="0" t="n">
        <v>10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45</v>
      </c>
      <c r="BH86" s="0" t="n">
        <v>1</v>
      </c>
      <c r="BI86" s="0" t="n">
        <v>0</v>
      </c>
      <c r="BJ86" s="0" t="n">
        <v>60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45</v>
      </c>
      <c r="BR86" s="0" t="n">
        <v>0</v>
      </c>
      <c r="BS86" s="0" t="n">
        <v>30</v>
      </c>
      <c r="BT86" s="0" t="n">
        <v>122.5</v>
      </c>
      <c r="BU86" s="0" t="n">
        <v>22.125</v>
      </c>
      <c r="BV86" s="0" t="n">
        <v>12.25</v>
      </c>
      <c r="BW86" s="0" t="n">
        <v>0.75</v>
      </c>
      <c r="BX86" s="0" t="n">
        <v>0.75</v>
      </c>
      <c r="BY86" s="0" t="n">
        <v>0.375</v>
      </c>
      <c r="BZ86" s="0" t="n">
        <v>36.25</v>
      </c>
    </row>
    <row r="87" customFormat="false" ht="15" hidden="false" customHeight="false" outlineLevel="0" collapsed="false">
      <c r="A87" s="13" t="s">
        <v>44</v>
      </c>
      <c r="B87" s="14" t="n">
        <v>5</v>
      </c>
      <c r="C87" s="14" t="s">
        <v>38</v>
      </c>
      <c r="D87" s="14" t="s">
        <v>292</v>
      </c>
      <c r="E87" s="15" t="s">
        <v>31</v>
      </c>
      <c r="F87" s="15" t="s">
        <v>28</v>
      </c>
      <c r="G87" s="3" t="n">
        <v>111</v>
      </c>
      <c r="H87" s="2" t="n">
        <v>2</v>
      </c>
      <c r="I87" s="0" t="n">
        <v>11</v>
      </c>
      <c r="J87" s="0" t="n">
        <v>7</v>
      </c>
      <c r="K87" s="0" t="n">
        <v>1</v>
      </c>
      <c r="L87" s="0" t="n">
        <v>11</v>
      </c>
      <c r="M87" s="0" t="n">
        <v>4</v>
      </c>
      <c r="N87" s="0" t="n">
        <v>4</v>
      </c>
      <c r="O87" s="0" t="n">
        <v>6</v>
      </c>
      <c r="P87" s="0" t="n">
        <v>100</v>
      </c>
      <c r="Q87" s="0" t="n">
        <v>1.2</v>
      </c>
      <c r="R87" s="0" t="n">
        <v>2.5</v>
      </c>
      <c r="S87" s="0" t="n">
        <v>211</v>
      </c>
      <c r="T87" s="0" t="n">
        <v>11</v>
      </c>
      <c r="U87" s="0" t="n">
        <v>4.27</v>
      </c>
      <c r="V87" s="0" t="n">
        <v>6.1</v>
      </c>
      <c r="W87" s="0" t="n">
        <v>8.2</v>
      </c>
      <c r="X87" s="0" t="n">
        <v>1.8</v>
      </c>
      <c r="Y87" s="0" t="n">
        <v>0.07</v>
      </c>
      <c r="Z87" s="0" t="n">
        <v>4</v>
      </c>
      <c r="AA87" s="0" t="n">
        <v>0.17</v>
      </c>
      <c r="AB87" s="0" t="n">
        <v>1</v>
      </c>
      <c r="AC87" s="0" t="n">
        <v>8.3</v>
      </c>
      <c r="AD87" s="0" t="n">
        <v>1</v>
      </c>
      <c r="AE87" s="0" t="n">
        <v>53</v>
      </c>
      <c r="AF87" s="0" t="n">
        <v>15</v>
      </c>
      <c r="AG87" s="0" t="n">
        <v>0</v>
      </c>
      <c r="AH87" s="0" t="n">
        <v>0</v>
      </c>
      <c r="AI87" s="0" t="n">
        <v>0</v>
      </c>
      <c r="AJ87" s="60" t="n">
        <v>25</v>
      </c>
      <c r="AK87" s="0" t="n">
        <v>30</v>
      </c>
      <c r="AL87" s="0" t="n">
        <v>0</v>
      </c>
      <c r="AM87" s="0" t="n">
        <v>0</v>
      </c>
      <c r="AN87" s="0" t="n">
        <v>4</v>
      </c>
      <c r="AO87" s="0" t="n">
        <v>0</v>
      </c>
      <c r="AP87" s="0" t="n">
        <v>0</v>
      </c>
      <c r="AQ87" s="0" t="n">
        <v>0</v>
      </c>
      <c r="AR87" s="0" t="n">
        <v>45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1</v>
      </c>
      <c r="AY87" s="0" t="n">
        <v>10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45</v>
      </c>
      <c r="BH87" s="0" t="n">
        <v>1</v>
      </c>
      <c r="BI87" s="0" t="n">
        <v>0</v>
      </c>
      <c r="BJ87" s="0" t="n">
        <v>60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45</v>
      </c>
      <c r="BR87" s="0" t="n">
        <v>0</v>
      </c>
      <c r="BS87" s="0" t="n">
        <v>30</v>
      </c>
      <c r="BT87" s="0" t="n">
        <v>122.5</v>
      </c>
      <c r="BU87" s="0" t="n">
        <v>22.125</v>
      </c>
      <c r="BV87" s="0" t="n">
        <v>12.25</v>
      </c>
      <c r="BW87" s="0" t="n">
        <v>0.75</v>
      </c>
      <c r="BX87" s="0" t="n">
        <v>0.75</v>
      </c>
      <c r="BY87" s="0" t="n">
        <v>0.375</v>
      </c>
      <c r="BZ87" s="0" t="n">
        <v>36.25</v>
      </c>
    </row>
    <row r="88" customFormat="false" ht="15" hidden="false" customHeight="false" outlineLevel="0" collapsed="false">
      <c r="A88" s="13" t="s">
        <v>44</v>
      </c>
      <c r="B88" s="14" t="n">
        <v>5</v>
      </c>
      <c r="C88" s="14" t="s">
        <v>38</v>
      </c>
      <c r="D88" s="14" t="s">
        <v>292</v>
      </c>
      <c r="E88" s="15" t="s">
        <v>31</v>
      </c>
      <c r="F88" s="15" t="s">
        <v>36</v>
      </c>
      <c r="G88" s="16" t="n">
        <v>112</v>
      </c>
      <c r="H88" s="2" t="n">
        <v>2</v>
      </c>
      <c r="I88" s="0" t="n">
        <v>10</v>
      </c>
      <c r="J88" s="0" t="n">
        <v>9</v>
      </c>
      <c r="K88" s="0" t="n">
        <v>0</v>
      </c>
      <c r="L88" s="0" t="n">
        <v>10</v>
      </c>
      <c r="M88" s="0" t="n">
        <v>22</v>
      </c>
      <c r="N88" s="0" t="n">
        <v>15</v>
      </c>
      <c r="O88" s="0" t="n">
        <v>23</v>
      </c>
      <c r="P88" s="0" t="n">
        <v>100</v>
      </c>
      <c r="Q88" s="0" t="n">
        <v>1.2</v>
      </c>
      <c r="R88" s="0" t="n">
        <v>2.5</v>
      </c>
      <c r="S88" s="0" t="n">
        <v>211</v>
      </c>
      <c r="T88" s="0" t="n">
        <v>11</v>
      </c>
      <c r="U88" s="0" t="n">
        <v>4.27</v>
      </c>
      <c r="V88" s="0" t="n">
        <v>6.1</v>
      </c>
      <c r="W88" s="0" t="n">
        <v>8.2</v>
      </c>
      <c r="X88" s="0" t="n">
        <v>1.8</v>
      </c>
      <c r="Y88" s="0" t="n">
        <v>0.07</v>
      </c>
      <c r="Z88" s="0" t="n">
        <v>4</v>
      </c>
      <c r="AA88" s="0" t="n">
        <v>0.17</v>
      </c>
      <c r="AB88" s="0" t="n">
        <v>1</v>
      </c>
      <c r="AC88" s="0" t="n">
        <v>8.3</v>
      </c>
      <c r="AD88" s="0" t="n">
        <v>1</v>
      </c>
      <c r="AE88" s="0" t="n">
        <v>53</v>
      </c>
      <c r="AF88" s="0" t="n">
        <v>15</v>
      </c>
      <c r="AG88" s="0" t="n">
        <v>0</v>
      </c>
      <c r="AH88" s="0" t="n">
        <v>0</v>
      </c>
      <c r="AI88" s="0" t="n">
        <v>0</v>
      </c>
      <c r="AJ88" s="60" t="n">
        <v>25</v>
      </c>
      <c r="AK88" s="0" t="n">
        <v>30</v>
      </c>
      <c r="AL88" s="0" t="n">
        <v>0</v>
      </c>
      <c r="AM88" s="0" t="n">
        <v>0</v>
      </c>
      <c r="AN88" s="0" t="n">
        <v>4</v>
      </c>
      <c r="AO88" s="0" t="n">
        <v>0</v>
      </c>
      <c r="AP88" s="0" t="n">
        <v>0</v>
      </c>
      <c r="AQ88" s="0" t="n">
        <v>0</v>
      </c>
      <c r="AR88" s="0" t="n">
        <v>45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1</v>
      </c>
      <c r="AY88" s="0" t="n">
        <v>10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45</v>
      </c>
      <c r="BH88" s="0" t="n">
        <v>1</v>
      </c>
      <c r="BI88" s="0" t="n">
        <v>0</v>
      </c>
      <c r="BJ88" s="0" t="n">
        <v>60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45</v>
      </c>
      <c r="BR88" s="0" t="n">
        <v>0</v>
      </c>
      <c r="BS88" s="0" t="n">
        <v>30</v>
      </c>
      <c r="BT88" s="0" t="n">
        <v>122.5</v>
      </c>
      <c r="BU88" s="0" t="n">
        <v>22.125</v>
      </c>
      <c r="BV88" s="0" t="n">
        <v>12.25</v>
      </c>
      <c r="BW88" s="0" t="n">
        <v>0.75</v>
      </c>
      <c r="BX88" s="0" t="n">
        <v>0.75</v>
      </c>
      <c r="BY88" s="0" t="n">
        <v>0.375</v>
      </c>
      <c r="BZ88" s="0" t="n">
        <v>36.25</v>
      </c>
    </row>
    <row r="89" customFormat="false" ht="15" hidden="false" customHeight="false" outlineLevel="0" collapsed="false">
      <c r="A89" s="13" t="s">
        <v>44</v>
      </c>
      <c r="B89" s="14" t="n">
        <v>6</v>
      </c>
      <c r="C89" s="14" t="s">
        <v>39</v>
      </c>
      <c r="D89" s="14" t="s">
        <v>292</v>
      </c>
      <c r="E89" s="15" t="s">
        <v>27</v>
      </c>
      <c r="F89" s="15" t="s">
        <v>28</v>
      </c>
      <c r="G89" s="3" t="n">
        <v>113</v>
      </c>
      <c r="H89" s="2" t="n">
        <v>2</v>
      </c>
      <c r="I89" s="0" t="n">
        <v>18</v>
      </c>
      <c r="J89" s="0" t="n">
        <v>13</v>
      </c>
      <c r="K89" s="0" t="n">
        <v>0</v>
      </c>
      <c r="L89" s="0" t="n">
        <v>18</v>
      </c>
      <c r="M89" s="0" t="n">
        <v>3</v>
      </c>
      <c r="N89" s="0" t="n">
        <v>2</v>
      </c>
      <c r="O89" s="0" t="n">
        <v>3</v>
      </c>
      <c r="P89" s="0" t="n">
        <v>100</v>
      </c>
      <c r="Q89" s="0" t="n">
        <v>1.1</v>
      </c>
      <c r="R89" s="0" t="n">
        <v>2.7</v>
      </c>
      <c r="S89" s="0" t="n">
        <v>191</v>
      </c>
      <c r="T89" s="0" t="n">
        <v>22</v>
      </c>
      <c r="U89" s="0" t="n">
        <v>3.18</v>
      </c>
      <c r="V89" s="0" t="n">
        <v>6.4</v>
      </c>
      <c r="W89" s="0" t="n">
        <v>10.9</v>
      </c>
      <c r="X89" s="0" t="n">
        <v>3.4</v>
      </c>
      <c r="Y89" s="0" t="n">
        <v>0.08</v>
      </c>
      <c r="Z89" s="0" t="n">
        <v>5</v>
      </c>
      <c r="AA89" s="0" t="n">
        <v>0.27</v>
      </c>
      <c r="AB89" s="0" t="n">
        <v>0.7</v>
      </c>
      <c r="AC89" s="0" t="n">
        <v>10.1</v>
      </c>
      <c r="AD89" s="0" t="n">
        <v>1.5</v>
      </c>
      <c r="AE89" s="0" t="n">
        <v>40</v>
      </c>
      <c r="AF89" s="0" t="n">
        <v>8</v>
      </c>
      <c r="AG89" s="0" t="n">
        <v>0</v>
      </c>
      <c r="AH89" s="0" t="n">
        <v>0</v>
      </c>
      <c r="AI89" s="0" t="n">
        <v>0</v>
      </c>
      <c r="AJ89" s="60" t="n">
        <v>20</v>
      </c>
      <c r="AK89" s="0" t="n">
        <v>40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60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1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30</v>
      </c>
      <c r="BH89" s="0" t="n">
        <v>5</v>
      </c>
      <c r="BI89" s="0" t="n">
        <v>0</v>
      </c>
      <c r="BJ89" s="0" t="n">
        <v>50</v>
      </c>
      <c r="BK89" s="0" t="n">
        <v>0</v>
      </c>
      <c r="BL89" s="0" t="n">
        <v>0.5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40</v>
      </c>
      <c r="BR89" s="0" t="n">
        <v>0</v>
      </c>
      <c r="BS89" s="0" t="n">
        <v>40.5</v>
      </c>
      <c r="BT89" s="0" t="n">
        <v>84.25</v>
      </c>
      <c r="BU89" s="0" t="n">
        <v>16.3125</v>
      </c>
      <c r="BV89" s="0" t="n">
        <v>12.5</v>
      </c>
      <c r="BW89" s="0" t="n">
        <v>0</v>
      </c>
      <c r="BX89" s="0" t="n">
        <v>0</v>
      </c>
      <c r="BY89" s="0" t="n">
        <v>0</v>
      </c>
      <c r="BZ89" s="0" t="n">
        <v>28.8125</v>
      </c>
    </row>
    <row r="90" customFormat="false" ht="15" hidden="false" customHeight="false" outlineLevel="0" collapsed="false">
      <c r="A90" s="13" t="s">
        <v>44</v>
      </c>
      <c r="B90" s="74" t="n">
        <v>6</v>
      </c>
      <c r="C90" s="14" t="s">
        <v>39</v>
      </c>
      <c r="D90" s="14" t="s">
        <v>292</v>
      </c>
      <c r="E90" s="15" t="s">
        <v>27</v>
      </c>
      <c r="F90" s="15" t="s">
        <v>36</v>
      </c>
      <c r="G90" s="16" t="n">
        <v>114</v>
      </c>
      <c r="H90" s="2" t="n">
        <v>2</v>
      </c>
      <c r="I90" s="0" t="n">
        <v>7</v>
      </c>
      <c r="J90" s="0" t="n">
        <v>5</v>
      </c>
      <c r="K90" s="0" t="n">
        <v>0</v>
      </c>
      <c r="L90" s="0" t="n">
        <v>7</v>
      </c>
      <c r="M90" s="0" t="n">
        <v>0</v>
      </c>
      <c r="N90" s="0" t="n">
        <v>1</v>
      </c>
      <c r="O90" s="0" t="n">
        <v>1</v>
      </c>
      <c r="P90" s="0" t="n">
        <v>100</v>
      </c>
      <c r="Q90" s="0" t="n">
        <v>1.1</v>
      </c>
      <c r="R90" s="0" t="n">
        <v>2.7</v>
      </c>
      <c r="S90" s="0" t="n">
        <v>191</v>
      </c>
      <c r="T90" s="0" t="n">
        <v>22</v>
      </c>
      <c r="U90" s="0" t="n">
        <v>3.18</v>
      </c>
      <c r="V90" s="0" t="n">
        <v>6.4</v>
      </c>
      <c r="W90" s="0" t="n">
        <v>10.9</v>
      </c>
      <c r="X90" s="0" t="n">
        <v>3.4</v>
      </c>
      <c r="Y90" s="0" t="n">
        <v>0.08</v>
      </c>
      <c r="Z90" s="0" t="n">
        <v>5</v>
      </c>
      <c r="AA90" s="0" t="n">
        <v>0.27</v>
      </c>
      <c r="AB90" s="0" t="n">
        <v>0.7</v>
      </c>
      <c r="AC90" s="0" t="n">
        <v>10.1</v>
      </c>
      <c r="AD90" s="0" t="n">
        <v>1.5</v>
      </c>
      <c r="AE90" s="0" t="n">
        <v>40</v>
      </c>
      <c r="AF90" s="0" t="n">
        <v>8</v>
      </c>
      <c r="AG90" s="0" t="n">
        <v>0</v>
      </c>
      <c r="AH90" s="0" t="n">
        <v>0</v>
      </c>
      <c r="AI90" s="0" t="n">
        <v>0</v>
      </c>
      <c r="AJ90" s="60" t="n">
        <v>20</v>
      </c>
      <c r="AK90" s="0" t="n">
        <v>40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60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1</v>
      </c>
      <c r="AY90" s="0" t="n">
        <v>0</v>
      </c>
      <c r="AZ90" s="0" t="n">
        <v>0</v>
      </c>
      <c r="BA90" s="0" t="n">
        <v>0</v>
      </c>
      <c r="BB90" s="0" t="n">
        <v>1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30</v>
      </c>
      <c r="BH90" s="0" t="n">
        <v>5</v>
      </c>
      <c r="BI90" s="0" t="n">
        <v>0</v>
      </c>
      <c r="BJ90" s="0" t="n">
        <v>50</v>
      </c>
      <c r="BK90" s="0" t="n">
        <v>0</v>
      </c>
      <c r="BL90" s="0" t="n">
        <v>0.5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40</v>
      </c>
      <c r="BR90" s="0" t="n">
        <v>0</v>
      </c>
      <c r="BS90" s="0" t="n">
        <v>40.5</v>
      </c>
      <c r="BT90" s="0" t="n">
        <v>84.25</v>
      </c>
      <c r="BU90" s="0" t="n">
        <v>16.3125</v>
      </c>
      <c r="BV90" s="0" t="n">
        <v>12.5</v>
      </c>
      <c r="BW90" s="0" t="n">
        <v>0</v>
      </c>
      <c r="BX90" s="0" t="n">
        <v>0</v>
      </c>
      <c r="BY90" s="0" t="n">
        <v>0</v>
      </c>
      <c r="BZ90" s="0" t="n">
        <v>28.8125</v>
      </c>
    </row>
    <row r="91" customFormat="false" ht="15" hidden="false" customHeight="false" outlineLevel="0" collapsed="false">
      <c r="A91" s="13" t="s">
        <v>44</v>
      </c>
      <c r="B91" s="14" t="n">
        <v>6</v>
      </c>
      <c r="C91" s="14" t="s">
        <v>39</v>
      </c>
      <c r="D91" s="14" t="s">
        <v>292</v>
      </c>
      <c r="E91" s="15" t="s">
        <v>31</v>
      </c>
      <c r="F91" s="15" t="s">
        <v>28</v>
      </c>
      <c r="G91" s="3" t="n">
        <v>115</v>
      </c>
      <c r="H91" s="2" t="n">
        <v>2</v>
      </c>
      <c r="I91" s="0" t="n">
        <v>25</v>
      </c>
      <c r="J91" s="0" t="n">
        <v>13</v>
      </c>
      <c r="K91" s="0" t="n">
        <v>1</v>
      </c>
      <c r="L91" s="0" t="n">
        <v>25</v>
      </c>
      <c r="M91" s="0" t="n">
        <v>2</v>
      </c>
      <c r="N91" s="0" t="n">
        <v>0</v>
      </c>
      <c r="O91" s="0" t="n">
        <v>2</v>
      </c>
      <c r="P91" s="0" t="n">
        <v>100</v>
      </c>
      <c r="Q91" s="0" t="n">
        <v>1.1</v>
      </c>
      <c r="R91" s="0" t="n">
        <v>2.7</v>
      </c>
      <c r="S91" s="0" t="n">
        <v>191</v>
      </c>
      <c r="T91" s="0" t="n">
        <v>22</v>
      </c>
      <c r="U91" s="0" t="n">
        <v>3.18</v>
      </c>
      <c r="V91" s="0" t="n">
        <v>6.4</v>
      </c>
      <c r="W91" s="0" t="n">
        <v>10.9</v>
      </c>
      <c r="X91" s="0" t="n">
        <v>3.4</v>
      </c>
      <c r="Y91" s="0" t="n">
        <v>0.08</v>
      </c>
      <c r="Z91" s="0" t="n">
        <v>5</v>
      </c>
      <c r="AA91" s="0" t="n">
        <v>0.27</v>
      </c>
      <c r="AB91" s="0" t="n">
        <v>0.7</v>
      </c>
      <c r="AC91" s="0" t="n">
        <v>10.1</v>
      </c>
      <c r="AD91" s="0" t="n">
        <v>1.5</v>
      </c>
      <c r="AE91" s="0" t="n">
        <v>40</v>
      </c>
      <c r="AF91" s="0" t="n">
        <v>8</v>
      </c>
      <c r="AG91" s="0" t="n">
        <v>0</v>
      </c>
      <c r="AH91" s="0" t="n">
        <v>0</v>
      </c>
      <c r="AI91" s="0" t="n">
        <v>0</v>
      </c>
      <c r="AJ91" s="60" t="n">
        <v>20</v>
      </c>
      <c r="AK91" s="0" t="n">
        <v>40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60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1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30</v>
      </c>
      <c r="BH91" s="0" t="n">
        <v>5</v>
      </c>
      <c r="BI91" s="0" t="n">
        <v>0</v>
      </c>
      <c r="BJ91" s="0" t="n">
        <v>50</v>
      </c>
      <c r="BK91" s="0" t="n">
        <v>0</v>
      </c>
      <c r="BL91" s="0" t="n">
        <v>0.5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40</v>
      </c>
      <c r="BR91" s="0" t="n">
        <v>0</v>
      </c>
      <c r="BS91" s="0" t="n">
        <v>40.5</v>
      </c>
      <c r="BT91" s="0" t="n">
        <v>84.25</v>
      </c>
      <c r="BU91" s="0" t="n">
        <v>16.3125</v>
      </c>
      <c r="BV91" s="0" t="n">
        <v>12.5</v>
      </c>
      <c r="BW91" s="0" t="n">
        <v>0</v>
      </c>
      <c r="BX91" s="0" t="n">
        <v>0</v>
      </c>
      <c r="BY91" s="0" t="n">
        <v>0</v>
      </c>
      <c r="BZ91" s="0" t="n">
        <v>28.8125</v>
      </c>
    </row>
    <row r="92" customFormat="false" ht="15" hidden="false" customHeight="false" outlineLevel="0" collapsed="false">
      <c r="A92" s="13" t="s">
        <v>44</v>
      </c>
      <c r="B92" s="74" t="n">
        <v>6</v>
      </c>
      <c r="C92" s="14" t="s">
        <v>39</v>
      </c>
      <c r="D92" s="14" t="s">
        <v>292</v>
      </c>
      <c r="E92" s="15" t="s">
        <v>31</v>
      </c>
      <c r="F92" s="15" t="s">
        <v>36</v>
      </c>
      <c r="G92" s="16" t="n">
        <v>116</v>
      </c>
      <c r="H92" s="2" t="n">
        <v>2</v>
      </c>
      <c r="I92" s="0" t="n">
        <v>35</v>
      </c>
      <c r="J92" s="0" t="n">
        <v>23</v>
      </c>
      <c r="K92" s="0" t="n">
        <v>2</v>
      </c>
      <c r="L92" s="0" t="n">
        <v>35</v>
      </c>
      <c r="M92" s="0" t="n">
        <v>2</v>
      </c>
      <c r="N92" s="0" t="n">
        <v>1</v>
      </c>
      <c r="O92" s="0" t="n">
        <v>2</v>
      </c>
      <c r="P92" s="0" t="n">
        <v>100</v>
      </c>
      <c r="Q92" s="0" t="n">
        <v>1.1</v>
      </c>
      <c r="R92" s="0" t="n">
        <v>2.7</v>
      </c>
      <c r="S92" s="0" t="n">
        <v>191</v>
      </c>
      <c r="T92" s="0" t="n">
        <v>22</v>
      </c>
      <c r="U92" s="0" t="n">
        <v>3.18</v>
      </c>
      <c r="V92" s="0" t="n">
        <v>6.4</v>
      </c>
      <c r="W92" s="0" t="n">
        <v>10.9</v>
      </c>
      <c r="X92" s="0" t="n">
        <v>3.4</v>
      </c>
      <c r="Y92" s="0" t="n">
        <v>0.08</v>
      </c>
      <c r="Z92" s="0" t="n">
        <v>5</v>
      </c>
      <c r="AA92" s="0" t="n">
        <v>0.27</v>
      </c>
      <c r="AB92" s="0" t="n">
        <v>0.7</v>
      </c>
      <c r="AC92" s="0" t="n">
        <v>10.1</v>
      </c>
      <c r="AD92" s="0" t="n">
        <v>1.5</v>
      </c>
      <c r="AE92" s="0" t="n">
        <v>40</v>
      </c>
      <c r="AF92" s="0" t="n">
        <v>8</v>
      </c>
      <c r="AG92" s="0" t="n">
        <v>0</v>
      </c>
      <c r="AH92" s="0" t="n">
        <v>0</v>
      </c>
      <c r="AI92" s="0" t="n">
        <v>0</v>
      </c>
      <c r="AJ92" s="60" t="n">
        <v>20</v>
      </c>
      <c r="AK92" s="0" t="n">
        <v>40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60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1</v>
      </c>
      <c r="AY92" s="0" t="n">
        <v>0</v>
      </c>
      <c r="AZ92" s="0" t="n">
        <v>0</v>
      </c>
      <c r="BA92" s="0" t="n">
        <v>0</v>
      </c>
      <c r="BB92" s="0" t="n">
        <v>1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30</v>
      </c>
      <c r="BH92" s="0" t="n">
        <v>5</v>
      </c>
      <c r="BI92" s="0" t="n">
        <v>0</v>
      </c>
      <c r="BJ92" s="0" t="n">
        <v>50</v>
      </c>
      <c r="BK92" s="0" t="n">
        <v>0</v>
      </c>
      <c r="BL92" s="0" t="n">
        <v>0.5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40</v>
      </c>
      <c r="BR92" s="0" t="n">
        <v>0</v>
      </c>
      <c r="BS92" s="0" t="n">
        <v>40.5</v>
      </c>
      <c r="BT92" s="0" t="n">
        <v>84.25</v>
      </c>
      <c r="BU92" s="0" t="n">
        <v>16.3125</v>
      </c>
      <c r="BV92" s="0" t="n">
        <v>12.5</v>
      </c>
      <c r="BW92" s="0" t="n">
        <v>0</v>
      </c>
      <c r="BX92" s="0" t="n">
        <v>0</v>
      </c>
      <c r="BY92" s="0" t="n">
        <v>0</v>
      </c>
      <c r="BZ92" s="0" t="n">
        <v>28.8125</v>
      </c>
    </row>
    <row r="93" customFormat="false" ht="15" hidden="false" customHeight="false" outlineLevel="0" collapsed="false">
      <c r="A93" s="13" t="s">
        <v>44</v>
      </c>
      <c r="B93" s="14" t="n">
        <v>7</v>
      </c>
      <c r="C93" s="14" t="s">
        <v>40</v>
      </c>
      <c r="D93" s="14" t="s">
        <v>293</v>
      </c>
      <c r="E93" s="15" t="s">
        <v>27</v>
      </c>
      <c r="F93" s="15" t="s">
        <v>36</v>
      </c>
      <c r="G93" s="3" t="n">
        <v>117</v>
      </c>
      <c r="H93" s="2" t="n">
        <v>2</v>
      </c>
      <c r="I93" s="0" t="n">
        <v>15</v>
      </c>
      <c r="J93" s="0" t="n">
        <v>4</v>
      </c>
      <c r="K93" s="0" t="n">
        <v>0</v>
      </c>
      <c r="L93" s="0" t="n">
        <v>15</v>
      </c>
      <c r="M93" s="0" t="n">
        <v>1</v>
      </c>
      <c r="N93" s="0" t="n">
        <v>0</v>
      </c>
      <c r="O93" s="0" t="n">
        <v>1</v>
      </c>
      <c r="P93" s="0" t="n">
        <v>100</v>
      </c>
      <c r="Q93" s="0" t="n">
        <v>4.7</v>
      </c>
      <c r="R93" s="0" t="n">
        <v>3</v>
      </c>
      <c r="S93" s="0" t="n">
        <v>271</v>
      </c>
      <c r="T93" s="0" t="n">
        <v>12</v>
      </c>
      <c r="U93" s="0" t="n">
        <v>5.17</v>
      </c>
      <c r="V93" s="0" t="n">
        <v>6.4</v>
      </c>
      <c r="W93" s="0" t="n">
        <v>10.2</v>
      </c>
      <c r="X93" s="0" t="n">
        <v>2.5</v>
      </c>
      <c r="Y93" s="0" t="n">
        <v>0.07</v>
      </c>
      <c r="Z93" s="0" t="n">
        <v>5</v>
      </c>
      <c r="AA93" s="0" t="n">
        <v>0.33</v>
      </c>
      <c r="AB93" s="0" t="n">
        <v>1.2</v>
      </c>
      <c r="AC93" s="0" t="n">
        <v>13.2</v>
      </c>
      <c r="AD93" s="0" t="n">
        <v>1.2</v>
      </c>
      <c r="AE93" s="0" t="n">
        <v>37</v>
      </c>
      <c r="AF93" s="0" t="n">
        <v>1</v>
      </c>
      <c r="AG93" s="0" t="n">
        <v>0</v>
      </c>
      <c r="AH93" s="0" t="n">
        <v>1</v>
      </c>
      <c r="AI93" s="0" t="n">
        <v>0</v>
      </c>
      <c r="AJ93" s="60" t="n">
        <v>30</v>
      </c>
      <c r="AK93" s="0" t="n">
        <v>100</v>
      </c>
      <c r="AL93" s="0" t="n">
        <v>0</v>
      </c>
      <c r="AM93" s="0" t="n">
        <v>10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  <c r="AX93" s="0" t="n">
        <v>0</v>
      </c>
      <c r="AY93" s="0" t="n">
        <v>1</v>
      </c>
      <c r="AZ93" s="0" t="n">
        <v>1</v>
      </c>
      <c r="BA93" s="0" t="n">
        <v>0</v>
      </c>
      <c r="BB93" s="0" t="n">
        <v>0.5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10</v>
      </c>
      <c r="BH93" s="0" t="n">
        <v>0</v>
      </c>
      <c r="BI93" s="0" t="n">
        <v>0</v>
      </c>
      <c r="BJ93" s="0" t="n">
        <v>40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5</v>
      </c>
      <c r="BP93" s="0" t="n">
        <v>0</v>
      </c>
      <c r="BQ93" s="0" t="n">
        <v>95</v>
      </c>
      <c r="BR93" s="0" t="n">
        <v>0</v>
      </c>
      <c r="BS93" s="0" t="n">
        <v>110</v>
      </c>
      <c r="BT93" s="0" t="n">
        <v>135.625</v>
      </c>
      <c r="BU93" s="0" t="n">
        <v>28.1875</v>
      </c>
      <c r="BV93" s="0" t="n">
        <v>5.75</v>
      </c>
      <c r="BW93" s="0" t="n">
        <v>0.375</v>
      </c>
      <c r="BX93" s="0" t="n">
        <v>0</v>
      </c>
      <c r="BY93" s="0" t="n">
        <v>0</v>
      </c>
      <c r="BZ93" s="0" t="n">
        <v>34.3125</v>
      </c>
    </row>
    <row r="94" customFormat="false" ht="15" hidden="false" customHeight="false" outlineLevel="0" collapsed="false">
      <c r="A94" s="13" t="s">
        <v>44</v>
      </c>
      <c r="B94" s="14" t="n">
        <v>7</v>
      </c>
      <c r="C94" s="14" t="s">
        <v>40</v>
      </c>
      <c r="D94" s="14" t="s">
        <v>293</v>
      </c>
      <c r="E94" s="15" t="s">
        <v>31</v>
      </c>
      <c r="F94" s="15" t="s">
        <v>36</v>
      </c>
      <c r="G94" s="16" t="n">
        <v>118</v>
      </c>
      <c r="H94" s="2" t="n">
        <v>2</v>
      </c>
      <c r="I94" s="0" t="n">
        <v>17</v>
      </c>
      <c r="J94" s="0" t="n">
        <v>13</v>
      </c>
      <c r="K94" s="0" t="n">
        <v>2</v>
      </c>
      <c r="L94" s="0" t="n">
        <v>17</v>
      </c>
      <c r="M94" s="0" t="n">
        <v>1</v>
      </c>
      <c r="N94" s="0" t="n">
        <v>0</v>
      </c>
      <c r="O94" s="0" t="n">
        <v>1</v>
      </c>
      <c r="P94" s="0" t="n">
        <v>100</v>
      </c>
      <c r="Q94" s="0" t="n">
        <v>4.7</v>
      </c>
      <c r="R94" s="0" t="n">
        <v>3</v>
      </c>
      <c r="S94" s="0" t="n">
        <v>271</v>
      </c>
      <c r="T94" s="0" t="n">
        <v>12</v>
      </c>
      <c r="U94" s="0" t="n">
        <v>5.17</v>
      </c>
      <c r="V94" s="0" t="n">
        <v>6.4</v>
      </c>
      <c r="W94" s="0" t="n">
        <v>10.2</v>
      </c>
      <c r="X94" s="0" t="n">
        <v>2.5</v>
      </c>
      <c r="Y94" s="0" t="n">
        <v>0.07</v>
      </c>
      <c r="Z94" s="0" t="n">
        <v>5</v>
      </c>
      <c r="AA94" s="0" t="n">
        <v>0.33</v>
      </c>
      <c r="AB94" s="0" t="n">
        <v>1.2</v>
      </c>
      <c r="AC94" s="0" t="n">
        <v>13.2</v>
      </c>
      <c r="AD94" s="0" t="n">
        <v>1.2</v>
      </c>
      <c r="AE94" s="0" t="n">
        <v>37</v>
      </c>
      <c r="AF94" s="0" t="n">
        <v>1</v>
      </c>
      <c r="AG94" s="0" t="n">
        <v>0</v>
      </c>
      <c r="AH94" s="0" t="n">
        <v>1</v>
      </c>
      <c r="AI94" s="0" t="n">
        <v>0</v>
      </c>
      <c r="AJ94" s="60" t="n">
        <v>30</v>
      </c>
      <c r="AK94" s="0" t="n">
        <v>100</v>
      </c>
      <c r="AL94" s="0" t="n">
        <v>0</v>
      </c>
      <c r="AM94" s="0" t="n">
        <v>10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1</v>
      </c>
      <c r="AX94" s="0" t="n">
        <v>0</v>
      </c>
      <c r="AY94" s="0" t="n">
        <v>1</v>
      </c>
      <c r="AZ94" s="0" t="n">
        <v>1</v>
      </c>
      <c r="BA94" s="0" t="n">
        <v>0</v>
      </c>
      <c r="BB94" s="0" t="n">
        <v>0.5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10</v>
      </c>
      <c r="BH94" s="0" t="n">
        <v>0</v>
      </c>
      <c r="BI94" s="0" t="n">
        <v>0</v>
      </c>
      <c r="BJ94" s="0" t="n">
        <v>40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5</v>
      </c>
      <c r="BP94" s="0" t="n">
        <v>0</v>
      </c>
      <c r="BQ94" s="0" t="n">
        <v>95</v>
      </c>
      <c r="BR94" s="0" t="n">
        <v>0</v>
      </c>
      <c r="BS94" s="0" t="n">
        <v>110</v>
      </c>
      <c r="BT94" s="0" t="n">
        <v>135.625</v>
      </c>
      <c r="BU94" s="0" t="n">
        <v>28.1875</v>
      </c>
      <c r="BV94" s="0" t="n">
        <v>5.75</v>
      </c>
      <c r="BW94" s="0" t="n">
        <v>0.375</v>
      </c>
      <c r="BX94" s="0" t="n">
        <v>0</v>
      </c>
      <c r="BY94" s="0" t="n">
        <v>0</v>
      </c>
      <c r="BZ94" s="0" t="n">
        <v>34.3125</v>
      </c>
    </row>
    <row r="95" customFormat="false" ht="15" hidden="false" customHeight="false" outlineLevel="0" collapsed="false">
      <c r="A95" s="13" t="s">
        <v>44</v>
      </c>
      <c r="B95" s="14" t="n">
        <v>8</v>
      </c>
      <c r="C95" s="14" t="s">
        <v>42</v>
      </c>
      <c r="D95" s="14" t="s">
        <v>293</v>
      </c>
      <c r="E95" s="15" t="s">
        <v>27</v>
      </c>
      <c r="F95" s="15" t="s">
        <v>36</v>
      </c>
      <c r="G95" s="3" t="n">
        <v>119</v>
      </c>
      <c r="H95" s="2" t="n">
        <v>2</v>
      </c>
      <c r="I95" s="0" t="n">
        <v>24</v>
      </c>
      <c r="J95" s="0" t="n">
        <v>11</v>
      </c>
      <c r="K95" s="0" t="n">
        <v>0</v>
      </c>
      <c r="L95" s="0" t="n">
        <v>24</v>
      </c>
      <c r="M95" s="0" t="n">
        <v>2</v>
      </c>
      <c r="N95" s="0" t="n">
        <v>1</v>
      </c>
      <c r="O95" s="0" t="n">
        <v>3</v>
      </c>
      <c r="P95" s="0" t="n">
        <v>100</v>
      </c>
      <c r="Q95" s="0" t="n">
        <v>3.9</v>
      </c>
      <c r="R95" s="0" t="n">
        <v>4.4</v>
      </c>
      <c r="S95" s="0" t="n">
        <v>276</v>
      </c>
      <c r="T95" s="0" t="n">
        <v>14</v>
      </c>
      <c r="U95" s="0" t="n">
        <v>4.37</v>
      </c>
      <c r="V95" s="0" t="n">
        <v>6.5</v>
      </c>
      <c r="W95" s="0" t="n">
        <v>7.5</v>
      </c>
      <c r="X95" s="0" t="n">
        <v>1.8</v>
      </c>
      <c r="Y95" s="0" t="n">
        <v>0.07</v>
      </c>
      <c r="Z95" s="0" t="n">
        <v>5</v>
      </c>
      <c r="AA95" s="0" t="n">
        <v>0.32</v>
      </c>
      <c r="AB95" s="0" t="n">
        <v>1</v>
      </c>
      <c r="AC95" s="0" t="n">
        <v>10.8</v>
      </c>
      <c r="AD95" s="0" t="n">
        <v>1</v>
      </c>
      <c r="AE95" s="0" t="n">
        <v>30</v>
      </c>
      <c r="AF95" s="0" t="n">
        <v>0</v>
      </c>
      <c r="AG95" s="0" t="n">
        <v>0</v>
      </c>
      <c r="AH95" s="0" t="n">
        <v>0</v>
      </c>
      <c r="AI95" s="0" t="n">
        <v>0</v>
      </c>
      <c r="AJ95" s="60" t="n">
        <v>25</v>
      </c>
      <c r="AK95" s="0" t="n">
        <v>90</v>
      </c>
      <c r="AL95" s="0" t="n">
        <v>0</v>
      </c>
      <c r="AM95" s="0" t="n">
        <v>5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0.5</v>
      </c>
      <c r="AW95" s="0" t="n">
        <v>0</v>
      </c>
      <c r="AX95" s="0" t="n">
        <v>0</v>
      </c>
      <c r="AY95" s="0" t="n">
        <v>1</v>
      </c>
      <c r="AZ95" s="0" t="n">
        <v>0</v>
      </c>
      <c r="BA95" s="0" t="n">
        <v>0</v>
      </c>
      <c r="BB95" s="0" t="n">
        <v>0</v>
      </c>
      <c r="BC95" s="0" t="n">
        <v>30</v>
      </c>
      <c r="BD95" s="0" t="n">
        <v>0</v>
      </c>
      <c r="BE95" s="0" t="n">
        <v>80</v>
      </c>
      <c r="BF95" s="0" t="n">
        <v>0</v>
      </c>
      <c r="BG95" s="0" t="n">
        <v>0.5</v>
      </c>
      <c r="BH95" s="0" t="n">
        <v>1</v>
      </c>
      <c r="BI95" s="0" t="n">
        <v>0</v>
      </c>
      <c r="BJ95" s="0" t="n">
        <v>8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90</v>
      </c>
      <c r="BR95" s="0" t="n">
        <v>0</v>
      </c>
      <c r="BS95" s="0" t="n">
        <v>125</v>
      </c>
      <c r="BT95" s="0" t="n">
        <v>157.375</v>
      </c>
      <c r="BU95" s="0" t="n">
        <v>27.0625</v>
      </c>
      <c r="BV95" s="0" t="n">
        <v>0.25</v>
      </c>
      <c r="BW95" s="0" t="n">
        <v>1.375</v>
      </c>
      <c r="BX95" s="0" t="n">
        <v>0.125</v>
      </c>
      <c r="BY95" s="0" t="n">
        <v>0</v>
      </c>
      <c r="BZ95" s="0" t="n">
        <v>28.8125</v>
      </c>
    </row>
    <row r="96" customFormat="false" ht="15" hidden="false" customHeight="false" outlineLevel="0" collapsed="false">
      <c r="A96" s="13" t="s">
        <v>44</v>
      </c>
      <c r="B96" s="14" t="n">
        <v>8</v>
      </c>
      <c r="C96" s="14" t="s">
        <v>42</v>
      </c>
      <c r="D96" s="14" t="s">
        <v>293</v>
      </c>
      <c r="E96" s="15" t="s">
        <v>31</v>
      </c>
      <c r="F96" s="15" t="s">
        <v>36</v>
      </c>
      <c r="G96" s="16" t="n">
        <v>120</v>
      </c>
      <c r="H96" s="2" t="n">
        <v>2</v>
      </c>
      <c r="I96" s="0" t="n">
        <v>19</v>
      </c>
      <c r="J96" s="0" t="n">
        <v>16</v>
      </c>
      <c r="K96" s="0" t="n">
        <v>0</v>
      </c>
      <c r="L96" s="0" t="n">
        <v>20</v>
      </c>
      <c r="M96" s="0" t="n">
        <v>2</v>
      </c>
      <c r="N96" s="0" t="n">
        <v>2</v>
      </c>
      <c r="O96" s="0" t="n">
        <v>2</v>
      </c>
      <c r="P96" s="0" t="n">
        <v>100</v>
      </c>
      <c r="Q96" s="0" t="n">
        <v>3.9</v>
      </c>
      <c r="R96" s="0" t="n">
        <v>4.4</v>
      </c>
      <c r="S96" s="0" t="n">
        <v>276</v>
      </c>
      <c r="T96" s="0" t="n">
        <v>14</v>
      </c>
      <c r="U96" s="0" t="n">
        <v>4.37</v>
      </c>
      <c r="V96" s="0" t="n">
        <v>6.5</v>
      </c>
      <c r="W96" s="0" t="n">
        <v>7.5</v>
      </c>
      <c r="X96" s="0" t="n">
        <v>1.8</v>
      </c>
      <c r="Y96" s="0" t="n">
        <v>0.07</v>
      </c>
      <c r="Z96" s="0" t="n">
        <v>5</v>
      </c>
      <c r="AA96" s="0" t="n">
        <v>0.32</v>
      </c>
      <c r="AB96" s="0" t="n">
        <v>1</v>
      </c>
      <c r="AC96" s="0" t="n">
        <v>10.8</v>
      </c>
      <c r="AD96" s="0" t="n">
        <v>1</v>
      </c>
      <c r="AE96" s="0" t="n">
        <v>30</v>
      </c>
      <c r="AF96" s="0" t="n">
        <v>0</v>
      </c>
      <c r="AG96" s="0" t="n">
        <v>0</v>
      </c>
      <c r="AH96" s="0" t="n">
        <v>0</v>
      </c>
      <c r="AI96" s="0" t="n">
        <v>0</v>
      </c>
      <c r="AJ96" s="60" t="n">
        <v>25</v>
      </c>
      <c r="AK96" s="0" t="n">
        <v>90</v>
      </c>
      <c r="AL96" s="0" t="n">
        <v>0</v>
      </c>
      <c r="AM96" s="0" t="n">
        <v>5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0.5</v>
      </c>
      <c r="AW96" s="0" t="n">
        <v>0</v>
      </c>
      <c r="AX96" s="0" t="n">
        <v>0</v>
      </c>
      <c r="AY96" s="0" t="n">
        <v>1</v>
      </c>
      <c r="AZ96" s="0" t="n">
        <v>0</v>
      </c>
      <c r="BA96" s="0" t="n">
        <v>0</v>
      </c>
      <c r="BB96" s="0" t="n">
        <v>0</v>
      </c>
      <c r="BC96" s="0" t="n">
        <v>30</v>
      </c>
      <c r="BD96" s="0" t="n">
        <v>0</v>
      </c>
      <c r="BE96" s="0" t="n">
        <v>80</v>
      </c>
      <c r="BF96" s="0" t="n">
        <v>0</v>
      </c>
      <c r="BG96" s="0" t="n">
        <v>0.5</v>
      </c>
      <c r="BH96" s="0" t="n">
        <v>1</v>
      </c>
      <c r="BI96" s="0" t="n">
        <v>0</v>
      </c>
      <c r="BJ96" s="0" t="n">
        <v>8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90</v>
      </c>
      <c r="BR96" s="0" t="n">
        <v>0</v>
      </c>
      <c r="BS96" s="0" t="n">
        <v>125</v>
      </c>
      <c r="BT96" s="0" t="n">
        <v>157.375</v>
      </c>
      <c r="BU96" s="0" t="n">
        <v>27.0625</v>
      </c>
      <c r="BV96" s="0" t="n">
        <v>0.25</v>
      </c>
      <c r="BW96" s="0" t="n">
        <v>1.375</v>
      </c>
      <c r="BX96" s="0" t="n">
        <v>0.125</v>
      </c>
      <c r="BY96" s="0" t="n">
        <v>0</v>
      </c>
      <c r="BZ96" s="0" t="n">
        <v>28.8125</v>
      </c>
    </row>
    <row r="97" customFormat="false" ht="15" hidden="false" customHeight="false" outlineLevel="0" collapsed="false">
      <c r="A97" s="13" t="s">
        <v>44</v>
      </c>
      <c r="B97" s="14" t="n">
        <v>9</v>
      </c>
      <c r="C97" s="14" t="s">
        <v>43</v>
      </c>
      <c r="D97" s="14" t="s">
        <v>293</v>
      </c>
      <c r="E97" s="15" t="s">
        <v>27</v>
      </c>
      <c r="F97" s="15" t="s">
        <v>36</v>
      </c>
      <c r="G97" s="3" t="n">
        <v>121</v>
      </c>
      <c r="H97" s="2" t="n">
        <v>2</v>
      </c>
      <c r="I97" s="0" t="n">
        <v>33</v>
      </c>
      <c r="J97" s="0" t="n">
        <v>17</v>
      </c>
      <c r="K97" s="0" t="n">
        <v>1</v>
      </c>
      <c r="L97" s="0" t="n">
        <v>33</v>
      </c>
      <c r="M97" s="0" t="n">
        <v>4</v>
      </c>
      <c r="N97" s="0" t="n">
        <v>0</v>
      </c>
      <c r="O97" s="0" t="n">
        <v>4</v>
      </c>
      <c r="P97" s="0" t="n">
        <v>100</v>
      </c>
      <c r="Q97" s="0" t="n">
        <v>2.4</v>
      </c>
      <c r="R97" s="0" t="n">
        <v>1.6</v>
      </c>
      <c r="S97" s="0" t="n">
        <v>250</v>
      </c>
      <c r="T97" s="0" t="n">
        <v>9</v>
      </c>
      <c r="U97" s="0" t="n">
        <v>4.45</v>
      </c>
      <c r="V97" s="0" t="n">
        <v>6.5</v>
      </c>
      <c r="W97" s="0" t="n">
        <v>8.2</v>
      </c>
      <c r="X97" s="0" t="n">
        <v>1.5</v>
      </c>
      <c r="Y97" s="0" t="n">
        <v>0.07</v>
      </c>
      <c r="Z97" s="0" t="n">
        <v>4</v>
      </c>
      <c r="AA97" s="0" t="n">
        <v>0.28</v>
      </c>
      <c r="AB97" s="0" t="n">
        <v>1</v>
      </c>
      <c r="AC97" s="0" t="n">
        <v>8.7</v>
      </c>
      <c r="AD97" s="0" t="n">
        <v>0.8</v>
      </c>
      <c r="AE97" s="0" t="n">
        <v>31</v>
      </c>
      <c r="AF97" s="0" t="n">
        <v>0</v>
      </c>
      <c r="AG97" s="0" t="n">
        <v>0</v>
      </c>
      <c r="AH97" s="0" t="n">
        <v>0</v>
      </c>
      <c r="AI97" s="0" t="n">
        <v>0</v>
      </c>
      <c r="AJ97" s="60" t="n">
        <v>40</v>
      </c>
      <c r="AK97" s="0" t="n">
        <v>0</v>
      </c>
      <c r="AL97" s="0" t="n">
        <v>0</v>
      </c>
      <c r="AM97" s="0" t="n">
        <v>5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1</v>
      </c>
      <c r="AS97" s="0" t="n">
        <v>0</v>
      </c>
      <c r="AT97" s="0" t="n">
        <v>0</v>
      </c>
      <c r="AU97" s="0" t="n">
        <v>0</v>
      </c>
      <c r="AV97" s="0" t="n">
        <v>2</v>
      </c>
      <c r="AW97" s="0" t="n">
        <v>0.5</v>
      </c>
      <c r="AX97" s="0" t="n">
        <v>0</v>
      </c>
      <c r="AY97" s="0" t="n">
        <v>10</v>
      </c>
      <c r="AZ97" s="0" t="n">
        <v>0</v>
      </c>
      <c r="BA97" s="0" t="n">
        <v>0</v>
      </c>
      <c r="BB97" s="0" t="n">
        <v>0</v>
      </c>
      <c r="BC97" s="0" t="n">
        <v>30</v>
      </c>
      <c r="BD97" s="0" t="n">
        <v>0</v>
      </c>
      <c r="BE97" s="0" t="n">
        <v>0</v>
      </c>
      <c r="BF97" s="0" t="n">
        <v>0</v>
      </c>
      <c r="BG97" s="0" t="n">
        <v>5</v>
      </c>
      <c r="BH97" s="0" t="n">
        <v>0</v>
      </c>
      <c r="BI97" s="0" t="n">
        <v>0</v>
      </c>
      <c r="BJ97" s="0" t="n">
        <v>5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5</v>
      </c>
      <c r="BP97" s="0" t="n">
        <v>0</v>
      </c>
      <c r="BQ97" s="0" t="n">
        <v>95</v>
      </c>
      <c r="BR97" s="0" t="n">
        <v>0</v>
      </c>
      <c r="BS97" s="0" t="n">
        <v>35</v>
      </c>
      <c r="BT97" s="0" t="n">
        <v>120</v>
      </c>
      <c r="BU97" s="0" t="n">
        <v>14.25</v>
      </c>
      <c r="BV97" s="0" t="n">
        <v>3</v>
      </c>
      <c r="BW97" s="0" t="n">
        <v>0.5</v>
      </c>
      <c r="BX97" s="0" t="n">
        <v>0</v>
      </c>
      <c r="BY97" s="0" t="n">
        <v>0</v>
      </c>
      <c r="BZ97" s="0" t="n">
        <v>17.75</v>
      </c>
    </row>
    <row r="98" customFormat="false" ht="15" hidden="false" customHeight="false" outlineLevel="0" collapsed="false">
      <c r="A98" s="13" t="s">
        <v>44</v>
      </c>
      <c r="B98" s="14" t="n">
        <v>9</v>
      </c>
      <c r="C98" s="14" t="s">
        <v>43</v>
      </c>
      <c r="D98" s="14" t="s">
        <v>293</v>
      </c>
      <c r="E98" s="15" t="s">
        <v>31</v>
      </c>
      <c r="F98" s="15" t="s">
        <v>36</v>
      </c>
      <c r="G98" s="16" t="n">
        <v>122</v>
      </c>
      <c r="H98" s="2" t="n">
        <v>2</v>
      </c>
      <c r="I98" s="0" t="n">
        <v>22</v>
      </c>
      <c r="J98" s="0" t="n">
        <v>10</v>
      </c>
      <c r="K98" s="0" t="n">
        <v>0</v>
      </c>
      <c r="L98" s="0" t="n">
        <v>22</v>
      </c>
      <c r="M98" s="0" t="n">
        <v>1</v>
      </c>
      <c r="N98" s="0" t="n">
        <v>0</v>
      </c>
      <c r="O98" s="0" t="n">
        <v>1</v>
      </c>
      <c r="P98" s="0" t="n">
        <v>100</v>
      </c>
      <c r="Q98" s="0" t="n">
        <v>2.4</v>
      </c>
      <c r="R98" s="0" t="n">
        <v>1.6</v>
      </c>
      <c r="S98" s="0" t="n">
        <v>250</v>
      </c>
      <c r="T98" s="0" t="n">
        <v>9</v>
      </c>
      <c r="U98" s="0" t="n">
        <v>4.45</v>
      </c>
      <c r="V98" s="0" t="n">
        <v>6.5</v>
      </c>
      <c r="W98" s="0" t="n">
        <v>8.2</v>
      </c>
      <c r="X98" s="0" t="n">
        <v>1.5</v>
      </c>
      <c r="Y98" s="0" t="n">
        <v>0.07</v>
      </c>
      <c r="Z98" s="0" t="n">
        <v>4</v>
      </c>
      <c r="AA98" s="0" t="n">
        <v>0.28</v>
      </c>
      <c r="AB98" s="0" t="n">
        <v>1</v>
      </c>
      <c r="AC98" s="0" t="n">
        <v>8.7</v>
      </c>
      <c r="AD98" s="0" t="n">
        <v>0.8</v>
      </c>
      <c r="AE98" s="0" t="n">
        <v>31</v>
      </c>
      <c r="AF98" s="0" t="n">
        <v>0</v>
      </c>
      <c r="AG98" s="0" t="n">
        <v>0</v>
      </c>
      <c r="AH98" s="0" t="n">
        <v>0</v>
      </c>
      <c r="AI98" s="0" t="n">
        <v>0</v>
      </c>
      <c r="AJ98" s="60" t="n">
        <v>40</v>
      </c>
      <c r="AK98" s="0" t="n">
        <v>0</v>
      </c>
      <c r="AL98" s="0" t="n">
        <v>0</v>
      </c>
      <c r="AM98" s="0" t="n">
        <v>5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0</v>
      </c>
      <c r="AT98" s="0" t="n">
        <v>0</v>
      </c>
      <c r="AU98" s="0" t="n">
        <v>0</v>
      </c>
      <c r="AV98" s="0" t="n">
        <v>2</v>
      </c>
      <c r="AW98" s="0" t="n">
        <v>0.5</v>
      </c>
      <c r="AX98" s="0" t="n">
        <v>0</v>
      </c>
      <c r="AY98" s="0" t="n">
        <v>10</v>
      </c>
      <c r="AZ98" s="0" t="n">
        <v>0</v>
      </c>
      <c r="BA98" s="0" t="n">
        <v>0</v>
      </c>
      <c r="BB98" s="0" t="n">
        <v>0</v>
      </c>
      <c r="BC98" s="0" t="n">
        <v>30</v>
      </c>
      <c r="BD98" s="0" t="n">
        <v>0</v>
      </c>
      <c r="BE98" s="0" t="n">
        <v>0</v>
      </c>
      <c r="BF98" s="0" t="n">
        <v>0</v>
      </c>
      <c r="BG98" s="0" t="n">
        <v>5</v>
      </c>
      <c r="BH98" s="0" t="n">
        <v>0</v>
      </c>
      <c r="BI98" s="0" t="n">
        <v>0</v>
      </c>
      <c r="BJ98" s="0" t="n">
        <v>5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5</v>
      </c>
      <c r="BP98" s="0" t="n">
        <v>0</v>
      </c>
      <c r="BQ98" s="0" t="n">
        <v>95</v>
      </c>
      <c r="BR98" s="0" t="n">
        <v>0</v>
      </c>
      <c r="BS98" s="0" t="n">
        <v>35</v>
      </c>
      <c r="BT98" s="0" t="n">
        <v>120</v>
      </c>
      <c r="BU98" s="0" t="n">
        <v>14.25</v>
      </c>
      <c r="BV98" s="0" t="n">
        <v>3</v>
      </c>
      <c r="BW98" s="0" t="n">
        <v>0.5</v>
      </c>
      <c r="BX98" s="0" t="n">
        <v>0</v>
      </c>
      <c r="BY98" s="0" t="n">
        <v>0</v>
      </c>
      <c r="BZ98" s="0" t="n">
        <v>17.75</v>
      </c>
    </row>
    <row r="99" customFormat="false" ht="15" hidden="false" customHeight="false" outlineLevel="0" collapsed="false">
      <c r="A99" s="13" t="s">
        <v>49</v>
      </c>
      <c r="B99" s="14" t="n">
        <v>10</v>
      </c>
      <c r="C99" s="14" t="s">
        <v>26</v>
      </c>
      <c r="D99" s="14" t="s">
        <v>291</v>
      </c>
      <c r="E99" s="15" t="s">
        <v>27</v>
      </c>
      <c r="F99" s="15" t="s">
        <v>28</v>
      </c>
      <c r="G99" s="3" t="n">
        <v>123</v>
      </c>
      <c r="H99" s="2" t="n">
        <v>2</v>
      </c>
      <c r="I99" s="0" t="n">
        <v>20</v>
      </c>
      <c r="J99" s="0" t="n">
        <v>8</v>
      </c>
      <c r="K99" s="0" t="n">
        <v>0</v>
      </c>
      <c r="L99" s="0" t="n">
        <v>20</v>
      </c>
      <c r="M99" s="0" t="n">
        <v>1</v>
      </c>
      <c r="N99" s="0" t="n">
        <v>0</v>
      </c>
      <c r="O99" s="0" t="n">
        <v>1</v>
      </c>
      <c r="P99" s="0" t="n">
        <v>100</v>
      </c>
      <c r="Q99" s="0" t="n">
        <v>4.5</v>
      </c>
      <c r="R99" s="0" t="n">
        <v>2.3</v>
      </c>
      <c r="S99" s="0" t="n">
        <v>279</v>
      </c>
      <c r="T99" s="0" t="n">
        <v>15</v>
      </c>
      <c r="U99" s="0" t="n">
        <v>3.64</v>
      </c>
      <c r="V99" s="0" t="n">
        <v>6.5</v>
      </c>
      <c r="W99" s="0" t="n">
        <v>8.6</v>
      </c>
      <c r="X99" s="0" t="n">
        <v>1.7</v>
      </c>
      <c r="Y99" s="0" t="n">
        <v>0.09</v>
      </c>
      <c r="Z99" s="0" t="n">
        <v>4</v>
      </c>
      <c r="AA99" s="0" t="n">
        <v>0.24</v>
      </c>
      <c r="AB99" s="0" t="n">
        <v>0.8</v>
      </c>
      <c r="AC99" s="0" t="n">
        <v>6.9</v>
      </c>
      <c r="AD99" s="0" t="n">
        <v>0.9</v>
      </c>
      <c r="AE99" s="0" t="n">
        <v>31</v>
      </c>
      <c r="AF99" s="0" t="n">
        <v>0.5</v>
      </c>
      <c r="AG99" s="0" t="n">
        <v>0</v>
      </c>
      <c r="AH99" s="0" t="n">
        <v>0</v>
      </c>
      <c r="AI99" s="0" t="n">
        <v>0</v>
      </c>
      <c r="AJ99" s="60" t="n">
        <v>2</v>
      </c>
      <c r="AK99" s="0" t="n">
        <v>0</v>
      </c>
      <c r="AL99" s="0" t="n">
        <v>0</v>
      </c>
      <c r="AM99" s="0" t="n">
        <v>50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10</v>
      </c>
      <c r="AX99" s="0" t="n">
        <v>0</v>
      </c>
      <c r="AY99" s="0" t="n">
        <v>0</v>
      </c>
      <c r="AZ99" s="0" t="n">
        <v>1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70</v>
      </c>
      <c r="BH99" s="0" t="n">
        <v>0</v>
      </c>
      <c r="BI99" s="0" t="n">
        <v>0.5</v>
      </c>
      <c r="BJ99" s="0" t="n">
        <v>5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50</v>
      </c>
      <c r="BT99" s="0" t="n">
        <v>106.25</v>
      </c>
      <c r="BU99" s="0" t="n">
        <v>25</v>
      </c>
      <c r="BV99" s="0" t="n">
        <v>0</v>
      </c>
      <c r="BW99" s="0" t="n">
        <v>5.6875</v>
      </c>
      <c r="BX99" s="0" t="n">
        <v>0.75</v>
      </c>
      <c r="BY99" s="0" t="n">
        <v>4.5</v>
      </c>
      <c r="BZ99" s="0" t="n">
        <v>35.9375</v>
      </c>
    </row>
    <row r="100" customFormat="false" ht="15" hidden="false" customHeight="false" outlineLevel="0" collapsed="false">
      <c r="A100" s="13" t="s">
        <v>49</v>
      </c>
      <c r="B100" s="14" t="n">
        <v>10</v>
      </c>
      <c r="C100" s="14" t="s">
        <v>26</v>
      </c>
      <c r="D100" s="14" t="s">
        <v>291</v>
      </c>
      <c r="E100" s="15" t="s">
        <v>31</v>
      </c>
      <c r="F100" s="15" t="s">
        <v>28</v>
      </c>
      <c r="G100" s="16" t="n">
        <v>124</v>
      </c>
      <c r="H100" s="2" t="n">
        <v>2</v>
      </c>
      <c r="I100" s="0" t="n">
        <v>32</v>
      </c>
      <c r="J100" s="0" t="n">
        <v>17</v>
      </c>
      <c r="K100" s="0" t="n">
        <v>0</v>
      </c>
      <c r="L100" s="0" t="n">
        <v>32</v>
      </c>
      <c r="M100" s="0" t="n">
        <v>4</v>
      </c>
      <c r="N100" s="0" t="n">
        <v>4</v>
      </c>
      <c r="O100" s="0" t="n">
        <v>5</v>
      </c>
      <c r="P100" s="0" t="n">
        <v>100</v>
      </c>
      <c r="Q100" s="0" t="n">
        <v>4.5</v>
      </c>
      <c r="R100" s="0" t="n">
        <v>2.3</v>
      </c>
      <c r="S100" s="0" t="n">
        <v>279</v>
      </c>
      <c r="T100" s="0" t="n">
        <v>15</v>
      </c>
      <c r="U100" s="0" t="n">
        <v>3.64</v>
      </c>
      <c r="V100" s="0" t="n">
        <v>6.5</v>
      </c>
      <c r="W100" s="0" t="n">
        <v>8.6</v>
      </c>
      <c r="X100" s="0" t="n">
        <v>1.7</v>
      </c>
      <c r="Y100" s="0" t="n">
        <v>0.09</v>
      </c>
      <c r="Z100" s="0" t="n">
        <v>4</v>
      </c>
      <c r="AA100" s="0" t="n">
        <v>0.24</v>
      </c>
      <c r="AB100" s="0" t="n">
        <v>0.8</v>
      </c>
      <c r="AC100" s="0" t="n">
        <v>6.9</v>
      </c>
      <c r="AD100" s="0" t="n">
        <v>0.9</v>
      </c>
      <c r="AE100" s="0" t="n">
        <v>31</v>
      </c>
      <c r="AF100" s="0" t="n">
        <v>0.5</v>
      </c>
      <c r="AG100" s="0" t="n">
        <v>0</v>
      </c>
      <c r="AH100" s="0" t="n">
        <v>0</v>
      </c>
      <c r="AI100" s="0" t="n">
        <v>0</v>
      </c>
      <c r="AJ100" s="60" t="n">
        <v>2</v>
      </c>
      <c r="AK100" s="0" t="n">
        <v>0</v>
      </c>
      <c r="AL100" s="0" t="n">
        <v>0</v>
      </c>
      <c r="AM100" s="0" t="n">
        <v>50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10</v>
      </c>
      <c r="AX100" s="0" t="n">
        <v>0</v>
      </c>
      <c r="AY100" s="0" t="n">
        <v>0</v>
      </c>
      <c r="AZ100" s="0" t="n">
        <v>1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70</v>
      </c>
      <c r="BH100" s="0" t="n">
        <v>0</v>
      </c>
      <c r="BI100" s="0" t="n">
        <v>0.5</v>
      </c>
      <c r="BJ100" s="0" t="n">
        <v>5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50</v>
      </c>
      <c r="BT100" s="0" t="n">
        <v>106.25</v>
      </c>
      <c r="BU100" s="0" t="n">
        <v>25</v>
      </c>
      <c r="BV100" s="0" t="n">
        <v>0</v>
      </c>
      <c r="BW100" s="0" t="n">
        <v>5.6875</v>
      </c>
      <c r="BX100" s="0" t="n">
        <v>0.75</v>
      </c>
      <c r="BY100" s="0" t="n">
        <v>4.5</v>
      </c>
      <c r="BZ100" s="0" t="n">
        <v>35.9375</v>
      </c>
    </row>
    <row r="101" customFormat="false" ht="15" hidden="false" customHeight="false" outlineLevel="0" collapsed="false">
      <c r="A101" s="13" t="s">
        <v>49</v>
      </c>
      <c r="B101" s="14" t="n">
        <v>11</v>
      </c>
      <c r="C101" s="14" t="s">
        <v>32</v>
      </c>
      <c r="D101" s="14" t="s">
        <v>291</v>
      </c>
      <c r="E101" s="15" t="s">
        <v>27</v>
      </c>
      <c r="F101" s="15" t="s">
        <v>28</v>
      </c>
      <c r="G101" s="3" t="n">
        <v>125</v>
      </c>
      <c r="H101" s="2" t="n">
        <v>2</v>
      </c>
      <c r="I101" s="0" t="n">
        <v>1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100</v>
      </c>
      <c r="Q101" s="0" t="n">
        <v>4.3</v>
      </c>
      <c r="R101" s="0" t="n">
        <v>1.7</v>
      </c>
      <c r="S101" s="0" t="n">
        <v>317</v>
      </c>
      <c r="T101" s="0" t="n">
        <v>17</v>
      </c>
      <c r="U101" s="0" t="n">
        <v>3.36</v>
      </c>
      <c r="V101" s="0" t="n">
        <v>6.5</v>
      </c>
      <c r="W101" s="0" t="n">
        <v>8</v>
      </c>
      <c r="X101" s="0" t="n">
        <v>1.7</v>
      </c>
      <c r="Y101" s="0" t="n">
        <v>0.1</v>
      </c>
      <c r="Z101" s="0" t="n">
        <v>3</v>
      </c>
      <c r="AA101" s="0" t="n">
        <v>0.21</v>
      </c>
      <c r="AB101" s="0" t="n">
        <v>0.9</v>
      </c>
      <c r="AC101" s="0" t="n">
        <v>6.2</v>
      </c>
      <c r="AD101" s="0" t="n">
        <v>0.8</v>
      </c>
      <c r="AE101" s="0" t="n">
        <v>35</v>
      </c>
      <c r="AF101" s="0" t="n">
        <v>1</v>
      </c>
      <c r="AG101" s="0" t="n">
        <v>0</v>
      </c>
      <c r="AH101" s="0" t="n">
        <v>0</v>
      </c>
      <c r="AI101" s="0" t="n">
        <v>0</v>
      </c>
      <c r="AJ101" s="60" t="n">
        <v>8</v>
      </c>
      <c r="AK101" s="0" t="n">
        <v>0</v>
      </c>
      <c r="AL101" s="0" t="n">
        <v>0</v>
      </c>
      <c r="AM101" s="0" t="n">
        <v>80</v>
      </c>
      <c r="AN101" s="0" t="n">
        <v>0</v>
      </c>
      <c r="AO101" s="0" t="n">
        <v>0</v>
      </c>
      <c r="AP101" s="0" t="n">
        <v>0</v>
      </c>
      <c r="AQ101" s="0" t="n">
        <v>60</v>
      </c>
      <c r="AR101" s="0" t="n">
        <v>15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25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45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80</v>
      </c>
      <c r="BT101" s="0" t="n">
        <v>64.5</v>
      </c>
      <c r="BU101" s="0" t="n">
        <v>30.1875</v>
      </c>
      <c r="BV101" s="0" t="n">
        <v>0</v>
      </c>
      <c r="BW101" s="0" t="n">
        <v>1.1875</v>
      </c>
      <c r="BX101" s="0" t="n">
        <v>0</v>
      </c>
      <c r="BY101" s="0" t="n">
        <v>1.9375</v>
      </c>
      <c r="BZ101" s="0" t="n">
        <v>33.3125</v>
      </c>
    </row>
    <row r="102" customFormat="false" ht="15" hidden="false" customHeight="false" outlineLevel="0" collapsed="false">
      <c r="A102" s="13" t="s">
        <v>49</v>
      </c>
      <c r="B102" s="14" t="n">
        <v>11</v>
      </c>
      <c r="C102" s="14" t="s">
        <v>32</v>
      </c>
      <c r="D102" s="14" t="s">
        <v>291</v>
      </c>
      <c r="E102" s="15" t="s">
        <v>31</v>
      </c>
      <c r="F102" s="15" t="s">
        <v>28</v>
      </c>
      <c r="G102" s="16" t="n">
        <v>126</v>
      </c>
      <c r="H102" s="2" t="n">
        <v>2</v>
      </c>
      <c r="I102" s="0" t="n">
        <v>7</v>
      </c>
      <c r="J102" s="0" t="n">
        <v>3</v>
      </c>
      <c r="K102" s="0" t="n">
        <v>0</v>
      </c>
      <c r="L102" s="0" t="n">
        <v>7</v>
      </c>
      <c r="M102" s="0" t="n">
        <v>1</v>
      </c>
      <c r="N102" s="0" t="n">
        <v>1</v>
      </c>
      <c r="O102" s="0" t="n">
        <v>2</v>
      </c>
      <c r="P102" s="0" t="n">
        <v>100</v>
      </c>
      <c r="Q102" s="0" t="n">
        <v>4.3</v>
      </c>
      <c r="R102" s="0" t="n">
        <v>1.7</v>
      </c>
      <c r="S102" s="0" t="n">
        <v>317</v>
      </c>
      <c r="T102" s="0" t="n">
        <v>17</v>
      </c>
      <c r="U102" s="0" t="n">
        <v>3.36</v>
      </c>
      <c r="V102" s="0" t="n">
        <v>6.5</v>
      </c>
      <c r="W102" s="0" t="n">
        <v>8</v>
      </c>
      <c r="X102" s="0" t="n">
        <v>1.7</v>
      </c>
      <c r="Y102" s="0" t="n">
        <v>0.1</v>
      </c>
      <c r="Z102" s="0" t="n">
        <v>3</v>
      </c>
      <c r="AA102" s="0" t="n">
        <v>0.21</v>
      </c>
      <c r="AB102" s="0" t="n">
        <v>0.9</v>
      </c>
      <c r="AC102" s="0" t="n">
        <v>6.2</v>
      </c>
      <c r="AD102" s="0" t="n">
        <v>0.8</v>
      </c>
      <c r="AE102" s="0" t="n">
        <v>35</v>
      </c>
      <c r="AF102" s="0" t="n">
        <v>1</v>
      </c>
      <c r="AG102" s="0" t="n">
        <v>0</v>
      </c>
      <c r="AH102" s="0" t="n">
        <v>0</v>
      </c>
      <c r="AI102" s="0" t="n">
        <v>0</v>
      </c>
      <c r="AJ102" s="60" t="n">
        <v>8</v>
      </c>
      <c r="AK102" s="0" t="n">
        <v>0</v>
      </c>
      <c r="AL102" s="0" t="n">
        <v>0</v>
      </c>
      <c r="AM102" s="0" t="n">
        <v>80</v>
      </c>
      <c r="AN102" s="0" t="n">
        <v>0</v>
      </c>
      <c r="AO102" s="0" t="n">
        <v>0</v>
      </c>
      <c r="AP102" s="0" t="n">
        <v>0</v>
      </c>
      <c r="AQ102" s="0" t="n">
        <v>60</v>
      </c>
      <c r="AR102" s="0" t="n">
        <v>15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25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45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80</v>
      </c>
      <c r="BT102" s="0" t="n">
        <v>64.5</v>
      </c>
      <c r="BU102" s="0" t="n">
        <v>30.1875</v>
      </c>
      <c r="BV102" s="0" t="n">
        <v>0</v>
      </c>
      <c r="BW102" s="0" t="n">
        <v>1.1875</v>
      </c>
      <c r="BX102" s="0" t="n">
        <v>0</v>
      </c>
      <c r="BY102" s="0" t="n">
        <v>1.9375</v>
      </c>
      <c r="BZ102" s="0" t="n">
        <v>33.3125</v>
      </c>
    </row>
    <row r="103" customFormat="false" ht="15" hidden="false" customHeight="false" outlineLevel="0" collapsed="false">
      <c r="A103" s="13" t="s">
        <v>49</v>
      </c>
      <c r="B103" s="14" t="n">
        <v>12</v>
      </c>
      <c r="C103" s="14" t="s">
        <v>33</v>
      </c>
      <c r="D103" s="14" t="s">
        <v>291</v>
      </c>
      <c r="E103" s="15" t="s">
        <v>27</v>
      </c>
      <c r="F103" s="15" t="s">
        <v>28</v>
      </c>
      <c r="G103" s="3" t="n">
        <v>127</v>
      </c>
      <c r="H103" s="2" t="n">
        <v>2</v>
      </c>
      <c r="I103" s="0" t="n">
        <v>23</v>
      </c>
      <c r="J103" s="0" t="n">
        <v>5</v>
      </c>
      <c r="K103" s="0" t="n">
        <v>0</v>
      </c>
      <c r="L103" s="0" t="n">
        <v>23</v>
      </c>
      <c r="M103" s="0" t="n">
        <v>2</v>
      </c>
      <c r="N103" s="0" t="n">
        <v>1</v>
      </c>
      <c r="O103" s="0" t="n">
        <v>2</v>
      </c>
      <c r="P103" s="0" t="n">
        <v>100</v>
      </c>
      <c r="Q103" s="0" t="n">
        <v>5</v>
      </c>
      <c r="R103" s="0" t="n">
        <v>3.3</v>
      </c>
      <c r="S103" s="0" t="n">
        <v>268</v>
      </c>
      <c r="T103" s="0" t="n">
        <v>21</v>
      </c>
      <c r="U103" s="0" t="n">
        <v>3.45</v>
      </c>
      <c r="V103" s="0" t="n">
        <v>6.2</v>
      </c>
      <c r="W103" s="0" t="n">
        <v>7.6</v>
      </c>
      <c r="X103" s="0" t="n">
        <v>1.9</v>
      </c>
      <c r="Y103" s="0" t="n">
        <v>0.08</v>
      </c>
      <c r="Z103" s="0" t="n">
        <v>3</v>
      </c>
      <c r="AA103" s="0" t="n">
        <v>0.19</v>
      </c>
      <c r="AB103" s="0" t="n">
        <v>1.2</v>
      </c>
      <c r="AC103" s="0" t="n">
        <v>8.5</v>
      </c>
      <c r="AD103" s="0" t="n">
        <v>0.9</v>
      </c>
      <c r="AE103" s="0" t="n">
        <v>40</v>
      </c>
      <c r="AF103" s="0" t="n">
        <v>0</v>
      </c>
      <c r="AG103" s="0" t="n">
        <v>0</v>
      </c>
      <c r="AH103" s="0" t="n">
        <v>0</v>
      </c>
      <c r="AI103" s="0" t="n">
        <v>0</v>
      </c>
      <c r="AJ103" s="60" t="n">
        <v>10</v>
      </c>
      <c r="AK103" s="0" t="n">
        <v>0</v>
      </c>
      <c r="AL103" s="0" t="n">
        <v>0</v>
      </c>
      <c r="AM103" s="0" t="n">
        <v>30</v>
      </c>
      <c r="AN103" s="0" t="n">
        <v>0</v>
      </c>
      <c r="AO103" s="0" t="n">
        <v>0</v>
      </c>
      <c r="AP103" s="0" t="n">
        <v>0</v>
      </c>
      <c r="AQ103" s="0" t="n">
        <v>40</v>
      </c>
      <c r="AR103" s="0" t="n">
        <v>100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10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5</v>
      </c>
      <c r="BF103" s="0" t="n">
        <v>0</v>
      </c>
      <c r="BG103" s="0" t="n">
        <v>45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30</v>
      </c>
      <c r="BT103" s="0" t="n">
        <v>72.75</v>
      </c>
      <c r="BU103" s="0" t="n">
        <v>6.1875</v>
      </c>
      <c r="BV103" s="0" t="n">
        <v>0</v>
      </c>
      <c r="BW103" s="0" t="n">
        <v>5.5625</v>
      </c>
      <c r="BX103" s="0" t="n">
        <v>0</v>
      </c>
      <c r="BY103" s="0" t="n">
        <v>4.25</v>
      </c>
      <c r="BZ103" s="0" t="n">
        <v>16</v>
      </c>
    </row>
    <row r="104" customFormat="false" ht="15" hidden="false" customHeight="false" outlineLevel="0" collapsed="false">
      <c r="A104" s="13" t="s">
        <v>49</v>
      </c>
      <c r="B104" s="14" t="n">
        <v>12</v>
      </c>
      <c r="C104" s="14" t="s">
        <v>33</v>
      </c>
      <c r="D104" s="14" t="s">
        <v>291</v>
      </c>
      <c r="E104" s="15" t="s">
        <v>31</v>
      </c>
      <c r="F104" s="15" t="s">
        <v>28</v>
      </c>
      <c r="G104" s="16" t="n">
        <v>128</v>
      </c>
      <c r="H104" s="2" t="n">
        <v>2</v>
      </c>
      <c r="I104" s="0" t="n">
        <v>20</v>
      </c>
      <c r="J104" s="0" t="n">
        <v>8</v>
      </c>
      <c r="K104" s="0" t="n">
        <v>0</v>
      </c>
      <c r="L104" s="0" t="n">
        <v>22</v>
      </c>
      <c r="M104" s="0" t="n">
        <v>6</v>
      </c>
      <c r="N104" s="0" t="n">
        <v>1</v>
      </c>
      <c r="O104" s="0" t="n">
        <v>7</v>
      </c>
      <c r="P104" s="0" t="n">
        <v>100</v>
      </c>
      <c r="Q104" s="0" t="n">
        <v>5</v>
      </c>
      <c r="R104" s="0" t="n">
        <v>3.3</v>
      </c>
      <c r="S104" s="0" t="n">
        <v>268</v>
      </c>
      <c r="T104" s="0" t="n">
        <v>21</v>
      </c>
      <c r="U104" s="0" t="n">
        <v>3.45</v>
      </c>
      <c r="V104" s="0" t="n">
        <v>6.2</v>
      </c>
      <c r="W104" s="0" t="n">
        <v>7.6</v>
      </c>
      <c r="X104" s="0" t="n">
        <v>1.9</v>
      </c>
      <c r="Y104" s="0" t="n">
        <v>0.08</v>
      </c>
      <c r="Z104" s="0" t="n">
        <v>3</v>
      </c>
      <c r="AA104" s="0" t="n">
        <v>0.19</v>
      </c>
      <c r="AB104" s="0" t="n">
        <v>1.2</v>
      </c>
      <c r="AC104" s="0" t="n">
        <v>8.5</v>
      </c>
      <c r="AD104" s="0" t="n">
        <v>0.9</v>
      </c>
      <c r="AE104" s="0" t="n">
        <v>40</v>
      </c>
      <c r="AF104" s="0" t="n">
        <v>0</v>
      </c>
      <c r="AG104" s="0" t="n">
        <v>0</v>
      </c>
      <c r="AH104" s="0" t="n">
        <v>0</v>
      </c>
      <c r="AI104" s="0" t="n">
        <v>0</v>
      </c>
      <c r="AJ104" s="60" t="n">
        <v>10</v>
      </c>
      <c r="AK104" s="0" t="n">
        <v>0</v>
      </c>
      <c r="AL104" s="0" t="n">
        <v>0</v>
      </c>
      <c r="AM104" s="0" t="n">
        <v>30</v>
      </c>
      <c r="AN104" s="0" t="n">
        <v>0</v>
      </c>
      <c r="AO104" s="0" t="n">
        <v>0</v>
      </c>
      <c r="AP104" s="0" t="n">
        <v>0</v>
      </c>
      <c r="AQ104" s="0" t="n">
        <v>40</v>
      </c>
      <c r="AR104" s="0" t="n">
        <v>100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10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5</v>
      </c>
      <c r="BF104" s="0" t="n">
        <v>0</v>
      </c>
      <c r="BG104" s="0" t="n">
        <v>45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30</v>
      </c>
      <c r="BT104" s="0" t="n">
        <v>72.75</v>
      </c>
      <c r="BU104" s="0" t="n">
        <v>6.1875</v>
      </c>
      <c r="BV104" s="0" t="n">
        <v>0</v>
      </c>
      <c r="BW104" s="0" t="n">
        <v>5.5625</v>
      </c>
      <c r="BX104" s="0" t="n">
        <v>0</v>
      </c>
      <c r="BY104" s="0" t="n">
        <v>4.25</v>
      </c>
      <c r="BZ104" s="0" t="n">
        <v>16</v>
      </c>
    </row>
    <row r="105" customFormat="false" ht="15" hidden="false" customHeight="false" outlineLevel="0" collapsed="false">
      <c r="A105" s="13" t="s">
        <v>49</v>
      </c>
      <c r="B105" s="14" t="n">
        <v>13</v>
      </c>
      <c r="C105" s="14" t="s">
        <v>34</v>
      </c>
      <c r="D105" s="14" t="s">
        <v>292</v>
      </c>
      <c r="E105" s="15" t="s">
        <v>27</v>
      </c>
      <c r="F105" s="15" t="s">
        <v>28</v>
      </c>
      <c r="G105" s="3" t="n">
        <v>129</v>
      </c>
      <c r="H105" s="2" t="n">
        <v>2</v>
      </c>
      <c r="I105" s="0" t="n">
        <v>9</v>
      </c>
      <c r="J105" s="0" t="n">
        <v>4</v>
      </c>
      <c r="K105" s="0" t="n">
        <v>0</v>
      </c>
      <c r="L105" s="0" t="n">
        <v>9</v>
      </c>
      <c r="M105" s="0" t="n">
        <v>1</v>
      </c>
      <c r="N105" s="0" t="n">
        <v>1</v>
      </c>
      <c r="O105" s="0" t="n">
        <v>1</v>
      </c>
      <c r="P105" s="0" t="n">
        <v>100</v>
      </c>
      <c r="Q105" s="0" t="n">
        <v>2.4</v>
      </c>
      <c r="R105" s="0" t="n">
        <v>2.1</v>
      </c>
      <c r="S105" s="0" t="n">
        <v>306</v>
      </c>
      <c r="T105" s="0" t="n">
        <v>25</v>
      </c>
      <c r="U105" s="0" t="n">
        <v>3.48</v>
      </c>
      <c r="V105" s="0" t="n">
        <v>6.7</v>
      </c>
      <c r="W105" s="0" t="n">
        <v>9.5</v>
      </c>
      <c r="X105" s="0" t="n">
        <v>1.7</v>
      </c>
      <c r="Y105" s="0" t="n">
        <v>0.07</v>
      </c>
      <c r="Z105" s="0" t="n">
        <v>4</v>
      </c>
      <c r="AA105" s="0" t="n">
        <v>0.25</v>
      </c>
      <c r="AB105" s="0" t="n">
        <v>0.7</v>
      </c>
      <c r="AC105" s="0" t="n">
        <v>10.8</v>
      </c>
      <c r="AD105" s="0" t="n">
        <v>1</v>
      </c>
      <c r="AE105" s="0" t="n">
        <v>25</v>
      </c>
      <c r="AF105" s="0" t="n">
        <v>5</v>
      </c>
      <c r="AG105" s="0" t="n">
        <v>0</v>
      </c>
      <c r="AH105" s="0" t="n">
        <v>0</v>
      </c>
      <c r="AI105" s="0" t="n">
        <v>0</v>
      </c>
      <c r="AJ105" s="60" t="n">
        <v>5</v>
      </c>
      <c r="AK105" s="0" t="n">
        <v>0</v>
      </c>
      <c r="AL105" s="0" t="n">
        <v>0</v>
      </c>
      <c r="AM105" s="0" t="n">
        <v>60</v>
      </c>
      <c r="AN105" s="0" t="n">
        <v>0</v>
      </c>
      <c r="AO105" s="0" t="n">
        <v>0</v>
      </c>
      <c r="AP105" s="0" t="n">
        <v>0</v>
      </c>
      <c r="AQ105" s="0" t="n">
        <v>30</v>
      </c>
      <c r="AR105" s="0" t="n">
        <v>30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25</v>
      </c>
      <c r="AX105" s="0" t="n">
        <v>0</v>
      </c>
      <c r="AY105" s="0" t="n">
        <v>0</v>
      </c>
      <c r="AZ105" s="0" t="n">
        <v>1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40</v>
      </c>
      <c r="BH105" s="0" t="n">
        <v>0</v>
      </c>
      <c r="BI105" s="0" t="n">
        <v>0</v>
      </c>
      <c r="BJ105" s="0" t="n">
        <v>10</v>
      </c>
      <c r="BK105" s="0" t="n">
        <v>0</v>
      </c>
      <c r="BL105" s="0" t="n">
        <v>0.5</v>
      </c>
      <c r="BM105" s="0" t="n">
        <v>0</v>
      </c>
      <c r="BN105" s="0" t="n">
        <v>20</v>
      </c>
      <c r="BO105" s="0" t="n">
        <v>0</v>
      </c>
      <c r="BP105" s="0" t="n">
        <v>0</v>
      </c>
      <c r="BQ105" s="0" t="n">
        <v>20</v>
      </c>
      <c r="BR105" s="0" t="n">
        <v>0</v>
      </c>
      <c r="BS105" s="0" t="n">
        <v>60.5</v>
      </c>
      <c r="BT105" s="0" t="n">
        <v>123.125</v>
      </c>
      <c r="BU105" s="0" t="n">
        <v>13.3125</v>
      </c>
      <c r="BV105" s="0" t="n">
        <v>0</v>
      </c>
      <c r="BW105" s="0" t="n">
        <v>0.8125</v>
      </c>
      <c r="BX105" s="0" t="n">
        <v>0</v>
      </c>
      <c r="BY105" s="0" t="n">
        <v>0.625</v>
      </c>
      <c r="BZ105" s="0" t="n">
        <v>14.75</v>
      </c>
    </row>
    <row r="106" customFormat="false" ht="15" hidden="false" customHeight="false" outlineLevel="0" collapsed="false">
      <c r="A106" s="13" t="s">
        <v>49</v>
      </c>
      <c r="B106" s="14" t="n">
        <v>13</v>
      </c>
      <c r="C106" s="14" t="s">
        <v>34</v>
      </c>
      <c r="D106" s="14" t="s">
        <v>292</v>
      </c>
      <c r="E106" s="15" t="s">
        <v>27</v>
      </c>
      <c r="F106" s="15" t="s">
        <v>36</v>
      </c>
      <c r="G106" s="16" t="n">
        <v>130</v>
      </c>
      <c r="H106" s="2" t="n">
        <v>2</v>
      </c>
      <c r="I106" s="0" t="n">
        <v>6</v>
      </c>
      <c r="J106" s="0" t="n">
        <v>0</v>
      </c>
      <c r="K106" s="0" t="n">
        <v>0</v>
      </c>
      <c r="L106" s="0" t="n">
        <v>6</v>
      </c>
      <c r="M106" s="0" t="n">
        <v>1</v>
      </c>
      <c r="N106" s="0" t="n">
        <v>0</v>
      </c>
      <c r="O106" s="0" t="n">
        <v>1</v>
      </c>
      <c r="P106" s="0" t="n">
        <v>100</v>
      </c>
      <c r="Q106" s="0" t="n">
        <v>2.4</v>
      </c>
      <c r="R106" s="0" t="n">
        <v>2.1</v>
      </c>
      <c r="S106" s="0" t="n">
        <v>306</v>
      </c>
      <c r="T106" s="0" t="n">
        <v>25</v>
      </c>
      <c r="U106" s="0" t="n">
        <v>3.48</v>
      </c>
      <c r="V106" s="0" t="n">
        <v>6.7</v>
      </c>
      <c r="W106" s="0" t="n">
        <v>9.5</v>
      </c>
      <c r="X106" s="0" t="n">
        <v>1.7</v>
      </c>
      <c r="Y106" s="0" t="n">
        <v>0.07</v>
      </c>
      <c r="Z106" s="0" t="n">
        <v>4</v>
      </c>
      <c r="AA106" s="0" t="n">
        <v>0.25</v>
      </c>
      <c r="AB106" s="0" t="n">
        <v>0.7</v>
      </c>
      <c r="AC106" s="0" t="n">
        <v>10.8</v>
      </c>
      <c r="AD106" s="0" t="n">
        <v>1</v>
      </c>
      <c r="AE106" s="0" t="n">
        <v>25</v>
      </c>
      <c r="AF106" s="0" t="n">
        <v>5</v>
      </c>
      <c r="AG106" s="0" t="n">
        <v>0</v>
      </c>
      <c r="AH106" s="0" t="n">
        <v>0</v>
      </c>
      <c r="AI106" s="0" t="n">
        <v>0</v>
      </c>
      <c r="AJ106" s="60" t="n">
        <v>5</v>
      </c>
      <c r="AK106" s="0" t="n">
        <v>0</v>
      </c>
      <c r="AL106" s="0" t="n">
        <v>0</v>
      </c>
      <c r="AM106" s="0" t="n">
        <v>60</v>
      </c>
      <c r="AN106" s="0" t="n">
        <v>0</v>
      </c>
      <c r="AO106" s="0" t="n">
        <v>0</v>
      </c>
      <c r="AP106" s="0" t="n">
        <v>0</v>
      </c>
      <c r="AQ106" s="0" t="n">
        <v>30</v>
      </c>
      <c r="AR106" s="0" t="n">
        <v>30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25</v>
      </c>
      <c r="AX106" s="0" t="n">
        <v>0</v>
      </c>
      <c r="AY106" s="0" t="n">
        <v>0</v>
      </c>
      <c r="AZ106" s="0" t="n">
        <v>1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40</v>
      </c>
      <c r="BH106" s="0" t="n">
        <v>0</v>
      </c>
      <c r="BI106" s="0" t="n">
        <v>0</v>
      </c>
      <c r="BJ106" s="0" t="n">
        <v>10</v>
      </c>
      <c r="BK106" s="0" t="n">
        <v>0</v>
      </c>
      <c r="BL106" s="0" t="n">
        <v>0.5</v>
      </c>
      <c r="BM106" s="0" t="n">
        <v>0</v>
      </c>
      <c r="BN106" s="0" t="n">
        <v>20</v>
      </c>
      <c r="BO106" s="0" t="n">
        <v>0</v>
      </c>
      <c r="BP106" s="0" t="n">
        <v>0</v>
      </c>
      <c r="BQ106" s="0" t="n">
        <v>20</v>
      </c>
      <c r="BR106" s="0" t="n">
        <v>0</v>
      </c>
      <c r="BS106" s="0" t="n">
        <v>60.5</v>
      </c>
      <c r="BT106" s="0" t="n">
        <v>123.125</v>
      </c>
      <c r="BU106" s="0" t="n">
        <v>13.3125</v>
      </c>
      <c r="BV106" s="0" t="n">
        <v>0</v>
      </c>
      <c r="BW106" s="0" t="n">
        <v>0.8125</v>
      </c>
      <c r="BX106" s="0" t="n">
        <v>0</v>
      </c>
      <c r="BY106" s="0" t="n">
        <v>0.625</v>
      </c>
      <c r="BZ106" s="0" t="n">
        <v>14.75</v>
      </c>
    </row>
    <row r="107" customFormat="false" ht="15" hidden="false" customHeight="false" outlineLevel="0" collapsed="false">
      <c r="A107" s="13" t="s">
        <v>49</v>
      </c>
      <c r="B107" s="14" t="n">
        <v>13</v>
      </c>
      <c r="C107" s="14" t="s">
        <v>34</v>
      </c>
      <c r="D107" s="14" t="s">
        <v>292</v>
      </c>
      <c r="E107" s="15" t="s">
        <v>31</v>
      </c>
      <c r="F107" s="15" t="s">
        <v>28</v>
      </c>
      <c r="G107" s="3" t="n">
        <v>131</v>
      </c>
      <c r="H107" s="2" t="n">
        <v>2</v>
      </c>
      <c r="I107" s="0" t="n">
        <v>29</v>
      </c>
      <c r="J107" s="0" t="n">
        <v>16</v>
      </c>
      <c r="K107" s="0" t="n">
        <v>0</v>
      </c>
      <c r="L107" s="0" t="n">
        <v>29</v>
      </c>
      <c r="M107" s="0" t="n">
        <v>2</v>
      </c>
      <c r="N107" s="0" t="n">
        <v>0</v>
      </c>
      <c r="O107" s="0" t="n">
        <v>2</v>
      </c>
      <c r="P107" s="0" t="n">
        <v>100</v>
      </c>
      <c r="Q107" s="0" t="n">
        <v>2.4</v>
      </c>
      <c r="R107" s="0" t="n">
        <v>2.1</v>
      </c>
      <c r="S107" s="0" t="n">
        <v>306</v>
      </c>
      <c r="T107" s="0" t="n">
        <v>25</v>
      </c>
      <c r="U107" s="0" t="n">
        <v>3.48</v>
      </c>
      <c r="V107" s="0" t="n">
        <v>6.7</v>
      </c>
      <c r="W107" s="0" t="n">
        <v>9.5</v>
      </c>
      <c r="X107" s="0" t="n">
        <v>1.7</v>
      </c>
      <c r="Y107" s="0" t="n">
        <v>0.07</v>
      </c>
      <c r="Z107" s="0" t="n">
        <v>4</v>
      </c>
      <c r="AA107" s="0" t="n">
        <v>0.25</v>
      </c>
      <c r="AB107" s="0" t="n">
        <v>0.7</v>
      </c>
      <c r="AC107" s="0" t="n">
        <v>10.8</v>
      </c>
      <c r="AD107" s="0" t="n">
        <v>1</v>
      </c>
      <c r="AE107" s="0" t="n">
        <v>25</v>
      </c>
      <c r="AF107" s="0" t="n">
        <v>5</v>
      </c>
      <c r="AG107" s="0" t="n">
        <v>0</v>
      </c>
      <c r="AH107" s="0" t="n">
        <v>0</v>
      </c>
      <c r="AI107" s="0" t="n">
        <v>0</v>
      </c>
      <c r="AJ107" s="60" t="n">
        <v>5</v>
      </c>
      <c r="AK107" s="0" t="n">
        <v>0</v>
      </c>
      <c r="AL107" s="0" t="n">
        <v>0</v>
      </c>
      <c r="AM107" s="0" t="n">
        <v>60</v>
      </c>
      <c r="AN107" s="0" t="n">
        <v>0</v>
      </c>
      <c r="AO107" s="0" t="n">
        <v>0</v>
      </c>
      <c r="AP107" s="0" t="n">
        <v>0</v>
      </c>
      <c r="AQ107" s="0" t="n">
        <v>30</v>
      </c>
      <c r="AR107" s="0" t="n">
        <v>30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25</v>
      </c>
      <c r="AX107" s="0" t="n">
        <v>0</v>
      </c>
      <c r="AY107" s="0" t="n">
        <v>0</v>
      </c>
      <c r="AZ107" s="0" t="n">
        <v>1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40</v>
      </c>
      <c r="BH107" s="0" t="n">
        <v>0</v>
      </c>
      <c r="BI107" s="0" t="n">
        <v>0</v>
      </c>
      <c r="BJ107" s="0" t="n">
        <v>10</v>
      </c>
      <c r="BK107" s="0" t="n">
        <v>0</v>
      </c>
      <c r="BL107" s="0" t="n">
        <v>0.5</v>
      </c>
      <c r="BM107" s="0" t="n">
        <v>0</v>
      </c>
      <c r="BN107" s="0" t="n">
        <v>20</v>
      </c>
      <c r="BO107" s="0" t="n">
        <v>0</v>
      </c>
      <c r="BP107" s="0" t="n">
        <v>0</v>
      </c>
      <c r="BQ107" s="0" t="n">
        <v>20</v>
      </c>
      <c r="BR107" s="0" t="n">
        <v>0</v>
      </c>
      <c r="BS107" s="0" t="n">
        <v>60.5</v>
      </c>
      <c r="BT107" s="0" t="n">
        <v>123.125</v>
      </c>
      <c r="BU107" s="0" t="n">
        <v>13.3125</v>
      </c>
      <c r="BV107" s="0" t="n">
        <v>0</v>
      </c>
      <c r="BW107" s="0" t="n">
        <v>0.8125</v>
      </c>
      <c r="BX107" s="0" t="n">
        <v>0</v>
      </c>
      <c r="BY107" s="0" t="n">
        <v>0.625</v>
      </c>
      <c r="BZ107" s="0" t="n">
        <v>14.75</v>
      </c>
    </row>
    <row r="108" s="78" customFormat="true" ht="15" hidden="false" customHeight="false" outlineLevel="0" collapsed="false">
      <c r="A108" s="13" t="s">
        <v>49</v>
      </c>
      <c r="B108" s="14" t="n">
        <v>13</v>
      </c>
      <c r="C108" s="14" t="s">
        <v>34</v>
      </c>
      <c r="D108" s="14" t="s">
        <v>292</v>
      </c>
      <c r="E108" s="15" t="s">
        <v>31</v>
      </c>
      <c r="F108" s="15" t="s">
        <v>36</v>
      </c>
      <c r="G108" s="16" t="n">
        <v>132</v>
      </c>
      <c r="H108" s="2" t="n">
        <v>2</v>
      </c>
      <c r="I108" s="78" t="n">
        <v>7</v>
      </c>
      <c r="J108" s="78" t="n">
        <v>4</v>
      </c>
      <c r="K108" s="78" t="n">
        <v>0</v>
      </c>
      <c r="L108" s="78" t="n">
        <v>7</v>
      </c>
      <c r="M108" s="78" t="n">
        <v>0</v>
      </c>
      <c r="N108" s="78" t="n">
        <v>0</v>
      </c>
      <c r="O108" s="78" t="n">
        <v>0</v>
      </c>
      <c r="P108" s="78" t="n">
        <v>100</v>
      </c>
      <c r="Q108" s="78" t="n">
        <v>2.4</v>
      </c>
      <c r="R108" s="78" t="n">
        <v>2.1</v>
      </c>
      <c r="S108" s="78" t="n">
        <v>306</v>
      </c>
      <c r="T108" s="78" t="n">
        <v>25</v>
      </c>
      <c r="U108" s="78" t="n">
        <v>3.48</v>
      </c>
      <c r="V108" s="78" t="n">
        <v>6.7</v>
      </c>
      <c r="W108" s="78" t="n">
        <v>9.5</v>
      </c>
      <c r="X108" s="78" t="n">
        <v>1.7</v>
      </c>
      <c r="Y108" s="78" t="n">
        <v>0.07</v>
      </c>
      <c r="Z108" s="78" t="n">
        <v>4</v>
      </c>
      <c r="AA108" s="78" t="n">
        <v>0.25</v>
      </c>
      <c r="AB108" s="78" t="n">
        <v>0.7</v>
      </c>
      <c r="AC108" s="78" t="n">
        <v>10.8</v>
      </c>
      <c r="AD108" s="78" t="n">
        <v>1</v>
      </c>
      <c r="AE108" s="78" t="n">
        <v>25</v>
      </c>
      <c r="AF108" s="78" t="n">
        <v>5</v>
      </c>
      <c r="AG108" s="78" t="n">
        <v>0</v>
      </c>
      <c r="AH108" s="78" t="n">
        <v>0</v>
      </c>
      <c r="AI108" s="78" t="n">
        <v>0</v>
      </c>
      <c r="AJ108" s="78" t="n">
        <v>5</v>
      </c>
      <c r="AK108" s="78" t="n">
        <v>0</v>
      </c>
      <c r="AL108" s="78" t="n">
        <v>0</v>
      </c>
      <c r="AM108" s="78" t="n">
        <v>60</v>
      </c>
      <c r="AN108" s="78" t="n">
        <v>0</v>
      </c>
      <c r="AO108" s="78" t="n">
        <v>0</v>
      </c>
      <c r="AP108" s="78" t="n">
        <v>0</v>
      </c>
      <c r="AQ108" s="78" t="n">
        <v>30</v>
      </c>
      <c r="AR108" s="78" t="n">
        <v>30</v>
      </c>
      <c r="AS108" s="78" t="n">
        <v>0</v>
      </c>
      <c r="AT108" s="78" t="n">
        <v>0</v>
      </c>
      <c r="AU108" s="78" t="n">
        <v>0</v>
      </c>
      <c r="AV108" s="78" t="n">
        <v>0</v>
      </c>
      <c r="AW108" s="78" t="n">
        <v>25</v>
      </c>
      <c r="AX108" s="78" t="n">
        <v>0</v>
      </c>
      <c r="AY108" s="78" t="n">
        <v>0</v>
      </c>
      <c r="AZ108" s="78" t="n">
        <v>1</v>
      </c>
      <c r="BA108" s="78" t="n">
        <v>0</v>
      </c>
      <c r="BB108" s="78" t="n">
        <v>0</v>
      </c>
      <c r="BC108" s="78" t="n">
        <v>0</v>
      </c>
      <c r="BD108" s="78" t="n">
        <v>0</v>
      </c>
      <c r="BE108" s="78" t="n">
        <v>0</v>
      </c>
      <c r="BF108" s="78" t="n">
        <v>0</v>
      </c>
      <c r="BG108" s="78" t="n">
        <v>40</v>
      </c>
      <c r="BH108" s="78" t="n">
        <v>0</v>
      </c>
      <c r="BI108" s="78" t="n">
        <v>0</v>
      </c>
      <c r="BJ108" s="78" t="n">
        <v>10</v>
      </c>
      <c r="BK108" s="78" t="n">
        <v>0</v>
      </c>
      <c r="BL108" s="78" t="n">
        <v>0.5</v>
      </c>
      <c r="BM108" s="78" t="n">
        <v>0</v>
      </c>
      <c r="BN108" s="78" t="n">
        <v>20</v>
      </c>
      <c r="BO108" s="78" t="n">
        <v>0</v>
      </c>
      <c r="BP108" s="78" t="n">
        <v>0</v>
      </c>
      <c r="BQ108" s="78" t="n">
        <v>20</v>
      </c>
      <c r="BR108" s="78" t="n">
        <v>0</v>
      </c>
      <c r="BS108" s="78" t="n">
        <v>60.5</v>
      </c>
      <c r="BT108" s="78" t="n">
        <v>123.125</v>
      </c>
      <c r="BU108" s="78" t="n">
        <v>13.3125</v>
      </c>
      <c r="BV108" s="78" t="n">
        <v>0</v>
      </c>
      <c r="BW108" s="78" t="n">
        <v>0.8125</v>
      </c>
      <c r="BX108" s="78" t="n">
        <v>0</v>
      </c>
      <c r="BY108" s="78" t="n">
        <v>0.625</v>
      </c>
      <c r="BZ108" s="78" t="n">
        <v>14.75</v>
      </c>
    </row>
    <row r="109" customFormat="false" ht="15" hidden="false" customHeight="false" outlineLevel="0" collapsed="false">
      <c r="A109" s="13" t="s">
        <v>49</v>
      </c>
      <c r="B109" s="14" t="n">
        <v>14</v>
      </c>
      <c r="C109" s="14" t="s">
        <v>38</v>
      </c>
      <c r="D109" s="14" t="s">
        <v>292</v>
      </c>
      <c r="E109" s="15" t="s">
        <v>27</v>
      </c>
      <c r="F109" s="15" t="s">
        <v>28</v>
      </c>
      <c r="G109" s="3" t="n">
        <v>133</v>
      </c>
      <c r="H109" s="2" t="n">
        <v>2</v>
      </c>
      <c r="I109" s="0" t="n">
        <v>11</v>
      </c>
      <c r="J109" s="0" t="n">
        <v>4</v>
      </c>
      <c r="K109" s="0" t="n">
        <v>1</v>
      </c>
      <c r="L109" s="0" t="n">
        <v>11</v>
      </c>
      <c r="M109" s="0" t="n">
        <v>4</v>
      </c>
      <c r="N109" s="0" t="n">
        <v>0</v>
      </c>
      <c r="O109" s="0" t="n">
        <v>4</v>
      </c>
      <c r="P109" s="0" t="n">
        <v>100</v>
      </c>
      <c r="Q109" s="0" t="n">
        <v>3.2</v>
      </c>
      <c r="R109" s="0" t="n">
        <v>2.2</v>
      </c>
      <c r="S109" s="0" t="n">
        <v>315</v>
      </c>
      <c r="T109" s="0" t="n">
        <v>24</v>
      </c>
      <c r="U109" s="0" t="n">
        <v>3.34</v>
      </c>
      <c r="V109" s="0" t="n">
        <v>6.8</v>
      </c>
      <c r="W109" s="0" t="n">
        <v>8.5</v>
      </c>
      <c r="X109" s="0" t="n">
        <v>1.8</v>
      </c>
      <c r="Y109" s="0" t="n">
        <v>0.08</v>
      </c>
      <c r="Z109" s="0" t="n">
        <v>3</v>
      </c>
      <c r="AA109" s="0" t="n">
        <v>0.21</v>
      </c>
      <c r="AB109" s="0" t="n">
        <v>0.9</v>
      </c>
      <c r="AC109" s="0" t="n">
        <v>11.1</v>
      </c>
      <c r="AD109" s="0" t="n">
        <v>0.9</v>
      </c>
      <c r="AE109" s="0" t="n">
        <v>29</v>
      </c>
      <c r="AF109" s="0" t="n">
        <v>1</v>
      </c>
      <c r="AG109" s="0" t="n">
        <v>0</v>
      </c>
      <c r="AH109" s="0" t="n">
        <v>0</v>
      </c>
      <c r="AI109" s="0" t="n">
        <v>0</v>
      </c>
      <c r="AJ109" s="60" t="n">
        <v>6</v>
      </c>
      <c r="AK109" s="0" t="n">
        <v>0</v>
      </c>
      <c r="AL109" s="0" t="n">
        <v>0</v>
      </c>
      <c r="AM109" s="0" t="n">
        <v>30</v>
      </c>
      <c r="AN109" s="0" t="n">
        <v>0</v>
      </c>
      <c r="AO109" s="0" t="n">
        <v>0</v>
      </c>
      <c r="AP109" s="0" t="n">
        <v>0</v>
      </c>
      <c r="AQ109" s="0" t="n">
        <v>25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5</v>
      </c>
      <c r="AX109" s="0" t="n">
        <v>0</v>
      </c>
      <c r="AY109" s="0" t="n">
        <v>0</v>
      </c>
      <c r="AZ109" s="0" t="n">
        <v>0.5</v>
      </c>
      <c r="BA109" s="0" t="n">
        <v>0</v>
      </c>
      <c r="BB109" s="0" t="n">
        <v>0.5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40</v>
      </c>
      <c r="BH109" s="0" t="n">
        <v>3</v>
      </c>
      <c r="BI109" s="0" t="n">
        <v>0</v>
      </c>
      <c r="BJ109" s="0" t="n">
        <v>0.5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50</v>
      </c>
      <c r="BR109" s="0" t="n">
        <v>0</v>
      </c>
      <c r="BS109" s="0" t="n">
        <v>30</v>
      </c>
      <c r="BT109" s="0" t="n">
        <v>126</v>
      </c>
      <c r="BU109" s="0" t="n">
        <v>16.5625</v>
      </c>
      <c r="BV109" s="0" t="n">
        <v>0</v>
      </c>
      <c r="BW109" s="0" t="n">
        <v>2.375</v>
      </c>
      <c r="BX109" s="0" t="n">
        <v>0</v>
      </c>
      <c r="BY109" s="0" t="n">
        <v>7.5</v>
      </c>
      <c r="BZ109" s="0" t="n">
        <v>26.4375</v>
      </c>
    </row>
    <row r="110" customFormat="false" ht="15" hidden="false" customHeight="false" outlineLevel="0" collapsed="false">
      <c r="A110" s="13" t="s">
        <v>49</v>
      </c>
      <c r="B110" s="14" t="n">
        <v>14</v>
      </c>
      <c r="C110" s="14" t="s">
        <v>38</v>
      </c>
      <c r="D110" s="14" t="s">
        <v>292</v>
      </c>
      <c r="E110" s="15" t="s">
        <v>27</v>
      </c>
      <c r="F110" s="15" t="s">
        <v>36</v>
      </c>
      <c r="G110" s="16" t="n">
        <v>134</v>
      </c>
      <c r="H110" s="2" t="n">
        <v>2</v>
      </c>
      <c r="I110" s="0" t="n">
        <v>19</v>
      </c>
      <c r="J110" s="0" t="n">
        <v>9</v>
      </c>
      <c r="K110" s="0" t="n">
        <v>1</v>
      </c>
      <c r="L110" s="0" t="n">
        <v>19</v>
      </c>
      <c r="M110" s="0" t="n">
        <v>7</v>
      </c>
      <c r="N110" s="0" t="n">
        <v>1</v>
      </c>
      <c r="O110" s="0" t="n">
        <v>8</v>
      </c>
      <c r="P110" s="0" t="n">
        <v>100</v>
      </c>
      <c r="Q110" s="0" t="n">
        <v>3.2</v>
      </c>
      <c r="R110" s="0" t="n">
        <v>2.2</v>
      </c>
      <c r="S110" s="0" t="n">
        <v>315</v>
      </c>
      <c r="T110" s="0" t="n">
        <v>24</v>
      </c>
      <c r="U110" s="0" t="n">
        <v>3.34</v>
      </c>
      <c r="V110" s="0" t="n">
        <v>6.8</v>
      </c>
      <c r="W110" s="0" t="n">
        <v>8.5</v>
      </c>
      <c r="X110" s="0" t="n">
        <v>1.8</v>
      </c>
      <c r="Y110" s="0" t="n">
        <v>0.08</v>
      </c>
      <c r="Z110" s="0" t="n">
        <v>3</v>
      </c>
      <c r="AA110" s="0" t="n">
        <v>0.21</v>
      </c>
      <c r="AB110" s="0" t="n">
        <v>0.9</v>
      </c>
      <c r="AC110" s="0" t="n">
        <v>11.1</v>
      </c>
      <c r="AD110" s="0" t="n">
        <v>0.9</v>
      </c>
      <c r="AE110" s="0" t="n">
        <v>29</v>
      </c>
      <c r="AF110" s="0" t="n">
        <v>1</v>
      </c>
      <c r="AG110" s="0" t="n">
        <v>0</v>
      </c>
      <c r="AH110" s="0" t="n">
        <v>0</v>
      </c>
      <c r="AI110" s="0" t="n">
        <v>0</v>
      </c>
      <c r="AJ110" s="60" t="n">
        <v>6</v>
      </c>
      <c r="AK110" s="0" t="n">
        <v>0</v>
      </c>
      <c r="AL110" s="0" t="n">
        <v>0</v>
      </c>
      <c r="AM110" s="0" t="n">
        <v>30</v>
      </c>
      <c r="AN110" s="0" t="n">
        <v>0</v>
      </c>
      <c r="AO110" s="0" t="n">
        <v>0</v>
      </c>
      <c r="AP110" s="0" t="n">
        <v>0</v>
      </c>
      <c r="AQ110" s="0" t="n">
        <v>25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5</v>
      </c>
      <c r="AX110" s="0" t="n">
        <v>0</v>
      </c>
      <c r="AY110" s="0" t="n">
        <v>0</v>
      </c>
      <c r="AZ110" s="0" t="n">
        <v>0.5</v>
      </c>
      <c r="BA110" s="0" t="n">
        <v>0</v>
      </c>
      <c r="BB110" s="0" t="n">
        <v>0.5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40</v>
      </c>
      <c r="BH110" s="0" t="n">
        <v>3</v>
      </c>
      <c r="BI110" s="0" t="n">
        <v>0</v>
      </c>
      <c r="BJ110" s="0" t="n">
        <v>0.5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50</v>
      </c>
      <c r="BR110" s="0" t="n">
        <v>0</v>
      </c>
      <c r="BS110" s="0" t="n">
        <v>30</v>
      </c>
      <c r="BT110" s="0" t="n">
        <v>126</v>
      </c>
      <c r="BU110" s="0" t="n">
        <v>16.5625</v>
      </c>
      <c r="BV110" s="0" t="n">
        <v>0</v>
      </c>
      <c r="BW110" s="0" t="n">
        <v>2.375</v>
      </c>
      <c r="BX110" s="0" t="n">
        <v>0</v>
      </c>
      <c r="BY110" s="0" t="n">
        <v>7.5</v>
      </c>
      <c r="BZ110" s="0" t="n">
        <v>26.4375</v>
      </c>
    </row>
    <row r="111" customFormat="false" ht="15" hidden="false" customHeight="false" outlineLevel="0" collapsed="false">
      <c r="A111" s="13" t="s">
        <v>49</v>
      </c>
      <c r="B111" s="14" t="n">
        <v>14</v>
      </c>
      <c r="C111" s="14" t="s">
        <v>38</v>
      </c>
      <c r="D111" s="14" t="s">
        <v>292</v>
      </c>
      <c r="E111" s="15" t="s">
        <v>31</v>
      </c>
      <c r="F111" s="15" t="s">
        <v>28</v>
      </c>
      <c r="G111" s="3" t="n">
        <v>135</v>
      </c>
      <c r="H111" s="2" t="n">
        <v>2</v>
      </c>
      <c r="I111" s="0" t="n">
        <v>6</v>
      </c>
      <c r="J111" s="0" t="n">
        <v>1</v>
      </c>
      <c r="K111" s="0" t="n">
        <v>0</v>
      </c>
      <c r="L111" s="0" t="n">
        <v>6</v>
      </c>
      <c r="M111" s="0" t="n">
        <v>4</v>
      </c>
      <c r="N111" s="0" t="n">
        <v>1</v>
      </c>
      <c r="O111" s="0" t="n">
        <v>5</v>
      </c>
      <c r="P111" s="0" t="n">
        <v>100</v>
      </c>
      <c r="Q111" s="0" t="n">
        <v>3.2</v>
      </c>
      <c r="R111" s="0" t="n">
        <v>2.2</v>
      </c>
      <c r="S111" s="0" t="n">
        <v>315</v>
      </c>
      <c r="T111" s="0" t="n">
        <v>24</v>
      </c>
      <c r="U111" s="0" t="n">
        <v>3.34</v>
      </c>
      <c r="V111" s="0" t="n">
        <v>6.8</v>
      </c>
      <c r="W111" s="0" t="n">
        <v>8.5</v>
      </c>
      <c r="X111" s="0" t="n">
        <v>1.8</v>
      </c>
      <c r="Y111" s="0" t="n">
        <v>0.08</v>
      </c>
      <c r="Z111" s="0" t="n">
        <v>3</v>
      </c>
      <c r="AA111" s="0" t="n">
        <v>0.21</v>
      </c>
      <c r="AB111" s="0" t="n">
        <v>0.9</v>
      </c>
      <c r="AC111" s="0" t="n">
        <v>11.1</v>
      </c>
      <c r="AD111" s="0" t="n">
        <v>0.9</v>
      </c>
      <c r="AE111" s="0" t="n">
        <v>29</v>
      </c>
      <c r="AF111" s="0" t="n">
        <v>1</v>
      </c>
      <c r="AG111" s="0" t="n">
        <v>0</v>
      </c>
      <c r="AH111" s="0" t="n">
        <v>0</v>
      </c>
      <c r="AI111" s="0" t="n">
        <v>0</v>
      </c>
      <c r="AJ111" s="60" t="n">
        <v>6</v>
      </c>
      <c r="AK111" s="0" t="n">
        <v>0</v>
      </c>
      <c r="AL111" s="0" t="n">
        <v>0</v>
      </c>
      <c r="AM111" s="0" t="n">
        <v>30</v>
      </c>
      <c r="AN111" s="0" t="n">
        <v>0</v>
      </c>
      <c r="AO111" s="0" t="n">
        <v>0</v>
      </c>
      <c r="AP111" s="0" t="n">
        <v>0</v>
      </c>
      <c r="AQ111" s="0" t="n">
        <v>25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5</v>
      </c>
      <c r="AX111" s="0" t="n">
        <v>0</v>
      </c>
      <c r="AY111" s="0" t="n">
        <v>0</v>
      </c>
      <c r="AZ111" s="0" t="n">
        <v>0.5</v>
      </c>
      <c r="BA111" s="0" t="n">
        <v>0</v>
      </c>
      <c r="BB111" s="0" t="n">
        <v>0.5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40</v>
      </c>
      <c r="BH111" s="0" t="n">
        <v>3</v>
      </c>
      <c r="BI111" s="0" t="n">
        <v>0</v>
      </c>
      <c r="BJ111" s="0" t="n">
        <v>0.5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50</v>
      </c>
      <c r="BR111" s="0" t="n">
        <v>0</v>
      </c>
      <c r="BS111" s="0" t="n">
        <v>30</v>
      </c>
      <c r="BT111" s="0" t="n">
        <v>126</v>
      </c>
      <c r="BU111" s="0" t="n">
        <v>16.5625</v>
      </c>
      <c r="BV111" s="0" t="n">
        <v>0</v>
      </c>
      <c r="BW111" s="0" t="n">
        <v>2.375</v>
      </c>
      <c r="BX111" s="0" t="n">
        <v>0</v>
      </c>
      <c r="BY111" s="0" t="n">
        <v>7.5</v>
      </c>
      <c r="BZ111" s="0" t="n">
        <v>26.4375</v>
      </c>
    </row>
    <row r="112" customFormat="false" ht="15" hidden="false" customHeight="false" outlineLevel="0" collapsed="false">
      <c r="A112" s="13" t="s">
        <v>49</v>
      </c>
      <c r="B112" s="14" t="n">
        <v>14</v>
      </c>
      <c r="C112" s="14" t="s">
        <v>38</v>
      </c>
      <c r="D112" s="14" t="s">
        <v>292</v>
      </c>
      <c r="E112" s="15" t="s">
        <v>31</v>
      </c>
      <c r="F112" s="15" t="s">
        <v>36</v>
      </c>
      <c r="G112" s="16" t="n">
        <v>136</v>
      </c>
      <c r="H112" s="2" t="n">
        <v>2</v>
      </c>
      <c r="I112" s="0" t="n">
        <v>17</v>
      </c>
      <c r="J112" s="0" t="n">
        <v>9</v>
      </c>
      <c r="K112" s="0" t="n">
        <v>0</v>
      </c>
      <c r="L112" s="0" t="n">
        <v>17</v>
      </c>
      <c r="M112" s="0" t="n">
        <v>0</v>
      </c>
      <c r="N112" s="0" t="n">
        <v>0</v>
      </c>
      <c r="O112" s="0" t="n">
        <v>0</v>
      </c>
      <c r="P112" s="0" t="n">
        <v>100</v>
      </c>
      <c r="Q112" s="0" t="n">
        <v>3.2</v>
      </c>
      <c r="R112" s="0" t="n">
        <v>2.2</v>
      </c>
      <c r="S112" s="0" t="n">
        <v>315</v>
      </c>
      <c r="T112" s="0" t="n">
        <v>24</v>
      </c>
      <c r="U112" s="0" t="n">
        <v>3.34</v>
      </c>
      <c r="V112" s="0" t="n">
        <v>6.8</v>
      </c>
      <c r="W112" s="0" t="n">
        <v>8.5</v>
      </c>
      <c r="X112" s="0" t="n">
        <v>1.8</v>
      </c>
      <c r="Y112" s="0" t="n">
        <v>0.08</v>
      </c>
      <c r="Z112" s="0" t="n">
        <v>3</v>
      </c>
      <c r="AA112" s="0" t="n">
        <v>0.21</v>
      </c>
      <c r="AB112" s="0" t="n">
        <v>0.9</v>
      </c>
      <c r="AC112" s="0" t="n">
        <v>11.1</v>
      </c>
      <c r="AD112" s="0" t="n">
        <v>0.9</v>
      </c>
      <c r="AE112" s="0" t="n">
        <v>29</v>
      </c>
      <c r="AF112" s="0" t="n">
        <v>1</v>
      </c>
      <c r="AG112" s="0" t="n">
        <v>0</v>
      </c>
      <c r="AH112" s="0" t="n">
        <v>0</v>
      </c>
      <c r="AI112" s="0" t="n">
        <v>0</v>
      </c>
      <c r="AJ112" s="60" t="n">
        <v>6</v>
      </c>
      <c r="AK112" s="0" t="n">
        <v>0</v>
      </c>
      <c r="AL112" s="0" t="n">
        <v>0</v>
      </c>
      <c r="AM112" s="0" t="n">
        <v>30</v>
      </c>
      <c r="AN112" s="0" t="n">
        <v>0</v>
      </c>
      <c r="AO112" s="0" t="n">
        <v>0</v>
      </c>
      <c r="AP112" s="0" t="n">
        <v>0</v>
      </c>
      <c r="AQ112" s="0" t="n">
        <v>25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5</v>
      </c>
      <c r="AX112" s="0" t="n">
        <v>0</v>
      </c>
      <c r="AY112" s="0" t="n">
        <v>0</v>
      </c>
      <c r="AZ112" s="0" t="n">
        <v>0.5</v>
      </c>
      <c r="BA112" s="0" t="n">
        <v>0</v>
      </c>
      <c r="BB112" s="0" t="n">
        <v>0.5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40</v>
      </c>
      <c r="BH112" s="0" t="n">
        <v>3</v>
      </c>
      <c r="BI112" s="0" t="n">
        <v>0</v>
      </c>
      <c r="BJ112" s="0" t="n">
        <v>0.5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50</v>
      </c>
      <c r="BR112" s="0" t="n">
        <v>0</v>
      </c>
      <c r="BS112" s="0" t="n">
        <v>30</v>
      </c>
      <c r="BT112" s="0" t="n">
        <v>126</v>
      </c>
      <c r="BU112" s="0" t="n">
        <v>16.5625</v>
      </c>
      <c r="BV112" s="0" t="n">
        <v>0</v>
      </c>
      <c r="BW112" s="0" t="n">
        <v>2.375</v>
      </c>
      <c r="BX112" s="0" t="n">
        <v>0</v>
      </c>
      <c r="BY112" s="0" t="n">
        <v>7.5</v>
      </c>
      <c r="BZ112" s="0" t="n">
        <v>26.4375</v>
      </c>
    </row>
    <row r="113" customFormat="false" ht="15" hidden="false" customHeight="false" outlineLevel="0" collapsed="false">
      <c r="A113" s="13" t="s">
        <v>49</v>
      </c>
      <c r="B113" s="14" t="n">
        <v>15</v>
      </c>
      <c r="C113" s="14" t="s">
        <v>39</v>
      </c>
      <c r="D113" s="14" t="s">
        <v>292</v>
      </c>
      <c r="E113" s="15" t="s">
        <v>27</v>
      </c>
      <c r="F113" s="15" t="s">
        <v>28</v>
      </c>
      <c r="G113" s="3" t="n">
        <v>137</v>
      </c>
      <c r="H113" s="2" t="n">
        <v>2</v>
      </c>
      <c r="I113" s="0" t="n">
        <v>2</v>
      </c>
      <c r="J113" s="0" t="n">
        <v>1</v>
      </c>
      <c r="K113" s="0" t="n">
        <v>0</v>
      </c>
      <c r="L113" s="0" t="n">
        <v>2</v>
      </c>
      <c r="M113" s="0" t="n">
        <v>3</v>
      </c>
      <c r="N113" s="0" t="n">
        <v>0</v>
      </c>
      <c r="O113" s="0" t="n">
        <v>3</v>
      </c>
      <c r="P113" s="0" t="n">
        <v>100</v>
      </c>
      <c r="Q113" s="0" t="n">
        <v>5.1</v>
      </c>
      <c r="R113" s="0" t="n">
        <v>2.2</v>
      </c>
      <c r="S113" s="0" t="n">
        <v>425</v>
      </c>
      <c r="T113" s="0" t="n">
        <v>42</v>
      </c>
      <c r="U113" s="0" t="n">
        <v>4.03</v>
      </c>
      <c r="V113" s="0" t="n">
        <v>6.9</v>
      </c>
      <c r="W113" s="0" t="n">
        <v>10.4</v>
      </c>
      <c r="X113" s="0" t="n">
        <v>1.4</v>
      </c>
      <c r="Y113" s="0" t="n">
        <v>0.07</v>
      </c>
      <c r="Z113" s="0" t="n">
        <v>5</v>
      </c>
      <c r="AA113" s="0" t="n">
        <v>0.43</v>
      </c>
      <c r="AB113" s="0" t="n">
        <v>0.7</v>
      </c>
      <c r="AC113" s="0" t="n">
        <v>12.6</v>
      </c>
      <c r="AD113" s="0" t="n">
        <v>0.9</v>
      </c>
      <c r="AE113" s="0" t="n">
        <v>26</v>
      </c>
      <c r="AF113" s="0" t="n">
        <v>0</v>
      </c>
      <c r="AG113" s="0" t="n">
        <v>0</v>
      </c>
      <c r="AH113" s="0" t="n">
        <v>0.5</v>
      </c>
      <c r="AI113" s="0" t="n">
        <v>0</v>
      </c>
      <c r="AJ113" s="60" t="n">
        <v>25</v>
      </c>
      <c r="AK113" s="0" t="n">
        <v>0</v>
      </c>
      <c r="AL113" s="0" t="n">
        <v>0</v>
      </c>
      <c r="AM113" s="0" t="n">
        <v>60</v>
      </c>
      <c r="AN113" s="0" t="n">
        <v>0</v>
      </c>
      <c r="AO113" s="0" t="n">
        <v>0</v>
      </c>
      <c r="AP113" s="0" t="n">
        <v>0</v>
      </c>
      <c r="AQ113" s="0" t="n">
        <v>0.5</v>
      </c>
      <c r="AR113" s="0" t="n">
        <v>90</v>
      </c>
      <c r="AS113" s="0" t="n">
        <v>0</v>
      </c>
      <c r="AT113" s="0" t="n">
        <v>0</v>
      </c>
      <c r="AU113" s="0" t="n">
        <v>0</v>
      </c>
      <c r="AV113" s="0" t="n">
        <v>5</v>
      </c>
      <c r="AW113" s="0" t="n">
        <v>5</v>
      </c>
      <c r="AX113" s="0" t="n">
        <v>0</v>
      </c>
      <c r="AY113" s="0" t="n">
        <v>0</v>
      </c>
      <c r="AZ113" s="0" t="n">
        <v>1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20</v>
      </c>
      <c r="BH113" s="0" t="n">
        <v>0.5</v>
      </c>
      <c r="BI113" s="0" t="n">
        <v>0</v>
      </c>
      <c r="BJ113" s="0" t="n">
        <v>5</v>
      </c>
      <c r="BK113" s="0" t="n">
        <v>0</v>
      </c>
      <c r="BL113" s="0" t="n">
        <v>0.5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40</v>
      </c>
      <c r="BR113" s="0" t="n">
        <v>0</v>
      </c>
      <c r="BS113" s="0" t="n">
        <v>60.5</v>
      </c>
      <c r="BT113" s="0" t="n">
        <v>79.375</v>
      </c>
      <c r="BU113" s="0" t="n">
        <v>35.75</v>
      </c>
      <c r="BV113" s="0" t="n">
        <v>0</v>
      </c>
      <c r="BW113" s="0" t="n">
        <v>1.4375</v>
      </c>
      <c r="BX113" s="0" t="n">
        <v>0</v>
      </c>
      <c r="BY113" s="0" t="n">
        <v>0.625</v>
      </c>
      <c r="BZ113" s="0" t="n">
        <v>37.8125</v>
      </c>
    </row>
    <row r="114" customFormat="false" ht="15" hidden="false" customHeight="false" outlineLevel="0" collapsed="false">
      <c r="A114" s="13" t="s">
        <v>49</v>
      </c>
      <c r="B114" s="14" t="n">
        <v>15</v>
      </c>
      <c r="C114" s="14" t="s">
        <v>39</v>
      </c>
      <c r="D114" s="14" t="s">
        <v>292</v>
      </c>
      <c r="E114" s="15" t="s">
        <v>27</v>
      </c>
      <c r="F114" s="15" t="s">
        <v>36</v>
      </c>
      <c r="G114" s="16" t="n">
        <v>138</v>
      </c>
      <c r="H114" s="2" t="n">
        <v>2</v>
      </c>
      <c r="I114" s="0" t="n">
        <v>7</v>
      </c>
      <c r="J114" s="0" t="n">
        <v>4</v>
      </c>
      <c r="K114" s="0" t="n">
        <v>0</v>
      </c>
      <c r="L114" s="0" t="n">
        <v>7</v>
      </c>
      <c r="M114" s="0" t="n">
        <v>3</v>
      </c>
      <c r="N114" s="0" t="n">
        <v>2</v>
      </c>
      <c r="O114" s="0" t="n">
        <v>3</v>
      </c>
      <c r="P114" s="0" t="n">
        <v>100</v>
      </c>
      <c r="Q114" s="0" t="n">
        <v>5.1</v>
      </c>
      <c r="R114" s="0" t="n">
        <v>2.2</v>
      </c>
      <c r="S114" s="0" t="n">
        <v>425</v>
      </c>
      <c r="T114" s="0" t="n">
        <v>42</v>
      </c>
      <c r="U114" s="0" t="n">
        <v>4.03</v>
      </c>
      <c r="V114" s="0" t="n">
        <v>6.9</v>
      </c>
      <c r="W114" s="0" t="n">
        <v>10.4</v>
      </c>
      <c r="X114" s="0" t="n">
        <v>1.4</v>
      </c>
      <c r="Y114" s="0" t="n">
        <v>0.07</v>
      </c>
      <c r="Z114" s="0" t="n">
        <v>5</v>
      </c>
      <c r="AA114" s="0" t="n">
        <v>0.43</v>
      </c>
      <c r="AB114" s="0" t="n">
        <v>0.7</v>
      </c>
      <c r="AC114" s="0" t="n">
        <v>12.6</v>
      </c>
      <c r="AD114" s="0" t="n">
        <v>0.9</v>
      </c>
      <c r="AE114" s="0" t="n">
        <v>26</v>
      </c>
      <c r="AF114" s="0" t="n">
        <v>0</v>
      </c>
      <c r="AG114" s="0" t="n">
        <v>0</v>
      </c>
      <c r="AH114" s="0" t="n">
        <v>0.5</v>
      </c>
      <c r="AI114" s="0" t="n">
        <v>0</v>
      </c>
      <c r="AJ114" s="60" t="n">
        <v>25</v>
      </c>
      <c r="AK114" s="0" t="n">
        <v>0</v>
      </c>
      <c r="AL114" s="0" t="n">
        <v>0</v>
      </c>
      <c r="AM114" s="0" t="n">
        <v>60</v>
      </c>
      <c r="AN114" s="0" t="n">
        <v>0</v>
      </c>
      <c r="AO114" s="0" t="n">
        <v>0</v>
      </c>
      <c r="AP114" s="0" t="n">
        <v>0</v>
      </c>
      <c r="AQ114" s="0" t="n">
        <v>0.5</v>
      </c>
      <c r="AR114" s="0" t="n">
        <v>90</v>
      </c>
      <c r="AS114" s="0" t="n">
        <v>0</v>
      </c>
      <c r="AT114" s="0" t="n">
        <v>0</v>
      </c>
      <c r="AU114" s="0" t="n">
        <v>0</v>
      </c>
      <c r="AV114" s="0" t="n">
        <v>5</v>
      </c>
      <c r="AW114" s="0" t="n">
        <v>5</v>
      </c>
      <c r="AX114" s="0" t="n">
        <v>0</v>
      </c>
      <c r="AY114" s="0" t="n">
        <v>0</v>
      </c>
      <c r="AZ114" s="0" t="n">
        <v>1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20</v>
      </c>
      <c r="BH114" s="0" t="n">
        <v>0.5</v>
      </c>
      <c r="BI114" s="0" t="n">
        <v>0</v>
      </c>
      <c r="BJ114" s="0" t="n">
        <v>5</v>
      </c>
      <c r="BK114" s="0" t="n">
        <v>0</v>
      </c>
      <c r="BL114" s="0" t="n">
        <v>0.5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40</v>
      </c>
      <c r="BR114" s="0" t="n">
        <v>0</v>
      </c>
      <c r="BS114" s="0" t="n">
        <v>60.5</v>
      </c>
      <c r="BT114" s="0" t="n">
        <v>79.375</v>
      </c>
      <c r="BU114" s="0" t="n">
        <v>35.75</v>
      </c>
      <c r="BV114" s="0" t="n">
        <v>0</v>
      </c>
      <c r="BW114" s="0" t="n">
        <v>1.4375</v>
      </c>
      <c r="BX114" s="0" t="n">
        <v>0</v>
      </c>
      <c r="BY114" s="0" t="n">
        <v>0.625</v>
      </c>
      <c r="BZ114" s="0" t="n">
        <v>37.8125</v>
      </c>
    </row>
    <row r="115" customFormat="false" ht="15" hidden="false" customHeight="false" outlineLevel="0" collapsed="false">
      <c r="A115" s="13" t="s">
        <v>49</v>
      </c>
      <c r="B115" s="14" t="n">
        <v>15</v>
      </c>
      <c r="C115" s="14" t="s">
        <v>39</v>
      </c>
      <c r="D115" s="14" t="s">
        <v>292</v>
      </c>
      <c r="E115" s="15" t="s">
        <v>31</v>
      </c>
      <c r="F115" s="15" t="s">
        <v>28</v>
      </c>
      <c r="G115" s="3" t="n">
        <v>139</v>
      </c>
      <c r="H115" s="2" t="n">
        <v>2</v>
      </c>
      <c r="I115" s="0" t="n">
        <v>11</v>
      </c>
      <c r="J115" s="0" t="n">
        <v>4</v>
      </c>
      <c r="K115" s="0" t="n">
        <v>0</v>
      </c>
      <c r="L115" s="0" t="n">
        <v>11</v>
      </c>
      <c r="M115" s="0" t="n">
        <v>2</v>
      </c>
      <c r="N115" s="0" t="n">
        <v>0</v>
      </c>
      <c r="O115" s="0" t="n">
        <v>2</v>
      </c>
      <c r="P115" s="0" t="n">
        <v>100</v>
      </c>
      <c r="Q115" s="0" t="n">
        <v>5.1</v>
      </c>
      <c r="R115" s="0" t="n">
        <v>2.2</v>
      </c>
      <c r="S115" s="0" t="n">
        <v>425</v>
      </c>
      <c r="T115" s="0" t="n">
        <v>42</v>
      </c>
      <c r="U115" s="0" t="n">
        <v>4.03</v>
      </c>
      <c r="V115" s="0" t="n">
        <v>6.9</v>
      </c>
      <c r="W115" s="0" t="n">
        <v>10.4</v>
      </c>
      <c r="X115" s="0" t="n">
        <v>1.4</v>
      </c>
      <c r="Y115" s="0" t="n">
        <v>0.07</v>
      </c>
      <c r="Z115" s="0" t="n">
        <v>5</v>
      </c>
      <c r="AA115" s="0" t="n">
        <v>0.43</v>
      </c>
      <c r="AB115" s="0" t="n">
        <v>0.7</v>
      </c>
      <c r="AC115" s="0" t="n">
        <v>12.6</v>
      </c>
      <c r="AD115" s="0" t="n">
        <v>0.9</v>
      </c>
      <c r="AE115" s="0" t="n">
        <v>26</v>
      </c>
      <c r="AF115" s="0" t="n">
        <v>0</v>
      </c>
      <c r="AG115" s="0" t="n">
        <v>0</v>
      </c>
      <c r="AH115" s="0" t="n">
        <v>0.5</v>
      </c>
      <c r="AI115" s="0" t="n">
        <v>0</v>
      </c>
      <c r="AJ115" s="60" t="n">
        <v>25</v>
      </c>
      <c r="AK115" s="0" t="n">
        <v>0</v>
      </c>
      <c r="AL115" s="0" t="n">
        <v>0</v>
      </c>
      <c r="AM115" s="0" t="n">
        <v>60</v>
      </c>
      <c r="AN115" s="0" t="n">
        <v>0</v>
      </c>
      <c r="AO115" s="0" t="n">
        <v>0</v>
      </c>
      <c r="AP115" s="0" t="n">
        <v>0</v>
      </c>
      <c r="AQ115" s="0" t="n">
        <v>0.5</v>
      </c>
      <c r="AR115" s="0" t="n">
        <v>90</v>
      </c>
      <c r="AS115" s="0" t="n">
        <v>0</v>
      </c>
      <c r="AT115" s="0" t="n">
        <v>0</v>
      </c>
      <c r="AU115" s="0" t="n">
        <v>0</v>
      </c>
      <c r="AV115" s="0" t="n">
        <v>5</v>
      </c>
      <c r="AW115" s="0" t="n">
        <v>5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20</v>
      </c>
      <c r="BH115" s="0" t="n">
        <v>0.5</v>
      </c>
      <c r="BI115" s="0" t="n">
        <v>0</v>
      </c>
      <c r="BJ115" s="0" t="n">
        <v>5</v>
      </c>
      <c r="BK115" s="0" t="n">
        <v>0</v>
      </c>
      <c r="BL115" s="0" t="n">
        <v>0.5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40</v>
      </c>
      <c r="BR115" s="0" t="n">
        <v>0</v>
      </c>
      <c r="BS115" s="0" t="n">
        <v>60.5</v>
      </c>
      <c r="BT115" s="0" t="n">
        <v>79.375</v>
      </c>
      <c r="BU115" s="0" t="n">
        <v>35.75</v>
      </c>
      <c r="BV115" s="0" t="n">
        <v>0</v>
      </c>
      <c r="BW115" s="0" t="n">
        <v>1.4375</v>
      </c>
      <c r="BX115" s="0" t="n">
        <v>0</v>
      </c>
      <c r="BY115" s="0" t="n">
        <v>0.625</v>
      </c>
      <c r="BZ115" s="0" t="n">
        <v>37.8125</v>
      </c>
    </row>
    <row r="116" customFormat="false" ht="15" hidden="false" customHeight="false" outlineLevel="0" collapsed="false">
      <c r="A116" s="13" t="s">
        <v>49</v>
      </c>
      <c r="B116" s="14" t="n">
        <v>15</v>
      </c>
      <c r="C116" s="14" t="s">
        <v>39</v>
      </c>
      <c r="D116" s="14" t="s">
        <v>292</v>
      </c>
      <c r="E116" s="15" t="s">
        <v>31</v>
      </c>
      <c r="F116" s="15" t="s">
        <v>36</v>
      </c>
      <c r="G116" s="16" t="n">
        <v>140</v>
      </c>
      <c r="H116" s="2" t="n">
        <v>2</v>
      </c>
      <c r="I116" s="0" t="n">
        <v>7</v>
      </c>
      <c r="J116" s="0" t="n">
        <v>1</v>
      </c>
      <c r="K116" s="0" t="n">
        <v>0</v>
      </c>
      <c r="L116" s="0" t="n">
        <v>7</v>
      </c>
      <c r="M116" s="0" t="n">
        <v>1</v>
      </c>
      <c r="N116" s="0" t="n">
        <v>1</v>
      </c>
      <c r="O116" s="0" t="n">
        <v>1</v>
      </c>
      <c r="P116" s="0" t="n">
        <v>100</v>
      </c>
      <c r="Q116" s="0" t="n">
        <v>5.1</v>
      </c>
      <c r="R116" s="0" t="n">
        <v>2.2</v>
      </c>
      <c r="S116" s="0" t="n">
        <v>425</v>
      </c>
      <c r="T116" s="0" t="n">
        <v>42</v>
      </c>
      <c r="U116" s="0" t="n">
        <v>4.03</v>
      </c>
      <c r="V116" s="0" t="n">
        <v>6.9</v>
      </c>
      <c r="W116" s="0" t="n">
        <v>10.4</v>
      </c>
      <c r="X116" s="0" t="n">
        <v>1.4</v>
      </c>
      <c r="Y116" s="0" t="n">
        <v>0.07</v>
      </c>
      <c r="Z116" s="0" t="n">
        <v>5</v>
      </c>
      <c r="AA116" s="0" t="n">
        <v>0.43</v>
      </c>
      <c r="AB116" s="0" t="n">
        <v>0.7</v>
      </c>
      <c r="AC116" s="0" t="n">
        <v>12.6</v>
      </c>
      <c r="AD116" s="0" t="n">
        <v>0.9</v>
      </c>
      <c r="AE116" s="0" t="n">
        <v>26</v>
      </c>
      <c r="AF116" s="0" t="n">
        <v>0</v>
      </c>
      <c r="AG116" s="0" t="n">
        <v>0</v>
      </c>
      <c r="AH116" s="0" t="n">
        <v>0.5</v>
      </c>
      <c r="AI116" s="0" t="n">
        <v>0</v>
      </c>
      <c r="AJ116" s="60" t="n">
        <v>25</v>
      </c>
      <c r="AK116" s="0" t="n">
        <v>0</v>
      </c>
      <c r="AL116" s="0" t="n">
        <v>0</v>
      </c>
      <c r="AM116" s="0" t="n">
        <v>60</v>
      </c>
      <c r="AN116" s="0" t="n">
        <v>0</v>
      </c>
      <c r="AO116" s="0" t="n">
        <v>0</v>
      </c>
      <c r="AP116" s="0" t="n">
        <v>0</v>
      </c>
      <c r="AQ116" s="0" t="n">
        <v>0.5</v>
      </c>
      <c r="AR116" s="0" t="n">
        <v>90</v>
      </c>
      <c r="AS116" s="0" t="n">
        <v>0</v>
      </c>
      <c r="AT116" s="0" t="n">
        <v>0</v>
      </c>
      <c r="AU116" s="0" t="n">
        <v>0</v>
      </c>
      <c r="AV116" s="0" t="n">
        <v>5</v>
      </c>
      <c r="AW116" s="0" t="n">
        <v>5</v>
      </c>
      <c r="AX116" s="0" t="n">
        <v>0</v>
      </c>
      <c r="AY116" s="0" t="n">
        <v>0</v>
      </c>
      <c r="AZ116" s="0" t="n">
        <v>1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20</v>
      </c>
      <c r="BH116" s="0" t="n">
        <v>0.5</v>
      </c>
      <c r="BI116" s="0" t="n">
        <v>0</v>
      </c>
      <c r="BJ116" s="0" t="n">
        <v>5</v>
      </c>
      <c r="BK116" s="0" t="n">
        <v>0</v>
      </c>
      <c r="BL116" s="0" t="n">
        <v>0.5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40</v>
      </c>
      <c r="BR116" s="0" t="n">
        <v>0</v>
      </c>
      <c r="BS116" s="0" t="n">
        <v>60.5</v>
      </c>
      <c r="BT116" s="0" t="n">
        <v>79.375</v>
      </c>
      <c r="BU116" s="0" t="n">
        <v>35.75</v>
      </c>
      <c r="BV116" s="0" t="n">
        <v>0</v>
      </c>
      <c r="BW116" s="0" t="n">
        <v>1.4375</v>
      </c>
      <c r="BX116" s="0" t="n">
        <v>0</v>
      </c>
      <c r="BY116" s="0" t="n">
        <v>0.625</v>
      </c>
      <c r="BZ116" s="0" t="n">
        <v>37.8125</v>
      </c>
    </row>
    <row r="117" customFormat="false" ht="15" hidden="false" customHeight="false" outlineLevel="0" collapsed="false">
      <c r="A117" s="13" t="s">
        <v>49</v>
      </c>
      <c r="B117" s="14" t="n">
        <v>16</v>
      </c>
      <c r="C117" s="14" t="s">
        <v>40</v>
      </c>
      <c r="D117" s="14" t="s">
        <v>293</v>
      </c>
      <c r="E117" s="15" t="s">
        <v>27</v>
      </c>
      <c r="F117" s="15" t="s">
        <v>36</v>
      </c>
      <c r="G117" s="3" t="n">
        <v>141</v>
      </c>
      <c r="H117" s="2" t="n">
        <v>2</v>
      </c>
      <c r="I117" s="0" t="n">
        <v>22</v>
      </c>
      <c r="J117" s="0" t="n">
        <v>12</v>
      </c>
      <c r="K117" s="0" t="n">
        <v>0</v>
      </c>
      <c r="L117" s="0" t="n">
        <v>23</v>
      </c>
      <c r="M117" s="0" t="n">
        <v>32</v>
      </c>
      <c r="N117" s="0" t="n">
        <v>17</v>
      </c>
      <c r="O117" s="0" t="n">
        <v>32</v>
      </c>
      <c r="P117" s="0" t="n">
        <v>100</v>
      </c>
      <c r="Q117" s="0" t="n">
        <v>7.2</v>
      </c>
      <c r="R117" s="0" t="n">
        <v>3.9</v>
      </c>
      <c r="S117" s="0" t="n">
        <v>399</v>
      </c>
      <c r="T117" s="0" t="n">
        <v>32</v>
      </c>
      <c r="U117" s="0" t="n">
        <v>4.33</v>
      </c>
      <c r="V117" s="0" t="n">
        <v>7.2</v>
      </c>
      <c r="W117" s="0" t="n">
        <v>13.9</v>
      </c>
      <c r="X117" s="0" t="n">
        <v>1.5</v>
      </c>
      <c r="Y117" s="0" t="n">
        <v>0.07</v>
      </c>
      <c r="Z117" s="0" t="n">
        <v>5</v>
      </c>
      <c r="AA117" s="0" t="n">
        <v>0.52</v>
      </c>
      <c r="AB117" s="0" t="n">
        <v>0.7</v>
      </c>
      <c r="AC117" s="0" t="n">
        <v>22.9</v>
      </c>
      <c r="AD117" s="0" t="n">
        <v>1.1</v>
      </c>
      <c r="AE117" s="0" t="n">
        <v>17</v>
      </c>
      <c r="AF117" s="0" t="n">
        <v>0</v>
      </c>
      <c r="AG117" s="0" t="n">
        <v>0</v>
      </c>
      <c r="AH117" s="0" t="n">
        <v>0</v>
      </c>
      <c r="AI117" s="0" t="n">
        <v>0</v>
      </c>
      <c r="AJ117" s="60" t="n">
        <v>2</v>
      </c>
      <c r="AK117" s="0" t="n">
        <v>0</v>
      </c>
      <c r="AL117" s="0" t="n">
        <v>0</v>
      </c>
      <c r="AM117" s="0" t="n">
        <v>95</v>
      </c>
      <c r="AN117" s="0" t="n">
        <v>0</v>
      </c>
      <c r="AO117" s="0" t="n">
        <v>0</v>
      </c>
      <c r="AP117" s="0" t="n">
        <v>0</v>
      </c>
      <c r="AQ117" s="0" t="n">
        <v>1</v>
      </c>
      <c r="AR117" s="0" t="n">
        <v>0.5</v>
      </c>
      <c r="AS117" s="0" t="n">
        <v>0</v>
      </c>
      <c r="AT117" s="0" t="n">
        <v>0</v>
      </c>
      <c r="AU117" s="0" t="n">
        <v>1</v>
      </c>
      <c r="AV117" s="0" t="n">
        <v>0.5</v>
      </c>
      <c r="AW117" s="0" t="n">
        <v>4</v>
      </c>
      <c r="AX117" s="0" t="n">
        <v>0</v>
      </c>
      <c r="AY117" s="0" t="n">
        <v>0</v>
      </c>
      <c r="AZ117" s="0" t="n">
        <v>3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4</v>
      </c>
      <c r="BI117" s="0" t="n">
        <v>0</v>
      </c>
      <c r="BJ117" s="0" t="n">
        <v>10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90</v>
      </c>
      <c r="BR117" s="0" t="n">
        <v>0</v>
      </c>
      <c r="BS117" s="0" t="n">
        <v>95</v>
      </c>
      <c r="BT117" s="0" t="n">
        <v>119.625</v>
      </c>
      <c r="BU117" s="0" t="n">
        <v>2.6875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2.6875</v>
      </c>
    </row>
    <row r="118" customFormat="false" ht="15" hidden="false" customHeight="false" outlineLevel="0" collapsed="false">
      <c r="A118" s="13" t="s">
        <v>49</v>
      </c>
      <c r="B118" s="14" t="n">
        <v>16</v>
      </c>
      <c r="C118" s="14" t="s">
        <v>40</v>
      </c>
      <c r="D118" s="14" t="s">
        <v>293</v>
      </c>
      <c r="E118" s="15" t="s">
        <v>31</v>
      </c>
      <c r="F118" s="15" t="s">
        <v>36</v>
      </c>
      <c r="G118" s="16" t="n">
        <v>142</v>
      </c>
      <c r="H118" s="2" t="n">
        <v>2</v>
      </c>
      <c r="I118" s="0" t="n">
        <v>6</v>
      </c>
      <c r="J118" s="0" t="n">
        <v>2</v>
      </c>
      <c r="K118" s="0" t="n">
        <v>0</v>
      </c>
      <c r="L118" s="0" t="n">
        <v>6</v>
      </c>
      <c r="M118" s="0" t="n">
        <v>1</v>
      </c>
      <c r="N118" s="0" t="n">
        <v>0</v>
      </c>
      <c r="O118" s="0" t="n">
        <v>1</v>
      </c>
      <c r="P118" s="0" t="n">
        <v>100</v>
      </c>
      <c r="Q118" s="0" t="n">
        <v>7.2</v>
      </c>
      <c r="R118" s="0" t="n">
        <v>3.9</v>
      </c>
      <c r="S118" s="0" t="n">
        <v>399</v>
      </c>
      <c r="T118" s="0" t="n">
        <v>32</v>
      </c>
      <c r="U118" s="0" t="n">
        <v>4.33</v>
      </c>
      <c r="V118" s="0" t="n">
        <v>7.2</v>
      </c>
      <c r="W118" s="0" t="n">
        <v>13.9</v>
      </c>
      <c r="X118" s="0" t="n">
        <v>1.5</v>
      </c>
      <c r="Y118" s="0" t="n">
        <v>0.07</v>
      </c>
      <c r="Z118" s="0" t="n">
        <v>5</v>
      </c>
      <c r="AA118" s="0" t="n">
        <v>0.52</v>
      </c>
      <c r="AB118" s="0" t="n">
        <v>0.7</v>
      </c>
      <c r="AC118" s="0" t="n">
        <v>22.9</v>
      </c>
      <c r="AD118" s="0" t="n">
        <v>1.1</v>
      </c>
      <c r="AE118" s="0" t="n">
        <v>17</v>
      </c>
      <c r="AF118" s="0" t="n">
        <v>0</v>
      </c>
      <c r="AG118" s="0" t="n">
        <v>0</v>
      </c>
      <c r="AH118" s="0" t="n">
        <v>0</v>
      </c>
      <c r="AI118" s="0" t="n">
        <v>0</v>
      </c>
      <c r="AJ118" s="60" t="n">
        <v>2</v>
      </c>
      <c r="AK118" s="0" t="n">
        <v>0</v>
      </c>
      <c r="AL118" s="0" t="n">
        <v>0</v>
      </c>
      <c r="AM118" s="0" t="n">
        <v>95</v>
      </c>
      <c r="AN118" s="0" t="n">
        <v>0</v>
      </c>
      <c r="AO118" s="0" t="n">
        <v>0</v>
      </c>
      <c r="AP118" s="0" t="n">
        <v>0</v>
      </c>
      <c r="AQ118" s="0" t="n">
        <v>1</v>
      </c>
      <c r="AR118" s="0" t="n">
        <v>0.5</v>
      </c>
      <c r="AS118" s="0" t="n">
        <v>0</v>
      </c>
      <c r="AT118" s="0" t="n">
        <v>0</v>
      </c>
      <c r="AU118" s="0" t="n">
        <v>1</v>
      </c>
      <c r="AV118" s="0" t="n">
        <v>0.5</v>
      </c>
      <c r="AW118" s="0" t="n">
        <v>4</v>
      </c>
      <c r="AX118" s="0" t="n">
        <v>0</v>
      </c>
      <c r="AY118" s="0" t="n">
        <v>0</v>
      </c>
      <c r="AZ118" s="0" t="n">
        <v>3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4</v>
      </c>
      <c r="BI118" s="0" t="n">
        <v>0</v>
      </c>
      <c r="BJ118" s="0" t="n">
        <v>10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90</v>
      </c>
      <c r="BR118" s="0" t="n">
        <v>0</v>
      </c>
      <c r="BS118" s="0" t="n">
        <v>95</v>
      </c>
      <c r="BT118" s="0" t="n">
        <v>119.625</v>
      </c>
      <c r="BU118" s="0" t="n">
        <v>2.6875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2.6875</v>
      </c>
    </row>
    <row r="119" customFormat="false" ht="15" hidden="false" customHeight="false" outlineLevel="0" collapsed="false">
      <c r="A119" s="13" t="s">
        <v>49</v>
      </c>
      <c r="B119" s="14" t="n">
        <v>17</v>
      </c>
      <c r="C119" s="14" t="s">
        <v>42</v>
      </c>
      <c r="D119" s="14" t="s">
        <v>293</v>
      </c>
      <c r="E119" s="15" t="s">
        <v>27</v>
      </c>
      <c r="F119" s="15" t="s">
        <v>36</v>
      </c>
      <c r="G119" s="3" t="n">
        <v>143</v>
      </c>
      <c r="H119" s="2" t="n">
        <v>2</v>
      </c>
      <c r="I119" s="0" t="n">
        <v>5</v>
      </c>
      <c r="J119" s="0" t="n">
        <v>3</v>
      </c>
      <c r="K119" s="0" t="n">
        <v>0</v>
      </c>
      <c r="L119" s="0" t="n">
        <v>5</v>
      </c>
      <c r="M119" s="0" t="n">
        <v>0</v>
      </c>
      <c r="N119" s="0" t="n">
        <v>0</v>
      </c>
      <c r="O119" s="0" t="n">
        <v>0</v>
      </c>
      <c r="P119" s="0" t="n">
        <v>100</v>
      </c>
      <c r="Q119" s="0" t="n">
        <v>3.7</v>
      </c>
      <c r="R119" s="0" t="n">
        <v>2.9</v>
      </c>
      <c r="S119" s="0" t="n">
        <v>431</v>
      </c>
      <c r="T119" s="0" t="n">
        <v>32</v>
      </c>
      <c r="U119" s="0" t="n">
        <v>4.19</v>
      </c>
      <c r="V119" s="0" t="n">
        <v>7.1</v>
      </c>
      <c r="W119" s="0" t="n">
        <v>10.5</v>
      </c>
      <c r="X119" s="0" t="n">
        <v>2</v>
      </c>
      <c r="Y119" s="0" t="n">
        <v>0.09</v>
      </c>
      <c r="Z119" s="0" t="n">
        <v>4</v>
      </c>
      <c r="AA119" s="0" t="n">
        <v>0.52</v>
      </c>
      <c r="AB119" s="0" t="n">
        <v>1.1</v>
      </c>
      <c r="AC119" s="0" t="n">
        <v>13.3</v>
      </c>
      <c r="AD119" s="0" t="n">
        <v>0.8</v>
      </c>
      <c r="AE119" s="0" t="n">
        <v>23</v>
      </c>
      <c r="AF119" s="0" t="n">
        <v>0.5</v>
      </c>
      <c r="AG119" s="0" t="n">
        <v>0</v>
      </c>
      <c r="AH119" s="0" t="n">
        <v>0</v>
      </c>
      <c r="AI119" s="0" t="n">
        <v>0</v>
      </c>
      <c r="AJ119" s="60" t="n">
        <v>0</v>
      </c>
      <c r="AK119" s="0" t="n">
        <v>80</v>
      </c>
      <c r="AL119" s="0" t="n">
        <v>0.5</v>
      </c>
      <c r="AM119" s="0" t="n">
        <v>95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10</v>
      </c>
      <c r="AS119" s="0" t="n">
        <v>0</v>
      </c>
      <c r="AT119" s="0" t="n">
        <v>0</v>
      </c>
      <c r="AU119" s="0" t="n">
        <v>0.5</v>
      </c>
      <c r="AV119" s="0" t="n">
        <v>0</v>
      </c>
      <c r="AW119" s="0" t="n">
        <v>0.5</v>
      </c>
      <c r="AX119" s="0" t="n">
        <v>0</v>
      </c>
      <c r="AY119" s="0" t="n">
        <v>0</v>
      </c>
      <c r="AZ119" s="0" t="n">
        <v>2</v>
      </c>
      <c r="BA119" s="0" t="n">
        <v>0</v>
      </c>
      <c r="BB119" s="0" t="n">
        <v>1</v>
      </c>
      <c r="BC119" s="0" t="n">
        <v>0</v>
      </c>
      <c r="BD119" s="0" t="n">
        <v>0</v>
      </c>
      <c r="BE119" s="0" t="n">
        <v>2</v>
      </c>
      <c r="BF119" s="0" t="n">
        <v>0</v>
      </c>
      <c r="BG119" s="0" t="n">
        <v>1</v>
      </c>
      <c r="BH119" s="0" t="n">
        <v>10</v>
      </c>
      <c r="BI119" s="0" t="n">
        <v>0</v>
      </c>
      <c r="BJ119" s="0" t="n">
        <v>3</v>
      </c>
      <c r="BK119" s="0" t="n">
        <v>0</v>
      </c>
      <c r="BL119" s="0" t="n">
        <v>0</v>
      </c>
      <c r="BM119" s="0" t="n">
        <v>0.5</v>
      </c>
      <c r="BN119" s="0" t="n">
        <v>1</v>
      </c>
      <c r="BO119" s="0" t="n">
        <v>0</v>
      </c>
      <c r="BP119" s="0" t="n">
        <v>0</v>
      </c>
      <c r="BQ119" s="0" t="n">
        <v>100</v>
      </c>
      <c r="BR119" s="0" t="n">
        <v>0</v>
      </c>
      <c r="BS119" s="0" t="n">
        <v>175</v>
      </c>
      <c r="BT119" s="0" t="n">
        <v>177.5</v>
      </c>
      <c r="BU119" s="0" t="n">
        <v>6.3125</v>
      </c>
      <c r="BV119" s="0" t="n">
        <v>0</v>
      </c>
      <c r="BW119" s="0" t="n">
        <v>0.375</v>
      </c>
      <c r="BX119" s="0" t="n">
        <v>0</v>
      </c>
      <c r="BY119" s="0" t="n">
        <v>2.625</v>
      </c>
      <c r="BZ119" s="0" t="n">
        <v>9.3125</v>
      </c>
    </row>
    <row r="120" customFormat="false" ht="15" hidden="false" customHeight="false" outlineLevel="0" collapsed="false">
      <c r="A120" s="13" t="s">
        <v>49</v>
      </c>
      <c r="B120" s="14" t="n">
        <v>17</v>
      </c>
      <c r="C120" s="14" t="s">
        <v>42</v>
      </c>
      <c r="D120" s="14" t="s">
        <v>293</v>
      </c>
      <c r="E120" s="15" t="s">
        <v>31</v>
      </c>
      <c r="F120" s="15" t="s">
        <v>36</v>
      </c>
      <c r="G120" s="16" t="n">
        <v>144</v>
      </c>
      <c r="H120" s="2" t="n">
        <v>2</v>
      </c>
      <c r="I120" s="0" t="n">
        <v>2</v>
      </c>
      <c r="J120" s="0" t="n">
        <v>2</v>
      </c>
      <c r="K120" s="0" t="n">
        <v>0</v>
      </c>
      <c r="L120" s="0" t="n">
        <v>2</v>
      </c>
      <c r="M120" s="0" t="n">
        <v>0</v>
      </c>
      <c r="N120" s="0" t="n">
        <v>0</v>
      </c>
      <c r="O120" s="0" t="n">
        <v>0</v>
      </c>
      <c r="P120" s="0" t="n">
        <v>100</v>
      </c>
      <c r="Q120" s="0" t="n">
        <v>3.7</v>
      </c>
      <c r="R120" s="0" t="n">
        <v>2.9</v>
      </c>
      <c r="S120" s="0" t="n">
        <v>431</v>
      </c>
      <c r="T120" s="0" t="n">
        <v>32</v>
      </c>
      <c r="U120" s="0" t="n">
        <v>4.19</v>
      </c>
      <c r="V120" s="0" t="n">
        <v>7.1</v>
      </c>
      <c r="W120" s="0" t="n">
        <v>10.5</v>
      </c>
      <c r="X120" s="0" t="n">
        <v>2</v>
      </c>
      <c r="Y120" s="0" t="n">
        <v>0.09</v>
      </c>
      <c r="Z120" s="0" t="n">
        <v>4</v>
      </c>
      <c r="AA120" s="0" t="n">
        <v>0.52</v>
      </c>
      <c r="AB120" s="0" t="n">
        <v>1.1</v>
      </c>
      <c r="AC120" s="0" t="n">
        <v>13.3</v>
      </c>
      <c r="AD120" s="0" t="n">
        <v>0.8</v>
      </c>
      <c r="AE120" s="0" t="n">
        <v>23</v>
      </c>
      <c r="AF120" s="0" t="n">
        <v>0.5</v>
      </c>
      <c r="AG120" s="0" t="n">
        <v>0</v>
      </c>
      <c r="AH120" s="0" t="n">
        <v>0</v>
      </c>
      <c r="AI120" s="0" t="n">
        <v>0</v>
      </c>
      <c r="AJ120" s="60" t="n">
        <v>0</v>
      </c>
      <c r="AK120" s="0" t="n">
        <v>80</v>
      </c>
      <c r="AL120" s="0" t="n">
        <v>0.5</v>
      </c>
      <c r="AM120" s="0" t="n">
        <v>95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10</v>
      </c>
      <c r="AS120" s="0" t="n">
        <v>0</v>
      </c>
      <c r="AT120" s="0" t="n">
        <v>0</v>
      </c>
      <c r="AU120" s="0" t="n">
        <v>0.5</v>
      </c>
      <c r="AV120" s="0" t="n">
        <v>0</v>
      </c>
      <c r="AW120" s="0" t="n">
        <v>0.5</v>
      </c>
      <c r="AX120" s="0" t="n">
        <v>0</v>
      </c>
      <c r="AY120" s="0" t="n">
        <v>0</v>
      </c>
      <c r="AZ120" s="0" t="n">
        <v>2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2</v>
      </c>
      <c r="BF120" s="0" t="n">
        <v>0</v>
      </c>
      <c r="BG120" s="0" t="n">
        <v>1</v>
      </c>
      <c r="BH120" s="0" t="n">
        <v>10</v>
      </c>
      <c r="BI120" s="0" t="n">
        <v>0</v>
      </c>
      <c r="BJ120" s="0" t="n">
        <v>3</v>
      </c>
      <c r="BK120" s="0" t="n">
        <v>0</v>
      </c>
      <c r="BL120" s="0" t="n">
        <v>0</v>
      </c>
      <c r="BM120" s="0" t="n">
        <v>0.5</v>
      </c>
      <c r="BN120" s="0" t="n">
        <v>1</v>
      </c>
      <c r="BO120" s="0" t="n">
        <v>0</v>
      </c>
      <c r="BP120" s="0" t="n">
        <v>0</v>
      </c>
      <c r="BQ120" s="0" t="n">
        <v>100</v>
      </c>
      <c r="BR120" s="0" t="n">
        <v>0</v>
      </c>
      <c r="BS120" s="0" t="n">
        <v>175</v>
      </c>
      <c r="BT120" s="0" t="n">
        <v>177.5</v>
      </c>
      <c r="BU120" s="0" t="n">
        <v>6.3125</v>
      </c>
      <c r="BV120" s="0" t="n">
        <v>0</v>
      </c>
      <c r="BW120" s="0" t="n">
        <v>0.375</v>
      </c>
      <c r="BX120" s="0" t="n">
        <v>0</v>
      </c>
      <c r="BY120" s="0" t="n">
        <v>2.625</v>
      </c>
      <c r="BZ120" s="0" t="n">
        <v>9.3125</v>
      </c>
    </row>
    <row r="121" customFormat="false" ht="15" hidden="false" customHeight="false" outlineLevel="0" collapsed="false">
      <c r="A121" s="13" t="s">
        <v>49</v>
      </c>
      <c r="B121" s="14" t="n">
        <v>18</v>
      </c>
      <c r="C121" s="14" t="s">
        <v>43</v>
      </c>
      <c r="D121" s="14" t="s">
        <v>293</v>
      </c>
      <c r="E121" s="15" t="s">
        <v>27</v>
      </c>
      <c r="F121" s="15" t="s">
        <v>36</v>
      </c>
      <c r="G121" s="3" t="n">
        <v>145</v>
      </c>
      <c r="H121" s="2" t="n">
        <v>2</v>
      </c>
      <c r="I121" s="0" t="n">
        <v>5</v>
      </c>
      <c r="J121" s="0" t="n">
        <v>4</v>
      </c>
      <c r="K121" s="0" t="n">
        <v>0</v>
      </c>
      <c r="L121" s="0" t="n">
        <v>5</v>
      </c>
      <c r="M121" s="0" t="n">
        <v>0</v>
      </c>
      <c r="N121" s="0" t="n">
        <v>0</v>
      </c>
      <c r="O121" s="0" t="n">
        <v>0</v>
      </c>
      <c r="P121" s="0" t="n">
        <v>100</v>
      </c>
      <c r="Q121" s="0" t="n">
        <v>2.4</v>
      </c>
      <c r="R121" s="0" t="n">
        <v>3.1</v>
      </c>
      <c r="S121" s="0" t="n">
        <v>282</v>
      </c>
      <c r="T121" s="0" t="n">
        <v>20</v>
      </c>
      <c r="U121" s="0" t="n">
        <v>4.04</v>
      </c>
      <c r="V121" s="0" t="n">
        <v>7.1</v>
      </c>
      <c r="W121" s="0" t="n">
        <v>9.7</v>
      </c>
      <c r="X121" s="0" t="n">
        <v>1.5</v>
      </c>
      <c r="Y121" s="0" t="n">
        <v>0.08</v>
      </c>
      <c r="Z121" s="0" t="n">
        <v>4</v>
      </c>
      <c r="AA121" s="0" t="n">
        <v>0.27</v>
      </c>
      <c r="AB121" s="0" t="n">
        <v>0.8</v>
      </c>
      <c r="AC121" s="0" t="n">
        <v>6.7</v>
      </c>
      <c r="AD121" s="0" t="n">
        <v>0.8</v>
      </c>
      <c r="AE121" s="0" t="n">
        <v>24</v>
      </c>
      <c r="AF121" s="0" t="n">
        <v>0</v>
      </c>
      <c r="AG121" s="0" t="n">
        <v>0</v>
      </c>
      <c r="AH121" s="0" t="n">
        <v>0</v>
      </c>
      <c r="AI121" s="0" t="n">
        <v>0</v>
      </c>
      <c r="AJ121" s="60" t="n">
        <v>1</v>
      </c>
      <c r="AK121" s="0" t="n">
        <v>0</v>
      </c>
      <c r="AL121" s="0" t="n">
        <v>0</v>
      </c>
      <c r="AM121" s="0" t="n">
        <v>95</v>
      </c>
      <c r="AN121" s="0" t="n">
        <v>0</v>
      </c>
      <c r="AO121" s="0" t="n">
        <v>0</v>
      </c>
      <c r="AP121" s="0" t="n">
        <v>0</v>
      </c>
      <c r="AQ121" s="0" t="n">
        <v>8</v>
      </c>
      <c r="AR121" s="0" t="n">
        <v>5</v>
      </c>
      <c r="AS121" s="0" t="n">
        <v>0</v>
      </c>
      <c r="AT121" s="0" t="n">
        <v>0</v>
      </c>
      <c r="AU121" s="0" t="n">
        <v>1</v>
      </c>
      <c r="AV121" s="0" t="n">
        <v>0</v>
      </c>
      <c r="AW121" s="0" t="n">
        <v>2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10</v>
      </c>
      <c r="BK121" s="0" t="n">
        <v>0</v>
      </c>
      <c r="BL121" s="0" t="n">
        <v>0.5</v>
      </c>
      <c r="BM121" s="0" t="n">
        <v>0</v>
      </c>
      <c r="BN121" s="0" t="n">
        <v>60</v>
      </c>
      <c r="BO121" s="0" t="n">
        <v>0</v>
      </c>
      <c r="BP121" s="0" t="n">
        <v>0</v>
      </c>
      <c r="BQ121" s="0" t="n">
        <v>100</v>
      </c>
      <c r="BR121" s="0" t="n">
        <v>0</v>
      </c>
      <c r="BS121" s="0" t="n">
        <v>95.5</v>
      </c>
      <c r="BT121" s="0" t="n">
        <v>174.375</v>
      </c>
      <c r="BU121" s="0" t="n">
        <v>10.125</v>
      </c>
      <c r="BV121" s="0" t="n">
        <v>0</v>
      </c>
      <c r="BW121" s="0" t="n">
        <v>1.25</v>
      </c>
      <c r="BX121" s="0" t="n">
        <v>0.0625</v>
      </c>
      <c r="BY121" s="0" t="n">
        <v>0</v>
      </c>
      <c r="BZ121" s="0" t="n">
        <v>11.4375</v>
      </c>
    </row>
    <row r="122" customFormat="false" ht="15" hidden="false" customHeight="false" outlineLevel="0" collapsed="false">
      <c r="A122" s="13" t="s">
        <v>49</v>
      </c>
      <c r="B122" s="14" t="n">
        <v>18</v>
      </c>
      <c r="C122" s="14" t="s">
        <v>43</v>
      </c>
      <c r="D122" s="14" t="s">
        <v>293</v>
      </c>
      <c r="E122" s="15" t="s">
        <v>31</v>
      </c>
      <c r="F122" s="15" t="s">
        <v>36</v>
      </c>
      <c r="G122" s="16" t="n">
        <v>146</v>
      </c>
      <c r="H122" s="2" t="n">
        <v>2</v>
      </c>
      <c r="I122" s="0" t="n">
        <v>4</v>
      </c>
      <c r="J122" s="0" t="n">
        <v>3</v>
      </c>
      <c r="K122" s="0" t="n">
        <v>0</v>
      </c>
      <c r="L122" s="0" t="n">
        <v>4</v>
      </c>
      <c r="M122" s="0" t="n">
        <v>1</v>
      </c>
      <c r="N122" s="0" t="n">
        <v>1</v>
      </c>
      <c r="O122" s="0" t="n">
        <v>1</v>
      </c>
      <c r="P122" s="0" t="n">
        <v>100</v>
      </c>
      <c r="Q122" s="0" t="n">
        <v>2.4</v>
      </c>
      <c r="R122" s="0" t="n">
        <v>3.1</v>
      </c>
      <c r="S122" s="0" t="n">
        <v>282</v>
      </c>
      <c r="T122" s="0" t="n">
        <v>20</v>
      </c>
      <c r="U122" s="0" t="n">
        <v>4.04</v>
      </c>
      <c r="V122" s="0" t="n">
        <v>7.1</v>
      </c>
      <c r="W122" s="0" t="n">
        <v>9.7</v>
      </c>
      <c r="X122" s="0" t="n">
        <v>1.5</v>
      </c>
      <c r="Y122" s="0" t="n">
        <v>0.08</v>
      </c>
      <c r="Z122" s="0" t="n">
        <v>4</v>
      </c>
      <c r="AA122" s="0" t="n">
        <v>0.27</v>
      </c>
      <c r="AB122" s="0" t="n">
        <v>0.8</v>
      </c>
      <c r="AC122" s="0" t="n">
        <v>6.7</v>
      </c>
      <c r="AD122" s="0" t="n">
        <v>0.8</v>
      </c>
      <c r="AE122" s="0" t="n">
        <v>24</v>
      </c>
      <c r="AF122" s="0" t="n">
        <v>0</v>
      </c>
      <c r="AG122" s="0" t="n">
        <v>0</v>
      </c>
      <c r="AH122" s="0" t="n">
        <v>0</v>
      </c>
      <c r="AI122" s="0" t="n">
        <v>0</v>
      </c>
      <c r="AJ122" s="60" t="n">
        <v>1</v>
      </c>
      <c r="AK122" s="0" t="n">
        <v>0</v>
      </c>
      <c r="AL122" s="0" t="n">
        <v>0</v>
      </c>
      <c r="AM122" s="0" t="n">
        <v>95</v>
      </c>
      <c r="AN122" s="0" t="n">
        <v>0</v>
      </c>
      <c r="AO122" s="0" t="n">
        <v>0</v>
      </c>
      <c r="AP122" s="0" t="n">
        <v>0</v>
      </c>
      <c r="AQ122" s="0" t="n">
        <v>8</v>
      </c>
      <c r="AR122" s="0" t="n">
        <v>5</v>
      </c>
      <c r="AS122" s="0" t="n">
        <v>0</v>
      </c>
      <c r="AT122" s="0" t="n">
        <v>0</v>
      </c>
      <c r="AU122" s="0" t="n">
        <v>1</v>
      </c>
      <c r="AV122" s="0" t="n">
        <v>0</v>
      </c>
      <c r="AW122" s="0" t="n">
        <v>2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10</v>
      </c>
      <c r="BK122" s="0" t="n">
        <v>0</v>
      </c>
      <c r="BL122" s="0" t="n">
        <v>0.5</v>
      </c>
      <c r="BM122" s="0" t="n">
        <v>0</v>
      </c>
      <c r="BN122" s="0" t="n">
        <v>60</v>
      </c>
      <c r="BO122" s="0" t="n">
        <v>0</v>
      </c>
      <c r="BP122" s="0" t="n">
        <v>0</v>
      </c>
      <c r="BQ122" s="0" t="n">
        <v>100</v>
      </c>
      <c r="BR122" s="0" t="n">
        <v>0</v>
      </c>
      <c r="BS122" s="0" t="n">
        <v>95.5</v>
      </c>
      <c r="BT122" s="0" t="n">
        <v>174.375</v>
      </c>
      <c r="BU122" s="0" t="n">
        <v>10.125</v>
      </c>
      <c r="BV122" s="0" t="n">
        <v>0</v>
      </c>
      <c r="BW122" s="0" t="n">
        <v>1.25</v>
      </c>
      <c r="BX122" s="0" t="n">
        <v>0.0625</v>
      </c>
      <c r="BY122" s="0" t="n">
        <v>0</v>
      </c>
      <c r="BZ122" s="0" t="n">
        <v>11.4375</v>
      </c>
    </row>
    <row r="123" customFormat="false" ht="15" hidden="false" customHeight="false" outlineLevel="0" collapsed="false">
      <c r="A123" s="13" t="s">
        <v>25</v>
      </c>
      <c r="B123" s="14" t="n">
        <v>19</v>
      </c>
      <c r="C123" s="14" t="s">
        <v>26</v>
      </c>
      <c r="D123" s="14" t="s">
        <v>291</v>
      </c>
      <c r="E123" s="15" t="s">
        <v>27</v>
      </c>
      <c r="F123" s="15" t="s">
        <v>28</v>
      </c>
      <c r="G123" s="3" t="n">
        <v>75</v>
      </c>
      <c r="H123" s="2" t="n">
        <v>2</v>
      </c>
      <c r="I123" s="0" t="n">
        <v>14</v>
      </c>
      <c r="J123" s="0" t="n">
        <v>6</v>
      </c>
      <c r="K123" s="0" t="n">
        <v>1</v>
      </c>
      <c r="L123" s="0" t="n">
        <v>14</v>
      </c>
      <c r="M123" s="0" t="n">
        <v>1</v>
      </c>
      <c r="N123" s="0" t="n">
        <v>0</v>
      </c>
      <c r="O123" s="0" t="n">
        <v>1</v>
      </c>
      <c r="P123" s="0" t="n">
        <v>100</v>
      </c>
      <c r="Q123" s="0" t="n">
        <v>1.3</v>
      </c>
      <c r="R123" s="0" t="n">
        <v>1.8</v>
      </c>
      <c r="S123" s="0" t="n">
        <v>255</v>
      </c>
      <c r="T123" s="0" t="n">
        <v>20</v>
      </c>
      <c r="U123" s="0" t="n">
        <v>3.7</v>
      </c>
      <c r="V123" s="0" t="n">
        <v>6.4</v>
      </c>
      <c r="W123" s="0" t="n">
        <v>9.8</v>
      </c>
      <c r="X123" s="0" t="n">
        <v>2.7</v>
      </c>
      <c r="Y123" s="0" t="n">
        <v>0.09</v>
      </c>
      <c r="Z123" s="0" t="n">
        <v>4</v>
      </c>
      <c r="AA123" s="0" t="n">
        <v>0.18</v>
      </c>
      <c r="AB123" s="0" t="n">
        <v>0.7</v>
      </c>
      <c r="AC123" s="0" t="n">
        <v>11.2</v>
      </c>
      <c r="AD123" s="0" t="n">
        <v>1.5</v>
      </c>
      <c r="AE123" s="0" t="n">
        <v>39</v>
      </c>
      <c r="AF123" s="0" t="n">
        <v>0.5</v>
      </c>
      <c r="AG123" s="0" t="n">
        <v>3</v>
      </c>
      <c r="AH123" s="0" t="n">
        <v>0</v>
      </c>
      <c r="AI123" s="0" t="n">
        <v>0</v>
      </c>
      <c r="AJ123" s="60" t="n">
        <v>1</v>
      </c>
      <c r="AK123" s="0" t="n">
        <v>0</v>
      </c>
      <c r="AL123" s="0" t="n">
        <v>0</v>
      </c>
      <c r="AM123" s="0" t="n">
        <v>5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35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0</v>
      </c>
      <c r="AX123" s="0" t="n">
        <v>3</v>
      </c>
      <c r="AY123" s="0" t="n">
        <v>0</v>
      </c>
      <c r="AZ123" s="0" t="n">
        <v>0.5</v>
      </c>
      <c r="BA123" s="0" t="n">
        <v>5</v>
      </c>
      <c r="BB123" s="0" t="n">
        <v>0.5</v>
      </c>
      <c r="BC123" s="0" t="n">
        <v>0</v>
      </c>
      <c r="BD123" s="0" t="n">
        <v>0</v>
      </c>
      <c r="BE123" s="0" t="n">
        <v>80</v>
      </c>
      <c r="BF123" s="0" t="n">
        <v>0</v>
      </c>
      <c r="BG123" s="0" t="n">
        <v>95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2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0.5</v>
      </c>
      <c r="BS123" s="0" t="n">
        <v>7.5</v>
      </c>
      <c r="BT123" s="0" t="n">
        <v>131.9</v>
      </c>
      <c r="BU123" s="0" t="n">
        <v>10.125</v>
      </c>
      <c r="BV123" s="0" t="n">
        <v>0.3125</v>
      </c>
      <c r="BW123" s="0" t="n">
        <v>3.125</v>
      </c>
      <c r="BX123" s="0" t="n">
        <v>0</v>
      </c>
      <c r="BY123" s="0" t="n">
        <v>3.125</v>
      </c>
      <c r="BZ123" s="0" t="n">
        <v>16.6875</v>
      </c>
    </row>
    <row r="124" customFormat="false" ht="15" hidden="false" customHeight="false" outlineLevel="0" collapsed="false">
      <c r="A124" s="13" t="s">
        <v>25</v>
      </c>
      <c r="B124" s="14" t="n">
        <v>19</v>
      </c>
      <c r="C124" s="14" t="s">
        <v>26</v>
      </c>
      <c r="D124" s="14" t="s">
        <v>291</v>
      </c>
      <c r="E124" s="15" t="s">
        <v>31</v>
      </c>
      <c r="F124" s="15" t="s">
        <v>28</v>
      </c>
      <c r="G124" s="16" t="n">
        <v>76</v>
      </c>
      <c r="H124" s="2" t="n">
        <v>2</v>
      </c>
      <c r="I124" s="0" t="n">
        <v>16</v>
      </c>
      <c r="J124" s="0" t="n">
        <v>9</v>
      </c>
      <c r="K124" s="0" t="n">
        <v>0</v>
      </c>
      <c r="L124" s="0" t="n">
        <v>16</v>
      </c>
      <c r="M124" s="0" t="n">
        <v>2</v>
      </c>
      <c r="N124" s="0" t="n">
        <v>1</v>
      </c>
      <c r="O124" s="0" t="n">
        <v>3</v>
      </c>
      <c r="P124" s="0" t="n">
        <v>100</v>
      </c>
      <c r="Q124" s="0" t="n">
        <v>1.3</v>
      </c>
      <c r="R124" s="0" t="n">
        <v>1.8</v>
      </c>
      <c r="S124" s="0" t="n">
        <v>255</v>
      </c>
      <c r="T124" s="0" t="n">
        <v>20</v>
      </c>
      <c r="U124" s="0" t="n">
        <v>3.7</v>
      </c>
      <c r="V124" s="0" t="n">
        <v>6.4</v>
      </c>
      <c r="W124" s="0" t="n">
        <v>9.8</v>
      </c>
      <c r="X124" s="0" t="n">
        <v>2.7</v>
      </c>
      <c r="Y124" s="0" t="n">
        <v>0.09</v>
      </c>
      <c r="Z124" s="0" t="n">
        <v>4</v>
      </c>
      <c r="AA124" s="0" t="n">
        <v>0.18</v>
      </c>
      <c r="AB124" s="0" t="n">
        <v>0.7</v>
      </c>
      <c r="AC124" s="0" t="n">
        <v>11.2</v>
      </c>
      <c r="AD124" s="0" t="n">
        <v>1.5</v>
      </c>
      <c r="AE124" s="0" t="n">
        <v>39</v>
      </c>
      <c r="AF124" s="0" t="n">
        <v>0.5</v>
      </c>
      <c r="AG124" s="0" t="n">
        <v>3</v>
      </c>
      <c r="AH124" s="0" t="n">
        <v>0</v>
      </c>
      <c r="AI124" s="0" t="n">
        <v>0</v>
      </c>
      <c r="AJ124" s="60" t="n">
        <v>1</v>
      </c>
      <c r="AK124" s="0" t="n">
        <v>0</v>
      </c>
      <c r="AL124" s="0" t="n">
        <v>0</v>
      </c>
      <c r="AM124" s="0" t="n">
        <v>5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35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3</v>
      </c>
      <c r="AY124" s="0" t="n">
        <v>0</v>
      </c>
      <c r="AZ124" s="0" t="n">
        <v>0.5</v>
      </c>
      <c r="BA124" s="0" t="n">
        <v>5</v>
      </c>
      <c r="BB124" s="0" t="n">
        <v>0.5</v>
      </c>
      <c r="BC124" s="0" t="n">
        <v>0</v>
      </c>
      <c r="BD124" s="0" t="n">
        <v>0</v>
      </c>
      <c r="BE124" s="0" t="n">
        <v>80</v>
      </c>
      <c r="BF124" s="0" t="n">
        <v>0</v>
      </c>
      <c r="BG124" s="0" t="n">
        <v>95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2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0.5</v>
      </c>
      <c r="BS124" s="0" t="n">
        <v>7.5</v>
      </c>
      <c r="BT124" s="0" t="n">
        <v>131.9</v>
      </c>
      <c r="BU124" s="0" t="n">
        <v>10.125</v>
      </c>
      <c r="BV124" s="0" t="n">
        <v>0.3125</v>
      </c>
      <c r="BW124" s="0" t="n">
        <v>3.125</v>
      </c>
      <c r="BX124" s="0" t="n">
        <v>0</v>
      </c>
      <c r="BY124" s="0" t="n">
        <v>3.125</v>
      </c>
      <c r="BZ124" s="0" t="n">
        <v>16.6875</v>
      </c>
    </row>
    <row r="125" customFormat="false" ht="15" hidden="false" customHeight="false" outlineLevel="0" collapsed="false">
      <c r="A125" s="13" t="s">
        <v>25</v>
      </c>
      <c r="B125" s="14" t="n">
        <v>20</v>
      </c>
      <c r="C125" s="14" t="s">
        <v>32</v>
      </c>
      <c r="D125" s="14" t="s">
        <v>291</v>
      </c>
      <c r="E125" s="15" t="s">
        <v>27</v>
      </c>
      <c r="F125" s="15" t="s">
        <v>28</v>
      </c>
      <c r="G125" s="3" t="n">
        <v>77</v>
      </c>
      <c r="H125" s="2" t="n">
        <v>2</v>
      </c>
      <c r="I125" s="0" t="n">
        <v>21</v>
      </c>
      <c r="J125" s="0" t="n">
        <v>5</v>
      </c>
      <c r="K125" s="0" t="n">
        <v>0</v>
      </c>
      <c r="L125" s="0" t="n">
        <v>21</v>
      </c>
      <c r="M125" s="0" t="n">
        <v>2</v>
      </c>
      <c r="N125" s="0" t="n">
        <v>0</v>
      </c>
      <c r="O125" s="0" t="n">
        <v>2</v>
      </c>
      <c r="P125" s="0" t="n">
        <v>100</v>
      </c>
      <c r="Q125" s="0" t="n">
        <v>2.3</v>
      </c>
      <c r="R125" s="0" t="n">
        <v>1.9</v>
      </c>
      <c r="S125" s="0" t="n">
        <v>302</v>
      </c>
      <c r="T125" s="0" t="n">
        <v>28</v>
      </c>
      <c r="U125" s="0" t="n">
        <v>3.64</v>
      </c>
      <c r="V125" s="0" t="n">
        <v>6.3</v>
      </c>
      <c r="W125" s="0" t="n">
        <v>9.9</v>
      </c>
      <c r="X125" s="0" t="n">
        <v>2.7</v>
      </c>
      <c r="Y125" s="0" t="n">
        <v>0.1</v>
      </c>
      <c r="Z125" s="0" t="n">
        <v>4</v>
      </c>
      <c r="AA125" s="0" t="n">
        <v>0.16</v>
      </c>
      <c r="AB125" s="0" t="n">
        <v>1</v>
      </c>
      <c r="AC125" s="0" t="n">
        <v>11.3</v>
      </c>
      <c r="AD125" s="0" t="n">
        <v>1.6</v>
      </c>
      <c r="AE125" s="0" t="n">
        <v>42</v>
      </c>
      <c r="AF125" s="0" t="n">
        <v>1</v>
      </c>
      <c r="AG125" s="0" t="n">
        <v>5</v>
      </c>
      <c r="AH125" s="0" t="n">
        <v>0</v>
      </c>
      <c r="AI125" s="0" t="n">
        <v>0</v>
      </c>
      <c r="AJ125" s="6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30</v>
      </c>
      <c r="AS125" s="0" t="n">
        <v>0</v>
      </c>
      <c r="AT125" s="0" t="n">
        <v>5</v>
      </c>
      <c r="AU125" s="0" t="n">
        <v>0</v>
      </c>
      <c r="AV125" s="0" t="n">
        <v>0</v>
      </c>
      <c r="AW125" s="0" t="n">
        <v>0</v>
      </c>
      <c r="AX125" s="0" t="n">
        <v>2</v>
      </c>
      <c r="AY125" s="0" t="n">
        <v>0</v>
      </c>
      <c r="AZ125" s="0" t="n">
        <v>4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60</v>
      </c>
      <c r="BF125" s="0" t="n">
        <v>0</v>
      </c>
      <c r="BG125" s="0" t="n">
        <v>70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1</v>
      </c>
      <c r="BM125" s="0" t="n">
        <v>0</v>
      </c>
      <c r="BN125" s="0" t="n">
        <v>0</v>
      </c>
      <c r="BO125" s="0" t="n">
        <v>0</v>
      </c>
      <c r="BP125" s="0" t="n">
        <v>20</v>
      </c>
      <c r="BQ125" s="0" t="n">
        <v>2</v>
      </c>
      <c r="BR125" s="0" t="n">
        <v>0.5</v>
      </c>
      <c r="BS125" s="0" t="n">
        <v>1.5</v>
      </c>
      <c r="BT125" s="0" t="n">
        <v>120.375</v>
      </c>
      <c r="BU125" s="0" t="n">
        <v>9.5</v>
      </c>
      <c r="BV125" s="0" t="n">
        <v>0</v>
      </c>
      <c r="BW125" s="0" t="n">
        <v>3.5625</v>
      </c>
      <c r="BX125" s="0" t="n">
        <v>0.3125</v>
      </c>
      <c r="BY125" s="0" t="n">
        <v>0.1875</v>
      </c>
      <c r="BZ125" s="0" t="n">
        <v>13.5625</v>
      </c>
    </row>
    <row r="126" customFormat="false" ht="15" hidden="false" customHeight="false" outlineLevel="0" collapsed="false">
      <c r="A126" s="13" t="s">
        <v>25</v>
      </c>
      <c r="B126" s="14" t="n">
        <v>20</v>
      </c>
      <c r="C126" s="14" t="s">
        <v>32</v>
      </c>
      <c r="D126" s="14" t="s">
        <v>291</v>
      </c>
      <c r="E126" s="15" t="s">
        <v>31</v>
      </c>
      <c r="F126" s="15" t="s">
        <v>28</v>
      </c>
      <c r="G126" s="16" t="n">
        <v>78</v>
      </c>
      <c r="H126" s="2" t="n">
        <v>2</v>
      </c>
      <c r="I126" s="0" t="n">
        <v>20</v>
      </c>
      <c r="J126" s="0" t="n">
        <v>8</v>
      </c>
      <c r="K126" s="0" t="n">
        <v>0</v>
      </c>
      <c r="L126" s="0" t="n">
        <v>22</v>
      </c>
      <c r="M126" s="0" t="n">
        <v>6</v>
      </c>
      <c r="N126" s="0" t="n">
        <v>1</v>
      </c>
      <c r="O126" s="0" t="n">
        <v>7</v>
      </c>
      <c r="P126" s="0" t="n">
        <v>100</v>
      </c>
      <c r="Q126" s="0" t="n">
        <v>2.3</v>
      </c>
      <c r="R126" s="0" t="n">
        <v>1.9</v>
      </c>
      <c r="S126" s="0" t="n">
        <v>302</v>
      </c>
      <c r="T126" s="0" t="n">
        <v>28</v>
      </c>
      <c r="U126" s="0" t="n">
        <v>3.64</v>
      </c>
      <c r="V126" s="0" t="n">
        <v>6.3</v>
      </c>
      <c r="W126" s="0" t="n">
        <v>9.9</v>
      </c>
      <c r="X126" s="0" t="n">
        <v>2.7</v>
      </c>
      <c r="Y126" s="0" t="n">
        <v>0.1</v>
      </c>
      <c r="Z126" s="0" t="n">
        <v>4</v>
      </c>
      <c r="AA126" s="0" t="n">
        <v>0.16</v>
      </c>
      <c r="AB126" s="0" t="n">
        <v>1</v>
      </c>
      <c r="AC126" s="0" t="n">
        <v>11.3</v>
      </c>
      <c r="AD126" s="0" t="n">
        <v>1.6</v>
      </c>
      <c r="AE126" s="0" t="n">
        <v>42</v>
      </c>
      <c r="AF126" s="0" t="n">
        <v>1</v>
      </c>
      <c r="AG126" s="0" t="n">
        <v>5</v>
      </c>
      <c r="AH126" s="0" t="n">
        <v>0</v>
      </c>
      <c r="AI126" s="0" t="n">
        <v>0</v>
      </c>
      <c r="AJ126" s="6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30</v>
      </c>
      <c r="AS126" s="0" t="n">
        <v>0</v>
      </c>
      <c r="AT126" s="0" t="n">
        <v>5</v>
      </c>
      <c r="AU126" s="0" t="n">
        <v>0</v>
      </c>
      <c r="AV126" s="0" t="n">
        <v>0</v>
      </c>
      <c r="AW126" s="0" t="n">
        <v>0</v>
      </c>
      <c r="AX126" s="0" t="n">
        <v>2</v>
      </c>
      <c r="AY126" s="0" t="n">
        <v>0</v>
      </c>
      <c r="AZ126" s="0" t="n">
        <v>4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60</v>
      </c>
      <c r="BF126" s="0" t="n">
        <v>0</v>
      </c>
      <c r="BG126" s="0" t="n">
        <v>70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1</v>
      </c>
      <c r="BM126" s="0" t="n">
        <v>0</v>
      </c>
      <c r="BN126" s="0" t="n">
        <v>0</v>
      </c>
      <c r="BO126" s="0" t="n">
        <v>0</v>
      </c>
      <c r="BP126" s="0" t="n">
        <v>20</v>
      </c>
      <c r="BQ126" s="0" t="n">
        <v>2</v>
      </c>
      <c r="BR126" s="0" t="n">
        <v>0.5</v>
      </c>
      <c r="BS126" s="0" t="n">
        <v>1.5</v>
      </c>
      <c r="BT126" s="0" t="n">
        <v>120.375</v>
      </c>
      <c r="BU126" s="0" t="n">
        <v>9.5</v>
      </c>
      <c r="BV126" s="0" t="n">
        <v>0</v>
      </c>
      <c r="BW126" s="0" t="n">
        <v>3.5625</v>
      </c>
      <c r="BX126" s="0" t="n">
        <v>0.3125</v>
      </c>
      <c r="BY126" s="0" t="n">
        <v>0.1875</v>
      </c>
      <c r="BZ126" s="0" t="n">
        <v>13.5625</v>
      </c>
    </row>
    <row r="127" customFormat="false" ht="15" hidden="false" customHeight="false" outlineLevel="0" collapsed="false">
      <c r="A127" s="13" t="s">
        <v>25</v>
      </c>
      <c r="B127" s="14" t="n">
        <v>21</v>
      </c>
      <c r="C127" s="14" t="s">
        <v>33</v>
      </c>
      <c r="D127" s="14" t="s">
        <v>291</v>
      </c>
      <c r="E127" s="15" t="s">
        <v>27</v>
      </c>
      <c r="F127" s="15" t="s">
        <v>28</v>
      </c>
      <c r="G127" s="3" t="n">
        <v>79</v>
      </c>
      <c r="H127" s="2" t="n">
        <v>2</v>
      </c>
      <c r="I127" s="0" t="n">
        <v>16</v>
      </c>
      <c r="J127" s="0" t="n">
        <v>9</v>
      </c>
      <c r="K127" s="0" t="n">
        <v>0</v>
      </c>
      <c r="L127" s="0" t="n">
        <v>16</v>
      </c>
      <c r="M127" s="0" t="n">
        <v>9</v>
      </c>
      <c r="N127" s="0" t="n">
        <v>4</v>
      </c>
      <c r="O127" s="0" t="n">
        <v>9</v>
      </c>
      <c r="P127" s="0" t="n">
        <v>100</v>
      </c>
      <c r="Q127" s="0" t="n">
        <v>1</v>
      </c>
      <c r="R127" s="0" t="n">
        <v>1.9</v>
      </c>
      <c r="S127" s="0" t="n">
        <v>258</v>
      </c>
      <c r="T127" s="0" t="n">
        <v>26</v>
      </c>
      <c r="U127" s="0" t="n">
        <v>3.29</v>
      </c>
      <c r="V127" s="0" t="n">
        <v>6.7</v>
      </c>
      <c r="W127" s="0" t="n">
        <v>11.1</v>
      </c>
      <c r="X127" s="0" t="n">
        <v>2.8</v>
      </c>
      <c r="Y127" s="0" t="n">
        <v>0.1</v>
      </c>
      <c r="Z127" s="0" t="n">
        <v>3</v>
      </c>
      <c r="AA127" s="0" t="n">
        <v>0.18</v>
      </c>
      <c r="AB127" s="0" t="n">
        <v>0.7</v>
      </c>
      <c r="AC127" s="0" t="n">
        <v>8.8</v>
      </c>
      <c r="AD127" s="0" t="n">
        <v>1.3</v>
      </c>
      <c r="AE127" s="0" t="n">
        <v>31</v>
      </c>
      <c r="AF127" s="0" t="n">
        <v>2</v>
      </c>
      <c r="AG127" s="0" t="n">
        <v>4</v>
      </c>
      <c r="AH127" s="0" t="n">
        <v>0</v>
      </c>
      <c r="AI127" s="0" t="n">
        <v>0</v>
      </c>
      <c r="AJ127" s="60" t="n">
        <v>8</v>
      </c>
      <c r="AK127" s="0" t="n">
        <v>0</v>
      </c>
      <c r="AL127" s="0" t="n">
        <v>0</v>
      </c>
      <c r="AM127" s="0" t="n">
        <v>5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30</v>
      </c>
      <c r="AS127" s="0" t="n">
        <v>0</v>
      </c>
      <c r="AT127" s="0" t="n">
        <v>5</v>
      </c>
      <c r="AU127" s="0" t="n">
        <v>0</v>
      </c>
      <c r="AV127" s="0" t="n">
        <v>0</v>
      </c>
      <c r="AW127" s="0" t="n">
        <v>0</v>
      </c>
      <c r="AX127" s="0" t="n">
        <v>2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80</v>
      </c>
      <c r="BF127" s="0" t="n">
        <v>0</v>
      </c>
      <c r="BG127" s="0" t="n">
        <v>60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1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6</v>
      </c>
      <c r="BT127" s="0" t="n">
        <v>101</v>
      </c>
      <c r="BU127" s="0" t="n">
        <v>9.9375</v>
      </c>
      <c r="BV127" s="0" t="n">
        <v>0.0625</v>
      </c>
      <c r="BW127" s="0" t="n">
        <v>4.5625</v>
      </c>
      <c r="BX127" s="0" t="n">
        <v>1.25</v>
      </c>
      <c r="BY127" s="0" t="n">
        <v>2.6875</v>
      </c>
      <c r="BZ127" s="0" t="n">
        <v>18.5</v>
      </c>
    </row>
    <row r="128" customFormat="false" ht="15" hidden="false" customHeight="false" outlineLevel="0" collapsed="false">
      <c r="A128" s="13" t="s">
        <v>25</v>
      </c>
      <c r="B128" s="14" t="n">
        <v>21</v>
      </c>
      <c r="C128" s="14" t="s">
        <v>33</v>
      </c>
      <c r="D128" s="14" t="s">
        <v>291</v>
      </c>
      <c r="E128" s="15" t="s">
        <v>31</v>
      </c>
      <c r="F128" s="15" t="s">
        <v>28</v>
      </c>
      <c r="G128" s="16" t="n">
        <v>80</v>
      </c>
      <c r="H128" s="2" t="n">
        <v>2</v>
      </c>
      <c r="I128" s="0" t="n">
        <v>11</v>
      </c>
      <c r="J128" s="0" t="n">
        <v>7</v>
      </c>
      <c r="K128" s="0" t="n">
        <v>0</v>
      </c>
      <c r="L128" s="0" t="n">
        <v>11</v>
      </c>
      <c r="M128" s="0" t="n">
        <v>5</v>
      </c>
      <c r="N128" s="0" t="n">
        <v>0</v>
      </c>
      <c r="O128" s="0" t="n">
        <v>5</v>
      </c>
      <c r="P128" s="0" t="n">
        <v>100</v>
      </c>
      <c r="Q128" s="0" t="n">
        <v>1</v>
      </c>
      <c r="R128" s="0" t="n">
        <v>1.9</v>
      </c>
      <c r="S128" s="0" t="n">
        <v>258</v>
      </c>
      <c r="T128" s="0" t="n">
        <v>26</v>
      </c>
      <c r="U128" s="0" t="n">
        <v>3.29</v>
      </c>
      <c r="V128" s="0" t="n">
        <v>6.7</v>
      </c>
      <c r="W128" s="0" t="n">
        <v>11.1</v>
      </c>
      <c r="X128" s="0" t="n">
        <v>2.8</v>
      </c>
      <c r="Y128" s="0" t="n">
        <v>0.1</v>
      </c>
      <c r="Z128" s="0" t="n">
        <v>3</v>
      </c>
      <c r="AA128" s="0" t="n">
        <v>0.18</v>
      </c>
      <c r="AB128" s="0" t="n">
        <v>0.7</v>
      </c>
      <c r="AC128" s="0" t="n">
        <v>8.8</v>
      </c>
      <c r="AD128" s="0" t="n">
        <v>1.3</v>
      </c>
      <c r="AE128" s="0" t="n">
        <v>31</v>
      </c>
      <c r="AF128" s="0" t="n">
        <v>2</v>
      </c>
      <c r="AG128" s="0" t="n">
        <v>4</v>
      </c>
      <c r="AH128" s="0" t="n">
        <v>0</v>
      </c>
      <c r="AI128" s="0" t="n">
        <v>0</v>
      </c>
      <c r="AJ128" s="60" t="n">
        <v>8</v>
      </c>
      <c r="AK128" s="0" t="n">
        <v>0</v>
      </c>
      <c r="AL128" s="0" t="n">
        <v>0</v>
      </c>
      <c r="AM128" s="0" t="n">
        <v>5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30</v>
      </c>
      <c r="AS128" s="0" t="n">
        <v>0</v>
      </c>
      <c r="AT128" s="0" t="n">
        <v>5</v>
      </c>
      <c r="AU128" s="0" t="n">
        <v>0</v>
      </c>
      <c r="AV128" s="0" t="n">
        <v>0</v>
      </c>
      <c r="AW128" s="0" t="n">
        <v>0</v>
      </c>
      <c r="AX128" s="0" t="n">
        <v>2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80</v>
      </c>
      <c r="BF128" s="0" t="n">
        <v>0</v>
      </c>
      <c r="BG128" s="0" t="n">
        <v>60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1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6</v>
      </c>
      <c r="BT128" s="0" t="n">
        <v>101</v>
      </c>
      <c r="BU128" s="0" t="n">
        <v>9.9375</v>
      </c>
      <c r="BV128" s="0" t="n">
        <v>0.0625</v>
      </c>
      <c r="BW128" s="0" t="n">
        <v>4.5625</v>
      </c>
      <c r="BX128" s="0" t="n">
        <v>1.25</v>
      </c>
      <c r="BY128" s="0" t="n">
        <v>2.6875</v>
      </c>
      <c r="BZ128" s="0" t="n">
        <v>18.5</v>
      </c>
    </row>
    <row r="129" customFormat="false" ht="15" hidden="false" customHeight="false" outlineLevel="0" collapsed="false">
      <c r="A129" s="13" t="s">
        <v>25</v>
      </c>
      <c r="B129" s="14" t="n">
        <v>22</v>
      </c>
      <c r="C129" s="14" t="s">
        <v>34</v>
      </c>
      <c r="D129" s="14" t="s">
        <v>292</v>
      </c>
      <c r="E129" s="15" t="s">
        <v>27</v>
      </c>
      <c r="F129" s="15" t="s">
        <v>28</v>
      </c>
      <c r="G129" s="16" t="n">
        <v>82</v>
      </c>
      <c r="H129" s="2" t="n">
        <v>2</v>
      </c>
      <c r="I129" s="0" t="n">
        <v>15</v>
      </c>
      <c r="J129" s="0" t="n">
        <v>10</v>
      </c>
      <c r="K129" s="0" t="n">
        <v>1</v>
      </c>
      <c r="L129" s="0" t="n">
        <v>15</v>
      </c>
      <c r="M129" s="0" t="n">
        <v>0</v>
      </c>
      <c r="N129" s="0" t="n">
        <v>0</v>
      </c>
      <c r="O129" s="0" t="n">
        <v>0</v>
      </c>
      <c r="P129" s="0" t="n">
        <v>100</v>
      </c>
      <c r="Q129" s="0" t="n">
        <v>1.8</v>
      </c>
      <c r="R129" s="0" t="n">
        <v>1.8</v>
      </c>
      <c r="S129" s="0" t="n">
        <v>274</v>
      </c>
      <c r="T129" s="0" t="n">
        <v>29</v>
      </c>
      <c r="U129" s="0" t="n">
        <v>3.25</v>
      </c>
      <c r="V129" s="0" t="n">
        <v>6.4</v>
      </c>
      <c r="W129" s="0" t="n">
        <v>11.5</v>
      </c>
      <c r="X129" s="0" t="n">
        <v>2.6</v>
      </c>
      <c r="Y129" s="0" t="n">
        <v>0.1</v>
      </c>
      <c r="Z129" s="0" t="n">
        <v>4</v>
      </c>
      <c r="AA129" s="0" t="n">
        <v>0.19</v>
      </c>
      <c r="AB129" s="0" t="n">
        <v>0.8</v>
      </c>
      <c r="AC129" s="0" t="n">
        <v>13</v>
      </c>
      <c r="AD129" s="0" t="n">
        <v>1.5</v>
      </c>
      <c r="AE129" s="0" t="n">
        <v>35</v>
      </c>
      <c r="AF129" s="0" t="n">
        <v>0.5</v>
      </c>
      <c r="AG129" s="0" t="n">
        <v>8</v>
      </c>
      <c r="AH129" s="0" t="n">
        <v>0</v>
      </c>
      <c r="AI129" s="0" t="n">
        <v>0</v>
      </c>
      <c r="AJ129" s="60" t="n">
        <v>1</v>
      </c>
      <c r="AK129" s="0" t="n">
        <v>15</v>
      </c>
      <c r="AL129" s="0" t="n">
        <v>0</v>
      </c>
      <c r="AM129" s="0" t="n">
        <v>5</v>
      </c>
      <c r="AN129" s="0" t="n">
        <v>0</v>
      </c>
      <c r="AO129" s="0" t="n">
        <v>0</v>
      </c>
      <c r="AP129" s="0" t="n">
        <v>1</v>
      </c>
      <c r="AQ129" s="0" t="n">
        <v>0</v>
      </c>
      <c r="AR129" s="0" t="n">
        <v>10</v>
      </c>
      <c r="AS129" s="0" t="n">
        <v>0</v>
      </c>
      <c r="AT129" s="0" t="n">
        <v>8</v>
      </c>
      <c r="AU129" s="0" t="n">
        <v>0</v>
      </c>
      <c r="AV129" s="0" t="n">
        <v>0</v>
      </c>
      <c r="AW129" s="0" t="n">
        <v>0</v>
      </c>
      <c r="AX129" s="0" t="n">
        <v>1</v>
      </c>
      <c r="AY129" s="0" t="n">
        <v>0</v>
      </c>
      <c r="AZ129" s="0" t="n">
        <v>3</v>
      </c>
      <c r="BA129" s="0" t="n">
        <v>1</v>
      </c>
      <c r="BB129" s="0" t="n">
        <v>0</v>
      </c>
      <c r="BC129" s="0" t="n">
        <v>0</v>
      </c>
      <c r="BD129" s="0" t="n">
        <v>0</v>
      </c>
      <c r="BE129" s="0" t="n">
        <v>80</v>
      </c>
      <c r="BF129" s="0" t="n">
        <v>0</v>
      </c>
      <c r="BG129" s="0" t="n">
        <v>30</v>
      </c>
      <c r="BH129" s="0" t="n">
        <v>0</v>
      </c>
      <c r="BI129" s="0" t="n">
        <v>0</v>
      </c>
      <c r="BJ129" s="0" t="n">
        <v>0</v>
      </c>
      <c r="BK129" s="0" t="n">
        <v>15</v>
      </c>
      <c r="BL129" s="0" t="n">
        <v>2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40</v>
      </c>
      <c r="BR129" s="0" t="n">
        <v>0</v>
      </c>
      <c r="BS129" s="0" t="n">
        <v>38</v>
      </c>
      <c r="BT129" s="0" t="n">
        <v>155</v>
      </c>
      <c r="BU129" s="0" t="n">
        <v>8.1875</v>
      </c>
      <c r="BV129" s="0" t="n">
        <v>0</v>
      </c>
      <c r="BW129" s="0" t="n">
        <v>2.0625</v>
      </c>
      <c r="BX129" s="0" t="n">
        <v>0</v>
      </c>
      <c r="BY129" s="0" t="n">
        <v>0.1875</v>
      </c>
      <c r="BZ129" s="0" t="n">
        <v>10.4375</v>
      </c>
    </row>
    <row r="130" customFormat="false" ht="15" hidden="false" customHeight="false" outlineLevel="0" collapsed="false">
      <c r="A130" s="13" t="s">
        <v>25</v>
      </c>
      <c r="B130" s="14" t="n">
        <v>22</v>
      </c>
      <c r="C130" s="14" t="s">
        <v>34</v>
      </c>
      <c r="D130" s="14" t="s">
        <v>292</v>
      </c>
      <c r="E130" s="15" t="s">
        <v>27</v>
      </c>
      <c r="F130" s="15" t="s">
        <v>36</v>
      </c>
      <c r="G130" s="3" t="n">
        <v>81</v>
      </c>
      <c r="H130" s="2" t="n">
        <v>2</v>
      </c>
      <c r="I130" s="0" t="n">
        <v>5</v>
      </c>
      <c r="J130" s="0" t="n">
        <v>3</v>
      </c>
      <c r="K130" s="0" t="n">
        <v>0</v>
      </c>
      <c r="L130" s="0" t="n">
        <v>5</v>
      </c>
      <c r="M130" s="0" t="n">
        <v>0</v>
      </c>
      <c r="N130" s="0" t="n">
        <v>0</v>
      </c>
      <c r="O130" s="0" t="n">
        <v>0</v>
      </c>
      <c r="P130" s="0" t="n">
        <v>100</v>
      </c>
      <c r="Q130" s="0" t="n">
        <v>1.8</v>
      </c>
      <c r="R130" s="0" t="n">
        <v>1.8</v>
      </c>
      <c r="S130" s="0" t="n">
        <v>274</v>
      </c>
      <c r="T130" s="0" t="n">
        <v>29</v>
      </c>
      <c r="U130" s="0" t="n">
        <v>3.25</v>
      </c>
      <c r="V130" s="0" t="n">
        <v>6.4</v>
      </c>
      <c r="W130" s="0" t="n">
        <v>11.5</v>
      </c>
      <c r="X130" s="0" t="n">
        <v>2.6</v>
      </c>
      <c r="Y130" s="0" t="n">
        <v>0.1</v>
      </c>
      <c r="Z130" s="0" t="n">
        <v>4</v>
      </c>
      <c r="AA130" s="0" t="n">
        <v>0.19</v>
      </c>
      <c r="AB130" s="0" t="n">
        <v>0.8</v>
      </c>
      <c r="AC130" s="0" t="n">
        <v>13</v>
      </c>
      <c r="AD130" s="0" t="n">
        <v>1.5</v>
      </c>
      <c r="AE130" s="0" t="n">
        <v>35</v>
      </c>
      <c r="AF130" s="0" t="n">
        <v>0.5</v>
      </c>
      <c r="AG130" s="0" t="n">
        <v>8</v>
      </c>
      <c r="AH130" s="0" t="n">
        <v>0</v>
      </c>
      <c r="AI130" s="0" t="n">
        <v>0</v>
      </c>
      <c r="AJ130" s="60" t="n">
        <v>1</v>
      </c>
      <c r="AK130" s="0" t="n">
        <v>15</v>
      </c>
      <c r="AL130" s="0" t="n">
        <v>0</v>
      </c>
      <c r="AM130" s="0" t="n">
        <v>5</v>
      </c>
      <c r="AN130" s="0" t="n">
        <v>0</v>
      </c>
      <c r="AO130" s="0" t="n">
        <v>0</v>
      </c>
      <c r="AP130" s="0" t="n">
        <v>1</v>
      </c>
      <c r="AQ130" s="0" t="n">
        <v>0</v>
      </c>
      <c r="AR130" s="0" t="n">
        <v>10</v>
      </c>
      <c r="AS130" s="0" t="n">
        <v>0</v>
      </c>
      <c r="AT130" s="0" t="n">
        <v>8</v>
      </c>
      <c r="AU130" s="0" t="n">
        <v>0</v>
      </c>
      <c r="AV130" s="0" t="n">
        <v>0</v>
      </c>
      <c r="AW130" s="0" t="n">
        <v>0</v>
      </c>
      <c r="AX130" s="0" t="n">
        <v>1</v>
      </c>
      <c r="AY130" s="0" t="n">
        <v>0</v>
      </c>
      <c r="AZ130" s="0" t="n">
        <v>3</v>
      </c>
      <c r="BA130" s="0" t="n">
        <v>1</v>
      </c>
      <c r="BB130" s="0" t="n">
        <v>0</v>
      </c>
      <c r="BC130" s="0" t="n">
        <v>0</v>
      </c>
      <c r="BD130" s="0" t="n">
        <v>0</v>
      </c>
      <c r="BE130" s="0" t="n">
        <v>80</v>
      </c>
      <c r="BF130" s="0" t="n">
        <v>0</v>
      </c>
      <c r="BG130" s="0" t="n">
        <v>30</v>
      </c>
      <c r="BH130" s="0" t="n">
        <v>0</v>
      </c>
      <c r="BI130" s="0" t="n">
        <v>0</v>
      </c>
      <c r="BJ130" s="0" t="n">
        <v>0</v>
      </c>
      <c r="BK130" s="0" t="n">
        <v>15</v>
      </c>
      <c r="BL130" s="0" t="n">
        <v>2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40</v>
      </c>
      <c r="BR130" s="0" t="n">
        <v>0</v>
      </c>
      <c r="BS130" s="0" t="n">
        <v>38</v>
      </c>
      <c r="BT130" s="0" t="n">
        <v>155</v>
      </c>
      <c r="BU130" s="0" t="n">
        <v>8.1875</v>
      </c>
      <c r="BV130" s="0" t="n">
        <v>0</v>
      </c>
      <c r="BW130" s="0" t="n">
        <v>2.0625</v>
      </c>
      <c r="BX130" s="0" t="n">
        <v>0</v>
      </c>
      <c r="BY130" s="0" t="n">
        <v>0.1875</v>
      </c>
      <c r="BZ130" s="0" t="n">
        <v>10.4375</v>
      </c>
    </row>
    <row r="131" customFormat="false" ht="15" hidden="false" customHeight="false" outlineLevel="0" collapsed="false">
      <c r="A131" s="13" t="s">
        <v>25</v>
      </c>
      <c r="B131" s="14" t="n">
        <v>22</v>
      </c>
      <c r="C131" s="14" t="s">
        <v>34</v>
      </c>
      <c r="D131" s="14" t="s">
        <v>292</v>
      </c>
      <c r="E131" s="15" t="s">
        <v>31</v>
      </c>
      <c r="F131" s="15" t="s">
        <v>28</v>
      </c>
      <c r="G131" s="3" t="n">
        <v>83</v>
      </c>
      <c r="H131" s="2" t="n">
        <v>2</v>
      </c>
      <c r="I131" s="0" t="n">
        <v>17</v>
      </c>
      <c r="J131" s="0" t="n">
        <v>9</v>
      </c>
      <c r="K131" s="0" t="n">
        <v>0</v>
      </c>
      <c r="L131" s="0" t="n">
        <v>17</v>
      </c>
      <c r="M131" s="0" t="n">
        <v>2</v>
      </c>
      <c r="N131" s="0" t="n">
        <v>0</v>
      </c>
      <c r="O131" s="0" t="n">
        <v>2</v>
      </c>
      <c r="P131" s="0" t="n">
        <v>100</v>
      </c>
      <c r="Q131" s="0" t="n">
        <v>1.8</v>
      </c>
      <c r="R131" s="0" t="n">
        <v>1.8</v>
      </c>
      <c r="S131" s="0" t="n">
        <v>274</v>
      </c>
      <c r="T131" s="0" t="n">
        <v>29</v>
      </c>
      <c r="U131" s="0" t="n">
        <v>3.25</v>
      </c>
      <c r="V131" s="0" t="n">
        <v>6.4</v>
      </c>
      <c r="W131" s="0" t="n">
        <v>11.5</v>
      </c>
      <c r="X131" s="0" t="n">
        <v>2.6</v>
      </c>
      <c r="Y131" s="0" t="n">
        <v>0.1</v>
      </c>
      <c r="Z131" s="0" t="n">
        <v>4</v>
      </c>
      <c r="AA131" s="0" t="n">
        <v>0.19</v>
      </c>
      <c r="AB131" s="0" t="n">
        <v>0.8</v>
      </c>
      <c r="AC131" s="0" t="n">
        <v>13</v>
      </c>
      <c r="AD131" s="0" t="n">
        <v>1.5</v>
      </c>
      <c r="AE131" s="0" t="n">
        <v>35</v>
      </c>
      <c r="AF131" s="0" t="n">
        <v>0.5</v>
      </c>
      <c r="AG131" s="0" t="n">
        <v>8</v>
      </c>
      <c r="AH131" s="0" t="n">
        <v>0</v>
      </c>
      <c r="AI131" s="0" t="n">
        <v>0</v>
      </c>
      <c r="AJ131" s="60" t="n">
        <v>1</v>
      </c>
      <c r="AK131" s="0" t="n">
        <v>15</v>
      </c>
      <c r="AL131" s="0" t="n">
        <v>0</v>
      </c>
      <c r="AM131" s="0" t="n">
        <v>5</v>
      </c>
      <c r="AN131" s="0" t="n">
        <v>0</v>
      </c>
      <c r="AO131" s="0" t="n">
        <v>0</v>
      </c>
      <c r="AP131" s="0" t="n">
        <v>1</v>
      </c>
      <c r="AQ131" s="0" t="n">
        <v>0</v>
      </c>
      <c r="AR131" s="0" t="n">
        <v>10</v>
      </c>
      <c r="AS131" s="0" t="n">
        <v>0</v>
      </c>
      <c r="AT131" s="0" t="n">
        <v>8</v>
      </c>
      <c r="AU131" s="0" t="n">
        <v>0</v>
      </c>
      <c r="AV131" s="0" t="n">
        <v>0</v>
      </c>
      <c r="AW131" s="0" t="n">
        <v>0</v>
      </c>
      <c r="AX131" s="0" t="n">
        <v>1</v>
      </c>
      <c r="AY131" s="0" t="n">
        <v>0</v>
      </c>
      <c r="AZ131" s="0" t="n">
        <v>3</v>
      </c>
      <c r="BA131" s="0" t="n">
        <v>1</v>
      </c>
      <c r="BB131" s="0" t="n">
        <v>0</v>
      </c>
      <c r="BC131" s="0" t="n">
        <v>0</v>
      </c>
      <c r="BD131" s="0" t="n">
        <v>0</v>
      </c>
      <c r="BE131" s="0" t="n">
        <v>80</v>
      </c>
      <c r="BF131" s="0" t="n">
        <v>0</v>
      </c>
      <c r="BG131" s="0" t="n">
        <v>30</v>
      </c>
      <c r="BH131" s="0" t="n">
        <v>0</v>
      </c>
      <c r="BI131" s="0" t="n">
        <v>0</v>
      </c>
      <c r="BJ131" s="0" t="n">
        <v>0</v>
      </c>
      <c r="BK131" s="0" t="n">
        <v>15</v>
      </c>
      <c r="BL131" s="0" t="n">
        <v>2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40</v>
      </c>
      <c r="BR131" s="0" t="n">
        <v>0</v>
      </c>
      <c r="BS131" s="0" t="n">
        <v>38</v>
      </c>
      <c r="BT131" s="0" t="n">
        <v>155</v>
      </c>
      <c r="BU131" s="0" t="n">
        <v>8.1875</v>
      </c>
      <c r="BV131" s="0" t="n">
        <v>0</v>
      </c>
      <c r="BW131" s="0" t="n">
        <v>2.0625</v>
      </c>
      <c r="BX131" s="0" t="n">
        <v>0</v>
      </c>
      <c r="BY131" s="0" t="n">
        <v>0.1875</v>
      </c>
      <c r="BZ131" s="0" t="n">
        <v>10.4375</v>
      </c>
    </row>
    <row r="132" customFormat="false" ht="15" hidden="false" customHeight="false" outlineLevel="0" collapsed="false">
      <c r="A132" s="13" t="s">
        <v>25</v>
      </c>
      <c r="B132" s="14" t="n">
        <v>22</v>
      </c>
      <c r="C132" s="14" t="s">
        <v>34</v>
      </c>
      <c r="D132" s="14" t="s">
        <v>292</v>
      </c>
      <c r="E132" s="15" t="s">
        <v>31</v>
      </c>
      <c r="F132" s="15" t="s">
        <v>36</v>
      </c>
      <c r="G132" s="16" t="n">
        <v>84</v>
      </c>
      <c r="H132" s="2" t="n">
        <v>2</v>
      </c>
      <c r="I132" s="0" t="n">
        <v>17</v>
      </c>
      <c r="J132" s="0" t="n">
        <v>10</v>
      </c>
      <c r="K132" s="0" t="n">
        <v>0</v>
      </c>
      <c r="L132" s="0" t="n">
        <v>17</v>
      </c>
      <c r="M132" s="0" t="n">
        <v>0</v>
      </c>
      <c r="N132" s="0" t="n">
        <v>0</v>
      </c>
      <c r="O132" s="0" t="n">
        <v>0</v>
      </c>
      <c r="P132" s="0" t="n">
        <v>100</v>
      </c>
      <c r="Q132" s="0" t="n">
        <v>1.8</v>
      </c>
      <c r="R132" s="0" t="n">
        <v>1.8</v>
      </c>
      <c r="S132" s="0" t="n">
        <v>274</v>
      </c>
      <c r="T132" s="0" t="n">
        <v>29</v>
      </c>
      <c r="U132" s="0" t="n">
        <v>3.25</v>
      </c>
      <c r="V132" s="0" t="n">
        <v>6.4</v>
      </c>
      <c r="W132" s="0" t="n">
        <v>11.5</v>
      </c>
      <c r="X132" s="0" t="n">
        <v>2.6</v>
      </c>
      <c r="Y132" s="0" t="n">
        <v>0.1</v>
      </c>
      <c r="Z132" s="0" t="n">
        <v>4</v>
      </c>
      <c r="AA132" s="0" t="n">
        <v>0.19</v>
      </c>
      <c r="AB132" s="0" t="n">
        <v>0.8</v>
      </c>
      <c r="AC132" s="0" t="n">
        <v>13</v>
      </c>
      <c r="AD132" s="0" t="n">
        <v>1.5</v>
      </c>
      <c r="AE132" s="0" t="n">
        <v>35</v>
      </c>
      <c r="AF132" s="0" t="n">
        <v>0.5</v>
      </c>
      <c r="AG132" s="0" t="n">
        <v>8</v>
      </c>
      <c r="AH132" s="0" t="n">
        <v>0</v>
      </c>
      <c r="AI132" s="0" t="n">
        <v>0</v>
      </c>
      <c r="AJ132" s="60" t="n">
        <v>1</v>
      </c>
      <c r="AK132" s="0" t="n">
        <v>15</v>
      </c>
      <c r="AL132" s="0" t="n">
        <v>0</v>
      </c>
      <c r="AM132" s="0" t="n">
        <v>5</v>
      </c>
      <c r="AN132" s="0" t="n">
        <v>0</v>
      </c>
      <c r="AO132" s="0" t="n">
        <v>0</v>
      </c>
      <c r="AP132" s="0" t="n">
        <v>1</v>
      </c>
      <c r="AQ132" s="0" t="n">
        <v>0</v>
      </c>
      <c r="AR132" s="0" t="n">
        <v>10</v>
      </c>
      <c r="AS132" s="0" t="n">
        <v>0</v>
      </c>
      <c r="AT132" s="0" t="n">
        <v>8</v>
      </c>
      <c r="AU132" s="0" t="n">
        <v>0</v>
      </c>
      <c r="AV132" s="0" t="n">
        <v>0</v>
      </c>
      <c r="AW132" s="0" t="n">
        <v>0</v>
      </c>
      <c r="AX132" s="0" t="n">
        <v>1</v>
      </c>
      <c r="AY132" s="0" t="n">
        <v>0</v>
      </c>
      <c r="AZ132" s="0" t="n">
        <v>3</v>
      </c>
      <c r="BA132" s="0" t="n">
        <v>1</v>
      </c>
      <c r="BB132" s="0" t="n">
        <v>0</v>
      </c>
      <c r="BC132" s="0" t="n">
        <v>0</v>
      </c>
      <c r="BD132" s="0" t="n">
        <v>0</v>
      </c>
      <c r="BE132" s="0" t="n">
        <v>80</v>
      </c>
      <c r="BF132" s="0" t="n">
        <v>0</v>
      </c>
      <c r="BG132" s="0" t="n">
        <v>30</v>
      </c>
      <c r="BH132" s="0" t="n">
        <v>0</v>
      </c>
      <c r="BI132" s="0" t="n">
        <v>0</v>
      </c>
      <c r="BJ132" s="0" t="n">
        <v>0</v>
      </c>
      <c r="BK132" s="0" t="n">
        <v>15</v>
      </c>
      <c r="BL132" s="0" t="n">
        <v>2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40</v>
      </c>
      <c r="BR132" s="0" t="n">
        <v>0</v>
      </c>
      <c r="BS132" s="0" t="n">
        <v>38</v>
      </c>
      <c r="BT132" s="0" t="n">
        <v>155</v>
      </c>
      <c r="BU132" s="0" t="n">
        <v>8.1875</v>
      </c>
      <c r="BV132" s="0" t="n">
        <v>0</v>
      </c>
      <c r="BW132" s="0" t="n">
        <v>2.0625</v>
      </c>
      <c r="BX132" s="0" t="n">
        <v>0</v>
      </c>
      <c r="BY132" s="0" t="n">
        <v>0.1875</v>
      </c>
      <c r="BZ132" s="0" t="n">
        <v>10.4375</v>
      </c>
    </row>
    <row r="133" customFormat="false" ht="15" hidden="false" customHeight="false" outlineLevel="0" collapsed="false">
      <c r="A133" s="13" t="s">
        <v>25</v>
      </c>
      <c r="B133" s="14" t="n">
        <v>23</v>
      </c>
      <c r="C133" s="14" t="s">
        <v>38</v>
      </c>
      <c r="D133" s="14" t="s">
        <v>292</v>
      </c>
      <c r="E133" s="15" t="s">
        <v>27</v>
      </c>
      <c r="F133" s="15" t="s">
        <v>28</v>
      </c>
      <c r="G133" s="3" t="n">
        <v>85</v>
      </c>
      <c r="H133" s="2" t="n">
        <v>2</v>
      </c>
      <c r="I133" s="0" t="n">
        <v>26</v>
      </c>
      <c r="J133" s="0" t="n">
        <v>17</v>
      </c>
      <c r="K133" s="0" t="n">
        <v>4</v>
      </c>
      <c r="L133" s="0" t="n">
        <v>26</v>
      </c>
      <c r="M133" s="0" t="n">
        <v>3</v>
      </c>
      <c r="N133" s="0" t="n">
        <v>1</v>
      </c>
      <c r="O133" s="0" t="n">
        <v>3</v>
      </c>
      <c r="P133" s="0" t="n">
        <v>100</v>
      </c>
      <c r="Q133" s="0" t="n">
        <v>1.6</v>
      </c>
      <c r="R133" s="0" t="n">
        <v>2</v>
      </c>
      <c r="S133" s="0" t="n">
        <v>365</v>
      </c>
      <c r="T133" s="0" t="n">
        <v>33</v>
      </c>
      <c r="U133" s="0" t="n">
        <v>3.84</v>
      </c>
      <c r="V133" s="0" t="n">
        <v>6.6</v>
      </c>
      <c r="W133" s="0" t="n">
        <v>11.4</v>
      </c>
      <c r="X133" s="0" t="n">
        <v>2.5</v>
      </c>
      <c r="Y133" s="0" t="n">
        <v>0.09</v>
      </c>
      <c r="Z133" s="0" t="n">
        <v>5</v>
      </c>
      <c r="AA133" s="0" t="n">
        <v>0.34</v>
      </c>
      <c r="AB133" s="0" t="n">
        <v>1.3</v>
      </c>
      <c r="AC133" s="0" t="n">
        <v>10.3</v>
      </c>
      <c r="AD133" s="0" t="n">
        <v>1.3</v>
      </c>
      <c r="AE133" s="0" t="n">
        <v>37</v>
      </c>
      <c r="AF133" s="0" t="n">
        <v>0</v>
      </c>
      <c r="AG133" s="0" t="n">
        <v>0</v>
      </c>
      <c r="AH133" s="0" t="n">
        <v>0</v>
      </c>
      <c r="AI133" s="0" t="n">
        <v>0</v>
      </c>
      <c r="AJ133" s="60" t="n">
        <v>5</v>
      </c>
      <c r="AK133" s="0" t="n">
        <v>30</v>
      </c>
      <c r="AL133" s="0" t="n">
        <v>0</v>
      </c>
      <c r="AM133" s="0" t="n">
        <v>15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15</v>
      </c>
      <c r="AS133" s="0" t="n">
        <v>0</v>
      </c>
      <c r="AT133" s="0" t="n">
        <v>45</v>
      </c>
      <c r="AU133" s="0" t="n">
        <v>0</v>
      </c>
      <c r="AV133" s="0" t="n">
        <v>0</v>
      </c>
      <c r="AW133" s="0" t="n">
        <v>0</v>
      </c>
      <c r="AX133" s="0" t="n">
        <v>2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20</v>
      </c>
      <c r="BF133" s="0" t="n">
        <v>0</v>
      </c>
      <c r="BG133" s="0" t="n">
        <v>50</v>
      </c>
      <c r="BH133" s="0" t="n">
        <v>0</v>
      </c>
      <c r="BI133" s="0" t="n">
        <v>0</v>
      </c>
      <c r="BJ133" s="0" t="n">
        <v>30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50</v>
      </c>
      <c r="BR133" s="0" t="n">
        <v>0</v>
      </c>
      <c r="BS133" s="0" t="n">
        <v>45</v>
      </c>
      <c r="BT133" s="0" t="n">
        <v>162.5</v>
      </c>
      <c r="BU133" s="0" t="n">
        <v>8.75</v>
      </c>
      <c r="BV133" s="0" t="n">
        <v>0.375</v>
      </c>
      <c r="BW133" s="0" t="n">
        <v>0</v>
      </c>
      <c r="BX133" s="0" t="n">
        <v>0</v>
      </c>
      <c r="BY133" s="0" t="n">
        <v>0.125</v>
      </c>
      <c r="BZ133" s="0" t="n">
        <v>9.25</v>
      </c>
    </row>
    <row r="134" customFormat="false" ht="15" hidden="false" customHeight="false" outlineLevel="0" collapsed="false">
      <c r="A134" s="13" t="s">
        <v>25</v>
      </c>
      <c r="B134" s="14" t="n">
        <v>23</v>
      </c>
      <c r="C134" s="14" t="s">
        <v>38</v>
      </c>
      <c r="D134" s="14" t="s">
        <v>292</v>
      </c>
      <c r="E134" s="15" t="s">
        <v>27</v>
      </c>
      <c r="F134" s="15" t="s">
        <v>36</v>
      </c>
      <c r="G134" s="16" t="n">
        <v>86</v>
      </c>
      <c r="H134" s="2" t="n">
        <v>2</v>
      </c>
      <c r="I134" s="0" t="n">
        <v>23</v>
      </c>
      <c r="J134" s="0" t="n">
        <v>17</v>
      </c>
      <c r="K134" s="0" t="n">
        <v>0</v>
      </c>
      <c r="L134" s="0" t="n">
        <v>23</v>
      </c>
      <c r="M134" s="0" t="n">
        <v>0</v>
      </c>
      <c r="N134" s="0" t="n">
        <v>0</v>
      </c>
      <c r="O134" s="0" t="n">
        <v>0</v>
      </c>
      <c r="P134" s="0" t="n">
        <v>100</v>
      </c>
      <c r="Q134" s="0" t="n">
        <v>1.6</v>
      </c>
      <c r="R134" s="0" t="n">
        <v>2</v>
      </c>
      <c r="S134" s="0" t="n">
        <v>365</v>
      </c>
      <c r="T134" s="0" t="n">
        <v>33</v>
      </c>
      <c r="U134" s="0" t="n">
        <v>3.84</v>
      </c>
      <c r="V134" s="0" t="n">
        <v>6.6</v>
      </c>
      <c r="W134" s="0" t="n">
        <v>11.4</v>
      </c>
      <c r="X134" s="0" t="n">
        <v>2.5</v>
      </c>
      <c r="Y134" s="0" t="n">
        <v>0.09</v>
      </c>
      <c r="Z134" s="0" t="n">
        <v>5</v>
      </c>
      <c r="AA134" s="0" t="n">
        <v>0.34</v>
      </c>
      <c r="AB134" s="0" t="n">
        <v>1.3</v>
      </c>
      <c r="AC134" s="0" t="n">
        <v>10.3</v>
      </c>
      <c r="AD134" s="0" t="n">
        <v>1.3</v>
      </c>
      <c r="AE134" s="0" t="n">
        <v>37</v>
      </c>
      <c r="AF134" s="0" t="n">
        <v>0</v>
      </c>
      <c r="AG134" s="0" t="n">
        <v>0</v>
      </c>
      <c r="AH134" s="0" t="n">
        <v>0</v>
      </c>
      <c r="AI134" s="0" t="n">
        <v>0</v>
      </c>
      <c r="AJ134" s="60" t="n">
        <v>5</v>
      </c>
      <c r="AK134" s="0" t="n">
        <v>30</v>
      </c>
      <c r="AL134" s="0" t="n">
        <v>0</v>
      </c>
      <c r="AM134" s="0" t="n">
        <v>15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15</v>
      </c>
      <c r="AS134" s="0" t="n">
        <v>0</v>
      </c>
      <c r="AT134" s="0" t="n">
        <v>45</v>
      </c>
      <c r="AU134" s="0" t="n">
        <v>0</v>
      </c>
      <c r="AV134" s="0" t="n">
        <v>0</v>
      </c>
      <c r="AW134" s="0" t="n">
        <v>0</v>
      </c>
      <c r="AX134" s="0" t="n">
        <v>2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20</v>
      </c>
      <c r="BF134" s="0" t="n">
        <v>0</v>
      </c>
      <c r="BG134" s="0" t="n">
        <v>50</v>
      </c>
      <c r="BH134" s="0" t="n">
        <v>0</v>
      </c>
      <c r="BI134" s="0" t="n">
        <v>0</v>
      </c>
      <c r="BJ134" s="0" t="n">
        <v>30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50</v>
      </c>
      <c r="BR134" s="0" t="n">
        <v>0</v>
      </c>
      <c r="BS134" s="0" t="n">
        <v>45</v>
      </c>
      <c r="BT134" s="0" t="n">
        <v>162.5</v>
      </c>
      <c r="BU134" s="0" t="n">
        <v>8.75</v>
      </c>
      <c r="BV134" s="0" t="n">
        <v>0.375</v>
      </c>
      <c r="BW134" s="0" t="n">
        <v>0</v>
      </c>
      <c r="BX134" s="0" t="n">
        <v>0</v>
      </c>
      <c r="BY134" s="0" t="n">
        <v>0.125</v>
      </c>
      <c r="BZ134" s="0" t="n">
        <v>9.25</v>
      </c>
    </row>
    <row r="135" customFormat="false" ht="15" hidden="false" customHeight="false" outlineLevel="0" collapsed="false">
      <c r="A135" s="13" t="s">
        <v>25</v>
      </c>
      <c r="B135" s="14" t="n">
        <v>23</v>
      </c>
      <c r="C135" s="14" t="s">
        <v>38</v>
      </c>
      <c r="D135" s="14" t="s">
        <v>292</v>
      </c>
      <c r="E135" s="15" t="s">
        <v>31</v>
      </c>
      <c r="F135" s="15" t="s">
        <v>28</v>
      </c>
      <c r="G135" s="3" t="n">
        <v>87</v>
      </c>
      <c r="H135" s="2" t="n">
        <v>2</v>
      </c>
      <c r="I135" s="0" t="n">
        <v>21</v>
      </c>
      <c r="J135" s="0" t="n">
        <v>15</v>
      </c>
      <c r="K135" s="0" t="n">
        <v>1</v>
      </c>
      <c r="L135" s="0" t="n">
        <v>21</v>
      </c>
      <c r="M135" s="0" t="n">
        <v>0</v>
      </c>
      <c r="N135" s="0" t="n">
        <v>0</v>
      </c>
      <c r="O135" s="0" t="n">
        <v>0</v>
      </c>
      <c r="P135" s="0" t="n">
        <v>100</v>
      </c>
      <c r="Q135" s="0" t="n">
        <v>1.6</v>
      </c>
      <c r="R135" s="0" t="n">
        <v>2</v>
      </c>
      <c r="S135" s="0" t="n">
        <v>365</v>
      </c>
      <c r="T135" s="0" t="n">
        <v>33</v>
      </c>
      <c r="U135" s="0" t="n">
        <v>3.84</v>
      </c>
      <c r="V135" s="0" t="n">
        <v>6.6</v>
      </c>
      <c r="W135" s="0" t="n">
        <v>11.4</v>
      </c>
      <c r="X135" s="0" t="n">
        <v>2.5</v>
      </c>
      <c r="Y135" s="0" t="n">
        <v>0.09</v>
      </c>
      <c r="Z135" s="0" t="n">
        <v>5</v>
      </c>
      <c r="AA135" s="0" t="n">
        <v>0.34</v>
      </c>
      <c r="AB135" s="0" t="n">
        <v>1.3</v>
      </c>
      <c r="AC135" s="0" t="n">
        <v>10.3</v>
      </c>
      <c r="AD135" s="0" t="n">
        <v>1.3</v>
      </c>
      <c r="AE135" s="0" t="n">
        <v>37</v>
      </c>
      <c r="AF135" s="0" t="n">
        <v>0</v>
      </c>
      <c r="AG135" s="0" t="n">
        <v>0</v>
      </c>
      <c r="AH135" s="0" t="n">
        <v>0</v>
      </c>
      <c r="AI135" s="0" t="n">
        <v>0</v>
      </c>
      <c r="AJ135" s="60" t="n">
        <v>5</v>
      </c>
      <c r="AK135" s="0" t="n">
        <v>30</v>
      </c>
      <c r="AL135" s="0" t="n">
        <v>0</v>
      </c>
      <c r="AM135" s="0" t="n">
        <v>15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15</v>
      </c>
      <c r="AS135" s="0" t="n">
        <v>0</v>
      </c>
      <c r="AT135" s="0" t="n">
        <v>45</v>
      </c>
      <c r="AU135" s="0" t="n">
        <v>0</v>
      </c>
      <c r="AV135" s="0" t="n">
        <v>0</v>
      </c>
      <c r="AW135" s="0" t="n">
        <v>0</v>
      </c>
      <c r="AX135" s="0" t="n">
        <v>2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20</v>
      </c>
      <c r="BF135" s="0" t="n">
        <v>0</v>
      </c>
      <c r="BG135" s="0" t="n">
        <v>50</v>
      </c>
      <c r="BH135" s="0" t="n">
        <v>0</v>
      </c>
      <c r="BI135" s="0" t="n">
        <v>0</v>
      </c>
      <c r="BJ135" s="0" t="n">
        <v>30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50</v>
      </c>
      <c r="BR135" s="0" t="n">
        <v>0</v>
      </c>
      <c r="BS135" s="0" t="n">
        <v>45</v>
      </c>
      <c r="BT135" s="0" t="n">
        <v>162.5</v>
      </c>
      <c r="BU135" s="0" t="n">
        <v>8.75</v>
      </c>
      <c r="BV135" s="0" t="n">
        <v>0.375</v>
      </c>
      <c r="BW135" s="0" t="n">
        <v>0</v>
      </c>
      <c r="BX135" s="0" t="n">
        <v>0</v>
      </c>
      <c r="BY135" s="0" t="n">
        <v>0.125</v>
      </c>
      <c r="BZ135" s="0" t="n">
        <v>9.25</v>
      </c>
    </row>
    <row r="136" customFormat="false" ht="15" hidden="false" customHeight="false" outlineLevel="0" collapsed="false">
      <c r="A136" s="13" t="s">
        <v>25</v>
      </c>
      <c r="B136" s="14" t="n">
        <v>23</v>
      </c>
      <c r="C136" s="14" t="s">
        <v>38</v>
      </c>
      <c r="D136" s="14" t="s">
        <v>292</v>
      </c>
      <c r="E136" s="15" t="s">
        <v>31</v>
      </c>
      <c r="F136" s="15" t="s">
        <v>36</v>
      </c>
      <c r="G136" s="16" t="n">
        <v>88</v>
      </c>
      <c r="H136" s="2" t="n">
        <v>2</v>
      </c>
      <c r="I136" s="0" t="n">
        <v>14</v>
      </c>
      <c r="J136" s="0" t="n">
        <v>11</v>
      </c>
      <c r="K136" s="0" t="n">
        <v>0</v>
      </c>
      <c r="L136" s="0" t="n">
        <v>14</v>
      </c>
      <c r="M136" s="0" t="n">
        <v>0</v>
      </c>
      <c r="N136" s="0" t="n">
        <v>0</v>
      </c>
      <c r="O136" s="0" t="n">
        <v>0</v>
      </c>
      <c r="P136" s="0" t="n">
        <v>100</v>
      </c>
      <c r="Q136" s="0" t="n">
        <v>1.6</v>
      </c>
      <c r="R136" s="0" t="n">
        <v>2</v>
      </c>
      <c r="S136" s="0" t="n">
        <v>365</v>
      </c>
      <c r="T136" s="0" t="n">
        <v>33</v>
      </c>
      <c r="U136" s="0" t="n">
        <v>3.84</v>
      </c>
      <c r="V136" s="0" t="n">
        <v>6.6</v>
      </c>
      <c r="W136" s="0" t="n">
        <v>11.4</v>
      </c>
      <c r="X136" s="0" t="n">
        <v>2.5</v>
      </c>
      <c r="Y136" s="0" t="n">
        <v>0.09</v>
      </c>
      <c r="Z136" s="0" t="n">
        <v>5</v>
      </c>
      <c r="AA136" s="0" t="n">
        <v>0.34</v>
      </c>
      <c r="AB136" s="0" t="n">
        <v>1.3</v>
      </c>
      <c r="AC136" s="0" t="n">
        <v>10.3</v>
      </c>
      <c r="AD136" s="0" t="n">
        <v>1.3</v>
      </c>
      <c r="AE136" s="0" t="n">
        <v>37</v>
      </c>
      <c r="AF136" s="0" t="n">
        <v>0</v>
      </c>
      <c r="AG136" s="0" t="n">
        <v>0</v>
      </c>
      <c r="AH136" s="0" t="n">
        <v>0</v>
      </c>
      <c r="AI136" s="0" t="n">
        <v>0</v>
      </c>
      <c r="AJ136" s="60" t="n">
        <v>5</v>
      </c>
      <c r="AK136" s="0" t="n">
        <v>30</v>
      </c>
      <c r="AL136" s="0" t="n">
        <v>0</v>
      </c>
      <c r="AM136" s="0" t="n">
        <v>15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15</v>
      </c>
      <c r="AS136" s="0" t="n">
        <v>0</v>
      </c>
      <c r="AT136" s="0" t="n">
        <v>45</v>
      </c>
      <c r="AU136" s="0" t="n">
        <v>0</v>
      </c>
      <c r="AV136" s="0" t="n">
        <v>0</v>
      </c>
      <c r="AW136" s="0" t="n">
        <v>0</v>
      </c>
      <c r="AX136" s="0" t="n">
        <v>2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20</v>
      </c>
      <c r="BF136" s="0" t="n">
        <v>0</v>
      </c>
      <c r="BG136" s="0" t="n">
        <v>50</v>
      </c>
      <c r="BH136" s="0" t="n">
        <v>0</v>
      </c>
      <c r="BI136" s="0" t="n">
        <v>0</v>
      </c>
      <c r="BJ136" s="0" t="n">
        <v>30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50</v>
      </c>
      <c r="BR136" s="0" t="n">
        <v>0</v>
      </c>
      <c r="BS136" s="0" t="n">
        <v>45</v>
      </c>
      <c r="BT136" s="0" t="n">
        <v>162.5</v>
      </c>
      <c r="BU136" s="0" t="n">
        <v>8.75</v>
      </c>
      <c r="BV136" s="0" t="n">
        <v>0.375</v>
      </c>
      <c r="BW136" s="0" t="n">
        <v>0</v>
      </c>
      <c r="BX136" s="0" t="n">
        <v>0</v>
      </c>
      <c r="BY136" s="0" t="n">
        <v>0.125</v>
      </c>
      <c r="BZ136" s="0" t="n">
        <v>9.25</v>
      </c>
    </row>
    <row r="137" customFormat="false" ht="15" hidden="false" customHeight="false" outlineLevel="0" collapsed="false">
      <c r="A137" s="13" t="s">
        <v>25</v>
      </c>
      <c r="B137" s="14" t="n">
        <v>24</v>
      </c>
      <c r="C137" s="14" t="s">
        <v>39</v>
      </c>
      <c r="D137" s="14" t="s">
        <v>292</v>
      </c>
      <c r="E137" s="15" t="s">
        <v>27</v>
      </c>
      <c r="F137" s="15" t="s">
        <v>28</v>
      </c>
      <c r="G137" s="3" t="n">
        <v>89</v>
      </c>
      <c r="H137" s="2" t="n">
        <v>2</v>
      </c>
      <c r="I137" s="0" t="n">
        <v>51</v>
      </c>
      <c r="J137" s="0" t="n">
        <v>28</v>
      </c>
      <c r="K137" s="0" t="n">
        <v>2</v>
      </c>
      <c r="L137" s="0" t="n">
        <v>51</v>
      </c>
      <c r="M137" s="0" t="n">
        <v>1</v>
      </c>
      <c r="N137" s="0" t="n">
        <v>0</v>
      </c>
      <c r="O137" s="0" t="n">
        <v>1</v>
      </c>
      <c r="P137" s="0" t="n">
        <v>100</v>
      </c>
      <c r="Q137" s="0" t="n">
        <v>0.8</v>
      </c>
      <c r="R137" s="0" t="n">
        <v>1</v>
      </c>
      <c r="S137" s="0" t="n">
        <v>329</v>
      </c>
      <c r="T137" s="0" t="n">
        <v>24</v>
      </c>
      <c r="U137" s="0" t="n">
        <v>3.6</v>
      </c>
      <c r="V137" s="0" t="n">
        <v>6.6</v>
      </c>
      <c r="W137" s="0" t="n">
        <v>10.9</v>
      </c>
      <c r="X137" s="0" t="n">
        <v>2.7</v>
      </c>
      <c r="Y137" s="0" t="n">
        <v>0.09</v>
      </c>
      <c r="Z137" s="0" t="n">
        <v>3</v>
      </c>
      <c r="AA137" s="0" t="n">
        <v>0.23</v>
      </c>
      <c r="AB137" s="0" t="n">
        <v>0.9</v>
      </c>
      <c r="AC137" s="0" t="n">
        <v>11.2</v>
      </c>
      <c r="AD137" s="0" t="n">
        <v>1.3</v>
      </c>
      <c r="AE137" s="0" t="n">
        <v>34</v>
      </c>
      <c r="AF137" s="0" t="n">
        <v>4</v>
      </c>
      <c r="AG137" s="0" t="n">
        <v>2</v>
      </c>
      <c r="AH137" s="0" t="n">
        <v>0</v>
      </c>
      <c r="AI137" s="0" t="n">
        <v>0</v>
      </c>
      <c r="AJ137" s="60" t="n">
        <v>0</v>
      </c>
      <c r="AK137" s="0" t="n">
        <v>0</v>
      </c>
      <c r="AL137" s="0" t="n">
        <v>0</v>
      </c>
      <c r="AM137" s="0" t="n">
        <v>4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45</v>
      </c>
      <c r="AS137" s="0" t="n">
        <v>0</v>
      </c>
      <c r="AT137" s="0" t="n">
        <v>10</v>
      </c>
      <c r="AU137" s="0" t="n">
        <v>0</v>
      </c>
      <c r="AV137" s="0" t="n">
        <v>0</v>
      </c>
      <c r="AW137" s="0" t="n">
        <v>0</v>
      </c>
      <c r="AX137" s="0" t="n">
        <v>5</v>
      </c>
      <c r="AY137" s="0" t="n">
        <v>0</v>
      </c>
      <c r="AZ137" s="0" t="n">
        <v>2</v>
      </c>
      <c r="BA137" s="0" t="n">
        <v>1</v>
      </c>
      <c r="BB137" s="0" t="n">
        <v>15</v>
      </c>
      <c r="BC137" s="0" t="n">
        <v>0</v>
      </c>
      <c r="BD137" s="0" t="n">
        <v>0</v>
      </c>
      <c r="BE137" s="0" t="n">
        <v>50</v>
      </c>
      <c r="BF137" s="0" t="n">
        <v>0</v>
      </c>
      <c r="BG137" s="0" t="n">
        <v>50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1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30</v>
      </c>
      <c r="BR137" s="0" t="n">
        <v>0.5</v>
      </c>
      <c r="BS137" s="0" t="n">
        <v>5.5</v>
      </c>
      <c r="BT137" s="0" t="n">
        <v>118.75</v>
      </c>
      <c r="BU137" s="0" t="n">
        <v>4.875</v>
      </c>
      <c r="BV137" s="0" t="n">
        <v>1.625</v>
      </c>
      <c r="BW137" s="0" t="n">
        <v>3.625</v>
      </c>
      <c r="BX137" s="0" t="n">
        <v>0</v>
      </c>
      <c r="BY137" s="0" t="n">
        <v>0</v>
      </c>
      <c r="BZ137" s="0" t="n">
        <v>10.125</v>
      </c>
    </row>
    <row r="138" customFormat="false" ht="15" hidden="false" customHeight="false" outlineLevel="0" collapsed="false">
      <c r="A138" s="13" t="s">
        <v>25</v>
      </c>
      <c r="B138" s="14" t="n">
        <v>24</v>
      </c>
      <c r="C138" s="14" t="s">
        <v>39</v>
      </c>
      <c r="D138" s="14" t="s">
        <v>292</v>
      </c>
      <c r="E138" s="15" t="s">
        <v>27</v>
      </c>
      <c r="F138" s="15" t="s">
        <v>36</v>
      </c>
      <c r="G138" s="16" t="n">
        <v>90</v>
      </c>
      <c r="H138" s="2" t="n">
        <v>2</v>
      </c>
      <c r="I138" s="0" t="n">
        <v>18</v>
      </c>
      <c r="J138" s="0" t="n">
        <v>12</v>
      </c>
      <c r="K138" s="0" t="n">
        <v>0</v>
      </c>
      <c r="L138" s="0" t="n">
        <v>18</v>
      </c>
      <c r="M138" s="0" t="n">
        <v>1</v>
      </c>
      <c r="N138" s="0" t="n">
        <v>0</v>
      </c>
      <c r="O138" s="0" t="n">
        <v>1</v>
      </c>
      <c r="P138" s="0" t="n">
        <v>100</v>
      </c>
      <c r="Q138" s="0" t="n">
        <v>0.8</v>
      </c>
      <c r="R138" s="0" t="n">
        <v>1</v>
      </c>
      <c r="S138" s="0" t="n">
        <v>329</v>
      </c>
      <c r="T138" s="0" t="n">
        <v>24</v>
      </c>
      <c r="U138" s="0" t="n">
        <v>3.6</v>
      </c>
      <c r="V138" s="0" t="n">
        <v>6.6</v>
      </c>
      <c r="W138" s="0" t="n">
        <v>10.9</v>
      </c>
      <c r="X138" s="0" t="n">
        <v>2.7</v>
      </c>
      <c r="Y138" s="0" t="n">
        <v>0.09</v>
      </c>
      <c r="Z138" s="0" t="n">
        <v>3</v>
      </c>
      <c r="AA138" s="0" t="n">
        <v>0.23</v>
      </c>
      <c r="AB138" s="0" t="n">
        <v>0.9</v>
      </c>
      <c r="AC138" s="0" t="n">
        <v>11.2</v>
      </c>
      <c r="AD138" s="0" t="n">
        <v>1.3</v>
      </c>
      <c r="AE138" s="0" t="n">
        <v>34</v>
      </c>
      <c r="AF138" s="0" t="n">
        <v>4</v>
      </c>
      <c r="AG138" s="0" t="n">
        <v>2</v>
      </c>
      <c r="AH138" s="0" t="n">
        <v>0</v>
      </c>
      <c r="AI138" s="0" t="n">
        <v>0</v>
      </c>
      <c r="AJ138" s="60" t="n">
        <v>0</v>
      </c>
      <c r="AK138" s="0" t="n">
        <v>0</v>
      </c>
      <c r="AL138" s="0" t="n">
        <v>0</v>
      </c>
      <c r="AM138" s="0" t="n">
        <v>4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45</v>
      </c>
      <c r="AS138" s="0" t="n">
        <v>0</v>
      </c>
      <c r="AT138" s="0" t="n">
        <v>10</v>
      </c>
      <c r="AU138" s="0" t="n">
        <v>0</v>
      </c>
      <c r="AV138" s="0" t="n">
        <v>0</v>
      </c>
      <c r="AW138" s="0" t="n">
        <v>0</v>
      </c>
      <c r="AX138" s="0" t="n">
        <v>5</v>
      </c>
      <c r="AY138" s="0" t="n">
        <v>0</v>
      </c>
      <c r="AZ138" s="0" t="n">
        <v>2</v>
      </c>
      <c r="BA138" s="0" t="n">
        <v>1</v>
      </c>
      <c r="BB138" s="0" t="n">
        <v>15</v>
      </c>
      <c r="BC138" s="0" t="n">
        <v>0</v>
      </c>
      <c r="BD138" s="0" t="n">
        <v>0</v>
      </c>
      <c r="BE138" s="0" t="n">
        <v>50</v>
      </c>
      <c r="BF138" s="0" t="n">
        <v>0</v>
      </c>
      <c r="BG138" s="0" t="n">
        <v>50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30</v>
      </c>
      <c r="BR138" s="0" t="n">
        <v>0.5</v>
      </c>
      <c r="BS138" s="0" t="n">
        <v>5.5</v>
      </c>
      <c r="BT138" s="0" t="n">
        <v>118.75</v>
      </c>
      <c r="BU138" s="0" t="n">
        <v>4.875</v>
      </c>
      <c r="BV138" s="0" t="n">
        <v>1.625</v>
      </c>
      <c r="BW138" s="0" t="n">
        <v>3.625</v>
      </c>
      <c r="BX138" s="0" t="n">
        <v>0</v>
      </c>
      <c r="BY138" s="0" t="n">
        <v>0</v>
      </c>
      <c r="BZ138" s="0" t="n">
        <v>10.125</v>
      </c>
    </row>
    <row r="139" customFormat="false" ht="15" hidden="false" customHeight="false" outlineLevel="0" collapsed="false">
      <c r="A139" s="13" t="s">
        <v>25</v>
      </c>
      <c r="B139" s="14" t="n">
        <v>24</v>
      </c>
      <c r="C139" s="14" t="s">
        <v>39</v>
      </c>
      <c r="D139" s="14" t="s">
        <v>292</v>
      </c>
      <c r="E139" s="15" t="s">
        <v>31</v>
      </c>
      <c r="F139" s="15" t="s">
        <v>28</v>
      </c>
      <c r="G139" s="3" t="n">
        <v>91</v>
      </c>
      <c r="H139" s="2" t="n">
        <v>2</v>
      </c>
      <c r="I139" s="0" t="n">
        <v>20</v>
      </c>
      <c r="J139" s="0" t="n">
        <v>11</v>
      </c>
      <c r="K139" s="0" t="n">
        <v>0</v>
      </c>
      <c r="L139" s="0" t="n">
        <v>20</v>
      </c>
      <c r="M139" s="0" t="n">
        <v>1</v>
      </c>
      <c r="N139" s="0" t="n">
        <v>1</v>
      </c>
      <c r="O139" s="0" t="n">
        <v>1</v>
      </c>
      <c r="P139" s="0" t="n">
        <v>100</v>
      </c>
      <c r="Q139" s="0" t="n">
        <v>0.8</v>
      </c>
      <c r="R139" s="0" t="n">
        <v>1</v>
      </c>
      <c r="S139" s="0" t="n">
        <v>329</v>
      </c>
      <c r="T139" s="0" t="n">
        <v>24</v>
      </c>
      <c r="U139" s="0" t="n">
        <v>3.6</v>
      </c>
      <c r="V139" s="0" t="n">
        <v>6.6</v>
      </c>
      <c r="W139" s="0" t="n">
        <v>10.9</v>
      </c>
      <c r="X139" s="0" t="n">
        <v>2.7</v>
      </c>
      <c r="Y139" s="0" t="n">
        <v>0.09</v>
      </c>
      <c r="Z139" s="0" t="n">
        <v>3</v>
      </c>
      <c r="AA139" s="0" t="n">
        <v>0.23</v>
      </c>
      <c r="AB139" s="0" t="n">
        <v>0.9</v>
      </c>
      <c r="AC139" s="0" t="n">
        <v>11.2</v>
      </c>
      <c r="AD139" s="0" t="n">
        <v>1.3</v>
      </c>
      <c r="AE139" s="0" t="n">
        <v>34</v>
      </c>
      <c r="AF139" s="0" t="n">
        <v>4</v>
      </c>
      <c r="AG139" s="0" t="n">
        <v>2</v>
      </c>
      <c r="AH139" s="0" t="n">
        <v>0</v>
      </c>
      <c r="AI139" s="0" t="n">
        <v>0</v>
      </c>
      <c r="AJ139" s="60" t="n">
        <v>0</v>
      </c>
      <c r="AK139" s="0" t="n">
        <v>0</v>
      </c>
      <c r="AL139" s="0" t="n">
        <v>0</v>
      </c>
      <c r="AM139" s="0" t="n">
        <v>4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45</v>
      </c>
      <c r="AS139" s="0" t="n">
        <v>0</v>
      </c>
      <c r="AT139" s="0" t="n">
        <v>10</v>
      </c>
      <c r="AU139" s="0" t="n">
        <v>0</v>
      </c>
      <c r="AV139" s="0" t="n">
        <v>0</v>
      </c>
      <c r="AW139" s="0" t="n">
        <v>0</v>
      </c>
      <c r="AX139" s="0" t="n">
        <v>5</v>
      </c>
      <c r="AY139" s="0" t="n">
        <v>0</v>
      </c>
      <c r="AZ139" s="0" t="n">
        <v>2</v>
      </c>
      <c r="BA139" s="0" t="n">
        <v>1</v>
      </c>
      <c r="BB139" s="0" t="n">
        <v>15</v>
      </c>
      <c r="BC139" s="0" t="n">
        <v>0</v>
      </c>
      <c r="BD139" s="0" t="n">
        <v>0</v>
      </c>
      <c r="BE139" s="0" t="n">
        <v>50</v>
      </c>
      <c r="BF139" s="0" t="n">
        <v>0</v>
      </c>
      <c r="BG139" s="0" t="n">
        <v>50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1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30</v>
      </c>
      <c r="BR139" s="0" t="n">
        <v>0.5</v>
      </c>
      <c r="BS139" s="0" t="n">
        <v>5.5</v>
      </c>
      <c r="BT139" s="0" t="n">
        <v>118.75</v>
      </c>
      <c r="BU139" s="0" t="n">
        <v>4.875</v>
      </c>
      <c r="BV139" s="0" t="n">
        <v>1.625</v>
      </c>
      <c r="BW139" s="0" t="n">
        <v>3.625</v>
      </c>
      <c r="BX139" s="0" t="n">
        <v>0</v>
      </c>
      <c r="BY139" s="0" t="n">
        <v>0</v>
      </c>
      <c r="BZ139" s="0" t="n">
        <v>10.125</v>
      </c>
    </row>
    <row r="140" customFormat="false" ht="15" hidden="false" customHeight="false" outlineLevel="0" collapsed="false">
      <c r="A140" s="13" t="s">
        <v>25</v>
      </c>
      <c r="B140" s="14" t="n">
        <v>24</v>
      </c>
      <c r="C140" s="14" t="s">
        <v>39</v>
      </c>
      <c r="D140" s="14" t="s">
        <v>292</v>
      </c>
      <c r="E140" s="15" t="s">
        <v>31</v>
      </c>
      <c r="F140" s="15" t="s">
        <v>36</v>
      </c>
      <c r="G140" s="16" t="n">
        <v>92</v>
      </c>
      <c r="H140" s="2" t="n">
        <v>2</v>
      </c>
      <c r="I140" s="0" t="n">
        <v>34</v>
      </c>
      <c r="J140" s="0" t="n">
        <v>26</v>
      </c>
      <c r="K140" s="0" t="n">
        <v>0</v>
      </c>
      <c r="L140" s="0" t="n">
        <v>34</v>
      </c>
      <c r="M140" s="0" t="n">
        <v>0</v>
      </c>
      <c r="N140" s="0" t="n">
        <v>0</v>
      </c>
      <c r="O140" s="0" t="n">
        <v>0</v>
      </c>
      <c r="P140" s="0" t="n">
        <v>100</v>
      </c>
      <c r="Q140" s="0" t="n">
        <v>0.8</v>
      </c>
      <c r="R140" s="0" t="n">
        <v>1</v>
      </c>
      <c r="S140" s="0" t="n">
        <v>329</v>
      </c>
      <c r="T140" s="0" t="n">
        <v>24</v>
      </c>
      <c r="U140" s="0" t="n">
        <v>3.6</v>
      </c>
      <c r="V140" s="0" t="n">
        <v>6.6</v>
      </c>
      <c r="W140" s="0" t="n">
        <v>10.9</v>
      </c>
      <c r="X140" s="0" t="n">
        <v>2.7</v>
      </c>
      <c r="Y140" s="0" t="n">
        <v>0.09</v>
      </c>
      <c r="Z140" s="0" t="n">
        <v>3</v>
      </c>
      <c r="AA140" s="0" t="n">
        <v>0.23</v>
      </c>
      <c r="AB140" s="0" t="n">
        <v>0.9</v>
      </c>
      <c r="AC140" s="0" t="n">
        <v>11.2</v>
      </c>
      <c r="AD140" s="0" t="n">
        <v>1.3</v>
      </c>
      <c r="AE140" s="0" t="n">
        <v>34</v>
      </c>
      <c r="AF140" s="0" t="n">
        <v>4</v>
      </c>
      <c r="AG140" s="0" t="n">
        <v>2</v>
      </c>
      <c r="AH140" s="0" t="n">
        <v>0</v>
      </c>
      <c r="AI140" s="0" t="n">
        <v>0</v>
      </c>
      <c r="AJ140" s="60" t="n">
        <v>0</v>
      </c>
      <c r="AK140" s="0" t="n">
        <v>0</v>
      </c>
      <c r="AL140" s="0" t="n">
        <v>0</v>
      </c>
      <c r="AM140" s="0" t="n">
        <v>4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45</v>
      </c>
      <c r="AS140" s="0" t="n">
        <v>0</v>
      </c>
      <c r="AT140" s="0" t="n">
        <v>10</v>
      </c>
      <c r="AU140" s="0" t="n">
        <v>0</v>
      </c>
      <c r="AV140" s="0" t="n">
        <v>0</v>
      </c>
      <c r="AW140" s="0" t="n">
        <v>0</v>
      </c>
      <c r="AX140" s="0" t="n">
        <v>5</v>
      </c>
      <c r="AY140" s="0" t="n">
        <v>0</v>
      </c>
      <c r="AZ140" s="0" t="n">
        <v>2</v>
      </c>
      <c r="BA140" s="0" t="n">
        <v>1</v>
      </c>
      <c r="BB140" s="0" t="n">
        <v>15</v>
      </c>
      <c r="BC140" s="0" t="n">
        <v>0</v>
      </c>
      <c r="BD140" s="0" t="n">
        <v>0</v>
      </c>
      <c r="BE140" s="0" t="n">
        <v>50</v>
      </c>
      <c r="BF140" s="0" t="n">
        <v>0</v>
      </c>
      <c r="BG140" s="0" t="n">
        <v>50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1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30</v>
      </c>
      <c r="BR140" s="0" t="n">
        <v>0.5</v>
      </c>
      <c r="BS140" s="0" t="n">
        <v>5.5</v>
      </c>
      <c r="BT140" s="0" t="n">
        <v>118.75</v>
      </c>
      <c r="BU140" s="0" t="n">
        <v>4.875</v>
      </c>
      <c r="BV140" s="0" t="n">
        <v>1.625</v>
      </c>
      <c r="BW140" s="0" t="n">
        <v>3.625</v>
      </c>
      <c r="BX140" s="0" t="n">
        <v>0</v>
      </c>
      <c r="BY140" s="0" t="n">
        <v>0</v>
      </c>
      <c r="BZ140" s="0" t="n">
        <v>10.125</v>
      </c>
    </row>
    <row r="141" customFormat="false" ht="15" hidden="false" customHeight="false" outlineLevel="0" collapsed="false">
      <c r="A141" s="13" t="s">
        <v>25</v>
      </c>
      <c r="B141" s="14" t="n">
        <v>25</v>
      </c>
      <c r="C141" s="14" t="s">
        <v>40</v>
      </c>
      <c r="D141" s="14" t="s">
        <v>293</v>
      </c>
      <c r="E141" s="15" t="s">
        <v>27</v>
      </c>
      <c r="F141" s="15" t="s">
        <v>36</v>
      </c>
      <c r="G141" s="3" t="n">
        <v>93</v>
      </c>
      <c r="H141" s="2" t="n">
        <v>2</v>
      </c>
      <c r="I141" s="0" t="n">
        <v>7</v>
      </c>
      <c r="J141" s="0" t="n">
        <v>2</v>
      </c>
      <c r="K141" s="0" t="n">
        <v>0</v>
      </c>
      <c r="L141" s="0" t="n">
        <v>7</v>
      </c>
      <c r="M141" s="0" t="n">
        <v>1</v>
      </c>
      <c r="N141" s="0" t="n">
        <v>0</v>
      </c>
      <c r="O141" s="0" t="n">
        <v>1</v>
      </c>
      <c r="P141" s="0" t="n">
        <v>100</v>
      </c>
      <c r="Q141" s="0" t="n">
        <v>2.2</v>
      </c>
      <c r="R141" s="0" t="n">
        <v>1.4</v>
      </c>
      <c r="S141" s="0" t="n">
        <v>302</v>
      </c>
      <c r="T141" s="0" t="n">
        <v>28</v>
      </c>
      <c r="U141" s="0" t="n">
        <v>3.63</v>
      </c>
      <c r="V141" s="0" t="n">
        <v>6.7</v>
      </c>
      <c r="W141" s="0" t="n">
        <v>11.8</v>
      </c>
      <c r="X141" s="0" t="n">
        <v>2.7</v>
      </c>
      <c r="Y141" s="0" t="n">
        <v>0.09</v>
      </c>
      <c r="Z141" s="0" t="n">
        <v>4</v>
      </c>
      <c r="AA141" s="0" t="n">
        <v>0.25</v>
      </c>
      <c r="AB141" s="0" t="n">
        <v>0.7</v>
      </c>
      <c r="AC141" s="0" t="n">
        <v>8.6</v>
      </c>
      <c r="AD141" s="0" t="n">
        <v>1.4</v>
      </c>
      <c r="AE141" s="0" t="n">
        <v>35</v>
      </c>
      <c r="AF141" s="0" t="n">
        <v>2</v>
      </c>
      <c r="AG141" s="0" t="n">
        <v>0</v>
      </c>
      <c r="AH141" s="0" t="n">
        <v>0</v>
      </c>
      <c r="AI141" s="0" t="n">
        <v>0</v>
      </c>
      <c r="AJ141" s="60" t="n">
        <v>15</v>
      </c>
      <c r="AK141" s="0" t="n">
        <v>20</v>
      </c>
      <c r="AL141" s="0" t="n">
        <v>0</v>
      </c>
      <c r="AM141" s="0" t="n">
        <v>5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1</v>
      </c>
      <c r="AS141" s="0" t="n">
        <v>0</v>
      </c>
      <c r="AT141" s="0" t="n">
        <v>10</v>
      </c>
      <c r="AU141" s="0" t="n">
        <v>0</v>
      </c>
      <c r="AV141" s="0" t="n">
        <v>0</v>
      </c>
      <c r="AW141" s="0" t="n">
        <v>0</v>
      </c>
      <c r="AX141" s="0" t="n">
        <v>1</v>
      </c>
      <c r="AY141" s="0" t="n">
        <v>0</v>
      </c>
      <c r="AZ141" s="0" t="n">
        <v>3</v>
      </c>
      <c r="BA141" s="0" t="n">
        <v>5</v>
      </c>
      <c r="BB141" s="0" t="n">
        <v>2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0.5</v>
      </c>
      <c r="BH141" s="0" t="n">
        <v>0</v>
      </c>
      <c r="BI141" s="0" t="n">
        <v>0</v>
      </c>
      <c r="BJ141" s="0" t="n">
        <v>0</v>
      </c>
      <c r="BK141" s="0" t="n">
        <v>100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90</v>
      </c>
      <c r="BR141" s="0" t="n">
        <v>1</v>
      </c>
      <c r="BS141" s="0" t="n">
        <v>127</v>
      </c>
      <c r="BT141" s="0" t="n">
        <v>156.25</v>
      </c>
      <c r="BU141" s="0" t="n">
        <v>3.3125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3.3125</v>
      </c>
    </row>
    <row r="142" customFormat="false" ht="15" hidden="false" customHeight="false" outlineLevel="0" collapsed="false">
      <c r="A142" s="13" t="s">
        <v>25</v>
      </c>
      <c r="B142" s="14" t="n">
        <v>25</v>
      </c>
      <c r="C142" s="14" t="s">
        <v>40</v>
      </c>
      <c r="D142" s="14" t="s">
        <v>293</v>
      </c>
      <c r="E142" s="15" t="s">
        <v>31</v>
      </c>
      <c r="F142" s="15" t="s">
        <v>36</v>
      </c>
      <c r="G142" s="16" t="n">
        <v>94</v>
      </c>
      <c r="H142" s="2" t="n">
        <v>2</v>
      </c>
      <c r="I142" s="0" t="n">
        <v>10</v>
      </c>
      <c r="J142" s="0" t="n">
        <v>6</v>
      </c>
      <c r="K142" s="0" t="n">
        <v>0</v>
      </c>
      <c r="L142" s="0" t="n">
        <v>10</v>
      </c>
      <c r="M142" s="0" t="n">
        <v>2</v>
      </c>
      <c r="N142" s="0" t="n">
        <v>0</v>
      </c>
      <c r="O142" s="0" t="n">
        <v>2</v>
      </c>
      <c r="P142" s="0" t="n">
        <v>100</v>
      </c>
      <c r="Q142" s="0" t="n">
        <v>2.2</v>
      </c>
      <c r="R142" s="0" t="n">
        <v>1.4</v>
      </c>
      <c r="S142" s="0" t="n">
        <v>302</v>
      </c>
      <c r="T142" s="0" t="n">
        <v>28</v>
      </c>
      <c r="U142" s="0" t="n">
        <v>3.63</v>
      </c>
      <c r="V142" s="0" t="n">
        <v>6.7</v>
      </c>
      <c r="W142" s="0" t="n">
        <v>11.8</v>
      </c>
      <c r="X142" s="0" t="n">
        <v>2.7</v>
      </c>
      <c r="Y142" s="0" t="n">
        <v>0.09</v>
      </c>
      <c r="Z142" s="0" t="n">
        <v>4</v>
      </c>
      <c r="AA142" s="0" t="n">
        <v>0.25</v>
      </c>
      <c r="AB142" s="0" t="n">
        <v>0.7</v>
      </c>
      <c r="AC142" s="0" t="n">
        <v>8.6</v>
      </c>
      <c r="AD142" s="0" t="n">
        <v>1.4</v>
      </c>
      <c r="AE142" s="0" t="n">
        <v>35</v>
      </c>
      <c r="AF142" s="0" t="n">
        <v>2</v>
      </c>
      <c r="AG142" s="0" t="n">
        <v>0</v>
      </c>
      <c r="AH142" s="0" t="n">
        <v>0</v>
      </c>
      <c r="AI142" s="0" t="n">
        <v>0</v>
      </c>
      <c r="AJ142" s="60" t="n">
        <v>15</v>
      </c>
      <c r="AK142" s="0" t="n">
        <v>20</v>
      </c>
      <c r="AL142" s="0" t="n">
        <v>0</v>
      </c>
      <c r="AM142" s="0" t="n">
        <v>5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1</v>
      </c>
      <c r="AS142" s="0" t="n">
        <v>0</v>
      </c>
      <c r="AT142" s="0" t="n">
        <v>10</v>
      </c>
      <c r="AU142" s="0" t="n">
        <v>0</v>
      </c>
      <c r="AV142" s="0" t="n">
        <v>0</v>
      </c>
      <c r="AW142" s="0" t="n">
        <v>0</v>
      </c>
      <c r="AX142" s="0" t="n">
        <v>1</v>
      </c>
      <c r="AY142" s="0" t="n">
        <v>0</v>
      </c>
      <c r="AZ142" s="0" t="n">
        <v>3</v>
      </c>
      <c r="BA142" s="0" t="n">
        <v>5</v>
      </c>
      <c r="BB142" s="0" t="n">
        <v>2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0.5</v>
      </c>
      <c r="BH142" s="0" t="n">
        <v>0</v>
      </c>
      <c r="BI142" s="0" t="n">
        <v>0</v>
      </c>
      <c r="BJ142" s="0" t="n">
        <v>0</v>
      </c>
      <c r="BK142" s="0" t="n">
        <v>100</v>
      </c>
      <c r="BL142" s="0" t="n">
        <v>1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90</v>
      </c>
      <c r="BR142" s="0" t="n">
        <v>1</v>
      </c>
      <c r="BS142" s="0" t="n">
        <v>127</v>
      </c>
      <c r="BT142" s="0" t="n">
        <v>156.25</v>
      </c>
      <c r="BU142" s="0" t="n">
        <v>3.3125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3.3125</v>
      </c>
    </row>
    <row r="143" customFormat="false" ht="15" hidden="false" customHeight="false" outlineLevel="0" collapsed="false">
      <c r="A143" s="13" t="s">
        <v>25</v>
      </c>
      <c r="B143" s="14" t="n">
        <v>26</v>
      </c>
      <c r="C143" s="14" t="s">
        <v>42</v>
      </c>
      <c r="D143" s="14" t="s">
        <v>293</v>
      </c>
      <c r="E143" s="15" t="s">
        <v>27</v>
      </c>
      <c r="F143" s="15" t="s">
        <v>36</v>
      </c>
      <c r="G143" s="3" t="n">
        <v>95</v>
      </c>
      <c r="H143" s="2" t="n">
        <v>2</v>
      </c>
      <c r="I143" s="0" t="n">
        <v>21</v>
      </c>
      <c r="J143" s="0" t="n">
        <v>12</v>
      </c>
      <c r="K143" s="0" t="n">
        <v>1</v>
      </c>
      <c r="L143" s="0" t="n">
        <v>21</v>
      </c>
      <c r="M143" s="0" t="n">
        <v>0</v>
      </c>
      <c r="N143" s="0" t="n">
        <v>1</v>
      </c>
      <c r="O143" s="0" t="n">
        <v>1</v>
      </c>
      <c r="P143" s="0" t="n">
        <v>100</v>
      </c>
      <c r="Q143" s="0" t="n">
        <v>0.7</v>
      </c>
      <c r="R143" s="0" t="n">
        <v>1.4</v>
      </c>
      <c r="S143" s="0" t="n">
        <v>258</v>
      </c>
      <c r="T143" s="0" t="n">
        <v>21</v>
      </c>
      <c r="U143" s="0" t="n">
        <v>3.22</v>
      </c>
      <c r="V143" s="0" t="n">
        <v>6.6</v>
      </c>
      <c r="W143" s="0" t="n">
        <v>10.6</v>
      </c>
      <c r="X143" s="0" t="n">
        <v>2.7</v>
      </c>
      <c r="Y143" s="0" t="n">
        <v>0.08</v>
      </c>
      <c r="Z143" s="0" t="n">
        <v>3</v>
      </c>
      <c r="AA143" s="0" t="n">
        <v>0.21</v>
      </c>
      <c r="AB143" s="0" t="n">
        <v>0.6</v>
      </c>
      <c r="AC143" s="0" t="n">
        <v>7.4</v>
      </c>
      <c r="AD143" s="0" t="n">
        <v>1.4</v>
      </c>
      <c r="AE143" s="0" t="n">
        <v>34</v>
      </c>
      <c r="AF143" s="0" t="n">
        <v>2</v>
      </c>
      <c r="AG143" s="0" t="n">
        <v>3</v>
      </c>
      <c r="AH143" s="0" t="n">
        <v>0</v>
      </c>
      <c r="AI143" s="0" t="n">
        <v>0</v>
      </c>
      <c r="AJ143" s="60" t="n">
        <v>4</v>
      </c>
      <c r="AK143" s="0" t="n">
        <v>5</v>
      </c>
      <c r="AL143" s="0" t="n">
        <v>0</v>
      </c>
      <c r="AM143" s="0" t="n">
        <v>10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25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3</v>
      </c>
      <c r="BB143" s="0" t="n">
        <v>0.5</v>
      </c>
      <c r="BC143" s="0" t="n">
        <v>0</v>
      </c>
      <c r="BD143" s="0" t="n">
        <v>0</v>
      </c>
      <c r="BE143" s="0" t="n">
        <v>30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8</v>
      </c>
      <c r="BK143" s="0" t="n">
        <v>100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90</v>
      </c>
      <c r="BR143" s="0" t="n">
        <v>0</v>
      </c>
      <c r="BS143" s="0" t="n">
        <v>115</v>
      </c>
      <c r="BT143" s="0" t="n">
        <v>175.375</v>
      </c>
      <c r="BU143" s="0" t="n">
        <v>1.5625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1.5625</v>
      </c>
    </row>
    <row r="144" customFormat="false" ht="15" hidden="false" customHeight="false" outlineLevel="0" collapsed="false">
      <c r="A144" s="13" t="s">
        <v>25</v>
      </c>
      <c r="B144" s="14" t="n">
        <v>26</v>
      </c>
      <c r="C144" s="14" t="s">
        <v>42</v>
      </c>
      <c r="D144" s="14" t="s">
        <v>293</v>
      </c>
      <c r="E144" s="15" t="s">
        <v>31</v>
      </c>
      <c r="F144" s="15" t="s">
        <v>36</v>
      </c>
      <c r="G144" s="16" t="n">
        <v>96</v>
      </c>
      <c r="H144" s="2" t="n">
        <v>2</v>
      </c>
      <c r="I144" s="0" t="n">
        <v>19</v>
      </c>
      <c r="J144" s="0" t="n">
        <v>11</v>
      </c>
      <c r="K144" s="0" t="n">
        <v>0</v>
      </c>
      <c r="L144" s="0" t="n">
        <v>19</v>
      </c>
      <c r="M144" s="0" t="n">
        <v>0</v>
      </c>
      <c r="N144" s="0" t="n">
        <v>0</v>
      </c>
      <c r="O144" s="0" t="n">
        <v>0</v>
      </c>
      <c r="P144" s="0" t="n">
        <v>100</v>
      </c>
      <c r="Q144" s="0" t="n">
        <v>0.7</v>
      </c>
      <c r="R144" s="0" t="n">
        <v>1.4</v>
      </c>
      <c r="S144" s="0" t="n">
        <v>258</v>
      </c>
      <c r="T144" s="0" t="n">
        <v>21</v>
      </c>
      <c r="U144" s="0" t="n">
        <v>3.22</v>
      </c>
      <c r="V144" s="0" t="n">
        <v>6.6</v>
      </c>
      <c r="W144" s="0" t="n">
        <v>10.6</v>
      </c>
      <c r="X144" s="0" t="n">
        <v>2.7</v>
      </c>
      <c r="Y144" s="0" t="n">
        <v>0.08</v>
      </c>
      <c r="Z144" s="0" t="n">
        <v>3</v>
      </c>
      <c r="AA144" s="0" t="n">
        <v>0.21</v>
      </c>
      <c r="AB144" s="0" t="n">
        <v>0.6</v>
      </c>
      <c r="AC144" s="0" t="n">
        <v>7.4</v>
      </c>
      <c r="AD144" s="0" t="n">
        <v>1.4</v>
      </c>
      <c r="AE144" s="0" t="n">
        <v>34</v>
      </c>
      <c r="AF144" s="0" t="n">
        <v>2</v>
      </c>
      <c r="AG144" s="0" t="n">
        <v>3</v>
      </c>
      <c r="AH144" s="0" t="n">
        <v>0</v>
      </c>
      <c r="AI144" s="0" t="n">
        <v>0</v>
      </c>
      <c r="AJ144" s="60" t="n">
        <v>4</v>
      </c>
      <c r="AK144" s="0" t="n">
        <v>5</v>
      </c>
      <c r="AL144" s="0" t="n">
        <v>0</v>
      </c>
      <c r="AM144" s="0" t="n">
        <v>10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25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3</v>
      </c>
      <c r="BB144" s="0" t="n">
        <v>0.5</v>
      </c>
      <c r="BC144" s="0" t="n">
        <v>0</v>
      </c>
      <c r="BD144" s="0" t="n">
        <v>0</v>
      </c>
      <c r="BE144" s="0" t="n">
        <v>30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8</v>
      </c>
      <c r="BK144" s="0" t="n">
        <v>100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90</v>
      </c>
      <c r="BR144" s="0" t="n">
        <v>0</v>
      </c>
      <c r="BS144" s="0" t="n">
        <v>115</v>
      </c>
      <c r="BT144" s="0" t="n">
        <v>175.375</v>
      </c>
      <c r="BU144" s="0" t="n">
        <v>1.5625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1.5625</v>
      </c>
    </row>
    <row r="145" customFormat="false" ht="15" hidden="false" customHeight="false" outlineLevel="0" collapsed="false">
      <c r="A145" s="13" t="s">
        <v>25</v>
      </c>
      <c r="B145" s="14" t="n">
        <v>27</v>
      </c>
      <c r="C145" s="14" t="s">
        <v>43</v>
      </c>
      <c r="D145" s="14" t="s">
        <v>293</v>
      </c>
      <c r="E145" s="15" t="s">
        <v>27</v>
      </c>
      <c r="F145" s="15" t="s">
        <v>36</v>
      </c>
      <c r="G145" s="3" t="n">
        <v>97</v>
      </c>
      <c r="H145" s="2" t="n">
        <v>2</v>
      </c>
      <c r="I145" s="0" t="n">
        <v>15</v>
      </c>
      <c r="J145" s="0" t="n">
        <v>12</v>
      </c>
      <c r="K145" s="0" t="n">
        <v>0</v>
      </c>
      <c r="L145" s="0" t="n">
        <v>15</v>
      </c>
      <c r="M145" s="0" t="n">
        <v>0</v>
      </c>
      <c r="N145" s="0" t="n">
        <v>0</v>
      </c>
      <c r="O145" s="0" t="n">
        <v>0</v>
      </c>
      <c r="P145" s="0" t="n">
        <v>100</v>
      </c>
      <c r="Q145" s="0" t="n">
        <v>1.4</v>
      </c>
      <c r="R145" s="0" t="n">
        <v>1.3</v>
      </c>
      <c r="S145" s="0" t="n">
        <v>339</v>
      </c>
      <c r="T145" s="0" t="n">
        <v>23</v>
      </c>
      <c r="U145" s="0" t="n">
        <v>3.09</v>
      </c>
      <c r="V145" s="0" t="n">
        <v>6.7</v>
      </c>
      <c r="W145" s="0" t="n">
        <v>12.7</v>
      </c>
      <c r="X145" s="0" t="n">
        <v>3.3</v>
      </c>
      <c r="Y145" s="0" t="n">
        <v>0.11</v>
      </c>
      <c r="Z145" s="0" t="n">
        <v>4</v>
      </c>
      <c r="AA145" s="0" t="n">
        <v>0.3</v>
      </c>
      <c r="AB145" s="0" t="n">
        <v>0.7</v>
      </c>
      <c r="AC145" s="0" t="n">
        <v>7.8</v>
      </c>
      <c r="AD145" s="0" t="n">
        <v>1.4</v>
      </c>
      <c r="AE145" s="0" t="n">
        <v>32</v>
      </c>
      <c r="AF145" s="0" t="n">
        <v>1</v>
      </c>
      <c r="AG145" s="0" t="n">
        <v>8</v>
      </c>
      <c r="AH145" s="0" t="n">
        <v>0</v>
      </c>
      <c r="AI145" s="0" t="n">
        <v>0</v>
      </c>
      <c r="AJ145" s="60" t="n">
        <v>15</v>
      </c>
      <c r="AK145" s="0" t="n">
        <v>20</v>
      </c>
      <c r="AL145" s="0" t="n">
        <v>0</v>
      </c>
      <c r="AM145" s="0" t="n">
        <v>15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3</v>
      </c>
      <c r="AS145" s="0" t="n">
        <v>0</v>
      </c>
      <c r="AT145" s="0" t="n">
        <v>2</v>
      </c>
      <c r="AU145" s="0" t="n">
        <v>0</v>
      </c>
      <c r="AV145" s="0" t="n">
        <v>0</v>
      </c>
      <c r="AW145" s="0" t="n">
        <v>0</v>
      </c>
      <c r="AX145" s="0" t="n">
        <v>0.5</v>
      </c>
      <c r="AY145" s="0" t="n">
        <v>0</v>
      </c>
      <c r="AZ145" s="0" t="n">
        <v>0.5</v>
      </c>
      <c r="BA145" s="0" t="n">
        <v>10</v>
      </c>
      <c r="BB145" s="0" t="n">
        <v>1</v>
      </c>
      <c r="BC145" s="0" t="n">
        <v>0</v>
      </c>
      <c r="BD145" s="0" t="n">
        <v>0</v>
      </c>
      <c r="BE145" s="0" t="n">
        <v>30</v>
      </c>
      <c r="BF145" s="0" t="n">
        <v>0</v>
      </c>
      <c r="BG145" s="0" t="n">
        <v>1</v>
      </c>
      <c r="BH145" s="0" t="n">
        <v>0</v>
      </c>
      <c r="BI145" s="0" t="n">
        <v>0</v>
      </c>
      <c r="BJ145" s="0" t="n">
        <v>0</v>
      </c>
      <c r="BK145" s="0" t="n">
        <v>100</v>
      </c>
      <c r="BL145" s="0" t="n">
        <v>2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100</v>
      </c>
      <c r="BR145" s="0" t="n">
        <v>0.5</v>
      </c>
      <c r="BS145" s="0" t="n">
        <v>137.5</v>
      </c>
      <c r="BT145" s="0" t="n">
        <v>183.75</v>
      </c>
      <c r="BU145" s="0" t="n">
        <v>4.8125</v>
      </c>
      <c r="BV145" s="0" t="n">
        <v>0</v>
      </c>
      <c r="BW145" s="0" t="n">
        <v>0.625</v>
      </c>
      <c r="BX145" s="0" t="n">
        <v>0</v>
      </c>
      <c r="BY145" s="0" t="n">
        <v>0.3125</v>
      </c>
      <c r="BZ145" s="0" t="n">
        <v>5.75</v>
      </c>
    </row>
    <row r="146" customFormat="false" ht="15" hidden="false" customHeight="false" outlineLevel="0" collapsed="false">
      <c r="A146" s="13" t="s">
        <v>25</v>
      </c>
      <c r="B146" s="14" t="n">
        <v>27</v>
      </c>
      <c r="C146" s="14" t="s">
        <v>43</v>
      </c>
      <c r="D146" s="14" t="s">
        <v>293</v>
      </c>
      <c r="E146" s="15" t="s">
        <v>31</v>
      </c>
      <c r="F146" s="15" t="s">
        <v>36</v>
      </c>
      <c r="G146" s="16" t="n">
        <v>98</v>
      </c>
      <c r="H146" s="2" t="n">
        <v>2</v>
      </c>
      <c r="I146" s="0" t="n">
        <v>10</v>
      </c>
      <c r="J146" s="0" t="n">
        <v>7</v>
      </c>
      <c r="K146" s="0" t="n">
        <v>0</v>
      </c>
      <c r="L146" s="0" t="n">
        <v>10</v>
      </c>
      <c r="M146" s="0" t="n">
        <v>3</v>
      </c>
      <c r="N146" s="0" t="n">
        <v>0</v>
      </c>
      <c r="O146" s="0" t="n">
        <v>3</v>
      </c>
      <c r="P146" s="0" t="n">
        <v>100</v>
      </c>
      <c r="Q146" s="0" t="n">
        <v>1.4</v>
      </c>
      <c r="R146" s="0" t="n">
        <v>1.3</v>
      </c>
      <c r="S146" s="0" t="n">
        <v>339</v>
      </c>
      <c r="T146" s="0" t="n">
        <v>23</v>
      </c>
      <c r="U146" s="0" t="n">
        <v>3.09</v>
      </c>
      <c r="V146" s="0" t="n">
        <v>6.7</v>
      </c>
      <c r="W146" s="0" t="n">
        <v>12.7</v>
      </c>
      <c r="X146" s="0" t="n">
        <v>3.3</v>
      </c>
      <c r="Y146" s="0" t="n">
        <v>0.11</v>
      </c>
      <c r="Z146" s="0" t="n">
        <v>4</v>
      </c>
      <c r="AA146" s="0" t="n">
        <v>0.3</v>
      </c>
      <c r="AB146" s="0" t="n">
        <v>0.7</v>
      </c>
      <c r="AC146" s="0" t="n">
        <v>7.8</v>
      </c>
      <c r="AD146" s="0" t="n">
        <v>1.4</v>
      </c>
      <c r="AE146" s="0" t="n">
        <v>32</v>
      </c>
      <c r="AF146" s="0" t="n">
        <v>1</v>
      </c>
      <c r="AG146" s="0" t="n">
        <v>8</v>
      </c>
      <c r="AH146" s="0" t="n">
        <v>0</v>
      </c>
      <c r="AI146" s="0" t="n">
        <v>0</v>
      </c>
      <c r="AJ146" s="60" t="n">
        <v>15</v>
      </c>
      <c r="AK146" s="0" t="n">
        <v>20</v>
      </c>
      <c r="AL146" s="0" t="n">
        <v>0</v>
      </c>
      <c r="AM146" s="0" t="n">
        <v>15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3</v>
      </c>
      <c r="AS146" s="0" t="n">
        <v>0</v>
      </c>
      <c r="AT146" s="0" t="n">
        <v>2</v>
      </c>
      <c r="AU146" s="0" t="n">
        <v>0</v>
      </c>
      <c r="AV146" s="0" t="n">
        <v>0</v>
      </c>
      <c r="AW146" s="0" t="n">
        <v>0</v>
      </c>
      <c r="AX146" s="0" t="n">
        <v>0.5</v>
      </c>
      <c r="AY146" s="0" t="n">
        <v>0</v>
      </c>
      <c r="AZ146" s="0" t="n">
        <v>0.5</v>
      </c>
      <c r="BA146" s="0" t="n">
        <v>10</v>
      </c>
      <c r="BB146" s="0" t="n">
        <v>1</v>
      </c>
      <c r="BC146" s="0" t="n">
        <v>0</v>
      </c>
      <c r="BD146" s="0" t="n">
        <v>0</v>
      </c>
      <c r="BE146" s="0" t="n">
        <v>30</v>
      </c>
      <c r="BF146" s="0" t="n">
        <v>0</v>
      </c>
      <c r="BG146" s="0" t="n">
        <v>1</v>
      </c>
      <c r="BH146" s="0" t="n">
        <v>0</v>
      </c>
      <c r="BI146" s="0" t="n">
        <v>0</v>
      </c>
      <c r="BJ146" s="0" t="n">
        <v>0</v>
      </c>
      <c r="BK146" s="0" t="n">
        <v>100</v>
      </c>
      <c r="BL146" s="0" t="n">
        <v>2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100</v>
      </c>
      <c r="BR146" s="0" t="n">
        <v>0.5</v>
      </c>
      <c r="BS146" s="0" t="n">
        <v>137.5</v>
      </c>
      <c r="BT146" s="0" t="n">
        <v>183.75</v>
      </c>
      <c r="BU146" s="0" t="n">
        <v>4.8125</v>
      </c>
      <c r="BV146" s="0" t="n">
        <v>0</v>
      </c>
      <c r="BW146" s="0" t="n">
        <v>0.625</v>
      </c>
      <c r="BX146" s="0" t="n">
        <v>0</v>
      </c>
      <c r="BY146" s="0" t="n">
        <v>0.3125</v>
      </c>
      <c r="BZ146" s="0" t="n">
        <v>5.75</v>
      </c>
    </row>
    <row r="147" customFormat="false" ht="15.75" hidden="false" customHeight="false" outlineLevel="0" collapsed="false">
      <c r="A147" s="85" t="s">
        <v>20</v>
      </c>
      <c r="B147" s="2" t="n">
        <v>28</v>
      </c>
      <c r="C147" s="24" t="s">
        <v>20</v>
      </c>
      <c r="D147" s="2" t="s">
        <v>20</v>
      </c>
      <c r="E147" s="24" t="s">
        <v>21</v>
      </c>
      <c r="F147" s="24" t="s">
        <v>21</v>
      </c>
      <c r="G147" s="23" t="n">
        <v>74</v>
      </c>
      <c r="H147" s="24" t="n">
        <v>2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100</v>
      </c>
      <c r="Q147" s="86"/>
      <c r="R147" s="87"/>
      <c r="S147" s="86"/>
      <c r="T147" s="87"/>
      <c r="V147" s="86"/>
      <c r="Y147" s="87"/>
      <c r="Z147" s="86"/>
      <c r="AE147" s="87"/>
      <c r="AI147" s="88"/>
      <c r="AJ147" s="88"/>
      <c r="BS147" s="0" t="s">
        <v>21</v>
      </c>
    </row>
    <row r="148" customFormat="false" ht="15" hidden="false" customHeight="false" outlineLevel="0" collapsed="false">
      <c r="A148" s="27" t="s">
        <v>44</v>
      </c>
      <c r="B148" s="14" t="n">
        <v>1</v>
      </c>
      <c r="C148" s="28" t="s">
        <v>26</v>
      </c>
      <c r="D148" s="28" t="s">
        <v>291</v>
      </c>
      <c r="E148" s="29" t="s">
        <v>27</v>
      </c>
      <c r="F148" s="29" t="s">
        <v>28</v>
      </c>
      <c r="G148" s="35" t="n">
        <v>172</v>
      </c>
      <c r="H148" s="12" t="n">
        <v>3</v>
      </c>
      <c r="I148" s="0" t="n">
        <v>3</v>
      </c>
      <c r="J148" s="0" t="n">
        <v>2</v>
      </c>
      <c r="K148" s="0" t="n">
        <v>0</v>
      </c>
      <c r="L148" s="0" t="n">
        <v>3</v>
      </c>
      <c r="M148" s="0" t="n">
        <v>9</v>
      </c>
      <c r="N148" s="0" t="n">
        <v>1</v>
      </c>
      <c r="O148" s="0" t="n">
        <v>9</v>
      </c>
      <c r="P148" s="0" t="n">
        <v>100</v>
      </c>
      <c r="Q148" s="0" t="n">
        <v>1.7</v>
      </c>
      <c r="R148" s="0" t="n">
        <v>3.8</v>
      </c>
      <c r="S148" s="0" t="n">
        <v>235</v>
      </c>
      <c r="T148" s="0" t="n">
        <v>17</v>
      </c>
      <c r="U148" s="0" t="n">
        <v>3.54</v>
      </c>
      <c r="V148" s="0" t="n">
        <v>6.5</v>
      </c>
      <c r="W148" s="0" t="n">
        <v>11.7</v>
      </c>
      <c r="X148" s="0" t="n">
        <v>3.5</v>
      </c>
      <c r="Y148" s="0" t="n">
        <v>0.09</v>
      </c>
      <c r="Z148" s="0" t="n">
        <v>6</v>
      </c>
      <c r="AA148" s="0" t="n">
        <v>0.36</v>
      </c>
      <c r="AB148" s="0" t="n">
        <v>0.7</v>
      </c>
      <c r="AC148" s="0" t="n">
        <v>10.1</v>
      </c>
      <c r="AD148" s="0" t="n">
        <v>1.5</v>
      </c>
      <c r="AE148" s="0" t="n">
        <v>38</v>
      </c>
      <c r="AF148" s="0" t="n">
        <v>8</v>
      </c>
      <c r="AG148" s="0" t="n">
        <v>0</v>
      </c>
      <c r="AH148" s="0" t="n">
        <v>0</v>
      </c>
      <c r="AI148" s="0" t="n">
        <v>0</v>
      </c>
      <c r="AJ148" s="60" t="n">
        <v>80</v>
      </c>
      <c r="AK148" s="0" t="n">
        <v>60</v>
      </c>
      <c r="AL148" s="0" t="n">
        <v>0</v>
      </c>
      <c r="AM148" s="0" t="n">
        <v>0</v>
      </c>
      <c r="AN148" s="0" t="n">
        <v>0</v>
      </c>
      <c r="AO148" s="0" t="n">
        <v>4</v>
      </c>
      <c r="AP148" s="0" t="n">
        <v>0</v>
      </c>
      <c r="AQ148" s="0" t="n">
        <v>0</v>
      </c>
      <c r="AR148" s="0" t="n">
        <v>95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3</v>
      </c>
      <c r="AY148" s="0" t="n">
        <v>0</v>
      </c>
      <c r="AZ148" s="0" t="n">
        <v>13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5</v>
      </c>
      <c r="BH148" s="0" t="n">
        <v>1</v>
      </c>
      <c r="BI148" s="0" t="n">
        <v>0</v>
      </c>
      <c r="BJ148" s="0" t="n">
        <v>2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64</v>
      </c>
      <c r="BT148" s="0" t="n">
        <v>108.125</v>
      </c>
      <c r="BU148" s="0" t="n">
        <v>16.5625</v>
      </c>
      <c r="BV148" s="0" t="n">
        <v>9.0625</v>
      </c>
      <c r="BW148" s="0" t="n">
        <v>0</v>
      </c>
      <c r="BX148" s="0" t="n">
        <v>0</v>
      </c>
      <c r="BY148" s="0" t="n">
        <v>0.1875</v>
      </c>
      <c r="BZ148" s="0" t="n">
        <v>25.8125</v>
      </c>
    </row>
    <row r="149" customFormat="false" ht="15" hidden="false" customHeight="false" outlineLevel="0" collapsed="false">
      <c r="A149" s="13" t="s">
        <v>44</v>
      </c>
      <c r="B149" s="14" t="n">
        <v>1</v>
      </c>
      <c r="C149" s="14" t="s">
        <v>26</v>
      </c>
      <c r="D149" s="14" t="s">
        <v>291</v>
      </c>
      <c r="E149" s="36" t="s">
        <v>31</v>
      </c>
      <c r="F149" s="15" t="s">
        <v>28</v>
      </c>
      <c r="G149" s="3" t="n">
        <v>173</v>
      </c>
      <c r="H149" s="2" t="n">
        <v>3</v>
      </c>
      <c r="I149" s="0" t="n">
        <v>23</v>
      </c>
      <c r="J149" s="0" t="n">
        <v>9</v>
      </c>
      <c r="K149" s="0" t="n">
        <v>0</v>
      </c>
      <c r="L149" s="0" t="n">
        <v>23</v>
      </c>
      <c r="M149" s="0" t="n">
        <v>3</v>
      </c>
      <c r="N149" s="0" t="n">
        <v>0</v>
      </c>
      <c r="O149" s="0" t="n">
        <v>3</v>
      </c>
      <c r="P149" s="0" t="n">
        <v>100</v>
      </c>
      <c r="Q149" s="0" t="n">
        <v>1.7</v>
      </c>
      <c r="R149" s="0" t="n">
        <v>3.8</v>
      </c>
      <c r="S149" s="0" t="n">
        <v>235</v>
      </c>
      <c r="T149" s="0" t="n">
        <v>17</v>
      </c>
      <c r="U149" s="0" t="n">
        <v>3.54</v>
      </c>
      <c r="V149" s="0" t="n">
        <v>6.5</v>
      </c>
      <c r="W149" s="0" t="n">
        <v>11.7</v>
      </c>
      <c r="X149" s="0" t="n">
        <v>3.5</v>
      </c>
      <c r="Y149" s="0" t="n">
        <v>0.09</v>
      </c>
      <c r="Z149" s="0" t="n">
        <v>6</v>
      </c>
      <c r="AA149" s="0" t="n">
        <v>0.36</v>
      </c>
      <c r="AB149" s="0" t="n">
        <v>0.7</v>
      </c>
      <c r="AC149" s="0" t="n">
        <v>10.1</v>
      </c>
      <c r="AD149" s="0" t="n">
        <v>1.5</v>
      </c>
      <c r="AE149" s="0" t="n">
        <v>38</v>
      </c>
      <c r="AF149" s="0" t="n">
        <v>8</v>
      </c>
      <c r="AG149" s="0" t="n">
        <v>0</v>
      </c>
      <c r="AH149" s="0" t="n">
        <v>0</v>
      </c>
      <c r="AI149" s="0" t="n">
        <v>0</v>
      </c>
      <c r="AJ149" s="60" t="n">
        <v>80</v>
      </c>
      <c r="AK149" s="0" t="n">
        <v>60</v>
      </c>
      <c r="AL149" s="0" t="n">
        <v>0</v>
      </c>
      <c r="AM149" s="0" t="n">
        <v>0</v>
      </c>
      <c r="AN149" s="0" t="n">
        <v>0</v>
      </c>
      <c r="AO149" s="0" t="n">
        <v>4</v>
      </c>
      <c r="AP149" s="0" t="n">
        <v>0</v>
      </c>
      <c r="AQ149" s="0" t="n">
        <v>0</v>
      </c>
      <c r="AR149" s="0" t="n">
        <v>95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3</v>
      </c>
      <c r="AY149" s="0" t="n">
        <v>0</v>
      </c>
      <c r="AZ149" s="0" t="n">
        <v>13</v>
      </c>
      <c r="BA149" s="0" t="n">
        <v>0</v>
      </c>
      <c r="BB149" s="0" t="n">
        <v>1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5</v>
      </c>
      <c r="BH149" s="0" t="n">
        <v>1</v>
      </c>
      <c r="BI149" s="0" t="n">
        <v>0</v>
      </c>
      <c r="BJ149" s="0" t="n">
        <v>2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64</v>
      </c>
      <c r="BT149" s="0" t="n">
        <v>108.125</v>
      </c>
      <c r="BU149" s="0" t="n">
        <v>16.5625</v>
      </c>
      <c r="BV149" s="0" t="n">
        <v>9.0625</v>
      </c>
      <c r="BW149" s="0" t="n">
        <v>0</v>
      </c>
      <c r="BX149" s="0" t="n">
        <v>0</v>
      </c>
      <c r="BY149" s="0" t="n">
        <v>0.1875</v>
      </c>
      <c r="BZ149" s="0" t="n">
        <v>25.8125</v>
      </c>
    </row>
    <row r="150" customFormat="false" ht="15" hidden="false" customHeight="false" outlineLevel="0" collapsed="false">
      <c r="A150" s="13" t="s">
        <v>44</v>
      </c>
      <c r="B150" s="14" t="n">
        <v>2</v>
      </c>
      <c r="C150" s="14" t="s">
        <v>32</v>
      </c>
      <c r="D150" s="14" t="s">
        <v>291</v>
      </c>
      <c r="E150" s="15" t="s">
        <v>27</v>
      </c>
      <c r="F150" s="15" t="s">
        <v>28</v>
      </c>
      <c r="G150" s="16" t="n">
        <v>174</v>
      </c>
      <c r="H150" s="2" t="n">
        <v>3</v>
      </c>
      <c r="I150" s="0" t="n">
        <v>10</v>
      </c>
      <c r="J150" s="0" t="n">
        <v>7</v>
      </c>
      <c r="K150" s="0" t="n">
        <v>0</v>
      </c>
      <c r="L150" s="0" t="n">
        <v>10</v>
      </c>
      <c r="M150" s="0" t="n">
        <v>0</v>
      </c>
      <c r="N150" s="0" t="n">
        <v>0</v>
      </c>
      <c r="O150" s="0" t="n">
        <v>0</v>
      </c>
      <c r="P150" s="0" t="n">
        <v>100</v>
      </c>
      <c r="Q150" s="0" t="n">
        <v>1.3</v>
      </c>
      <c r="R150" s="0" t="n">
        <v>2</v>
      </c>
      <c r="S150" s="0" t="n">
        <v>192</v>
      </c>
      <c r="T150" s="0" t="n">
        <v>22</v>
      </c>
      <c r="U150" s="0" t="n">
        <v>3</v>
      </c>
      <c r="V150" s="0" t="n">
        <v>6.3</v>
      </c>
      <c r="W150" s="0" t="n">
        <v>10.7</v>
      </c>
      <c r="X150" s="0" t="n">
        <v>3.3</v>
      </c>
      <c r="Y150" s="0" t="n">
        <v>0.09</v>
      </c>
      <c r="Z150" s="0" t="n">
        <v>5</v>
      </c>
      <c r="AA150" s="0" t="n">
        <v>0.18</v>
      </c>
      <c r="AB150" s="0" t="n">
        <v>0.6</v>
      </c>
      <c r="AC150" s="0" t="n">
        <v>8.7</v>
      </c>
      <c r="AD150" s="0" t="n">
        <v>1.4</v>
      </c>
      <c r="AE150" s="0" t="n">
        <v>41</v>
      </c>
      <c r="AF150" s="0" t="n">
        <v>4</v>
      </c>
      <c r="AG150" s="0" t="n">
        <v>0</v>
      </c>
      <c r="AH150" s="0" t="n">
        <v>0</v>
      </c>
      <c r="AI150" s="0" t="n">
        <v>0</v>
      </c>
      <c r="AJ150" s="60" t="n">
        <v>15</v>
      </c>
      <c r="AK150" s="0" t="n">
        <v>5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90</v>
      </c>
      <c r="AS150" s="0" t="n">
        <v>0</v>
      </c>
      <c r="AT150" s="0" t="n">
        <v>0</v>
      </c>
      <c r="AU150" s="0" t="n">
        <v>0.5</v>
      </c>
      <c r="AV150" s="0" t="n">
        <v>0</v>
      </c>
      <c r="AW150" s="0" t="n">
        <v>0</v>
      </c>
      <c r="AX150" s="0" t="n">
        <v>1</v>
      </c>
      <c r="AY150" s="0" t="n">
        <v>0</v>
      </c>
      <c r="AZ150" s="0" t="n">
        <v>5</v>
      </c>
      <c r="BA150" s="0" t="n">
        <v>0</v>
      </c>
      <c r="BB150" s="0" t="n">
        <v>1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40</v>
      </c>
      <c r="BH150" s="0" t="n">
        <v>3</v>
      </c>
      <c r="BI150" s="0" t="n">
        <v>0</v>
      </c>
      <c r="BJ150" s="0" t="n">
        <v>1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5</v>
      </c>
      <c r="BT150" s="0" t="n">
        <v>106.625</v>
      </c>
      <c r="BU150" s="0" t="n">
        <v>16.3125</v>
      </c>
      <c r="BV150" s="0" t="n">
        <v>7.5</v>
      </c>
      <c r="BW150" s="0" t="n">
        <v>1.4375</v>
      </c>
      <c r="BX150" s="0" t="n">
        <v>0.3125</v>
      </c>
      <c r="BY150" s="0" t="n">
        <v>0</v>
      </c>
      <c r="BZ150" s="0" t="n">
        <v>25.5625</v>
      </c>
    </row>
    <row r="151" customFormat="false" ht="15" hidden="false" customHeight="false" outlineLevel="0" collapsed="false">
      <c r="A151" s="13" t="s">
        <v>44</v>
      </c>
      <c r="B151" s="14" t="n">
        <v>2</v>
      </c>
      <c r="C151" s="14" t="s">
        <v>32</v>
      </c>
      <c r="D151" s="14" t="s">
        <v>291</v>
      </c>
      <c r="E151" s="15" t="s">
        <v>31</v>
      </c>
      <c r="F151" s="15" t="s">
        <v>28</v>
      </c>
      <c r="G151" s="3" t="n">
        <v>175</v>
      </c>
      <c r="H151" s="2" t="n">
        <v>3</v>
      </c>
      <c r="I151" s="0" t="n">
        <v>25</v>
      </c>
      <c r="J151" s="0" t="n">
        <v>11</v>
      </c>
      <c r="K151" s="0" t="n">
        <v>0</v>
      </c>
      <c r="L151" s="0" t="n">
        <v>25</v>
      </c>
      <c r="M151" s="0" t="n">
        <v>5</v>
      </c>
      <c r="N151" s="0" t="n">
        <v>1</v>
      </c>
      <c r="O151" s="0" t="n">
        <v>5</v>
      </c>
      <c r="P151" s="0" t="n">
        <v>100</v>
      </c>
      <c r="Q151" s="0" t="n">
        <v>1.3</v>
      </c>
      <c r="R151" s="0" t="n">
        <v>2</v>
      </c>
      <c r="S151" s="0" t="n">
        <v>192</v>
      </c>
      <c r="T151" s="0" t="n">
        <v>22</v>
      </c>
      <c r="U151" s="0" t="n">
        <v>3</v>
      </c>
      <c r="V151" s="0" t="n">
        <v>6.3</v>
      </c>
      <c r="W151" s="0" t="n">
        <v>10.7</v>
      </c>
      <c r="X151" s="0" t="n">
        <v>3.3</v>
      </c>
      <c r="Y151" s="0" t="n">
        <v>0.09</v>
      </c>
      <c r="Z151" s="0" t="n">
        <v>5</v>
      </c>
      <c r="AA151" s="0" t="n">
        <v>0.18</v>
      </c>
      <c r="AB151" s="0" t="n">
        <v>0.6</v>
      </c>
      <c r="AC151" s="0" t="n">
        <v>8.7</v>
      </c>
      <c r="AD151" s="0" t="n">
        <v>1.4</v>
      </c>
      <c r="AE151" s="0" t="n">
        <v>41</v>
      </c>
      <c r="AF151" s="0" t="n">
        <v>4</v>
      </c>
      <c r="AG151" s="0" t="n">
        <v>0</v>
      </c>
      <c r="AH151" s="0" t="n">
        <v>0</v>
      </c>
      <c r="AI151" s="0" t="n">
        <v>0</v>
      </c>
      <c r="AJ151" s="60" t="n">
        <v>15</v>
      </c>
      <c r="AK151" s="0" t="n">
        <v>5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90</v>
      </c>
      <c r="AS151" s="0" t="n">
        <v>0</v>
      </c>
      <c r="AT151" s="0" t="n">
        <v>0</v>
      </c>
      <c r="AU151" s="0" t="n">
        <v>0.5</v>
      </c>
      <c r="AV151" s="0" t="n">
        <v>0</v>
      </c>
      <c r="AW151" s="0" t="n">
        <v>0</v>
      </c>
      <c r="AX151" s="0" t="n">
        <v>1</v>
      </c>
      <c r="AY151" s="0" t="n">
        <v>0</v>
      </c>
      <c r="AZ151" s="0" t="n">
        <v>5</v>
      </c>
      <c r="BA151" s="0" t="n">
        <v>0</v>
      </c>
      <c r="BB151" s="0" t="n">
        <v>1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40</v>
      </c>
      <c r="BH151" s="0" t="n">
        <v>3</v>
      </c>
      <c r="BI151" s="0" t="n">
        <v>0</v>
      </c>
      <c r="BJ151" s="0" t="n">
        <v>1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5</v>
      </c>
      <c r="BT151" s="0" t="n">
        <v>106.625</v>
      </c>
      <c r="BU151" s="0" t="n">
        <v>16.3125</v>
      </c>
      <c r="BV151" s="0" t="n">
        <v>7.5</v>
      </c>
      <c r="BW151" s="0" t="n">
        <v>1.4375</v>
      </c>
      <c r="BX151" s="0" t="n">
        <v>0.3125</v>
      </c>
      <c r="BY151" s="0" t="n">
        <v>0</v>
      </c>
      <c r="BZ151" s="0" t="n">
        <v>25.5625</v>
      </c>
    </row>
    <row r="152" customFormat="false" ht="15" hidden="false" customHeight="false" outlineLevel="0" collapsed="false">
      <c r="A152" s="13" t="s">
        <v>44</v>
      </c>
      <c r="B152" s="14" t="n">
        <v>3</v>
      </c>
      <c r="C152" s="14" t="s">
        <v>33</v>
      </c>
      <c r="D152" s="14" t="s">
        <v>291</v>
      </c>
      <c r="E152" s="15" t="s">
        <v>27</v>
      </c>
      <c r="F152" s="15" t="s">
        <v>28</v>
      </c>
      <c r="G152" s="16" t="n">
        <v>176</v>
      </c>
      <c r="H152" s="2" t="n">
        <v>3</v>
      </c>
      <c r="I152" s="0" t="n">
        <v>11</v>
      </c>
      <c r="J152" s="0" t="n">
        <v>5</v>
      </c>
      <c r="K152" s="0" t="n">
        <v>0</v>
      </c>
      <c r="L152" s="0" t="n">
        <v>11</v>
      </c>
      <c r="M152" s="0" t="n">
        <v>1</v>
      </c>
      <c r="N152" s="0" t="n">
        <v>0</v>
      </c>
      <c r="O152" s="0" t="n">
        <v>1</v>
      </c>
      <c r="P152" s="0" t="n">
        <v>100</v>
      </c>
      <c r="Q152" s="0" t="n">
        <v>2.1</v>
      </c>
      <c r="R152" s="0" t="n">
        <v>2.1</v>
      </c>
      <c r="S152" s="0" t="n">
        <v>216</v>
      </c>
      <c r="T152" s="0" t="n">
        <v>15</v>
      </c>
      <c r="U152" s="0" t="n">
        <v>3.87</v>
      </c>
      <c r="V152" s="0" t="n">
        <v>6.2</v>
      </c>
      <c r="W152" s="0" t="n">
        <v>8.6</v>
      </c>
      <c r="X152" s="0" t="n">
        <v>2.2</v>
      </c>
      <c r="Y152" s="0" t="n">
        <v>0.07</v>
      </c>
      <c r="Z152" s="0" t="n">
        <v>5</v>
      </c>
      <c r="AA152" s="0" t="n">
        <v>0.2</v>
      </c>
      <c r="AB152" s="0" t="n">
        <v>0.7</v>
      </c>
      <c r="AC152" s="0" t="n">
        <v>8</v>
      </c>
      <c r="AD152" s="0" t="n">
        <v>1.3</v>
      </c>
      <c r="AE152" s="0" t="n">
        <v>45</v>
      </c>
      <c r="AF152" s="0" t="n">
        <v>8</v>
      </c>
      <c r="AG152" s="0" t="n">
        <v>0</v>
      </c>
      <c r="AH152" s="0" t="n">
        <v>0</v>
      </c>
      <c r="AI152" s="0" t="n">
        <v>0</v>
      </c>
      <c r="AJ152" s="60" t="n">
        <v>10</v>
      </c>
      <c r="AK152" s="0" t="n">
        <v>60</v>
      </c>
      <c r="AL152" s="0" t="n">
        <v>0</v>
      </c>
      <c r="AM152" s="0" t="n">
        <v>0</v>
      </c>
      <c r="AN152" s="0" t="n">
        <v>2</v>
      </c>
      <c r="AO152" s="0" t="n">
        <v>0.5</v>
      </c>
      <c r="AP152" s="0" t="n">
        <v>0</v>
      </c>
      <c r="AQ152" s="0" t="n">
        <v>0</v>
      </c>
      <c r="AR152" s="0" t="n">
        <v>90</v>
      </c>
      <c r="AS152" s="0" t="n">
        <v>0.5</v>
      </c>
      <c r="AT152" s="0" t="n">
        <v>0</v>
      </c>
      <c r="AU152" s="0" t="n">
        <v>0</v>
      </c>
      <c r="AV152" s="0" t="n">
        <v>1</v>
      </c>
      <c r="AW152" s="0" t="n">
        <v>0</v>
      </c>
      <c r="AX152" s="0" t="n">
        <v>4</v>
      </c>
      <c r="AY152" s="0" t="n">
        <v>15</v>
      </c>
      <c r="AZ152" s="0" t="n">
        <v>4</v>
      </c>
      <c r="BA152" s="0" t="n">
        <v>0</v>
      </c>
      <c r="BB152" s="0" t="n">
        <v>5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30</v>
      </c>
      <c r="BH152" s="0" t="n">
        <v>0</v>
      </c>
      <c r="BI152" s="0" t="n">
        <v>0</v>
      </c>
      <c r="BJ152" s="0" t="n">
        <v>5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60.5</v>
      </c>
      <c r="BT152" s="0" t="n">
        <v>114.75</v>
      </c>
      <c r="BU152" s="0" t="n">
        <v>8.8125</v>
      </c>
      <c r="BV152" s="0" t="n">
        <v>5.3125</v>
      </c>
      <c r="BW152" s="0" t="n">
        <v>2.0625</v>
      </c>
      <c r="BX152" s="0" t="n">
        <v>0.5</v>
      </c>
      <c r="BY152" s="0" t="n">
        <v>0.125</v>
      </c>
      <c r="BZ152" s="0" t="n">
        <v>16.8125</v>
      </c>
    </row>
    <row r="153" customFormat="false" ht="15" hidden="false" customHeight="false" outlineLevel="0" collapsed="false">
      <c r="A153" s="13" t="s">
        <v>44</v>
      </c>
      <c r="B153" s="14" t="n">
        <v>3</v>
      </c>
      <c r="C153" s="14" t="s">
        <v>33</v>
      </c>
      <c r="D153" s="14" t="s">
        <v>291</v>
      </c>
      <c r="E153" s="15" t="s">
        <v>31</v>
      </c>
      <c r="F153" s="15" t="s">
        <v>28</v>
      </c>
      <c r="G153" s="3" t="n">
        <v>177</v>
      </c>
      <c r="H153" s="2" t="n">
        <v>3</v>
      </c>
      <c r="I153" s="0" t="n">
        <v>32</v>
      </c>
      <c r="J153" s="0" t="n">
        <v>21</v>
      </c>
      <c r="K153" s="0" t="n">
        <v>1</v>
      </c>
      <c r="L153" s="0" t="n">
        <v>32</v>
      </c>
      <c r="M153" s="0" t="n">
        <v>4</v>
      </c>
      <c r="N153" s="0" t="n">
        <v>2</v>
      </c>
      <c r="O153" s="0" t="n">
        <v>5</v>
      </c>
      <c r="P153" s="0" t="n">
        <v>100</v>
      </c>
      <c r="Q153" s="0" t="n">
        <v>2.1</v>
      </c>
      <c r="R153" s="0" t="n">
        <v>2.1</v>
      </c>
      <c r="S153" s="0" t="n">
        <v>216</v>
      </c>
      <c r="T153" s="0" t="n">
        <v>15</v>
      </c>
      <c r="U153" s="0" t="n">
        <v>3.87</v>
      </c>
      <c r="V153" s="0" t="n">
        <v>6.2</v>
      </c>
      <c r="W153" s="0" t="n">
        <v>8.6</v>
      </c>
      <c r="X153" s="0" t="n">
        <v>2.2</v>
      </c>
      <c r="Y153" s="0" t="n">
        <v>0.07</v>
      </c>
      <c r="Z153" s="0" t="n">
        <v>5</v>
      </c>
      <c r="AA153" s="0" t="n">
        <v>0.2</v>
      </c>
      <c r="AB153" s="0" t="n">
        <v>0.7</v>
      </c>
      <c r="AC153" s="0" t="n">
        <v>8</v>
      </c>
      <c r="AD153" s="0" t="n">
        <v>1.3</v>
      </c>
      <c r="AE153" s="0" t="n">
        <v>45</v>
      </c>
      <c r="AF153" s="0" t="n">
        <v>8</v>
      </c>
      <c r="AG153" s="0" t="n">
        <v>0</v>
      </c>
      <c r="AH153" s="0" t="n">
        <v>0</v>
      </c>
      <c r="AI153" s="0" t="n">
        <v>0</v>
      </c>
      <c r="AJ153" s="60" t="n">
        <v>10</v>
      </c>
      <c r="AK153" s="0" t="n">
        <v>60</v>
      </c>
      <c r="AL153" s="0" t="n">
        <v>0</v>
      </c>
      <c r="AM153" s="0" t="n">
        <v>0</v>
      </c>
      <c r="AN153" s="0" t="n">
        <v>2</v>
      </c>
      <c r="AO153" s="0" t="n">
        <v>0.5</v>
      </c>
      <c r="AP153" s="0" t="n">
        <v>0</v>
      </c>
      <c r="AQ153" s="0" t="n">
        <v>0</v>
      </c>
      <c r="AR153" s="0" t="n">
        <v>90</v>
      </c>
      <c r="AS153" s="0" t="n">
        <v>0.5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4</v>
      </c>
      <c r="AY153" s="0" t="n">
        <v>15</v>
      </c>
      <c r="AZ153" s="0" t="n">
        <v>4</v>
      </c>
      <c r="BA153" s="0" t="n">
        <v>0</v>
      </c>
      <c r="BB153" s="0" t="n">
        <v>5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30</v>
      </c>
      <c r="BH153" s="0" t="n">
        <v>0</v>
      </c>
      <c r="BI153" s="0" t="n">
        <v>0</v>
      </c>
      <c r="BJ153" s="0" t="n">
        <v>5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60.5</v>
      </c>
      <c r="BT153" s="0" t="n">
        <v>114.75</v>
      </c>
      <c r="BU153" s="0" t="n">
        <v>8.8125</v>
      </c>
      <c r="BV153" s="0" t="n">
        <v>5.3125</v>
      </c>
      <c r="BW153" s="0" t="n">
        <v>2.0625</v>
      </c>
      <c r="BX153" s="0" t="n">
        <v>0.5</v>
      </c>
      <c r="BY153" s="0" t="n">
        <v>0.125</v>
      </c>
      <c r="BZ153" s="0" t="n">
        <v>16.8125</v>
      </c>
    </row>
    <row r="154" customFormat="false" ht="15" hidden="false" customHeight="false" outlineLevel="0" collapsed="false">
      <c r="A154" s="13" t="s">
        <v>44</v>
      </c>
      <c r="B154" s="14" t="n">
        <v>4</v>
      </c>
      <c r="C154" s="14" t="s">
        <v>34</v>
      </c>
      <c r="D154" s="14" t="s">
        <v>292</v>
      </c>
      <c r="E154" s="15" t="s">
        <v>27</v>
      </c>
      <c r="F154" s="15" t="s">
        <v>28</v>
      </c>
      <c r="G154" s="16" t="n">
        <v>178</v>
      </c>
      <c r="H154" s="2" t="n">
        <v>3</v>
      </c>
      <c r="I154" s="0" t="n">
        <v>24</v>
      </c>
      <c r="J154" s="0" t="n">
        <v>11</v>
      </c>
      <c r="K154" s="0" t="n">
        <v>1</v>
      </c>
      <c r="L154" s="0" t="n">
        <v>24</v>
      </c>
      <c r="M154" s="0" t="n">
        <v>19</v>
      </c>
      <c r="N154" s="0" t="n">
        <v>12</v>
      </c>
      <c r="O154" s="0" t="n">
        <v>19</v>
      </c>
      <c r="P154" s="0" t="n">
        <v>100</v>
      </c>
      <c r="Q154" s="0" t="n">
        <v>6.3</v>
      </c>
      <c r="R154" s="0" t="n">
        <v>2.9</v>
      </c>
      <c r="S154" s="0" t="n">
        <v>232</v>
      </c>
      <c r="T154" s="0" t="n">
        <v>11</v>
      </c>
      <c r="U154" s="0" t="n">
        <v>3.6</v>
      </c>
      <c r="V154" s="0" t="n">
        <v>6.4</v>
      </c>
      <c r="W154" s="0" t="n">
        <v>11</v>
      </c>
      <c r="X154" s="0" t="n">
        <v>2.9</v>
      </c>
      <c r="Y154" s="0" t="n">
        <v>0.08</v>
      </c>
      <c r="Z154" s="0" t="n">
        <v>4</v>
      </c>
      <c r="AA154" s="0" t="n">
        <v>0.29</v>
      </c>
      <c r="AB154" s="0" t="n">
        <v>0.8</v>
      </c>
      <c r="AC154" s="0" t="n">
        <v>13.5</v>
      </c>
      <c r="AD154" s="0" t="n">
        <v>1.3</v>
      </c>
      <c r="AE154" s="0" t="n">
        <v>36</v>
      </c>
      <c r="AF154" s="0" t="n">
        <v>10</v>
      </c>
      <c r="AG154" s="0" t="n">
        <v>0</v>
      </c>
      <c r="AH154" s="0" t="n">
        <v>0</v>
      </c>
      <c r="AI154" s="0" t="n">
        <v>0</v>
      </c>
      <c r="AJ154" s="60" t="n">
        <v>30</v>
      </c>
      <c r="AK154" s="0" t="n">
        <v>60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80</v>
      </c>
      <c r="AS154" s="0" t="n">
        <v>0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2</v>
      </c>
      <c r="AY154" s="0" t="n">
        <v>15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30</v>
      </c>
      <c r="BH154" s="0" t="n">
        <v>0</v>
      </c>
      <c r="BI154" s="0" t="n">
        <v>0</v>
      </c>
      <c r="BJ154" s="0" t="n">
        <v>50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0.5</v>
      </c>
      <c r="BQ154" s="0" t="n">
        <v>25</v>
      </c>
      <c r="BR154" s="0" t="n">
        <v>0</v>
      </c>
      <c r="BS154" s="0" t="n">
        <v>60</v>
      </c>
      <c r="BT154" s="0" t="n">
        <v>124.125</v>
      </c>
      <c r="BU154" s="0" t="n">
        <v>13.0625</v>
      </c>
      <c r="BV154" s="0" t="n">
        <v>6.875</v>
      </c>
      <c r="BW154" s="0" t="n">
        <v>0.1375</v>
      </c>
      <c r="BX154" s="0" t="n">
        <v>0.25</v>
      </c>
      <c r="BY154" s="0" t="n">
        <v>0</v>
      </c>
      <c r="BZ154" s="0" t="n">
        <v>20.325</v>
      </c>
    </row>
    <row r="155" customFormat="false" ht="15" hidden="false" customHeight="false" outlineLevel="0" collapsed="false">
      <c r="A155" s="13" t="s">
        <v>44</v>
      </c>
      <c r="B155" s="14" t="n">
        <v>4</v>
      </c>
      <c r="C155" s="14" t="s">
        <v>34</v>
      </c>
      <c r="D155" s="14" t="s">
        <v>292</v>
      </c>
      <c r="E155" s="15" t="s">
        <v>27</v>
      </c>
      <c r="F155" s="15" t="s">
        <v>36</v>
      </c>
      <c r="G155" s="3" t="n">
        <v>179</v>
      </c>
      <c r="H155" s="2" t="n">
        <v>3</v>
      </c>
      <c r="I155" s="0" t="n">
        <v>29</v>
      </c>
      <c r="J155" s="0" t="n">
        <v>18</v>
      </c>
      <c r="K155" s="0" t="n">
        <v>1</v>
      </c>
      <c r="L155" s="0" t="n">
        <v>29</v>
      </c>
      <c r="M155" s="0" t="n">
        <v>4</v>
      </c>
      <c r="N155" s="0" t="n">
        <v>2</v>
      </c>
      <c r="O155" s="0" t="n">
        <v>4</v>
      </c>
      <c r="P155" s="0" t="n">
        <v>100</v>
      </c>
      <c r="Q155" s="0" t="n">
        <v>6.3</v>
      </c>
      <c r="R155" s="0" t="n">
        <v>2.9</v>
      </c>
      <c r="S155" s="0" t="n">
        <v>232</v>
      </c>
      <c r="T155" s="0" t="n">
        <v>11</v>
      </c>
      <c r="U155" s="0" t="n">
        <v>3.6</v>
      </c>
      <c r="V155" s="0" t="n">
        <v>6.4</v>
      </c>
      <c r="W155" s="0" t="n">
        <v>11</v>
      </c>
      <c r="X155" s="0" t="n">
        <v>2.9</v>
      </c>
      <c r="Y155" s="0" t="n">
        <v>0.08</v>
      </c>
      <c r="Z155" s="0" t="n">
        <v>4</v>
      </c>
      <c r="AA155" s="0" t="n">
        <v>0.29</v>
      </c>
      <c r="AB155" s="0" t="n">
        <v>0.8</v>
      </c>
      <c r="AC155" s="0" t="n">
        <v>13.5</v>
      </c>
      <c r="AD155" s="0" t="n">
        <v>1.3</v>
      </c>
      <c r="AE155" s="0" t="n">
        <v>36</v>
      </c>
      <c r="AF155" s="0" t="n">
        <v>10</v>
      </c>
      <c r="AG155" s="0" t="n">
        <v>0</v>
      </c>
      <c r="AH155" s="0" t="n">
        <v>0</v>
      </c>
      <c r="AI155" s="0" t="n">
        <v>0</v>
      </c>
      <c r="AJ155" s="60" t="n">
        <v>30</v>
      </c>
      <c r="AK155" s="0" t="n">
        <v>60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80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0</v>
      </c>
      <c r="AX155" s="0" t="n">
        <v>2</v>
      </c>
      <c r="AY155" s="0" t="n">
        <v>15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30</v>
      </c>
      <c r="BH155" s="0" t="n">
        <v>0</v>
      </c>
      <c r="BI155" s="0" t="n">
        <v>0</v>
      </c>
      <c r="BJ155" s="0" t="n">
        <v>50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0.5</v>
      </c>
      <c r="BQ155" s="0" t="n">
        <v>25</v>
      </c>
      <c r="BR155" s="0" t="n">
        <v>0</v>
      </c>
      <c r="BS155" s="0" t="n">
        <v>60</v>
      </c>
      <c r="BT155" s="0" t="n">
        <v>124.125</v>
      </c>
      <c r="BU155" s="0" t="n">
        <v>13.0625</v>
      </c>
      <c r="BV155" s="0" t="n">
        <v>6.875</v>
      </c>
      <c r="BW155" s="0" t="n">
        <v>0.1375</v>
      </c>
      <c r="BX155" s="0" t="n">
        <v>0.25</v>
      </c>
      <c r="BY155" s="0" t="n">
        <v>0</v>
      </c>
      <c r="BZ155" s="0" t="n">
        <v>20.325</v>
      </c>
    </row>
    <row r="156" customFormat="false" ht="15" hidden="false" customHeight="false" outlineLevel="0" collapsed="false">
      <c r="A156" s="13" t="s">
        <v>44</v>
      </c>
      <c r="B156" s="14" t="n">
        <v>4</v>
      </c>
      <c r="C156" s="14" t="s">
        <v>34</v>
      </c>
      <c r="D156" s="14" t="s">
        <v>292</v>
      </c>
      <c r="E156" s="15" t="s">
        <v>31</v>
      </c>
      <c r="F156" s="15" t="s">
        <v>28</v>
      </c>
      <c r="G156" s="16" t="n">
        <v>180</v>
      </c>
      <c r="H156" s="2" t="n">
        <v>3</v>
      </c>
      <c r="I156" s="0" t="n">
        <v>8</v>
      </c>
      <c r="J156" s="0" t="n">
        <v>5</v>
      </c>
      <c r="K156" s="0" t="n">
        <v>1</v>
      </c>
      <c r="L156" s="0" t="n">
        <v>8</v>
      </c>
      <c r="M156" s="0" t="n">
        <v>11</v>
      </c>
      <c r="N156" s="0" t="n">
        <v>8</v>
      </c>
      <c r="O156" s="0" t="n">
        <v>17</v>
      </c>
      <c r="P156" s="0" t="n">
        <v>100</v>
      </c>
      <c r="Q156" s="0" t="n">
        <v>6.3</v>
      </c>
      <c r="R156" s="0" t="n">
        <v>2.9</v>
      </c>
      <c r="S156" s="0" t="n">
        <v>232</v>
      </c>
      <c r="T156" s="0" t="n">
        <v>11</v>
      </c>
      <c r="U156" s="0" t="n">
        <v>3.6</v>
      </c>
      <c r="V156" s="0" t="n">
        <v>6.4</v>
      </c>
      <c r="W156" s="0" t="n">
        <v>11</v>
      </c>
      <c r="X156" s="0" t="n">
        <v>2.9</v>
      </c>
      <c r="Y156" s="0" t="n">
        <v>0.08</v>
      </c>
      <c r="Z156" s="0" t="n">
        <v>4</v>
      </c>
      <c r="AA156" s="0" t="n">
        <v>0.29</v>
      </c>
      <c r="AB156" s="0" t="n">
        <v>0.8</v>
      </c>
      <c r="AC156" s="0" t="n">
        <v>13.5</v>
      </c>
      <c r="AD156" s="0" t="n">
        <v>1.3</v>
      </c>
      <c r="AE156" s="0" t="n">
        <v>36</v>
      </c>
      <c r="AF156" s="0" t="n">
        <v>10</v>
      </c>
      <c r="AG156" s="0" t="n">
        <v>0</v>
      </c>
      <c r="AH156" s="0" t="n">
        <v>0</v>
      </c>
      <c r="AI156" s="0" t="n">
        <v>0</v>
      </c>
      <c r="AJ156" s="60" t="n">
        <v>30</v>
      </c>
      <c r="AK156" s="0" t="n">
        <v>60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80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2</v>
      </c>
      <c r="AY156" s="0" t="n">
        <v>15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30</v>
      </c>
      <c r="BH156" s="0" t="n">
        <v>0</v>
      </c>
      <c r="BI156" s="0" t="n">
        <v>0</v>
      </c>
      <c r="BJ156" s="0" t="n">
        <v>50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0.5</v>
      </c>
      <c r="BQ156" s="0" t="n">
        <v>25</v>
      </c>
      <c r="BR156" s="0" t="n">
        <v>0</v>
      </c>
      <c r="BS156" s="0" t="n">
        <v>60</v>
      </c>
      <c r="BT156" s="0" t="n">
        <v>124.125</v>
      </c>
      <c r="BU156" s="0" t="n">
        <v>13.0625</v>
      </c>
      <c r="BV156" s="0" t="n">
        <v>6.875</v>
      </c>
      <c r="BW156" s="0" t="n">
        <v>0.1375</v>
      </c>
      <c r="BX156" s="0" t="n">
        <v>0.25</v>
      </c>
      <c r="BY156" s="0" t="n">
        <v>0</v>
      </c>
      <c r="BZ156" s="0" t="n">
        <v>20.325</v>
      </c>
    </row>
    <row r="157" customFormat="false" ht="15" hidden="false" customHeight="false" outlineLevel="0" collapsed="false">
      <c r="A157" s="13" t="s">
        <v>44</v>
      </c>
      <c r="B157" s="14" t="n">
        <v>4</v>
      </c>
      <c r="C157" s="14" t="s">
        <v>34</v>
      </c>
      <c r="D157" s="14" t="s">
        <v>292</v>
      </c>
      <c r="E157" s="15" t="s">
        <v>31</v>
      </c>
      <c r="F157" s="15" t="s">
        <v>36</v>
      </c>
      <c r="G157" s="3" t="n">
        <v>181</v>
      </c>
      <c r="H157" s="2" t="n">
        <v>3</v>
      </c>
      <c r="I157" s="0" t="n">
        <v>8</v>
      </c>
      <c r="J157" s="0" t="n">
        <v>5</v>
      </c>
      <c r="K157" s="0" t="n">
        <v>1</v>
      </c>
      <c r="L157" s="0" t="n">
        <v>8</v>
      </c>
      <c r="M157" s="0" t="n">
        <v>0</v>
      </c>
      <c r="N157" s="0" t="n">
        <v>1</v>
      </c>
      <c r="O157" s="0" t="n">
        <v>1</v>
      </c>
      <c r="P157" s="0" t="n">
        <v>100</v>
      </c>
      <c r="Q157" s="0" t="n">
        <v>6.3</v>
      </c>
      <c r="R157" s="0" t="n">
        <v>2.9</v>
      </c>
      <c r="S157" s="0" t="n">
        <v>232</v>
      </c>
      <c r="T157" s="0" t="n">
        <v>11</v>
      </c>
      <c r="U157" s="0" t="n">
        <v>3.6</v>
      </c>
      <c r="V157" s="0" t="n">
        <v>6.4</v>
      </c>
      <c r="W157" s="0" t="n">
        <v>11</v>
      </c>
      <c r="X157" s="0" t="n">
        <v>2.9</v>
      </c>
      <c r="Y157" s="0" t="n">
        <v>0.08</v>
      </c>
      <c r="Z157" s="0" t="n">
        <v>4</v>
      </c>
      <c r="AA157" s="0" t="n">
        <v>0.29</v>
      </c>
      <c r="AB157" s="0" t="n">
        <v>0.8</v>
      </c>
      <c r="AC157" s="0" t="n">
        <v>13.5</v>
      </c>
      <c r="AD157" s="0" t="n">
        <v>1.3</v>
      </c>
      <c r="AE157" s="0" t="n">
        <v>36</v>
      </c>
      <c r="AF157" s="0" t="n">
        <v>10</v>
      </c>
      <c r="AG157" s="0" t="n">
        <v>0</v>
      </c>
      <c r="AH157" s="0" t="n">
        <v>0</v>
      </c>
      <c r="AI157" s="0" t="n">
        <v>0</v>
      </c>
      <c r="AJ157" s="60" t="n">
        <v>30</v>
      </c>
      <c r="AK157" s="0" t="n">
        <v>60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80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2</v>
      </c>
      <c r="AY157" s="0" t="n">
        <v>15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30</v>
      </c>
      <c r="BH157" s="0" t="n">
        <v>0</v>
      </c>
      <c r="BI157" s="0" t="n">
        <v>0</v>
      </c>
      <c r="BJ157" s="0" t="n">
        <v>50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0.5</v>
      </c>
      <c r="BQ157" s="0" t="n">
        <v>25</v>
      </c>
      <c r="BR157" s="0" t="n">
        <v>0</v>
      </c>
      <c r="BS157" s="0" t="n">
        <v>60</v>
      </c>
      <c r="BT157" s="0" t="n">
        <v>124.125</v>
      </c>
      <c r="BU157" s="0" t="n">
        <v>13.0625</v>
      </c>
      <c r="BV157" s="0" t="n">
        <v>6.875</v>
      </c>
      <c r="BW157" s="0" t="n">
        <v>0.1375</v>
      </c>
      <c r="BX157" s="0" t="n">
        <v>0.25</v>
      </c>
      <c r="BY157" s="0" t="n">
        <v>0</v>
      </c>
      <c r="BZ157" s="0" t="n">
        <v>20.325</v>
      </c>
    </row>
    <row r="158" customFormat="false" ht="15" hidden="false" customHeight="false" outlineLevel="0" collapsed="false">
      <c r="A158" s="13" t="s">
        <v>44</v>
      </c>
      <c r="B158" s="14" t="n">
        <v>5</v>
      </c>
      <c r="C158" s="14" t="s">
        <v>38</v>
      </c>
      <c r="D158" s="14" t="s">
        <v>292</v>
      </c>
      <c r="E158" s="15" t="s">
        <v>27</v>
      </c>
      <c r="F158" s="15" t="s">
        <v>28</v>
      </c>
      <c r="G158" s="16" t="n">
        <v>182</v>
      </c>
      <c r="H158" s="2" t="n">
        <v>3</v>
      </c>
      <c r="I158" s="0" t="n">
        <v>27</v>
      </c>
      <c r="J158" s="0" t="n">
        <v>10</v>
      </c>
      <c r="K158" s="0" t="n">
        <v>0</v>
      </c>
      <c r="L158" s="0" t="n">
        <v>27</v>
      </c>
      <c r="M158" s="0" t="n">
        <v>1</v>
      </c>
      <c r="N158" s="0" t="n">
        <v>0</v>
      </c>
      <c r="O158" s="0" t="n">
        <v>1</v>
      </c>
      <c r="P158" s="0" t="n">
        <v>100</v>
      </c>
      <c r="Q158" s="0" t="n">
        <v>1.2</v>
      </c>
      <c r="R158" s="0" t="n">
        <v>2.5</v>
      </c>
      <c r="S158" s="0" t="n">
        <v>211</v>
      </c>
      <c r="T158" s="0" t="n">
        <v>11</v>
      </c>
      <c r="U158" s="0" t="n">
        <v>4.27</v>
      </c>
      <c r="V158" s="0" t="n">
        <v>6.1</v>
      </c>
      <c r="W158" s="0" t="n">
        <v>8.2</v>
      </c>
      <c r="X158" s="0" t="n">
        <v>1.8</v>
      </c>
      <c r="Y158" s="0" t="n">
        <v>0.07</v>
      </c>
      <c r="Z158" s="0" t="n">
        <v>4</v>
      </c>
      <c r="AA158" s="0" t="n">
        <v>0.17</v>
      </c>
      <c r="AB158" s="0" t="n">
        <v>1</v>
      </c>
      <c r="AC158" s="0" t="n">
        <v>8.3</v>
      </c>
      <c r="AD158" s="0" t="n">
        <v>1</v>
      </c>
      <c r="AE158" s="0" t="n">
        <v>53</v>
      </c>
      <c r="AF158" s="0" t="n">
        <v>15</v>
      </c>
      <c r="AG158" s="0" t="n">
        <v>0</v>
      </c>
      <c r="AH158" s="0" t="n">
        <v>0</v>
      </c>
      <c r="AI158" s="0" t="n">
        <v>0</v>
      </c>
      <c r="AJ158" s="60" t="n">
        <v>25</v>
      </c>
      <c r="AK158" s="0" t="n">
        <v>30</v>
      </c>
      <c r="AL158" s="0" t="n">
        <v>0</v>
      </c>
      <c r="AM158" s="0" t="n">
        <v>0</v>
      </c>
      <c r="AN158" s="0" t="n">
        <v>4</v>
      </c>
      <c r="AO158" s="0" t="n">
        <v>0</v>
      </c>
      <c r="AP158" s="0" t="n">
        <v>0</v>
      </c>
      <c r="AQ158" s="0" t="n">
        <v>0</v>
      </c>
      <c r="AR158" s="0" t="n">
        <v>45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1</v>
      </c>
      <c r="AY158" s="0" t="n">
        <v>10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45</v>
      </c>
      <c r="BH158" s="0" t="n">
        <v>1</v>
      </c>
      <c r="BI158" s="0" t="n">
        <v>0</v>
      </c>
      <c r="BJ158" s="0" t="n">
        <v>60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45</v>
      </c>
      <c r="BR158" s="0" t="n">
        <v>0</v>
      </c>
      <c r="BS158" s="0" t="n">
        <v>30</v>
      </c>
      <c r="BT158" s="0" t="n">
        <v>122.5</v>
      </c>
      <c r="BU158" s="0" t="n">
        <v>22.125</v>
      </c>
      <c r="BV158" s="0" t="n">
        <v>12.25</v>
      </c>
      <c r="BW158" s="0" t="n">
        <v>0.75</v>
      </c>
      <c r="BX158" s="0" t="n">
        <v>0.75</v>
      </c>
      <c r="BY158" s="0" t="n">
        <v>0.375</v>
      </c>
      <c r="BZ158" s="0" t="n">
        <v>36.25</v>
      </c>
    </row>
    <row r="159" customFormat="false" ht="15" hidden="false" customHeight="false" outlineLevel="0" collapsed="false">
      <c r="A159" s="13" t="s">
        <v>44</v>
      </c>
      <c r="B159" s="14" t="n">
        <v>5</v>
      </c>
      <c r="C159" s="14" t="s">
        <v>38</v>
      </c>
      <c r="D159" s="14" t="s">
        <v>292</v>
      </c>
      <c r="E159" s="15" t="s">
        <v>27</v>
      </c>
      <c r="F159" s="15" t="s">
        <v>36</v>
      </c>
      <c r="G159" s="3" t="n">
        <v>183</v>
      </c>
      <c r="H159" s="2" t="n">
        <v>3</v>
      </c>
      <c r="I159" s="0" t="n">
        <v>21</v>
      </c>
      <c r="J159" s="0" t="n">
        <v>15</v>
      </c>
      <c r="K159" s="0" t="n">
        <v>0</v>
      </c>
      <c r="L159" s="0" t="n">
        <v>21</v>
      </c>
      <c r="M159" s="0" t="n">
        <v>4</v>
      </c>
      <c r="N159" s="0" t="n">
        <v>3</v>
      </c>
      <c r="O159" s="0" t="n">
        <v>4</v>
      </c>
      <c r="P159" s="0" t="n">
        <v>100</v>
      </c>
      <c r="Q159" s="0" t="n">
        <v>1.2</v>
      </c>
      <c r="R159" s="0" t="n">
        <v>2.5</v>
      </c>
      <c r="S159" s="0" t="n">
        <v>211</v>
      </c>
      <c r="T159" s="0" t="n">
        <v>11</v>
      </c>
      <c r="U159" s="0" t="n">
        <v>4.27</v>
      </c>
      <c r="V159" s="0" t="n">
        <v>6.1</v>
      </c>
      <c r="W159" s="0" t="n">
        <v>8.2</v>
      </c>
      <c r="X159" s="0" t="n">
        <v>1.8</v>
      </c>
      <c r="Y159" s="0" t="n">
        <v>0.07</v>
      </c>
      <c r="Z159" s="0" t="n">
        <v>4</v>
      </c>
      <c r="AA159" s="0" t="n">
        <v>0.17</v>
      </c>
      <c r="AB159" s="0" t="n">
        <v>1</v>
      </c>
      <c r="AC159" s="0" t="n">
        <v>8.3</v>
      </c>
      <c r="AD159" s="0" t="n">
        <v>1</v>
      </c>
      <c r="AE159" s="0" t="n">
        <v>53</v>
      </c>
      <c r="AF159" s="0" t="n">
        <v>15</v>
      </c>
      <c r="AG159" s="0" t="n">
        <v>0</v>
      </c>
      <c r="AH159" s="0" t="n">
        <v>0</v>
      </c>
      <c r="AI159" s="0" t="n">
        <v>0</v>
      </c>
      <c r="AJ159" s="60" t="n">
        <v>25</v>
      </c>
      <c r="AK159" s="0" t="n">
        <v>30</v>
      </c>
      <c r="AL159" s="0" t="n">
        <v>0</v>
      </c>
      <c r="AM159" s="0" t="n">
        <v>0</v>
      </c>
      <c r="AN159" s="0" t="n">
        <v>4</v>
      </c>
      <c r="AO159" s="0" t="n">
        <v>0</v>
      </c>
      <c r="AP159" s="0" t="n">
        <v>0</v>
      </c>
      <c r="AQ159" s="0" t="n">
        <v>0</v>
      </c>
      <c r="AR159" s="0" t="n">
        <v>45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1</v>
      </c>
      <c r="AY159" s="0" t="n">
        <v>10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45</v>
      </c>
      <c r="BH159" s="0" t="n">
        <v>1</v>
      </c>
      <c r="BI159" s="0" t="n">
        <v>0</v>
      </c>
      <c r="BJ159" s="0" t="n">
        <v>60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45</v>
      </c>
      <c r="BR159" s="0" t="n">
        <v>0</v>
      </c>
      <c r="BS159" s="0" t="n">
        <v>30</v>
      </c>
      <c r="BT159" s="0" t="n">
        <v>122.5</v>
      </c>
      <c r="BU159" s="0" t="n">
        <v>22.125</v>
      </c>
      <c r="BV159" s="0" t="n">
        <v>12.25</v>
      </c>
      <c r="BW159" s="0" t="n">
        <v>0.75</v>
      </c>
      <c r="BX159" s="0" t="n">
        <v>0.75</v>
      </c>
      <c r="BY159" s="0" t="n">
        <v>0.375</v>
      </c>
      <c r="BZ159" s="0" t="n">
        <v>36.25</v>
      </c>
    </row>
    <row r="160" customFormat="false" ht="15" hidden="false" customHeight="false" outlineLevel="0" collapsed="false">
      <c r="A160" s="13" t="s">
        <v>44</v>
      </c>
      <c r="B160" s="14" t="n">
        <v>5</v>
      </c>
      <c r="C160" s="14" t="s">
        <v>38</v>
      </c>
      <c r="D160" s="14" t="s">
        <v>292</v>
      </c>
      <c r="E160" s="15" t="s">
        <v>31</v>
      </c>
      <c r="F160" s="15" t="s">
        <v>28</v>
      </c>
      <c r="G160" s="16" t="n">
        <v>184</v>
      </c>
      <c r="H160" s="2" t="n">
        <v>3</v>
      </c>
      <c r="I160" s="0" t="n">
        <v>3</v>
      </c>
      <c r="J160" s="0" t="n">
        <v>1</v>
      </c>
      <c r="K160" s="0" t="n">
        <v>0</v>
      </c>
      <c r="L160" s="0" t="n">
        <v>3</v>
      </c>
      <c r="M160" s="0" t="n">
        <v>0</v>
      </c>
      <c r="N160" s="0" t="n">
        <v>0</v>
      </c>
      <c r="O160" s="0" t="n">
        <v>0</v>
      </c>
      <c r="P160" s="0" t="n">
        <v>100</v>
      </c>
      <c r="Q160" s="0" t="n">
        <v>1.2</v>
      </c>
      <c r="R160" s="0" t="n">
        <v>2.5</v>
      </c>
      <c r="S160" s="0" t="n">
        <v>211</v>
      </c>
      <c r="T160" s="0" t="n">
        <v>11</v>
      </c>
      <c r="U160" s="0" t="n">
        <v>4.27</v>
      </c>
      <c r="V160" s="0" t="n">
        <v>6.1</v>
      </c>
      <c r="W160" s="0" t="n">
        <v>8.2</v>
      </c>
      <c r="X160" s="0" t="n">
        <v>1.8</v>
      </c>
      <c r="Y160" s="0" t="n">
        <v>0.07</v>
      </c>
      <c r="Z160" s="0" t="n">
        <v>4</v>
      </c>
      <c r="AA160" s="0" t="n">
        <v>0.17</v>
      </c>
      <c r="AB160" s="0" t="n">
        <v>1</v>
      </c>
      <c r="AC160" s="0" t="n">
        <v>8.3</v>
      </c>
      <c r="AD160" s="0" t="n">
        <v>1</v>
      </c>
      <c r="AE160" s="0" t="n">
        <v>53</v>
      </c>
      <c r="AF160" s="0" t="n">
        <v>15</v>
      </c>
      <c r="AG160" s="0" t="n">
        <v>0</v>
      </c>
      <c r="AH160" s="0" t="n">
        <v>0</v>
      </c>
      <c r="AI160" s="0" t="n">
        <v>0</v>
      </c>
      <c r="AJ160" s="60" t="n">
        <v>25</v>
      </c>
      <c r="AK160" s="0" t="n">
        <v>30</v>
      </c>
      <c r="AL160" s="0" t="n">
        <v>0</v>
      </c>
      <c r="AM160" s="0" t="n">
        <v>0</v>
      </c>
      <c r="AN160" s="0" t="n">
        <v>4</v>
      </c>
      <c r="AO160" s="0" t="n">
        <v>0</v>
      </c>
      <c r="AP160" s="0" t="n">
        <v>0</v>
      </c>
      <c r="AQ160" s="0" t="n">
        <v>0</v>
      </c>
      <c r="AR160" s="0" t="n">
        <v>45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1</v>
      </c>
      <c r="AY160" s="0" t="n">
        <v>10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45</v>
      </c>
      <c r="BH160" s="0" t="n">
        <v>1</v>
      </c>
      <c r="BI160" s="0" t="n">
        <v>0</v>
      </c>
      <c r="BJ160" s="0" t="n">
        <v>60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45</v>
      </c>
      <c r="BR160" s="0" t="n">
        <v>0</v>
      </c>
      <c r="BS160" s="0" t="n">
        <v>30</v>
      </c>
      <c r="BT160" s="0" t="n">
        <v>122.5</v>
      </c>
      <c r="BU160" s="0" t="n">
        <v>22.125</v>
      </c>
      <c r="BV160" s="0" t="n">
        <v>12.25</v>
      </c>
      <c r="BW160" s="0" t="n">
        <v>0.75</v>
      </c>
      <c r="BX160" s="0" t="n">
        <v>0.75</v>
      </c>
      <c r="BY160" s="0" t="n">
        <v>0.375</v>
      </c>
      <c r="BZ160" s="0" t="n">
        <v>36.25</v>
      </c>
    </row>
    <row r="161" customFormat="false" ht="15" hidden="false" customHeight="false" outlineLevel="0" collapsed="false">
      <c r="A161" s="13" t="s">
        <v>44</v>
      </c>
      <c r="B161" s="14" t="n">
        <v>5</v>
      </c>
      <c r="C161" s="14" t="s">
        <v>38</v>
      </c>
      <c r="D161" s="14" t="s">
        <v>292</v>
      </c>
      <c r="E161" s="15" t="s">
        <v>31</v>
      </c>
      <c r="F161" s="15" t="s">
        <v>36</v>
      </c>
      <c r="G161" s="3" t="n">
        <v>185</v>
      </c>
      <c r="H161" s="2" t="n">
        <v>3</v>
      </c>
      <c r="I161" s="0" t="n">
        <v>7</v>
      </c>
      <c r="J161" s="0" t="n">
        <v>3</v>
      </c>
      <c r="K161" s="0" t="n">
        <v>0</v>
      </c>
      <c r="L161" s="0" t="n">
        <v>7</v>
      </c>
      <c r="M161" s="0" t="n">
        <v>14</v>
      </c>
      <c r="N161" s="0" t="n">
        <v>16</v>
      </c>
      <c r="O161" s="0" t="n">
        <v>25</v>
      </c>
      <c r="P161" s="0" t="n">
        <v>100</v>
      </c>
      <c r="Q161" s="0" t="n">
        <v>1.2</v>
      </c>
      <c r="R161" s="0" t="n">
        <v>2.5</v>
      </c>
      <c r="S161" s="0" t="n">
        <v>211</v>
      </c>
      <c r="T161" s="0" t="n">
        <v>11</v>
      </c>
      <c r="U161" s="0" t="n">
        <v>4.27</v>
      </c>
      <c r="V161" s="0" t="n">
        <v>6.1</v>
      </c>
      <c r="W161" s="0" t="n">
        <v>8.2</v>
      </c>
      <c r="X161" s="0" t="n">
        <v>1.8</v>
      </c>
      <c r="Y161" s="0" t="n">
        <v>0.07</v>
      </c>
      <c r="Z161" s="0" t="n">
        <v>4</v>
      </c>
      <c r="AA161" s="0" t="n">
        <v>0.17</v>
      </c>
      <c r="AB161" s="0" t="n">
        <v>1</v>
      </c>
      <c r="AC161" s="0" t="n">
        <v>8.3</v>
      </c>
      <c r="AD161" s="0" t="n">
        <v>1</v>
      </c>
      <c r="AE161" s="0" t="n">
        <v>53</v>
      </c>
      <c r="AF161" s="0" t="n">
        <v>15</v>
      </c>
      <c r="AG161" s="0" t="n">
        <v>0</v>
      </c>
      <c r="AH161" s="0" t="n">
        <v>0</v>
      </c>
      <c r="AI161" s="0" t="n">
        <v>0</v>
      </c>
      <c r="AJ161" s="60" t="n">
        <v>25</v>
      </c>
      <c r="AK161" s="0" t="n">
        <v>30</v>
      </c>
      <c r="AL161" s="0" t="n">
        <v>0</v>
      </c>
      <c r="AM161" s="0" t="n">
        <v>0</v>
      </c>
      <c r="AN161" s="0" t="n">
        <v>4</v>
      </c>
      <c r="AO161" s="0" t="n">
        <v>0</v>
      </c>
      <c r="AP161" s="0" t="n">
        <v>0</v>
      </c>
      <c r="AQ161" s="0" t="n">
        <v>0</v>
      </c>
      <c r="AR161" s="0" t="n">
        <v>45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1</v>
      </c>
      <c r="AY161" s="0" t="n">
        <v>10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45</v>
      </c>
      <c r="BH161" s="0" t="n">
        <v>1</v>
      </c>
      <c r="BI161" s="0" t="n">
        <v>0</v>
      </c>
      <c r="BJ161" s="0" t="n">
        <v>60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45</v>
      </c>
      <c r="BR161" s="0" t="n">
        <v>0</v>
      </c>
      <c r="BS161" s="0" t="n">
        <v>30</v>
      </c>
      <c r="BT161" s="0" t="n">
        <v>122.5</v>
      </c>
      <c r="BU161" s="0" t="n">
        <v>22.125</v>
      </c>
      <c r="BV161" s="0" t="n">
        <v>12.25</v>
      </c>
      <c r="BW161" s="0" t="n">
        <v>0.75</v>
      </c>
      <c r="BX161" s="0" t="n">
        <v>0.75</v>
      </c>
      <c r="BY161" s="0" t="n">
        <v>0.375</v>
      </c>
      <c r="BZ161" s="0" t="n">
        <v>36.25</v>
      </c>
    </row>
    <row r="162" customFormat="false" ht="15" hidden="false" customHeight="false" outlineLevel="0" collapsed="false">
      <c r="A162" s="13" t="s">
        <v>44</v>
      </c>
      <c r="B162" s="14" t="n">
        <v>6</v>
      </c>
      <c r="C162" s="14" t="s">
        <v>39</v>
      </c>
      <c r="D162" s="14" t="s">
        <v>292</v>
      </c>
      <c r="E162" s="15" t="s">
        <v>27</v>
      </c>
      <c r="F162" s="15" t="s">
        <v>28</v>
      </c>
      <c r="G162" s="16" t="n">
        <v>186</v>
      </c>
      <c r="H162" s="2" t="n">
        <v>3</v>
      </c>
      <c r="I162" s="0" t="n">
        <v>14</v>
      </c>
      <c r="J162" s="0" t="n">
        <v>5</v>
      </c>
      <c r="K162" s="0" t="n">
        <v>0</v>
      </c>
      <c r="L162" s="0" t="n">
        <v>14</v>
      </c>
      <c r="M162" s="0" t="n">
        <v>13</v>
      </c>
      <c r="N162" s="0" t="n">
        <v>3</v>
      </c>
      <c r="O162" s="0" t="n">
        <v>14</v>
      </c>
      <c r="P162" s="0" t="n">
        <v>100</v>
      </c>
      <c r="Q162" s="0" t="n">
        <v>1.1</v>
      </c>
      <c r="R162" s="0" t="n">
        <v>2.7</v>
      </c>
      <c r="S162" s="0" t="n">
        <v>191</v>
      </c>
      <c r="T162" s="0" t="n">
        <v>22</v>
      </c>
      <c r="U162" s="0" t="n">
        <v>3.18</v>
      </c>
      <c r="V162" s="0" t="n">
        <v>6.4</v>
      </c>
      <c r="W162" s="0" t="n">
        <v>10.9</v>
      </c>
      <c r="X162" s="0" t="n">
        <v>3.4</v>
      </c>
      <c r="Y162" s="0" t="n">
        <v>0.08</v>
      </c>
      <c r="Z162" s="0" t="n">
        <v>5</v>
      </c>
      <c r="AA162" s="0" t="n">
        <v>0.27</v>
      </c>
      <c r="AB162" s="0" t="n">
        <v>0.7</v>
      </c>
      <c r="AC162" s="0" t="n">
        <v>10.1</v>
      </c>
      <c r="AD162" s="0" t="n">
        <v>1.5</v>
      </c>
      <c r="AE162" s="0" t="n">
        <v>40</v>
      </c>
      <c r="AF162" s="0" t="n">
        <v>8</v>
      </c>
      <c r="AG162" s="0" t="n">
        <v>0</v>
      </c>
      <c r="AH162" s="0" t="n">
        <v>0</v>
      </c>
      <c r="AI162" s="0" t="n">
        <v>0</v>
      </c>
      <c r="AJ162" s="60" t="n">
        <v>20</v>
      </c>
      <c r="AK162" s="0" t="n">
        <v>40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60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1</v>
      </c>
      <c r="AY162" s="0" t="n">
        <v>0</v>
      </c>
      <c r="AZ162" s="0" t="n">
        <v>0</v>
      </c>
      <c r="BA162" s="0" t="n">
        <v>0</v>
      </c>
      <c r="BB162" s="0" t="n">
        <v>1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30</v>
      </c>
      <c r="BH162" s="0" t="n">
        <v>5</v>
      </c>
      <c r="BI162" s="0" t="n">
        <v>0</v>
      </c>
      <c r="BJ162" s="0" t="n">
        <v>50</v>
      </c>
      <c r="BK162" s="0" t="n">
        <v>0</v>
      </c>
      <c r="BL162" s="0" t="n">
        <v>0.5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40</v>
      </c>
      <c r="BR162" s="0" t="n">
        <v>0</v>
      </c>
      <c r="BS162" s="0" t="n">
        <v>40.5</v>
      </c>
      <c r="BT162" s="0" t="n">
        <v>84.25</v>
      </c>
      <c r="BU162" s="0" t="n">
        <v>16.3125</v>
      </c>
      <c r="BV162" s="0" t="n">
        <v>12.5</v>
      </c>
      <c r="BW162" s="0" t="n">
        <v>0</v>
      </c>
      <c r="BX162" s="0" t="n">
        <v>0</v>
      </c>
      <c r="BY162" s="0" t="n">
        <v>0</v>
      </c>
      <c r="BZ162" s="0" t="n">
        <v>28.8125</v>
      </c>
    </row>
    <row r="163" customFormat="false" ht="15" hidden="false" customHeight="false" outlineLevel="0" collapsed="false">
      <c r="A163" s="13" t="s">
        <v>44</v>
      </c>
      <c r="B163" s="74" t="n">
        <v>6</v>
      </c>
      <c r="C163" s="14" t="s">
        <v>39</v>
      </c>
      <c r="D163" s="14" t="s">
        <v>292</v>
      </c>
      <c r="E163" s="15" t="s">
        <v>27</v>
      </c>
      <c r="F163" s="15" t="s">
        <v>36</v>
      </c>
      <c r="G163" s="3" t="n">
        <v>187</v>
      </c>
      <c r="H163" s="2" t="n">
        <v>3</v>
      </c>
      <c r="I163" s="0" t="n">
        <v>7</v>
      </c>
      <c r="J163" s="0" t="n">
        <v>2</v>
      </c>
      <c r="K163" s="0" t="n">
        <v>0</v>
      </c>
      <c r="L163" s="0" t="n">
        <v>7</v>
      </c>
      <c r="M163" s="0" t="n">
        <v>3</v>
      </c>
      <c r="N163" s="0" t="n">
        <v>0</v>
      </c>
      <c r="O163" s="0" t="n">
        <v>3</v>
      </c>
      <c r="P163" s="0" t="n">
        <v>100</v>
      </c>
      <c r="Q163" s="0" t="n">
        <v>1.1</v>
      </c>
      <c r="R163" s="0" t="n">
        <v>2.7</v>
      </c>
      <c r="S163" s="0" t="n">
        <v>191</v>
      </c>
      <c r="T163" s="0" t="n">
        <v>22</v>
      </c>
      <c r="U163" s="0" t="n">
        <v>3.18</v>
      </c>
      <c r="V163" s="0" t="n">
        <v>6.4</v>
      </c>
      <c r="W163" s="0" t="n">
        <v>10.9</v>
      </c>
      <c r="X163" s="0" t="n">
        <v>3.4</v>
      </c>
      <c r="Y163" s="0" t="n">
        <v>0.08</v>
      </c>
      <c r="Z163" s="0" t="n">
        <v>5</v>
      </c>
      <c r="AA163" s="0" t="n">
        <v>0.27</v>
      </c>
      <c r="AB163" s="0" t="n">
        <v>0.7</v>
      </c>
      <c r="AC163" s="0" t="n">
        <v>10.1</v>
      </c>
      <c r="AD163" s="0" t="n">
        <v>1.5</v>
      </c>
      <c r="AE163" s="0" t="n">
        <v>40</v>
      </c>
      <c r="AF163" s="0" t="n">
        <v>8</v>
      </c>
      <c r="AG163" s="0" t="n">
        <v>0</v>
      </c>
      <c r="AH163" s="0" t="n">
        <v>0</v>
      </c>
      <c r="AI163" s="0" t="n">
        <v>0</v>
      </c>
      <c r="AJ163" s="60" t="n">
        <v>20</v>
      </c>
      <c r="AK163" s="0" t="n">
        <v>40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60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1</v>
      </c>
      <c r="AY163" s="0" t="n">
        <v>0</v>
      </c>
      <c r="AZ163" s="0" t="n">
        <v>0</v>
      </c>
      <c r="BA163" s="0" t="n">
        <v>0</v>
      </c>
      <c r="BB163" s="0" t="n">
        <v>1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30</v>
      </c>
      <c r="BH163" s="0" t="n">
        <v>5</v>
      </c>
      <c r="BI163" s="0" t="n">
        <v>0</v>
      </c>
      <c r="BJ163" s="0" t="n">
        <v>50</v>
      </c>
      <c r="BK163" s="0" t="n">
        <v>0</v>
      </c>
      <c r="BL163" s="0" t="n">
        <v>0.5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40</v>
      </c>
      <c r="BR163" s="0" t="n">
        <v>0</v>
      </c>
      <c r="BS163" s="0" t="n">
        <v>40.5</v>
      </c>
      <c r="BT163" s="0" t="n">
        <v>84.25</v>
      </c>
      <c r="BU163" s="0" t="n">
        <v>16.3125</v>
      </c>
      <c r="BV163" s="0" t="n">
        <v>12.5</v>
      </c>
      <c r="BW163" s="0" t="n">
        <v>0</v>
      </c>
      <c r="BX163" s="0" t="n">
        <v>0</v>
      </c>
      <c r="BY163" s="0" t="n">
        <v>0</v>
      </c>
      <c r="BZ163" s="0" t="n">
        <v>28.8125</v>
      </c>
    </row>
    <row r="164" customFormat="false" ht="15" hidden="false" customHeight="false" outlineLevel="0" collapsed="false">
      <c r="A164" s="13" t="s">
        <v>44</v>
      </c>
      <c r="B164" s="14" t="n">
        <v>6</v>
      </c>
      <c r="C164" s="14" t="s">
        <v>39</v>
      </c>
      <c r="D164" s="14" t="s">
        <v>292</v>
      </c>
      <c r="E164" s="15" t="s">
        <v>31</v>
      </c>
      <c r="F164" s="15" t="s">
        <v>28</v>
      </c>
      <c r="G164" s="16" t="n">
        <v>188</v>
      </c>
      <c r="H164" s="2" t="n">
        <v>3</v>
      </c>
      <c r="I164" s="0" t="n">
        <v>5</v>
      </c>
      <c r="J164" s="0" t="n">
        <v>1</v>
      </c>
      <c r="K164" s="0" t="n">
        <v>0</v>
      </c>
      <c r="L164" s="0" t="n">
        <v>5</v>
      </c>
      <c r="M164" s="0" t="n">
        <v>2</v>
      </c>
      <c r="N164" s="0" t="n">
        <v>0</v>
      </c>
      <c r="O164" s="0" t="n">
        <v>2</v>
      </c>
      <c r="P164" s="0" t="n">
        <v>100</v>
      </c>
      <c r="Q164" s="0" t="n">
        <v>1.1</v>
      </c>
      <c r="R164" s="0" t="n">
        <v>2.7</v>
      </c>
      <c r="S164" s="0" t="n">
        <v>191</v>
      </c>
      <c r="T164" s="0" t="n">
        <v>22</v>
      </c>
      <c r="U164" s="0" t="n">
        <v>3.18</v>
      </c>
      <c r="V164" s="0" t="n">
        <v>6.4</v>
      </c>
      <c r="W164" s="0" t="n">
        <v>10.9</v>
      </c>
      <c r="X164" s="0" t="n">
        <v>3.4</v>
      </c>
      <c r="Y164" s="0" t="n">
        <v>0.08</v>
      </c>
      <c r="Z164" s="0" t="n">
        <v>5</v>
      </c>
      <c r="AA164" s="0" t="n">
        <v>0.27</v>
      </c>
      <c r="AB164" s="0" t="n">
        <v>0.7</v>
      </c>
      <c r="AC164" s="0" t="n">
        <v>10.1</v>
      </c>
      <c r="AD164" s="0" t="n">
        <v>1.5</v>
      </c>
      <c r="AE164" s="0" t="n">
        <v>40</v>
      </c>
      <c r="AF164" s="0" t="n">
        <v>8</v>
      </c>
      <c r="AG164" s="0" t="n">
        <v>0</v>
      </c>
      <c r="AH164" s="0" t="n">
        <v>0</v>
      </c>
      <c r="AI164" s="0" t="n">
        <v>0</v>
      </c>
      <c r="AJ164" s="60" t="n">
        <v>20</v>
      </c>
      <c r="AK164" s="0" t="n">
        <v>40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60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1</v>
      </c>
      <c r="AY164" s="0" t="n">
        <v>0</v>
      </c>
      <c r="AZ164" s="0" t="n">
        <v>0</v>
      </c>
      <c r="BA164" s="0" t="n">
        <v>0</v>
      </c>
      <c r="BB164" s="0" t="n">
        <v>1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30</v>
      </c>
      <c r="BH164" s="0" t="n">
        <v>5</v>
      </c>
      <c r="BI164" s="0" t="n">
        <v>0</v>
      </c>
      <c r="BJ164" s="0" t="n">
        <v>50</v>
      </c>
      <c r="BK164" s="0" t="n">
        <v>0</v>
      </c>
      <c r="BL164" s="0" t="n">
        <v>0.5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40</v>
      </c>
      <c r="BR164" s="0" t="n">
        <v>0</v>
      </c>
      <c r="BS164" s="0" t="n">
        <v>40.5</v>
      </c>
      <c r="BT164" s="0" t="n">
        <v>84.25</v>
      </c>
      <c r="BU164" s="0" t="n">
        <v>16.3125</v>
      </c>
      <c r="BV164" s="0" t="n">
        <v>12.5</v>
      </c>
      <c r="BW164" s="0" t="n">
        <v>0</v>
      </c>
      <c r="BX164" s="0" t="n">
        <v>0</v>
      </c>
      <c r="BY164" s="0" t="n">
        <v>0</v>
      </c>
      <c r="BZ164" s="0" t="n">
        <v>28.8125</v>
      </c>
    </row>
    <row r="165" customFormat="false" ht="15" hidden="false" customHeight="false" outlineLevel="0" collapsed="false">
      <c r="A165" s="13" t="s">
        <v>44</v>
      </c>
      <c r="B165" s="74" t="n">
        <v>6</v>
      </c>
      <c r="C165" s="14" t="s">
        <v>39</v>
      </c>
      <c r="D165" s="14" t="s">
        <v>292</v>
      </c>
      <c r="E165" s="15" t="s">
        <v>31</v>
      </c>
      <c r="F165" s="15" t="s">
        <v>36</v>
      </c>
      <c r="G165" s="3" t="n">
        <v>189</v>
      </c>
      <c r="H165" s="2" t="n">
        <v>3</v>
      </c>
      <c r="I165" s="0" t="n">
        <v>27</v>
      </c>
      <c r="J165" s="0" t="n">
        <v>17</v>
      </c>
      <c r="K165" s="0" t="n">
        <v>1</v>
      </c>
      <c r="L165" s="0" t="n">
        <v>27</v>
      </c>
      <c r="M165" s="0" t="n">
        <v>1</v>
      </c>
      <c r="N165" s="0" t="n">
        <v>1</v>
      </c>
      <c r="O165" s="0" t="n">
        <v>2</v>
      </c>
      <c r="P165" s="0" t="n">
        <v>100</v>
      </c>
      <c r="Q165" s="0" t="n">
        <v>1.1</v>
      </c>
      <c r="R165" s="0" t="n">
        <v>2.7</v>
      </c>
      <c r="S165" s="0" t="n">
        <v>191</v>
      </c>
      <c r="T165" s="0" t="n">
        <v>22</v>
      </c>
      <c r="U165" s="0" t="n">
        <v>3.18</v>
      </c>
      <c r="V165" s="0" t="n">
        <v>6.4</v>
      </c>
      <c r="W165" s="0" t="n">
        <v>10.9</v>
      </c>
      <c r="X165" s="0" t="n">
        <v>3.4</v>
      </c>
      <c r="Y165" s="0" t="n">
        <v>0.08</v>
      </c>
      <c r="Z165" s="0" t="n">
        <v>5</v>
      </c>
      <c r="AA165" s="0" t="n">
        <v>0.27</v>
      </c>
      <c r="AB165" s="0" t="n">
        <v>0.7</v>
      </c>
      <c r="AC165" s="0" t="n">
        <v>10.1</v>
      </c>
      <c r="AD165" s="0" t="n">
        <v>1.5</v>
      </c>
      <c r="AE165" s="0" t="n">
        <v>40</v>
      </c>
      <c r="AF165" s="0" t="n">
        <v>8</v>
      </c>
      <c r="AG165" s="0" t="n">
        <v>0</v>
      </c>
      <c r="AH165" s="0" t="n">
        <v>0</v>
      </c>
      <c r="AI165" s="0" t="n">
        <v>0</v>
      </c>
      <c r="AJ165" s="60" t="n">
        <v>20</v>
      </c>
      <c r="AK165" s="0" t="n">
        <v>40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60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1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30</v>
      </c>
      <c r="BH165" s="0" t="n">
        <v>5</v>
      </c>
      <c r="BI165" s="0" t="n">
        <v>0</v>
      </c>
      <c r="BJ165" s="0" t="n">
        <v>50</v>
      </c>
      <c r="BK165" s="0" t="n">
        <v>0</v>
      </c>
      <c r="BL165" s="0" t="n">
        <v>0.5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40</v>
      </c>
      <c r="BR165" s="0" t="n">
        <v>0</v>
      </c>
      <c r="BS165" s="0" t="n">
        <v>40.5</v>
      </c>
      <c r="BT165" s="0" t="n">
        <v>84.25</v>
      </c>
      <c r="BU165" s="0" t="n">
        <v>16.3125</v>
      </c>
      <c r="BV165" s="0" t="n">
        <v>12.5</v>
      </c>
      <c r="BW165" s="0" t="n">
        <v>0</v>
      </c>
      <c r="BX165" s="0" t="n">
        <v>0</v>
      </c>
      <c r="BY165" s="0" t="n">
        <v>0</v>
      </c>
      <c r="BZ165" s="0" t="n">
        <v>28.8125</v>
      </c>
    </row>
    <row r="166" customFormat="false" ht="15" hidden="false" customHeight="false" outlineLevel="0" collapsed="false">
      <c r="A166" s="13" t="s">
        <v>44</v>
      </c>
      <c r="B166" s="14" t="n">
        <v>7</v>
      </c>
      <c r="C166" s="14" t="s">
        <v>40</v>
      </c>
      <c r="D166" s="14" t="s">
        <v>293</v>
      </c>
      <c r="E166" s="15" t="s">
        <v>27</v>
      </c>
      <c r="F166" s="15" t="s">
        <v>36</v>
      </c>
      <c r="G166" s="16" t="n">
        <v>190</v>
      </c>
      <c r="H166" s="2" t="n">
        <v>3</v>
      </c>
      <c r="I166" s="0" t="n">
        <v>4</v>
      </c>
      <c r="J166" s="0" t="n">
        <v>3</v>
      </c>
      <c r="K166" s="0" t="n">
        <v>0</v>
      </c>
      <c r="L166" s="0" t="n">
        <v>5</v>
      </c>
      <c r="M166" s="0" t="n">
        <v>13</v>
      </c>
      <c r="N166" s="0" t="n">
        <v>3</v>
      </c>
      <c r="O166" s="0" t="n">
        <v>13</v>
      </c>
      <c r="P166" s="0" t="n">
        <v>100</v>
      </c>
      <c r="Q166" s="0" t="n">
        <v>4.7</v>
      </c>
      <c r="R166" s="0" t="n">
        <v>3</v>
      </c>
      <c r="S166" s="0" t="n">
        <v>271</v>
      </c>
      <c r="T166" s="0" t="n">
        <v>12</v>
      </c>
      <c r="U166" s="0" t="n">
        <v>5.17</v>
      </c>
      <c r="V166" s="0" t="n">
        <v>6.4</v>
      </c>
      <c r="W166" s="0" t="n">
        <v>10.2</v>
      </c>
      <c r="X166" s="0" t="n">
        <v>2.5</v>
      </c>
      <c r="Y166" s="0" t="n">
        <v>0.07</v>
      </c>
      <c r="Z166" s="0" t="n">
        <v>5</v>
      </c>
      <c r="AA166" s="0" t="n">
        <v>0.33</v>
      </c>
      <c r="AB166" s="0" t="n">
        <v>1.2</v>
      </c>
      <c r="AC166" s="0" t="n">
        <v>13.2</v>
      </c>
      <c r="AD166" s="0" t="n">
        <v>1.2</v>
      </c>
      <c r="AE166" s="0" t="n">
        <v>37</v>
      </c>
      <c r="AF166" s="0" t="n">
        <v>1</v>
      </c>
      <c r="AG166" s="0" t="n">
        <v>0</v>
      </c>
      <c r="AH166" s="0" t="n">
        <v>1</v>
      </c>
      <c r="AI166" s="0" t="n">
        <v>0</v>
      </c>
      <c r="AJ166" s="60" t="n">
        <v>30</v>
      </c>
      <c r="AK166" s="0" t="n">
        <v>100</v>
      </c>
      <c r="AL166" s="0" t="n">
        <v>0</v>
      </c>
      <c r="AM166" s="0" t="n">
        <v>10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1</v>
      </c>
      <c r="AX166" s="0" t="n">
        <v>0</v>
      </c>
      <c r="AY166" s="0" t="n">
        <v>1</v>
      </c>
      <c r="AZ166" s="0" t="n">
        <v>1</v>
      </c>
      <c r="BA166" s="0" t="n">
        <v>0</v>
      </c>
      <c r="BB166" s="0" t="n">
        <v>0.5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10</v>
      </c>
      <c r="BH166" s="0" t="n">
        <v>0</v>
      </c>
      <c r="BI166" s="0" t="n">
        <v>0</v>
      </c>
      <c r="BJ166" s="0" t="n">
        <v>40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5</v>
      </c>
      <c r="BP166" s="0" t="n">
        <v>0</v>
      </c>
      <c r="BQ166" s="0" t="n">
        <v>95</v>
      </c>
      <c r="BR166" s="0" t="n">
        <v>0</v>
      </c>
      <c r="BS166" s="0" t="n">
        <v>110</v>
      </c>
      <c r="BT166" s="0" t="n">
        <v>135.625</v>
      </c>
      <c r="BU166" s="0" t="n">
        <v>28.1875</v>
      </c>
      <c r="BV166" s="0" t="n">
        <v>5.75</v>
      </c>
      <c r="BW166" s="0" t="n">
        <v>0.375</v>
      </c>
      <c r="BX166" s="0" t="n">
        <v>0</v>
      </c>
      <c r="BY166" s="0" t="n">
        <v>0</v>
      </c>
      <c r="BZ166" s="0" t="n">
        <v>34.3125</v>
      </c>
    </row>
    <row r="167" customFormat="false" ht="15" hidden="false" customHeight="false" outlineLevel="0" collapsed="false">
      <c r="A167" s="13" t="s">
        <v>44</v>
      </c>
      <c r="B167" s="14" t="n">
        <v>7</v>
      </c>
      <c r="C167" s="14" t="s">
        <v>40</v>
      </c>
      <c r="D167" s="14" t="s">
        <v>293</v>
      </c>
      <c r="E167" s="15" t="s">
        <v>31</v>
      </c>
      <c r="F167" s="15" t="s">
        <v>36</v>
      </c>
      <c r="G167" s="3" t="n">
        <v>191</v>
      </c>
      <c r="H167" s="2" t="n">
        <v>3</v>
      </c>
      <c r="I167" s="0" t="n">
        <v>13</v>
      </c>
      <c r="J167" s="0" t="n">
        <v>9</v>
      </c>
      <c r="K167" s="0" t="n">
        <v>0</v>
      </c>
      <c r="L167" s="0" t="n">
        <v>13</v>
      </c>
      <c r="M167" s="0" t="n">
        <v>4</v>
      </c>
      <c r="N167" s="0" t="n">
        <v>2</v>
      </c>
      <c r="O167" s="0" t="n">
        <v>5</v>
      </c>
      <c r="P167" s="0" t="n">
        <v>100</v>
      </c>
      <c r="Q167" s="0" t="n">
        <v>4.7</v>
      </c>
      <c r="R167" s="0" t="n">
        <v>3</v>
      </c>
      <c r="S167" s="0" t="n">
        <v>271</v>
      </c>
      <c r="T167" s="0" t="n">
        <v>12</v>
      </c>
      <c r="U167" s="0" t="n">
        <v>5.17</v>
      </c>
      <c r="V167" s="0" t="n">
        <v>6.4</v>
      </c>
      <c r="W167" s="0" t="n">
        <v>10.2</v>
      </c>
      <c r="X167" s="0" t="n">
        <v>2.5</v>
      </c>
      <c r="Y167" s="0" t="n">
        <v>0.07</v>
      </c>
      <c r="Z167" s="0" t="n">
        <v>5</v>
      </c>
      <c r="AA167" s="0" t="n">
        <v>0.33</v>
      </c>
      <c r="AB167" s="0" t="n">
        <v>1.2</v>
      </c>
      <c r="AC167" s="0" t="n">
        <v>13.2</v>
      </c>
      <c r="AD167" s="0" t="n">
        <v>1.2</v>
      </c>
      <c r="AE167" s="0" t="n">
        <v>37</v>
      </c>
      <c r="AF167" s="0" t="n">
        <v>1</v>
      </c>
      <c r="AG167" s="0" t="n">
        <v>0</v>
      </c>
      <c r="AH167" s="0" t="n">
        <v>1</v>
      </c>
      <c r="AI167" s="0" t="n">
        <v>0</v>
      </c>
      <c r="AJ167" s="60" t="n">
        <v>30</v>
      </c>
      <c r="AK167" s="0" t="n">
        <v>100</v>
      </c>
      <c r="AL167" s="0" t="n">
        <v>0</v>
      </c>
      <c r="AM167" s="0" t="n">
        <v>10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1</v>
      </c>
      <c r="AX167" s="0" t="n">
        <v>0</v>
      </c>
      <c r="AY167" s="0" t="n">
        <v>1</v>
      </c>
      <c r="AZ167" s="0" t="n">
        <v>1</v>
      </c>
      <c r="BA167" s="0" t="n">
        <v>0</v>
      </c>
      <c r="BB167" s="0" t="n">
        <v>0.5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10</v>
      </c>
      <c r="BH167" s="0" t="n">
        <v>0</v>
      </c>
      <c r="BI167" s="0" t="n">
        <v>0</v>
      </c>
      <c r="BJ167" s="0" t="n">
        <v>40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5</v>
      </c>
      <c r="BP167" s="0" t="n">
        <v>0</v>
      </c>
      <c r="BQ167" s="0" t="n">
        <v>95</v>
      </c>
      <c r="BR167" s="0" t="n">
        <v>0</v>
      </c>
      <c r="BS167" s="0" t="n">
        <v>110</v>
      </c>
      <c r="BT167" s="0" t="n">
        <v>135.625</v>
      </c>
      <c r="BU167" s="0" t="n">
        <v>28.1875</v>
      </c>
      <c r="BV167" s="0" t="n">
        <v>5.75</v>
      </c>
      <c r="BW167" s="0" t="n">
        <v>0.375</v>
      </c>
      <c r="BX167" s="0" t="n">
        <v>0</v>
      </c>
      <c r="BY167" s="0" t="n">
        <v>0</v>
      </c>
      <c r="BZ167" s="0" t="n">
        <v>34.3125</v>
      </c>
    </row>
    <row r="168" customFormat="false" ht="15" hidden="false" customHeight="false" outlineLevel="0" collapsed="false">
      <c r="A168" s="13" t="s">
        <v>44</v>
      </c>
      <c r="B168" s="14" t="n">
        <v>8</v>
      </c>
      <c r="C168" s="14" t="s">
        <v>42</v>
      </c>
      <c r="D168" s="14" t="s">
        <v>293</v>
      </c>
      <c r="E168" s="15" t="s">
        <v>27</v>
      </c>
      <c r="F168" s="15" t="s">
        <v>36</v>
      </c>
      <c r="G168" s="16" t="n">
        <v>192</v>
      </c>
      <c r="H168" s="2" t="n">
        <v>3</v>
      </c>
      <c r="I168" s="0" t="n">
        <v>10</v>
      </c>
      <c r="J168" s="0" t="n">
        <v>7</v>
      </c>
      <c r="K168" s="0" t="n">
        <v>0</v>
      </c>
      <c r="L168" s="0" t="n">
        <v>10</v>
      </c>
      <c r="M168" s="0" t="n">
        <v>1</v>
      </c>
      <c r="N168" s="0" t="n">
        <v>0</v>
      </c>
      <c r="O168" s="0" t="n">
        <v>1</v>
      </c>
      <c r="P168" s="0" t="n">
        <v>100</v>
      </c>
      <c r="Q168" s="0" t="n">
        <v>3.9</v>
      </c>
      <c r="R168" s="0" t="n">
        <v>4.4</v>
      </c>
      <c r="S168" s="0" t="n">
        <v>276</v>
      </c>
      <c r="T168" s="0" t="n">
        <v>14</v>
      </c>
      <c r="U168" s="0" t="n">
        <v>4.37</v>
      </c>
      <c r="V168" s="0" t="n">
        <v>6.5</v>
      </c>
      <c r="W168" s="0" t="n">
        <v>7.5</v>
      </c>
      <c r="X168" s="0" t="n">
        <v>1.8</v>
      </c>
      <c r="Y168" s="0" t="n">
        <v>0.07</v>
      </c>
      <c r="Z168" s="0" t="n">
        <v>5</v>
      </c>
      <c r="AA168" s="0" t="n">
        <v>0.32</v>
      </c>
      <c r="AB168" s="0" t="n">
        <v>1</v>
      </c>
      <c r="AC168" s="0" t="n">
        <v>10.8</v>
      </c>
      <c r="AD168" s="0" t="n">
        <v>1</v>
      </c>
      <c r="AE168" s="0" t="n">
        <v>30</v>
      </c>
      <c r="AF168" s="0" t="n">
        <v>0</v>
      </c>
      <c r="AG168" s="0" t="n">
        <v>0</v>
      </c>
      <c r="AH168" s="0" t="n">
        <v>0</v>
      </c>
      <c r="AI168" s="0" t="n">
        <v>0</v>
      </c>
      <c r="AJ168" s="60" t="n">
        <v>25</v>
      </c>
      <c r="AK168" s="0" t="n">
        <v>90</v>
      </c>
      <c r="AL168" s="0" t="n">
        <v>0</v>
      </c>
      <c r="AM168" s="0" t="n">
        <v>5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0.5</v>
      </c>
      <c r="AW168" s="0" t="n">
        <v>0</v>
      </c>
      <c r="AX168" s="0" t="n">
        <v>0</v>
      </c>
      <c r="AY168" s="0" t="n">
        <v>1</v>
      </c>
      <c r="AZ168" s="0" t="n">
        <v>0</v>
      </c>
      <c r="BA168" s="0" t="n">
        <v>0</v>
      </c>
      <c r="BB168" s="0" t="n">
        <v>0</v>
      </c>
      <c r="BC168" s="0" t="n">
        <v>30</v>
      </c>
      <c r="BD168" s="0" t="n">
        <v>0</v>
      </c>
      <c r="BE168" s="0" t="n">
        <v>80</v>
      </c>
      <c r="BF168" s="0" t="n">
        <v>0</v>
      </c>
      <c r="BG168" s="0" t="n">
        <v>0.5</v>
      </c>
      <c r="BH168" s="0" t="n">
        <v>1</v>
      </c>
      <c r="BI168" s="0" t="n">
        <v>0</v>
      </c>
      <c r="BJ168" s="0" t="n">
        <v>8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90</v>
      </c>
      <c r="BR168" s="0" t="n">
        <v>0</v>
      </c>
      <c r="BS168" s="0" t="n">
        <v>125</v>
      </c>
      <c r="BT168" s="0" t="n">
        <v>157.375</v>
      </c>
      <c r="BU168" s="0" t="n">
        <v>27.0625</v>
      </c>
      <c r="BV168" s="0" t="n">
        <v>0.25</v>
      </c>
      <c r="BW168" s="0" t="n">
        <v>1.375</v>
      </c>
      <c r="BX168" s="0" t="n">
        <v>0.125</v>
      </c>
      <c r="BY168" s="0" t="n">
        <v>0</v>
      </c>
      <c r="BZ168" s="0" t="n">
        <v>28.8125</v>
      </c>
    </row>
    <row r="169" customFormat="false" ht="15" hidden="false" customHeight="false" outlineLevel="0" collapsed="false">
      <c r="A169" s="13" t="s">
        <v>44</v>
      </c>
      <c r="B169" s="14" t="n">
        <v>8</v>
      </c>
      <c r="C169" s="14" t="s">
        <v>42</v>
      </c>
      <c r="D169" s="14" t="s">
        <v>293</v>
      </c>
      <c r="E169" s="15" t="s">
        <v>31</v>
      </c>
      <c r="F169" s="15" t="s">
        <v>36</v>
      </c>
      <c r="G169" s="3" t="n">
        <v>193</v>
      </c>
      <c r="H169" s="2" t="n">
        <v>3</v>
      </c>
      <c r="I169" s="0" t="n">
        <v>17</v>
      </c>
      <c r="J169" s="0" t="n">
        <v>9</v>
      </c>
      <c r="K169" s="0" t="n">
        <v>1</v>
      </c>
      <c r="L169" s="0" t="n">
        <v>17</v>
      </c>
      <c r="M169" s="0" t="n">
        <v>3</v>
      </c>
      <c r="N169" s="0" t="n">
        <v>0</v>
      </c>
      <c r="O169" s="0" t="n">
        <v>3</v>
      </c>
      <c r="P169" s="0" t="n">
        <v>100</v>
      </c>
      <c r="Q169" s="0" t="n">
        <v>3.9</v>
      </c>
      <c r="R169" s="0" t="n">
        <v>4.4</v>
      </c>
      <c r="S169" s="0" t="n">
        <v>276</v>
      </c>
      <c r="T169" s="0" t="n">
        <v>14</v>
      </c>
      <c r="U169" s="0" t="n">
        <v>4.37</v>
      </c>
      <c r="V169" s="0" t="n">
        <v>6.5</v>
      </c>
      <c r="W169" s="0" t="n">
        <v>7.5</v>
      </c>
      <c r="X169" s="0" t="n">
        <v>1.8</v>
      </c>
      <c r="Y169" s="0" t="n">
        <v>0.07</v>
      </c>
      <c r="Z169" s="0" t="n">
        <v>5</v>
      </c>
      <c r="AA169" s="0" t="n">
        <v>0.32</v>
      </c>
      <c r="AB169" s="0" t="n">
        <v>1</v>
      </c>
      <c r="AC169" s="0" t="n">
        <v>10.8</v>
      </c>
      <c r="AD169" s="0" t="n">
        <v>1</v>
      </c>
      <c r="AE169" s="0" t="n">
        <v>30</v>
      </c>
      <c r="AF169" s="0" t="n">
        <v>0</v>
      </c>
      <c r="AG169" s="0" t="n">
        <v>0</v>
      </c>
      <c r="AH169" s="0" t="n">
        <v>0</v>
      </c>
      <c r="AI169" s="0" t="n">
        <v>0</v>
      </c>
      <c r="AJ169" s="60" t="n">
        <v>25</v>
      </c>
      <c r="AK169" s="0" t="n">
        <v>90</v>
      </c>
      <c r="AL169" s="0" t="n">
        <v>0</v>
      </c>
      <c r="AM169" s="0" t="n">
        <v>5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0.5</v>
      </c>
      <c r="AW169" s="0" t="n">
        <v>0</v>
      </c>
      <c r="AX169" s="0" t="n">
        <v>0</v>
      </c>
      <c r="AY169" s="0" t="n">
        <v>1</v>
      </c>
      <c r="AZ169" s="0" t="n">
        <v>0</v>
      </c>
      <c r="BA169" s="0" t="n">
        <v>0</v>
      </c>
      <c r="BB169" s="0" t="n">
        <v>0</v>
      </c>
      <c r="BC169" s="0" t="n">
        <v>30</v>
      </c>
      <c r="BD169" s="0" t="n">
        <v>0</v>
      </c>
      <c r="BE169" s="0" t="n">
        <v>80</v>
      </c>
      <c r="BF169" s="0" t="n">
        <v>0</v>
      </c>
      <c r="BG169" s="0" t="n">
        <v>0.5</v>
      </c>
      <c r="BH169" s="0" t="n">
        <v>1</v>
      </c>
      <c r="BI169" s="0" t="n">
        <v>0</v>
      </c>
      <c r="BJ169" s="0" t="n">
        <v>8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90</v>
      </c>
      <c r="BR169" s="0" t="n">
        <v>0</v>
      </c>
      <c r="BS169" s="0" t="n">
        <v>125</v>
      </c>
      <c r="BT169" s="0" t="n">
        <v>157.375</v>
      </c>
      <c r="BU169" s="0" t="n">
        <v>27.0625</v>
      </c>
      <c r="BV169" s="0" t="n">
        <v>0.25</v>
      </c>
      <c r="BW169" s="0" t="n">
        <v>1.375</v>
      </c>
      <c r="BX169" s="0" t="n">
        <v>0.125</v>
      </c>
      <c r="BY169" s="0" t="n">
        <v>0</v>
      </c>
      <c r="BZ169" s="0" t="n">
        <v>28.8125</v>
      </c>
    </row>
    <row r="170" customFormat="false" ht="15" hidden="false" customHeight="false" outlineLevel="0" collapsed="false">
      <c r="A170" s="13" t="s">
        <v>44</v>
      </c>
      <c r="B170" s="14" t="n">
        <v>9</v>
      </c>
      <c r="C170" s="14" t="s">
        <v>43</v>
      </c>
      <c r="D170" s="14" t="s">
        <v>293</v>
      </c>
      <c r="E170" s="15" t="s">
        <v>27</v>
      </c>
      <c r="F170" s="15" t="s">
        <v>36</v>
      </c>
      <c r="G170" s="16" t="n">
        <v>194</v>
      </c>
      <c r="H170" s="2" t="n">
        <v>3</v>
      </c>
      <c r="I170" s="0" t="n">
        <v>12</v>
      </c>
      <c r="J170" s="0" t="n">
        <v>7</v>
      </c>
      <c r="K170" s="0" t="n">
        <v>0</v>
      </c>
      <c r="L170" s="0" t="n">
        <v>12</v>
      </c>
      <c r="M170" s="0" t="n">
        <v>39</v>
      </c>
      <c r="N170" s="0" t="n">
        <v>27</v>
      </c>
      <c r="O170" s="0" t="n">
        <v>50</v>
      </c>
      <c r="P170" s="0" t="n">
        <v>100</v>
      </c>
      <c r="Q170" s="0" t="n">
        <v>2.4</v>
      </c>
      <c r="R170" s="0" t="n">
        <v>1.6</v>
      </c>
      <c r="S170" s="0" t="n">
        <v>250</v>
      </c>
      <c r="T170" s="0" t="n">
        <v>9</v>
      </c>
      <c r="U170" s="0" t="n">
        <v>4.45</v>
      </c>
      <c r="V170" s="0" t="n">
        <v>6.5</v>
      </c>
      <c r="W170" s="0" t="n">
        <v>8.2</v>
      </c>
      <c r="X170" s="0" t="n">
        <v>1.5</v>
      </c>
      <c r="Y170" s="0" t="n">
        <v>0.07</v>
      </c>
      <c r="Z170" s="0" t="n">
        <v>4</v>
      </c>
      <c r="AA170" s="0" t="n">
        <v>0.28</v>
      </c>
      <c r="AB170" s="0" t="n">
        <v>1</v>
      </c>
      <c r="AC170" s="0" t="n">
        <v>8.7</v>
      </c>
      <c r="AD170" s="0" t="n">
        <v>0.8</v>
      </c>
      <c r="AE170" s="0" t="n">
        <v>31</v>
      </c>
      <c r="AF170" s="0" t="n">
        <v>0</v>
      </c>
      <c r="AG170" s="0" t="n">
        <v>0</v>
      </c>
      <c r="AH170" s="0" t="n">
        <v>0</v>
      </c>
      <c r="AI170" s="0" t="n">
        <v>0</v>
      </c>
      <c r="AJ170" s="60" t="n">
        <v>40</v>
      </c>
      <c r="AK170" s="0" t="n">
        <v>0</v>
      </c>
      <c r="AL170" s="0" t="n">
        <v>0</v>
      </c>
      <c r="AM170" s="0" t="n">
        <v>5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1</v>
      </c>
      <c r="AS170" s="0" t="n">
        <v>0</v>
      </c>
      <c r="AT170" s="0" t="n">
        <v>0</v>
      </c>
      <c r="AU170" s="0" t="n">
        <v>0</v>
      </c>
      <c r="AV170" s="0" t="n">
        <v>2</v>
      </c>
      <c r="AW170" s="0" t="n">
        <v>0.5</v>
      </c>
      <c r="AX170" s="0" t="n">
        <v>0</v>
      </c>
      <c r="AY170" s="0" t="n">
        <v>10</v>
      </c>
      <c r="AZ170" s="0" t="n">
        <v>0</v>
      </c>
      <c r="BA170" s="0" t="n">
        <v>0</v>
      </c>
      <c r="BB170" s="0" t="n">
        <v>0</v>
      </c>
      <c r="BC170" s="0" t="n">
        <v>30</v>
      </c>
      <c r="BD170" s="0" t="n">
        <v>0</v>
      </c>
      <c r="BE170" s="0" t="n">
        <v>0</v>
      </c>
      <c r="BF170" s="0" t="n">
        <v>0</v>
      </c>
      <c r="BG170" s="0" t="n">
        <v>5</v>
      </c>
      <c r="BH170" s="0" t="n">
        <v>0</v>
      </c>
      <c r="BI170" s="0" t="n">
        <v>0</v>
      </c>
      <c r="BJ170" s="0" t="n">
        <v>5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5</v>
      </c>
      <c r="BP170" s="0" t="n">
        <v>0</v>
      </c>
      <c r="BQ170" s="0" t="n">
        <v>95</v>
      </c>
      <c r="BR170" s="0" t="n">
        <v>0</v>
      </c>
      <c r="BS170" s="0" t="n">
        <v>35</v>
      </c>
      <c r="BT170" s="0" t="n">
        <v>120</v>
      </c>
      <c r="BU170" s="0" t="n">
        <v>14.25</v>
      </c>
      <c r="BV170" s="0" t="n">
        <v>3</v>
      </c>
      <c r="BW170" s="0" t="n">
        <v>0.5</v>
      </c>
      <c r="BX170" s="0" t="n">
        <v>0</v>
      </c>
      <c r="BY170" s="0" t="n">
        <v>0</v>
      </c>
      <c r="BZ170" s="0" t="n">
        <v>17.75</v>
      </c>
    </row>
    <row r="171" customFormat="false" ht="15" hidden="false" customHeight="false" outlineLevel="0" collapsed="false">
      <c r="A171" s="13" t="s">
        <v>44</v>
      </c>
      <c r="B171" s="14" t="n">
        <v>9</v>
      </c>
      <c r="C171" s="14" t="s">
        <v>43</v>
      </c>
      <c r="D171" s="14" t="s">
        <v>293</v>
      </c>
      <c r="E171" s="15" t="s">
        <v>31</v>
      </c>
      <c r="F171" s="15" t="s">
        <v>36</v>
      </c>
      <c r="G171" s="3" t="n">
        <v>195</v>
      </c>
      <c r="H171" s="2" t="n">
        <v>3</v>
      </c>
      <c r="I171" s="0" t="n">
        <v>27</v>
      </c>
      <c r="J171" s="0" t="n">
        <v>16</v>
      </c>
      <c r="K171" s="0" t="n">
        <v>2</v>
      </c>
      <c r="L171" s="0" t="n">
        <v>27</v>
      </c>
      <c r="M171" s="0" t="n">
        <v>7</v>
      </c>
      <c r="N171" s="0" t="n">
        <v>3</v>
      </c>
      <c r="O171" s="0" t="n">
        <v>7</v>
      </c>
      <c r="P171" s="0" t="n">
        <v>100</v>
      </c>
      <c r="Q171" s="0" t="n">
        <v>2.4</v>
      </c>
      <c r="R171" s="0" t="n">
        <v>1.6</v>
      </c>
      <c r="S171" s="0" t="n">
        <v>250</v>
      </c>
      <c r="T171" s="0" t="n">
        <v>9</v>
      </c>
      <c r="U171" s="0" t="n">
        <v>4.45</v>
      </c>
      <c r="V171" s="0" t="n">
        <v>6.5</v>
      </c>
      <c r="W171" s="0" t="n">
        <v>8.2</v>
      </c>
      <c r="X171" s="0" t="n">
        <v>1.5</v>
      </c>
      <c r="Y171" s="0" t="n">
        <v>0.07</v>
      </c>
      <c r="Z171" s="0" t="n">
        <v>4</v>
      </c>
      <c r="AA171" s="0" t="n">
        <v>0.28</v>
      </c>
      <c r="AB171" s="0" t="n">
        <v>1</v>
      </c>
      <c r="AC171" s="0" t="n">
        <v>8.7</v>
      </c>
      <c r="AD171" s="0" t="n">
        <v>0.8</v>
      </c>
      <c r="AE171" s="0" t="n">
        <v>31</v>
      </c>
      <c r="AF171" s="0" t="n">
        <v>0</v>
      </c>
      <c r="AG171" s="0" t="n">
        <v>0</v>
      </c>
      <c r="AH171" s="0" t="n">
        <v>0</v>
      </c>
      <c r="AI171" s="0" t="n">
        <v>0</v>
      </c>
      <c r="AJ171" s="60" t="n">
        <v>40</v>
      </c>
      <c r="AK171" s="0" t="n">
        <v>0</v>
      </c>
      <c r="AL171" s="0" t="n">
        <v>0</v>
      </c>
      <c r="AM171" s="0" t="n">
        <v>5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1</v>
      </c>
      <c r="AS171" s="0" t="n">
        <v>0</v>
      </c>
      <c r="AT171" s="0" t="n">
        <v>0</v>
      </c>
      <c r="AU171" s="0" t="n">
        <v>0</v>
      </c>
      <c r="AV171" s="0" t="n">
        <v>2</v>
      </c>
      <c r="AW171" s="0" t="n">
        <v>0.5</v>
      </c>
      <c r="AX171" s="0" t="n">
        <v>0</v>
      </c>
      <c r="AY171" s="0" t="n">
        <v>10</v>
      </c>
      <c r="AZ171" s="0" t="n">
        <v>0</v>
      </c>
      <c r="BA171" s="0" t="n">
        <v>0</v>
      </c>
      <c r="BB171" s="0" t="n">
        <v>0</v>
      </c>
      <c r="BC171" s="0" t="n">
        <v>30</v>
      </c>
      <c r="BD171" s="0" t="n">
        <v>0</v>
      </c>
      <c r="BE171" s="0" t="n">
        <v>0</v>
      </c>
      <c r="BF171" s="0" t="n">
        <v>0</v>
      </c>
      <c r="BG171" s="0" t="n">
        <v>5</v>
      </c>
      <c r="BH171" s="0" t="n">
        <v>0</v>
      </c>
      <c r="BI171" s="0" t="n">
        <v>0</v>
      </c>
      <c r="BJ171" s="0" t="n">
        <v>5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5</v>
      </c>
      <c r="BP171" s="0" t="n">
        <v>0</v>
      </c>
      <c r="BQ171" s="0" t="n">
        <v>95</v>
      </c>
      <c r="BR171" s="0" t="n">
        <v>0</v>
      </c>
      <c r="BS171" s="0" t="n">
        <v>35</v>
      </c>
      <c r="BT171" s="0" t="n">
        <v>120</v>
      </c>
      <c r="BU171" s="0" t="n">
        <v>14.25</v>
      </c>
      <c r="BV171" s="0" t="n">
        <v>3</v>
      </c>
      <c r="BW171" s="0" t="n">
        <v>0.5</v>
      </c>
      <c r="BX171" s="0" t="n">
        <v>0</v>
      </c>
      <c r="BY171" s="0" t="n">
        <v>0</v>
      </c>
      <c r="BZ171" s="0" t="n">
        <v>17.75</v>
      </c>
    </row>
    <row r="172" customFormat="false" ht="15" hidden="false" customHeight="false" outlineLevel="0" collapsed="false">
      <c r="A172" s="13" t="s">
        <v>49</v>
      </c>
      <c r="B172" s="14" t="n">
        <v>10</v>
      </c>
      <c r="C172" s="14" t="s">
        <v>26</v>
      </c>
      <c r="D172" s="14" t="s">
        <v>291</v>
      </c>
      <c r="E172" s="15" t="s">
        <v>27</v>
      </c>
      <c r="F172" s="15" t="s">
        <v>28</v>
      </c>
      <c r="G172" s="16" t="n">
        <v>196</v>
      </c>
      <c r="H172" s="2" t="n">
        <v>3</v>
      </c>
      <c r="I172" s="0" t="n">
        <v>16</v>
      </c>
      <c r="J172" s="0" t="n">
        <v>6</v>
      </c>
      <c r="K172" s="0" t="n">
        <v>0</v>
      </c>
      <c r="L172" s="0" t="n">
        <v>16</v>
      </c>
      <c r="M172" s="0" t="n">
        <v>1</v>
      </c>
      <c r="N172" s="0" t="n">
        <v>1</v>
      </c>
      <c r="O172" s="0" t="n">
        <v>2</v>
      </c>
      <c r="P172" s="0" t="n">
        <v>100</v>
      </c>
      <c r="Q172" s="0" t="n">
        <v>4.5</v>
      </c>
      <c r="R172" s="0" t="n">
        <v>2.3</v>
      </c>
      <c r="S172" s="0" t="n">
        <v>279</v>
      </c>
      <c r="T172" s="0" t="n">
        <v>15</v>
      </c>
      <c r="U172" s="0" t="n">
        <v>3.64</v>
      </c>
      <c r="V172" s="0" t="n">
        <v>6.5</v>
      </c>
      <c r="W172" s="0" t="n">
        <v>8.6</v>
      </c>
      <c r="X172" s="0" t="n">
        <v>1.7</v>
      </c>
      <c r="Y172" s="0" t="n">
        <v>0.09</v>
      </c>
      <c r="Z172" s="0" t="n">
        <v>4</v>
      </c>
      <c r="AA172" s="0" t="n">
        <v>0.24</v>
      </c>
      <c r="AB172" s="0" t="n">
        <v>0.8</v>
      </c>
      <c r="AC172" s="0" t="n">
        <v>6.9</v>
      </c>
      <c r="AD172" s="0" t="n">
        <v>0.9</v>
      </c>
      <c r="AE172" s="0" t="n">
        <v>31</v>
      </c>
      <c r="AF172" s="0" t="n">
        <v>0.5</v>
      </c>
      <c r="AG172" s="0" t="n">
        <v>0</v>
      </c>
      <c r="AH172" s="0" t="n">
        <v>0</v>
      </c>
      <c r="AI172" s="0" t="n">
        <v>0</v>
      </c>
      <c r="AJ172" s="60" t="n">
        <v>2</v>
      </c>
      <c r="AK172" s="0" t="n">
        <v>0</v>
      </c>
      <c r="AL172" s="0" t="n">
        <v>0</v>
      </c>
      <c r="AM172" s="0" t="n">
        <v>50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50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10</v>
      </c>
      <c r="AX172" s="0" t="n">
        <v>0</v>
      </c>
      <c r="AY172" s="0" t="n">
        <v>0</v>
      </c>
      <c r="AZ172" s="0" t="n">
        <v>1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70</v>
      </c>
      <c r="BH172" s="0" t="n">
        <v>0</v>
      </c>
      <c r="BI172" s="0" t="n">
        <v>0.5</v>
      </c>
      <c r="BJ172" s="0" t="n">
        <v>5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50</v>
      </c>
      <c r="BT172" s="0" t="n">
        <v>106.25</v>
      </c>
      <c r="BU172" s="0" t="n">
        <v>25</v>
      </c>
      <c r="BV172" s="0" t="n">
        <v>0</v>
      </c>
      <c r="BW172" s="0" t="n">
        <v>5.6875</v>
      </c>
      <c r="BX172" s="0" t="n">
        <v>0.75</v>
      </c>
      <c r="BY172" s="0" t="n">
        <v>4.5</v>
      </c>
      <c r="BZ172" s="0" t="n">
        <v>35.9375</v>
      </c>
    </row>
    <row r="173" customFormat="false" ht="15" hidden="false" customHeight="false" outlineLevel="0" collapsed="false">
      <c r="A173" s="13" t="s">
        <v>49</v>
      </c>
      <c r="B173" s="14" t="n">
        <v>10</v>
      </c>
      <c r="C173" s="14" t="s">
        <v>26</v>
      </c>
      <c r="D173" s="14" t="s">
        <v>291</v>
      </c>
      <c r="E173" s="15" t="s">
        <v>31</v>
      </c>
      <c r="F173" s="15" t="s">
        <v>28</v>
      </c>
      <c r="G173" s="3" t="n">
        <v>197</v>
      </c>
      <c r="H173" s="2" t="n">
        <v>3</v>
      </c>
      <c r="I173" s="0" t="n">
        <v>22</v>
      </c>
      <c r="J173" s="0" t="n">
        <v>6</v>
      </c>
      <c r="K173" s="0" t="n">
        <v>0</v>
      </c>
      <c r="L173" s="0" t="n">
        <v>22</v>
      </c>
      <c r="M173" s="0" t="n">
        <v>5</v>
      </c>
      <c r="N173" s="0" t="n">
        <v>2</v>
      </c>
      <c r="O173" s="0" t="n">
        <v>5</v>
      </c>
      <c r="P173" s="0" t="n">
        <v>100</v>
      </c>
      <c r="Q173" s="0" t="n">
        <v>4.5</v>
      </c>
      <c r="R173" s="0" t="n">
        <v>2.3</v>
      </c>
      <c r="S173" s="0" t="n">
        <v>279</v>
      </c>
      <c r="T173" s="0" t="n">
        <v>15</v>
      </c>
      <c r="U173" s="0" t="n">
        <v>3.64</v>
      </c>
      <c r="V173" s="0" t="n">
        <v>6.5</v>
      </c>
      <c r="W173" s="0" t="n">
        <v>8.6</v>
      </c>
      <c r="X173" s="0" t="n">
        <v>1.7</v>
      </c>
      <c r="Y173" s="0" t="n">
        <v>0.09</v>
      </c>
      <c r="Z173" s="0" t="n">
        <v>4</v>
      </c>
      <c r="AA173" s="0" t="n">
        <v>0.24</v>
      </c>
      <c r="AB173" s="0" t="n">
        <v>0.8</v>
      </c>
      <c r="AC173" s="0" t="n">
        <v>6.9</v>
      </c>
      <c r="AD173" s="0" t="n">
        <v>0.9</v>
      </c>
      <c r="AE173" s="0" t="n">
        <v>31</v>
      </c>
      <c r="AF173" s="0" t="n">
        <v>0.5</v>
      </c>
      <c r="AG173" s="0" t="n">
        <v>0</v>
      </c>
      <c r="AH173" s="0" t="n">
        <v>0</v>
      </c>
      <c r="AI173" s="0" t="n">
        <v>0</v>
      </c>
      <c r="AJ173" s="60" t="n">
        <v>2</v>
      </c>
      <c r="AK173" s="0" t="n">
        <v>0</v>
      </c>
      <c r="AL173" s="0" t="n">
        <v>0</v>
      </c>
      <c r="AM173" s="0" t="n">
        <v>50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50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10</v>
      </c>
      <c r="AX173" s="0" t="n">
        <v>0</v>
      </c>
      <c r="AY173" s="0" t="n">
        <v>0</v>
      </c>
      <c r="AZ173" s="0" t="n">
        <v>1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70</v>
      </c>
      <c r="BH173" s="0" t="n">
        <v>0</v>
      </c>
      <c r="BI173" s="0" t="n">
        <v>0.5</v>
      </c>
      <c r="BJ173" s="0" t="n">
        <v>5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50</v>
      </c>
      <c r="BT173" s="0" t="n">
        <v>106.25</v>
      </c>
      <c r="BU173" s="0" t="n">
        <v>25</v>
      </c>
      <c r="BV173" s="0" t="n">
        <v>0</v>
      </c>
      <c r="BW173" s="0" t="n">
        <v>5.6875</v>
      </c>
      <c r="BX173" s="0" t="n">
        <v>0.75</v>
      </c>
      <c r="BY173" s="0" t="n">
        <v>4.5</v>
      </c>
      <c r="BZ173" s="0" t="n">
        <v>35.9375</v>
      </c>
    </row>
    <row r="174" customFormat="false" ht="15" hidden="false" customHeight="false" outlineLevel="0" collapsed="false">
      <c r="A174" s="13" t="s">
        <v>49</v>
      </c>
      <c r="B174" s="14" t="n">
        <v>11</v>
      </c>
      <c r="C174" s="14" t="s">
        <v>32</v>
      </c>
      <c r="D174" s="14" t="s">
        <v>291</v>
      </c>
      <c r="E174" s="15" t="s">
        <v>27</v>
      </c>
      <c r="F174" s="15" t="s">
        <v>28</v>
      </c>
      <c r="G174" s="16" t="n">
        <v>198</v>
      </c>
      <c r="H174" s="2" t="n">
        <v>3</v>
      </c>
      <c r="I174" s="0" t="n">
        <v>7</v>
      </c>
      <c r="J174" s="0" t="n">
        <v>5</v>
      </c>
      <c r="K174" s="0" t="n">
        <v>0</v>
      </c>
      <c r="L174" s="0" t="n">
        <v>7</v>
      </c>
      <c r="M174" s="0" t="n">
        <v>1</v>
      </c>
      <c r="N174" s="0" t="n">
        <v>0</v>
      </c>
      <c r="O174" s="0" t="n">
        <v>1</v>
      </c>
      <c r="P174" s="0" t="n">
        <v>100</v>
      </c>
      <c r="Q174" s="0" t="n">
        <v>4.3</v>
      </c>
      <c r="R174" s="0" t="n">
        <v>1.7</v>
      </c>
      <c r="S174" s="0" t="n">
        <v>317</v>
      </c>
      <c r="T174" s="0" t="n">
        <v>17</v>
      </c>
      <c r="U174" s="0" t="n">
        <v>3.36</v>
      </c>
      <c r="V174" s="0" t="n">
        <v>6.5</v>
      </c>
      <c r="W174" s="0" t="n">
        <v>8</v>
      </c>
      <c r="X174" s="0" t="n">
        <v>1.7</v>
      </c>
      <c r="Y174" s="0" t="n">
        <v>0.1</v>
      </c>
      <c r="Z174" s="0" t="n">
        <v>3</v>
      </c>
      <c r="AA174" s="0" t="n">
        <v>0.21</v>
      </c>
      <c r="AB174" s="0" t="n">
        <v>0.9</v>
      </c>
      <c r="AC174" s="0" t="n">
        <v>6.2</v>
      </c>
      <c r="AD174" s="0" t="n">
        <v>0.8</v>
      </c>
      <c r="AE174" s="0" t="n">
        <v>35</v>
      </c>
      <c r="AF174" s="0" t="n">
        <v>1</v>
      </c>
      <c r="AG174" s="0" t="n">
        <v>0</v>
      </c>
      <c r="AH174" s="0" t="n">
        <v>0</v>
      </c>
      <c r="AI174" s="0" t="n">
        <v>0</v>
      </c>
      <c r="AJ174" s="60" t="n">
        <v>8</v>
      </c>
      <c r="AK174" s="0" t="n">
        <v>0</v>
      </c>
      <c r="AL174" s="0" t="n">
        <v>0</v>
      </c>
      <c r="AM174" s="0" t="n">
        <v>80</v>
      </c>
      <c r="AN174" s="0" t="n">
        <v>0</v>
      </c>
      <c r="AO174" s="0" t="n">
        <v>0</v>
      </c>
      <c r="AP174" s="0" t="n">
        <v>0</v>
      </c>
      <c r="AQ174" s="0" t="n">
        <v>60</v>
      </c>
      <c r="AR174" s="0" t="n">
        <v>15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25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45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80</v>
      </c>
      <c r="BT174" s="0" t="n">
        <v>64.5</v>
      </c>
      <c r="BU174" s="0" t="n">
        <v>30.1875</v>
      </c>
      <c r="BV174" s="0" t="n">
        <v>0</v>
      </c>
      <c r="BW174" s="0" t="n">
        <v>1.1875</v>
      </c>
      <c r="BX174" s="0" t="n">
        <v>0</v>
      </c>
      <c r="BY174" s="0" t="n">
        <v>1.9375</v>
      </c>
      <c r="BZ174" s="0" t="n">
        <v>33.3125</v>
      </c>
    </row>
    <row r="175" customFormat="false" ht="15" hidden="false" customHeight="false" outlineLevel="0" collapsed="false">
      <c r="A175" s="13" t="s">
        <v>49</v>
      </c>
      <c r="B175" s="14" t="n">
        <v>11</v>
      </c>
      <c r="C175" s="14" t="s">
        <v>32</v>
      </c>
      <c r="D175" s="14" t="s">
        <v>291</v>
      </c>
      <c r="E175" s="15" t="s">
        <v>31</v>
      </c>
      <c r="F175" s="15" t="s">
        <v>28</v>
      </c>
      <c r="G175" s="3" t="n">
        <v>199</v>
      </c>
      <c r="H175" s="2" t="n">
        <v>3</v>
      </c>
      <c r="I175" s="0" t="n">
        <v>17</v>
      </c>
      <c r="J175" s="0" t="n">
        <v>12</v>
      </c>
      <c r="K175" s="0" t="n">
        <v>1</v>
      </c>
      <c r="L175" s="0" t="n">
        <v>17</v>
      </c>
      <c r="M175" s="0" t="n">
        <v>3</v>
      </c>
      <c r="N175" s="0" t="n">
        <v>0</v>
      </c>
      <c r="O175" s="0" t="n">
        <v>3</v>
      </c>
      <c r="P175" s="0" t="n">
        <v>100</v>
      </c>
      <c r="Q175" s="0" t="n">
        <v>4.3</v>
      </c>
      <c r="R175" s="0" t="n">
        <v>1.7</v>
      </c>
      <c r="S175" s="0" t="n">
        <v>317</v>
      </c>
      <c r="T175" s="0" t="n">
        <v>17</v>
      </c>
      <c r="U175" s="0" t="n">
        <v>3.36</v>
      </c>
      <c r="V175" s="0" t="n">
        <v>6.5</v>
      </c>
      <c r="W175" s="0" t="n">
        <v>8</v>
      </c>
      <c r="X175" s="0" t="n">
        <v>1.7</v>
      </c>
      <c r="Y175" s="0" t="n">
        <v>0.1</v>
      </c>
      <c r="Z175" s="0" t="n">
        <v>3</v>
      </c>
      <c r="AA175" s="0" t="n">
        <v>0.21</v>
      </c>
      <c r="AB175" s="0" t="n">
        <v>0.9</v>
      </c>
      <c r="AC175" s="0" t="n">
        <v>6.2</v>
      </c>
      <c r="AD175" s="0" t="n">
        <v>0.8</v>
      </c>
      <c r="AE175" s="0" t="n">
        <v>35</v>
      </c>
      <c r="AF175" s="0" t="n">
        <v>1</v>
      </c>
      <c r="AG175" s="0" t="n">
        <v>0</v>
      </c>
      <c r="AH175" s="0" t="n">
        <v>0</v>
      </c>
      <c r="AI175" s="0" t="n">
        <v>0</v>
      </c>
      <c r="AJ175" s="60" t="n">
        <v>8</v>
      </c>
      <c r="AK175" s="0" t="n">
        <v>0</v>
      </c>
      <c r="AL175" s="0" t="n">
        <v>0</v>
      </c>
      <c r="AM175" s="0" t="n">
        <v>80</v>
      </c>
      <c r="AN175" s="0" t="n">
        <v>0</v>
      </c>
      <c r="AO175" s="0" t="n">
        <v>0</v>
      </c>
      <c r="AP175" s="0" t="n">
        <v>0</v>
      </c>
      <c r="AQ175" s="0" t="n">
        <v>60</v>
      </c>
      <c r="AR175" s="0" t="n">
        <v>15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25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45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80</v>
      </c>
      <c r="BT175" s="0" t="n">
        <v>64.5</v>
      </c>
      <c r="BU175" s="0" t="n">
        <v>30.1875</v>
      </c>
      <c r="BV175" s="0" t="n">
        <v>0</v>
      </c>
      <c r="BW175" s="0" t="n">
        <v>1.1875</v>
      </c>
      <c r="BX175" s="0" t="n">
        <v>0</v>
      </c>
      <c r="BY175" s="0" t="n">
        <v>1.9375</v>
      </c>
      <c r="BZ175" s="0" t="n">
        <v>33.3125</v>
      </c>
    </row>
    <row r="176" customFormat="false" ht="15" hidden="false" customHeight="false" outlineLevel="0" collapsed="false">
      <c r="A176" s="13" t="s">
        <v>49</v>
      </c>
      <c r="B176" s="14" t="n">
        <v>12</v>
      </c>
      <c r="C176" s="14" t="s">
        <v>33</v>
      </c>
      <c r="D176" s="14" t="s">
        <v>291</v>
      </c>
      <c r="E176" s="15" t="s">
        <v>27</v>
      </c>
      <c r="F176" s="15" t="s">
        <v>28</v>
      </c>
      <c r="G176" s="16" t="n">
        <v>200</v>
      </c>
      <c r="H176" s="2" t="n">
        <v>3</v>
      </c>
      <c r="I176" s="0" t="n">
        <v>7</v>
      </c>
      <c r="J176" s="0" t="n">
        <v>3</v>
      </c>
      <c r="K176" s="0" t="n">
        <v>0</v>
      </c>
      <c r="L176" s="0" t="n">
        <v>7</v>
      </c>
      <c r="M176" s="0" t="n">
        <v>5</v>
      </c>
      <c r="N176" s="0" t="n">
        <v>1</v>
      </c>
      <c r="O176" s="0" t="n">
        <v>5</v>
      </c>
      <c r="P176" s="0" t="n">
        <v>100</v>
      </c>
      <c r="Q176" s="0" t="n">
        <v>5</v>
      </c>
      <c r="R176" s="0" t="n">
        <v>3.3</v>
      </c>
      <c r="S176" s="0" t="n">
        <v>268</v>
      </c>
      <c r="T176" s="0" t="n">
        <v>21</v>
      </c>
      <c r="U176" s="0" t="n">
        <v>3.45</v>
      </c>
      <c r="V176" s="0" t="n">
        <v>6.2</v>
      </c>
      <c r="W176" s="0" t="n">
        <v>7.6</v>
      </c>
      <c r="X176" s="0" t="n">
        <v>1.9</v>
      </c>
      <c r="Y176" s="0" t="n">
        <v>0.08</v>
      </c>
      <c r="Z176" s="0" t="n">
        <v>3</v>
      </c>
      <c r="AA176" s="0" t="n">
        <v>0.19</v>
      </c>
      <c r="AB176" s="0" t="n">
        <v>1.2</v>
      </c>
      <c r="AC176" s="0" t="n">
        <v>8.5</v>
      </c>
      <c r="AD176" s="0" t="n">
        <v>0.9</v>
      </c>
      <c r="AE176" s="0" t="n">
        <v>40</v>
      </c>
      <c r="AF176" s="0" t="n">
        <v>0</v>
      </c>
      <c r="AG176" s="0" t="n">
        <v>0</v>
      </c>
      <c r="AH176" s="0" t="n">
        <v>0</v>
      </c>
      <c r="AI176" s="0" t="n">
        <v>0</v>
      </c>
      <c r="AJ176" s="60" t="n">
        <v>10</v>
      </c>
      <c r="AK176" s="0" t="n">
        <v>0</v>
      </c>
      <c r="AL176" s="0" t="n">
        <v>0</v>
      </c>
      <c r="AM176" s="0" t="n">
        <v>30</v>
      </c>
      <c r="AN176" s="0" t="n">
        <v>0</v>
      </c>
      <c r="AO176" s="0" t="n">
        <v>0</v>
      </c>
      <c r="AP176" s="0" t="n">
        <v>0</v>
      </c>
      <c r="AQ176" s="0" t="n">
        <v>40</v>
      </c>
      <c r="AR176" s="0" t="n">
        <v>100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10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5</v>
      </c>
      <c r="BF176" s="0" t="n">
        <v>0</v>
      </c>
      <c r="BG176" s="0" t="n">
        <v>45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30</v>
      </c>
      <c r="BT176" s="0" t="n">
        <v>72.75</v>
      </c>
      <c r="BU176" s="0" t="n">
        <v>6.1875</v>
      </c>
      <c r="BV176" s="0" t="n">
        <v>0</v>
      </c>
      <c r="BW176" s="0" t="n">
        <v>5.5625</v>
      </c>
      <c r="BX176" s="0" t="n">
        <v>0</v>
      </c>
      <c r="BY176" s="0" t="n">
        <v>4.25</v>
      </c>
      <c r="BZ176" s="0" t="n">
        <v>16</v>
      </c>
    </row>
    <row r="177" customFormat="false" ht="15" hidden="false" customHeight="false" outlineLevel="0" collapsed="false">
      <c r="A177" s="13" t="s">
        <v>49</v>
      </c>
      <c r="B177" s="14" t="n">
        <v>12</v>
      </c>
      <c r="C177" s="14" t="s">
        <v>33</v>
      </c>
      <c r="D177" s="14" t="s">
        <v>291</v>
      </c>
      <c r="E177" s="15" t="s">
        <v>31</v>
      </c>
      <c r="F177" s="15" t="s">
        <v>28</v>
      </c>
      <c r="G177" s="3" t="n">
        <v>201</v>
      </c>
      <c r="H177" s="2" t="n">
        <v>3</v>
      </c>
      <c r="I177" s="0" t="n">
        <v>42</v>
      </c>
      <c r="J177" s="0" t="n">
        <v>14</v>
      </c>
      <c r="K177" s="0" t="n">
        <v>2</v>
      </c>
      <c r="L177" s="0" t="n">
        <v>43</v>
      </c>
      <c r="M177" s="0" t="n">
        <v>7</v>
      </c>
      <c r="N177" s="0" t="n">
        <v>3</v>
      </c>
      <c r="O177" s="0" t="n">
        <v>7</v>
      </c>
      <c r="P177" s="0" t="n">
        <v>100</v>
      </c>
      <c r="Q177" s="0" t="n">
        <v>5</v>
      </c>
      <c r="R177" s="0" t="n">
        <v>3.3</v>
      </c>
      <c r="S177" s="0" t="n">
        <v>268</v>
      </c>
      <c r="T177" s="0" t="n">
        <v>21</v>
      </c>
      <c r="U177" s="0" t="n">
        <v>3.45</v>
      </c>
      <c r="V177" s="0" t="n">
        <v>6.2</v>
      </c>
      <c r="W177" s="0" t="n">
        <v>7.6</v>
      </c>
      <c r="X177" s="0" t="n">
        <v>1.9</v>
      </c>
      <c r="Y177" s="0" t="n">
        <v>0.08</v>
      </c>
      <c r="Z177" s="0" t="n">
        <v>3</v>
      </c>
      <c r="AA177" s="0" t="n">
        <v>0.19</v>
      </c>
      <c r="AB177" s="0" t="n">
        <v>1.2</v>
      </c>
      <c r="AC177" s="0" t="n">
        <v>8.5</v>
      </c>
      <c r="AD177" s="0" t="n">
        <v>0.9</v>
      </c>
      <c r="AE177" s="0" t="n">
        <v>40</v>
      </c>
      <c r="AF177" s="0" t="n">
        <v>0</v>
      </c>
      <c r="AG177" s="0" t="n">
        <v>0</v>
      </c>
      <c r="AH177" s="0" t="n">
        <v>0</v>
      </c>
      <c r="AI177" s="0" t="n">
        <v>0</v>
      </c>
      <c r="AJ177" s="60" t="n">
        <v>10</v>
      </c>
      <c r="AK177" s="0" t="n">
        <v>0</v>
      </c>
      <c r="AL177" s="0" t="n">
        <v>0</v>
      </c>
      <c r="AM177" s="0" t="n">
        <v>30</v>
      </c>
      <c r="AN177" s="0" t="n">
        <v>0</v>
      </c>
      <c r="AO177" s="0" t="n">
        <v>0</v>
      </c>
      <c r="AP177" s="0" t="n">
        <v>0</v>
      </c>
      <c r="AQ177" s="0" t="n">
        <v>40</v>
      </c>
      <c r="AR177" s="0" t="n">
        <v>100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10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5</v>
      </c>
      <c r="BF177" s="0" t="n">
        <v>0</v>
      </c>
      <c r="BG177" s="0" t="n">
        <v>45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30</v>
      </c>
      <c r="BT177" s="0" t="n">
        <v>72.75</v>
      </c>
      <c r="BU177" s="0" t="n">
        <v>6.1875</v>
      </c>
      <c r="BV177" s="0" t="n">
        <v>0</v>
      </c>
      <c r="BW177" s="0" t="n">
        <v>5.5625</v>
      </c>
      <c r="BX177" s="0" t="n">
        <v>0</v>
      </c>
      <c r="BY177" s="0" t="n">
        <v>4.25</v>
      </c>
      <c r="BZ177" s="0" t="n">
        <v>16</v>
      </c>
    </row>
    <row r="178" customFormat="false" ht="15" hidden="false" customHeight="false" outlineLevel="0" collapsed="false">
      <c r="A178" s="13" t="s">
        <v>49</v>
      </c>
      <c r="B178" s="14" t="n">
        <v>13</v>
      </c>
      <c r="C178" s="14" t="s">
        <v>34</v>
      </c>
      <c r="D178" s="14" t="s">
        <v>292</v>
      </c>
      <c r="E178" s="15" t="s">
        <v>27</v>
      </c>
      <c r="F178" s="15" t="s">
        <v>28</v>
      </c>
      <c r="G178" s="16" t="n">
        <v>202</v>
      </c>
      <c r="H178" s="2" t="n">
        <v>3</v>
      </c>
      <c r="I178" s="0" t="n">
        <v>6</v>
      </c>
      <c r="J178" s="0" t="n">
        <v>2</v>
      </c>
      <c r="K178" s="0" t="n">
        <v>0</v>
      </c>
      <c r="L178" s="0" t="n">
        <v>6</v>
      </c>
      <c r="M178" s="0" t="n">
        <v>2</v>
      </c>
      <c r="N178" s="0" t="n">
        <v>0</v>
      </c>
      <c r="O178" s="0" t="n">
        <v>2</v>
      </c>
      <c r="P178" s="0" t="n">
        <v>100</v>
      </c>
      <c r="Q178" s="0" t="n">
        <v>2.4</v>
      </c>
      <c r="R178" s="0" t="n">
        <v>2.1</v>
      </c>
      <c r="S178" s="0" t="n">
        <v>306</v>
      </c>
      <c r="T178" s="0" t="n">
        <v>25</v>
      </c>
      <c r="U178" s="0" t="n">
        <v>3.48</v>
      </c>
      <c r="V178" s="0" t="n">
        <v>6.7</v>
      </c>
      <c r="W178" s="0" t="n">
        <v>9.5</v>
      </c>
      <c r="X178" s="0" t="n">
        <v>1.7</v>
      </c>
      <c r="Y178" s="0" t="n">
        <v>0.07</v>
      </c>
      <c r="Z178" s="0" t="n">
        <v>4</v>
      </c>
      <c r="AA178" s="0" t="n">
        <v>0.25</v>
      </c>
      <c r="AB178" s="0" t="n">
        <v>0.7</v>
      </c>
      <c r="AC178" s="0" t="n">
        <v>10.8</v>
      </c>
      <c r="AD178" s="0" t="n">
        <v>1</v>
      </c>
      <c r="AE178" s="0" t="n">
        <v>25</v>
      </c>
      <c r="AF178" s="0" t="n">
        <v>5</v>
      </c>
      <c r="AG178" s="0" t="n">
        <v>0</v>
      </c>
      <c r="AH178" s="0" t="n">
        <v>0</v>
      </c>
      <c r="AI178" s="0" t="n">
        <v>0</v>
      </c>
      <c r="AJ178" s="60" t="n">
        <v>5</v>
      </c>
      <c r="AK178" s="0" t="n">
        <v>0</v>
      </c>
      <c r="AL178" s="0" t="n">
        <v>0</v>
      </c>
      <c r="AM178" s="0" t="n">
        <v>60</v>
      </c>
      <c r="AN178" s="0" t="n">
        <v>0</v>
      </c>
      <c r="AO178" s="0" t="n">
        <v>0</v>
      </c>
      <c r="AP178" s="0" t="n">
        <v>0</v>
      </c>
      <c r="AQ178" s="0" t="n">
        <v>30</v>
      </c>
      <c r="AR178" s="0" t="n">
        <v>30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25</v>
      </c>
      <c r="AX178" s="0" t="n">
        <v>0</v>
      </c>
      <c r="AY178" s="0" t="n">
        <v>0</v>
      </c>
      <c r="AZ178" s="0" t="n">
        <v>1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40</v>
      </c>
      <c r="BH178" s="0" t="n">
        <v>0</v>
      </c>
      <c r="BI178" s="0" t="n">
        <v>0</v>
      </c>
      <c r="BJ178" s="0" t="n">
        <v>10</v>
      </c>
      <c r="BK178" s="0" t="n">
        <v>0</v>
      </c>
      <c r="BL178" s="0" t="n">
        <v>0.5</v>
      </c>
      <c r="BM178" s="0" t="n">
        <v>0</v>
      </c>
      <c r="BN178" s="0" t="n">
        <v>20</v>
      </c>
      <c r="BO178" s="0" t="n">
        <v>0</v>
      </c>
      <c r="BP178" s="0" t="n">
        <v>0</v>
      </c>
      <c r="BQ178" s="0" t="n">
        <v>20</v>
      </c>
      <c r="BR178" s="0" t="n">
        <v>0</v>
      </c>
      <c r="BS178" s="0" t="n">
        <v>60.5</v>
      </c>
      <c r="BT178" s="0" t="n">
        <v>123.125</v>
      </c>
      <c r="BU178" s="0" t="n">
        <v>13.3125</v>
      </c>
      <c r="BV178" s="0" t="n">
        <v>0</v>
      </c>
      <c r="BW178" s="0" t="n">
        <v>0.8125</v>
      </c>
      <c r="BX178" s="0" t="n">
        <v>0</v>
      </c>
      <c r="BY178" s="0" t="n">
        <v>0.625</v>
      </c>
      <c r="BZ178" s="0" t="n">
        <v>14.75</v>
      </c>
    </row>
    <row r="179" customFormat="false" ht="15" hidden="false" customHeight="false" outlineLevel="0" collapsed="false">
      <c r="A179" s="13" t="s">
        <v>49</v>
      </c>
      <c r="B179" s="14" t="n">
        <v>13</v>
      </c>
      <c r="C179" s="14" t="s">
        <v>34</v>
      </c>
      <c r="D179" s="14" t="s">
        <v>292</v>
      </c>
      <c r="E179" s="15" t="s">
        <v>27</v>
      </c>
      <c r="F179" s="15" t="s">
        <v>36</v>
      </c>
      <c r="G179" s="3" t="n">
        <v>203</v>
      </c>
      <c r="H179" s="2" t="n">
        <v>3</v>
      </c>
      <c r="I179" s="0" t="n">
        <v>10</v>
      </c>
      <c r="J179" s="0" t="n">
        <v>6</v>
      </c>
      <c r="K179" s="0" t="n">
        <v>0</v>
      </c>
      <c r="L179" s="0" t="n">
        <v>10</v>
      </c>
      <c r="M179" s="0" t="n">
        <v>2</v>
      </c>
      <c r="N179" s="0" t="n">
        <v>0</v>
      </c>
      <c r="O179" s="0" t="n">
        <v>2</v>
      </c>
      <c r="P179" s="0" t="n">
        <v>100</v>
      </c>
      <c r="Q179" s="0" t="n">
        <v>2.4</v>
      </c>
      <c r="R179" s="0" t="n">
        <v>2.1</v>
      </c>
      <c r="S179" s="0" t="n">
        <v>306</v>
      </c>
      <c r="T179" s="0" t="n">
        <v>25</v>
      </c>
      <c r="U179" s="0" t="n">
        <v>3.48</v>
      </c>
      <c r="V179" s="0" t="n">
        <v>6.7</v>
      </c>
      <c r="W179" s="0" t="n">
        <v>9.5</v>
      </c>
      <c r="X179" s="0" t="n">
        <v>1.7</v>
      </c>
      <c r="Y179" s="0" t="n">
        <v>0.07</v>
      </c>
      <c r="Z179" s="0" t="n">
        <v>4</v>
      </c>
      <c r="AA179" s="0" t="n">
        <v>0.25</v>
      </c>
      <c r="AB179" s="0" t="n">
        <v>0.7</v>
      </c>
      <c r="AC179" s="0" t="n">
        <v>10.8</v>
      </c>
      <c r="AD179" s="0" t="n">
        <v>1</v>
      </c>
      <c r="AE179" s="0" t="n">
        <v>25</v>
      </c>
      <c r="AF179" s="0" t="n">
        <v>5</v>
      </c>
      <c r="AG179" s="0" t="n">
        <v>0</v>
      </c>
      <c r="AH179" s="0" t="n">
        <v>0</v>
      </c>
      <c r="AI179" s="0" t="n">
        <v>0</v>
      </c>
      <c r="AJ179" s="60" t="n">
        <v>5</v>
      </c>
      <c r="AK179" s="0" t="n">
        <v>0</v>
      </c>
      <c r="AL179" s="0" t="n">
        <v>0</v>
      </c>
      <c r="AM179" s="0" t="n">
        <v>60</v>
      </c>
      <c r="AN179" s="0" t="n">
        <v>0</v>
      </c>
      <c r="AO179" s="0" t="n">
        <v>0</v>
      </c>
      <c r="AP179" s="0" t="n">
        <v>0</v>
      </c>
      <c r="AQ179" s="0" t="n">
        <v>30</v>
      </c>
      <c r="AR179" s="0" t="n">
        <v>30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25</v>
      </c>
      <c r="AX179" s="0" t="n">
        <v>0</v>
      </c>
      <c r="AY179" s="0" t="n">
        <v>0</v>
      </c>
      <c r="AZ179" s="0" t="n">
        <v>1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40</v>
      </c>
      <c r="BH179" s="0" t="n">
        <v>0</v>
      </c>
      <c r="BI179" s="0" t="n">
        <v>0</v>
      </c>
      <c r="BJ179" s="0" t="n">
        <v>10</v>
      </c>
      <c r="BK179" s="0" t="n">
        <v>0</v>
      </c>
      <c r="BL179" s="0" t="n">
        <v>0.5</v>
      </c>
      <c r="BM179" s="0" t="n">
        <v>0</v>
      </c>
      <c r="BN179" s="0" t="n">
        <v>20</v>
      </c>
      <c r="BO179" s="0" t="n">
        <v>0</v>
      </c>
      <c r="BP179" s="0" t="n">
        <v>0</v>
      </c>
      <c r="BQ179" s="0" t="n">
        <v>20</v>
      </c>
      <c r="BR179" s="0" t="n">
        <v>0</v>
      </c>
      <c r="BS179" s="0" t="n">
        <v>60.5</v>
      </c>
      <c r="BT179" s="0" t="n">
        <v>123.125</v>
      </c>
      <c r="BU179" s="0" t="n">
        <v>13.3125</v>
      </c>
      <c r="BV179" s="0" t="n">
        <v>0</v>
      </c>
      <c r="BW179" s="0" t="n">
        <v>0.8125</v>
      </c>
      <c r="BX179" s="0" t="n">
        <v>0</v>
      </c>
      <c r="BY179" s="0" t="n">
        <v>0.625</v>
      </c>
      <c r="BZ179" s="0" t="n">
        <v>14.75</v>
      </c>
    </row>
    <row r="180" customFormat="false" ht="15" hidden="false" customHeight="false" outlineLevel="0" collapsed="false">
      <c r="A180" s="13" t="s">
        <v>49</v>
      </c>
      <c r="B180" s="14" t="n">
        <v>13</v>
      </c>
      <c r="C180" s="14" t="s">
        <v>34</v>
      </c>
      <c r="D180" s="14" t="s">
        <v>292</v>
      </c>
      <c r="E180" s="15" t="s">
        <v>31</v>
      </c>
      <c r="F180" s="15" t="s">
        <v>28</v>
      </c>
      <c r="G180" s="16" t="n">
        <v>204</v>
      </c>
      <c r="H180" s="2" t="n">
        <v>3</v>
      </c>
      <c r="I180" s="0" t="n">
        <v>9</v>
      </c>
      <c r="J180" s="0" t="n">
        <v>5</v>
      </c>
      <c r="K180" s="0" t="n">
        <v>0</v>
      </c>
      <c r="L180" s="0" t="n">
        <v>9</v>
      </c>
      <c r="M180" s="0" t="n">
        <v>1</v>
      </c>
      <c r="N180" s="0" t="n">
        <v>1</v>
      </c>
      <c r="O180" s="0" t="n">
        <v>2</v>
      </c>
      <c r="P180" s="0" t="n">
        <v>100</v>
      </c>
      <c r="Q180" s="0" t="n">
        <v>2.4</v>
      </c>
      <c r="R180" s="0" t="n">
        <v>2.1</v>
      </c>
      <c r="S180" s="0" t="n">
        <v>306</v>
      </c>
      <c r="T180" s="0" t="n">
        <v>25</v>
      </c>
      <c r="U180" s="0" t="n">
        <v>3.48</v>
      </c>
      <c r="V180" s="0" t="n">
        <v>6.7</v>
      </c>
      <c r="W180" s="0" t="n">
        <v>9.5</v>
      </c>
      <c r="X180" s="0" t="n">
        <v>1.7</v>
      </c>
      <c r="Y180" s="0" t="n">
        <v>0.07</v>
      </c>
      <c r="Z180" s="0" t="n">
        <v>4</v>
      </c>
      <c r="AA180" s="0" t="n">
        <v>0.25</v>
      </c>
      <c r="AB180" s="0" t="n">
        <v>0.7</v>
      </c>
      <c r="AC180" s="0" t="n">
        <v>10.8</v>
      </c>
      <c r="AD180" s="0" t="n">
        <v>1</v>
      </c>
      <c r="AE180" s="0" t="n">
        <v>25</v>
      </c>
      <c r="AF180" s="0" t="n">
        <v>5</v>
      </c>
      <c r="AG180" s="0" t="n">
        <v>0</v>
      </c>
      <c r="AH180" s="0" t="n">
        <v>0</v>
      </c>
      <c r="AI180" s="0" t="n">
        <v>0</v>
      </c>
      <c r="AJ180" s="60" t="n">
        <v>5</v>
      </c>
      <c r="AK180" s="0" t="n">
        <v>0</v>
      </c>
      <c r="AL180" s="0" t="n">
        <v>0</v>
      </c>
      <c r="AM180" s="0" t="n">
        <v>60</v>
      </c>
      <c r="AN180" s="0" t="n">
        <v>0</v>
      </c>
      <c r="AO180" s="0" t="n">
        <v>0</v>
      </c>
      <c r="AP180" s="0" t="n">
        <v>0</v>
      </c>
      <c r="AQ180" s="0" t="n">
        <v>30</v>
      </c>
      <c r="AR180" s="0" t="n">
        <v>30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25</v>
      </c>
      <c r="AX180" s="0" t="n">
        <v>0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40</v>
      </c>
      <c r="BH180" s="0" t="n">
        <v>0</v>
      </c>
      <c r="BI180" s="0" t="n">
        <v>0</v>
      </c>
      <c r="BJ180" s="0" t="n">
        <v>10</v>
      </c>
      <c r="BK180" s="0" t="n">
        <v>0</v>
      </c>
      <c r="BL180" s="0" t="n">
        <v>0.5</v>
      </c>
      <c r="BM180" s="0" t="n">
        <v>0</v>
      </c>
      <c r="BN180" s="0" t="n">
        <v>20</v>
      </c>
      <c r="BO180" s="0" t="n">
        <v>0</v>
      </c>
      <c r="BP180" s="0" t="n">
        <v>0</v>
      </c>
      <c r="BQ180" s="0" t="n">
        <v>20</v>
      </c>
      <c r="BR180" s="0" t="n">
        <v>0</v>
      </c>
      <c r="BS180" s="0" t="n">
        <v>60.5</v>
      </c>
      <c r="BT180" s="0" t="n">
        <v>123.125</v>
      </c>
      <c r="BU180" s="0" t="n">
        <v>13.3125</v>
      </c>
      <c r="BV180" s="0" t="n">
        <v>0</v>
      </c>
      <c r="BW180" s="0" t="n">
        <v>0.8125</v>
      </c>
      <c r="BX180" s="0" t="n">
        <v>0</v>
      </c>
      <c r="BY180" s="0" t="n">
        <v>0.625</v>
      </c>
      <c r="BZ180" s="0" t="n">
        <v>14.75</v>
      </c>
    </row>
    <row r="181" customFormat="false" ht="15" hidden="false" customHeight="false" outlineLevel="0" collapsed="false">
      <c r="A181" s="13" t="s">
        <v>49</v>
      </c>
      <c r="B181" s="14" t="n">
        <v>13</v>
      </c>
      <c r="C181" s="14" t="s">
        <v>34</v>
      </c>
      <c r="D181" s="14" t="s">
        <v>292</v>
      </c>
      <c r="E181" s="15" t="s">
        <v>31</v>
      </c>
      <c r="F181" s="15" t="s">
        <v>36</v>
      </c>
      <c r="G181" s="3" t="n">
        <v>205</v>
      </c>
      <c r="H181" s="2" t="n">
        <v>3</v>
      </c>
      <c r="I181" s="0" t="n">
        <v>21</v>
      </c>
      <c r="J181" s="0" t="n">
        <v>11</v>
      </c>
      <c r="K181" s="0" t="n">
        <v>0</v>
      </c>
      <c r="L181" s="0" t="n">
        <v>22</v>
      </c>
      <c r="M181" s="0" t="n">
        <v>7</v>
      </c>
      <c r="N181" s="0" t="n">
        <v>2</v>
      </c>
      <c r="O181" s="0" t="n">
        <v>8</v>
      </c>
      <c r="P181" s="0" t="n">
        <v>100</v>
      </c>
      <c r="Q181" s="0" t="n">
        <v>2.4</v>
      </c>
      <c r="R181" s="0" t="n">
        <v>2.1</v>
      </c>
      <c r="S181" s="0" t="n">
        <v>306</v>
      </c>
      <c r="T181" s="0" t="n">
        <v>25</v>
      </c>
      <c r="U181" s="0" t="n">
        <v>3.48</v>
      </c>
      <c r="V181" s="0" t="n">
        <v>6.7</v>
      </c>
      <c r="W181" s="0" t="n">
        <v>9.5</v>
      </c>
      <c r="X181" s="0" t="n">
        <v>1.7</v>
      </c>
      <c r="Y181" s="0" t="n">
        <v>0.07</v>
      </c>
      <c r="Z181" s="0" t="n">
        <v>4</v>
      </c>
      <c r="AA181" s="0" t="n">
        <v>0.25</v>
      </c>
      <c r="AB181" s="0" t="n">
        <v>0.7</v>
      </c>
      <c r="AC181" s="0" t="n">
        <v>10.8</v>
      </c>
      <c r="AD181" s="0" t="n">
        <v>1</v>
      </c>
      <c r="AE181" s="0" t="n">
        <v>25</v>
      </c>
      <c r="AF181" s="0" t="n">
        <v>5</v>
      </c>
      <c r="AG181" s="0" t="n">
        <v>0</v>
      </c>
      <c r="AH181" s="0" t="n">
        <v>0</v>
      </c>
      <c r="AI181" s="0" t="n">
        <v>0</v>
      </c>
      <c r="AJ181" s="60" t="n">
        <v>5</v>
      </c>
      <c r="AK181" s="0" t="n">
        <v>0</v>
      </c>
      <c r="AL181" s="0" t="n">
        <v>0</v>
      </c>
      <c r="AM181" s="0" t="n">
        <v>60</v>
      </c>
      <c r="AN181" s="0" t="n">
        <v>0</v>
      </c>
      <c r="AO181" s="0" t="n">
        <v>0</v>
      </c>
      <c r="AP181" s="0" t="n">
        <v>0</v>
      </c>
      <c r="AQ181" s="0" t="n">
        <v>30</v>
      </c>
      <c r="AR181" s="0" t="n">
        <v>30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25</v>
      </c>
      <c r="AX181" s="0" t="n">
        <v>0</v>
      </c>
      <c r="AY181" s="0" t="n">
        <v>0</v>
      </c>
      <c r="AZ181" s="0" t="n">
        <v>1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40</v>
      </c>
      <c r="BH181" s="0" t="n">
        <v>0</v>
      </c>
      <c r="BI181" s="0" t="n">
        <v>0</v>
      </c>
      <c r="BJ181" s="0" t="n">
        <v>10</v>
      </c>
      <c r="BK181" s="0" t="n">
        <v>0</v>
      </c>
      <c r="BL181" s="0" t="n">
        <v>0.5</v>
      </c>
      <c r="BM181" s="0" t="n">
        <v>0</v>
      </c>
      <c r="BN181" s="0" t="n">
        <v>20</v>
      </c>
      <c r="BO181" s="0" t="n">
        <v>0</v>
      </c>
      <c r="BP181" s="0" t="n">
        <v>0</v>
      </c>
      <c r="BQ181" s="0" t="n">
        <v>20</v>
      </c>
      <c r="BR181" s="0" t="n">
        <v>0</v>
      </c>
      <c r="BS181" s="0" t="n">
        <v>60.5</v>
      </c>
      <c r="BT181" s="0" t="n">
        <v>123.125</v>
      </c>
      <c r="BU181" s="0" t="n">
        <v>13.3125</v>
      </c>
      <c r="BV181" s="0" t="n">
        <v>0</v>
      </c>
      <c r="BW181" s="0" t="n">
        <v>0.8125</v>
      </c>
      <c r="BX181" s="0" t="n">
        <v>0</v>
      </c>
      <c r="BY181" s="0" t="n">
        <v>0.625</v>
      </c>
      <c r="BZ181" s="0" t="n">
        <v>14.75</v>
      </c>
    </row>
    <row r="182" customFormat="false" ht="15" hidden="false" customHeight="false" outlineLevel="0" collapsed="false">
      <c r="A182" s="13" t="s">
        <v>49</v>
      </c>
      <c r="B182" s="14" t="n">
        <v>14</v>
      </c>
      <c r="C182" s="14" t="s">
        <v>38</v>
      </c>
      <c r="D182" s="14" t="s">
        <v>292</v>
      </c>
      <c r="E182" s="15" t="s">
        <v>27</v>
      </c>
      <c r="F182" s="15" t="s">
        <v>28</v>
      </c>
      <c r="G182" s="16" t="n">
        <v>206</v>
      </c>
      <c r="H182" s="2" t="n">
        <v>3</v>
      </c>
      <c r="I182" s="0" t="n">
        <v>18</v>
      </c>
      <c r="J182" s="0" t="n">
        <v>11</v>
      </c>
      <c r="K182" s="0" t="n">
        <v>0</v>
      </c>
      <c r="L182" s="0" t="n">
        <v>18</v>
      </c>
      <c r="M182" s="0" t="n">
        <v>5</v>
      </c>
      <c r="N182" s="0" t="n">
        <v>0</v>
      </c>
      <c r="O182" s="0" t="n">
        <v>5</v>
      </c>
      <c r="P182" s="0" t="n">
        <v>100</v>
      </c>
      <c r="Q182" s="0" t="n">
        <v>3.2</v>
      </c>
      <c r="R182" s="0" t="n">
        <v>2.2</v>
      </c>
      <c r="S182" s="0" t="n">
        <v>315</v>
      </c>
      <c r="T182" s="0" t="n">
        <v>24</v>
      </c>
      <c r="U182" s="0" t="n">
        <v>3.34</v>
      </c>
      <c r="V182" s="0" t="n">
        <v>6.8</v>
      </c>
      <c r="W182" s="0" t="n">
        <v>8.5</v>
      </c>
      <c r="X182" s="0" t="n">
        <v>1.8</v>
      </c>
      <c r="Y182" s="0" t="n">
        <v>0.08</v>
      </c>
      <c r="Z182" s="0" t="n">
        <v>3</v>
      </c>
      <c r="AA182" s="0" t="n">
        <v>0.21</v>
      </c>
      <c r="AB182" s="0" t="n">
        <v>0.9</v>
      </c>
      <c r="AC182" s="0" t="n">
        <v>11.1</v>
      </c>
      <c r="AD182" s="0" t="n">
        <v>0.9</v>
      </c>
      <c r="AE182" s="0" t="n">
        <v>29</v>
      </c>
      <c r="AF182" s="0" t="n">
        <v>1</v>
      </c>
      <c r="AG182" s="0" t="n">
        <v>0</v>
      </c>
      <c r="AH182" s="0" t="n">
        <v>0</v>
      </c>
      <c r="AI182" s="0" t="n">
        <v>0</v>
      </c>
      <c r="AJ182" s="60" t="n">
        <v>6</v>
      </c>
      <c r="AK182" s="0" t="n">
        <v>0</v>
      </c>
      <c r="AL182" s="0" t="n">
        <v>0</v>
      </c>
      <c r="AM182" s="0" t="n">
        <v>30</v>
      </c>
      <c r="AN182" s="0" t="n">
        <v>0</v>
      </c>
      <c r="AO182" s="0" t="n">
        <v>0</v>
      </c>
      <c r="AP182" s="0" t="n">
        <v>0</v>
      </c>
      <c r="AQ182" s="0" t="n">
        <v>25</v>
      </c>
      <c r="AR182" s="0" t="n">
        <v>50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5</v>
      </c>
      <c r="AX182" s="0" t="n">
        <v>0</v>
      </c>
      <c r="AY182" s="0" t="n">
        <v>0</v>
      </c>
      <c r="AZ182" s="0" t="n">
        <v>0.5</v>
      </c>
      <c r="BA182" s="0" t="n">
        <v>0</v>
      </c>
      <c r="BB182" s="0" t="n">
        <v>0.5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40</v>
      </c>
      <c r="BH182" s="0" t="n">
        <v>3</v>
      </c>
      <c r="BI182" s="0" t="n">
        <v>0</v>
      </c>
      <c r="BJ182" s="0" t="n">
        <v>0.5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50</v>
      </c>
      <c r="BR182" s="0" t="n">
        <v>0</v>
      </c>
      <c r="BS182" s="0" t="n">
        <v>30</v>
      </c>
      <c r="BT182" s="0" t="n">
        <v>126</v>
      </c>
      <c r="BU182" s="0" t="n">
        <v>16.5625</v>
      </c>
      <c r="BV182" s="0" t="n">
        <v>0</v>
      </c>
      <c r="BW182" s="0" t="n">
        <v>2.375</v>
      </c>
      <c r="BX182" s="0" t="n">
        <v>0</v>
      </c>
      <c r="BY182" s="0" t="n">
        <v>7.5</v>
      </c>
      <c r="BZ182" s="0" t="n">
        <v>26.4375</v>
      </c>
    </row>
    <row r="183" customFormat="false" ht="15" hidden="false" customHeight="false" outlineLevel="0" collapsed="false">
      <c r="A183" s="13" t="s">
        <v>49</v>
      </c>
      <c r="B183" s="14" t="n">
        <v>14</v>
      </c>
      <c r="C183" s="14" t="s">
        <v>38</v>
      </c>
      <c r="D183" s="14" t="s">
        <v>292</v>
      </c>
      <c r="E183" s="15" t="s">
        <v>27</v>
      </c>
      <c r="F183" s="15" t="s">
        <v>36</v>
      </c>
      <c r="G183" s="3" t="n">
        <v>207</v>
      </c>
      <c r="H183" s="2" t="n">
        <v>3</v>
      </c>
      <c r="I183" s="0" t="n">
        <v>13</v>
      </c>
      <c r="J183" s="0" t="n">
        <v>3</v>
      </c>
      <c r="K183" s="0" t="n">
        <v>0</v>
      </c>
      <c r="L183" s="0" t="n">
        <v>13</v>
      </c>
      <c r="M183" s="0" t="n">
        <v>5</v>
      </c>
      <c r="N183" s="0" t="n">
        <v>1</v>
      </c>
      <c r="O183" s="0" t="n">
        <v>5</v>
      </c>
      <c r="P183" s="0" t="n">
        <v>100</v>
      </c>
      <c r="Q183" s="0" t="n">
        <v>3.2</v>
      </c>
      <c r="R183" s="0" t="n">
        <v>2.2</v>
      </c>
      <c r="S183" s="0" t="n">
        <v>315</v>
      </c>
      <c r="T183" s="0" t="n">
        <v>24</v>
      </c>
      <c r="U183" s="0" t="n">
        <v>3.34</v>
      </c>
      <c r="V183" s="0" t="n">
        <v>6.8</v>
      </c>
      <c r="W183" s="0" t="n">
        <v>8.5</v>
      </c>
      <c r="X183" s="0" t="n">
        <v>1.8</v>
      </c>
      <c r="Y183" s="0" t="n">
        <v>0.08</v>
      </c>
      <c r="Z183" s="0" t="n">
        <v>3</v>
      </c>
      <c r="AA183" s="0" t="n">
        <v>0.21</v>
      </c>
      <c r="AB183" s="0" t="n">
        <v>0.9</v>
      </c>
      <c r="AC183" s="0" t="n">
        <v>11.1</v>
      </c>
      <c r="AD183" s="0" t="n">
        <v>0.9</v>
      </c>
      <c r="AE183" s="0" t="n">
        <v>29</v>
      </c>
      <c r="AF183" s="0" t="n">
        <v>1</v>
      </c>
      <c r="AG183" s="0" t="n">
        <v>0</v>
      </c>
      <c r="AH183" s="0" t="n">
        <v>0</v>
      </c>
      <c r="AI183" s="0" t="n">
        <v>0</v>
      </c>
      <c r="AJ183" s="60" t="n">
        <v>6</v>
      </c>
      <c r="AK183" s="0" t="n">
        <v>0</v>
      </c>
      <c r="AL183" s="0" t="n">
        <v>0</v>
      </c>
      <c r="AM183" s="0" t="n">
        <v>30</v>
      </c>
      <c r="AN183" s="0" t="n">
        <v>0</v>
      </c>
      <c r="AO183" s="0" t="n">
        <v>0</v>
      </c>
      <c r="AP183" s="0" t="n">
        <v>0</v>
      </c>
      <c r="AQ183" s="0" t="n">
        <v>25</v>
      </c>
      <c r="AR183" s="0" t="n">
        <v>50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5</v>
      </c>
      <c r="AX183" s="0" t="n">
        <v>0</v>
      </c>
      <c r="AY183" s="0" t="n">
        <v>0</v>
      </c>
      <c r="AZ183" s="0" t="n">
        <v>0.5</v>
      </c>
      <c r="BA183" s="0" t="n">
        <v>0</v>
      </c>
      <c r="BB183" s="0" t="n">
        <v>0.5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40</v>
      </c>
      <c r="BH183" s="0" t="n">
        <v>3</v>
      </c>
      <c r="BI183" s="0" t="n">
        <v>0</v>
      </c>
      <c r="BJ183" s="0" t="n">
        <v>0.5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50</v>
      </c>
      <c r="BR183" s="0" t="n">
        <v>0</v>
      </c>
      <c r="BS183" s="0" t="n">
        <v>30</v>
      </c>
      <c r="BT183" s="0" t="n">
        <v>126</v>
      </c>
      <c r="BU183" s="0" t="n">
        <v>16.5625</v>
      </c>
      <c r="BV183" s="0" t="n">
        <v>0</v>
      </c>
      <c r="BW183" s="0" t="n">
        <v>2.375</v>
      </c>
      <c r="BX183" s="0" t="n">
        <v>0</v>
      </c>
      <c r="BY183" s="0" t="n">
        <v>7.5</v>
      </c>
      <c r="BZ183" s="0" t="n">
        <v>26.4375</v>
      </c>
    </row>
    <row r="184" customFormat="false" ht="15" hidden="false" customHeight="false" outlineLevel="0" collapsed="false">
      <c r="A184" s="13" t="s">
        <v>49</v>
      </c>
      <c r="B184" s="14" t="n">
        <v>14</v>
      </c>
      <c r="C184" s="14" t="s">
        <v>38</v>
      </c>
      <c r="D184" s="14" t="s">
        <v>292</v>
      </c>
      <c r="E184" s="15" t="s">
        <v>31</v>
      </c>
      <c r="F184" s="15" t="s">
        <v>28</v>
      </c>
      <c r="G184" s="16" t="n">
        <v>208</v>
      </c>
      <c r="H184" s="2" t="n">
        <v>3</v>
      </c>
      <c r="I184" s="0" t="n">
        <v>17</v>
      </c>
      <c r="J184" s="0" t="n">
        <v>6</v>
      </c>
      <c r="K184" s="0" t="n">
        <v>0</v>
      </c>
      <c r="L184" s="0" t="n">
        <v>17</v>
      </c>
      <c r="M184" s="0" t="n">
        <v>3</v>
      </c>
      <c r="N184" s="0" t="n">
        <v>0</v>
      </c>
      <c r="O184" s="0" t="n">
        <v>3</v>
      </c>
      <c r="P184" s="0" t="n">
        <v>100</v>
      </c>
      <c r="Q184" s="0" t="n">
        <v>3.2</v>
      </c>
      <c r="R184" s="0" t="n">
        <v>2.2</v>
      </c>
      <c r="S184" s="0" t="n">
        <v>315</v>
      </c>
      <c r="T184" s="0" t="n">
        <v>24</v>
      </c>
      <c r="U184" s="0" t="n">
        <v>3.34</v>
      </c>
      <c r="V184" s="0" t="n">
        <v>6.8</v>
      </c>
      <c r="W184" s="0" t="n">
        <v>8.5</v>
      </c>
      <c r="X184" s="0" t="n">
        <v>1.8</v>
      </c>
      <c r="Y184" s="0" t="n">
        <v>0.08</v>
      </c>
      <c r="Z184" s="0" t="n">
        <v>3</v>
      </c>
      <c r="AA184" s="0" t="n">
        <v>0.21</v>
      </c>
      <c r="AB184" s="0" t="n">
        <v>0.9</v>
      </c>
      <c r="AC184" s="0" t="n">
        <v>11.1</v>
      </c>
      <c r="AD184" s="0" t="n">
        <v>0.9</v>
      </c>
      <c r="AE184" s="0" t="n">
        <v>29</v>
      </c>
      <c r="AF184" s="0" t="n">
        <v>1</v>
      </c>
      <c r="AG184" s="0" t="n">
        <v>0</v>
      </c>
      <c r="AH184" s="0" t="n">
        <v>0</v>
      </c>
      <c r="AI184" s="0" t="n">
        <v>0</v>
      </c>
      <c r="AJ184" s="60" t="n">
        <v>6</v>
      </c>
      <c r="AK184" s="0" t="n">
        <v>0</v>
      </c>
      <c r="AL184" s="0" t="n">
        <v>0</v>
      </c>
      <c r="AM184" s="0" t="n">
        <v>30</v>
      </c>
      <c r="AN184" s="0" t="n">
        <v>0</v>
      </c>
      <c r="AO184" s="0" t="n">
        <v>0</v>
      </c>
      <c r="AP184" s="0" t="n">
        <v>0</v>
      </c>
      <c r="AQ184" s="0" t="n">
        <v>25</v>
      </c>
      <c r="AR184" s="0" t="n">
        <v>50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5</v>
      </c>
      <c r="AX184" s="0" t="n">
        <v>0</v>
      </c>
      <c r="AY184" s="0" t="n">
        <v>0</v>
      </c>
      <c r="AZ184" s="0" t="n">
        <v>0.5</v>
      </c>
      <c r="BA184" s="0" t="n">
        <v>0</v>
      </c>
      <c r="BB184" s="0" t="n">
        <v>0.5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40</v>
      </c>
      <c r="BH184" s="0" t="n">
        <v>3</v>
      </c>
      <c r="BI184" s="0" t="n">
        <v>0</v>
      </c>
      <c r="BJ184" s="0" t="n">
        <v>0.5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50</v>
      </c>
      <c r="BR184" s="0" t="n">
        <v>0</v>
      </c>
      <c r="BS184" s="0" t="n">
        <v>30</v>
      </c>
      <c r="BT184" s="0" t="n">
        <v>126</v>
      </c>
      <c r="BU184" s="0" t="n">
        <v>16.5625</v>
      </c>
      <c r="BV184" s="0" t="n">
        <v>0</v>
      </c>
      <c r="BW184" s="0" t="n">
        <v>2.375</v>
      </c>
      <c r="BX184" s="0" t="n">
        <v>0</v>
      </c>
      <c r="BY184" s="0" t="n">
        <v>7.5</v>
      </c>
      <c r="BZ184" s="0" t="n">
        <v>26.4375</v>
      </c>
    </row>
    <row r="185" customFormat="false" ht="15" hidden="false" customHeight="false" outlineLevel="0" collapsed="false">
      <c r="A185" s="13" t="s">
        <v>49</v>
      </c>
      <c r="B185" s="14" t="n">
        <v>14</v>
      </c>
      <c r="C185" s="14" t="s">
        <v>38</v>
      </c>
      <c r="D185" s="14" t="s">
        <v>292</v>
      </c>
      <c r="E185" s="15" t="s">
        <v>31</v>
      </c>
      <c r="F185" s="15" t="s">
        <v>36</v>
      </c>
      <c r="G185" s="3" t="n">
        <v>209</v>
      </c>
      <c r="H185" s="2" t="n">
        <v>3</v>
      </c>
      <c r="I185" s="0" t="n">
        <v>8</v>
      </c>
      <c r="J185" s="0" t="n">
        <v>1</v>
      </c>
      <c r="K185" s="0" t="n">
        <v>1</v>
      </c>
      <c r="L185" s="0" t="n">
        <v>8</v>
      </c>
      <c r="M185" s="0" t="n">
        <v>4</v>
      </c>
      <c r="N185" s="0" t="n">
        <v>2</v>
      </c>
      <c r="O185" s="0" t="n">
        <v>5</v>
      </c>
      <c r="P185" s="0" t="n">
        <v>100</v>
      </c>
      <c r="Q185" s="0" t="n">
        <v>3.2</v>
      </c>
      <c r="R185" s="0" t="n">
        <v>2.2</v>
      </c>
      <c r="S185" s="0" t="n">
        <v>315</v>
      </c>
      <c r="T185" s="0" t="n">
        <v>24</v>
      </c>
      <c r="U185" s="0" t="n">
        <v>3.34</v>
      </c>
      <c r="V185" s="0" t="n">
        <v>6.8</v>
      </c>
      <c r="W185" s="0" t="n">
        <v>8.5</v>
      </c>
      <c r="X185" s="0" t="n">
        <v>1.8</v>
      </c>
      <c r="Y185" s="0" t="n">
        <v>0.08</v>
      </c>
      <c r="Z185" s="0" t="n">
        <v>3</v>
      </c>
      <c r="AA185" s="0" t="n">
        <v>0.21</v>
      </c>
      <c r="AB185" s="0" t="n">
        <v>0.9</v>
      </c>
      <c r="AC185" s="0" t="n">
        <v>11.1</v>
      </c>
      <c r="AD185" s="0" t="n">
        <v>0.9</v>
      </c>
      <c r="AE185" s="0" t="n">
        <v>29</v>
      </c>
      <c r="AF185" s="0" t="n">
        <v>1</v>
      </c>
      <c r="AG185" s="0" t="n">
        <v>0</v>
      </c>
      <c r="AH185" s="0" t="n">
        <v>0</v>
      </c>
      <c r="AI185" s="0" t="n">
        <v>0</v>
      </c>
      <c r="AJ185" s="60" t="n">
        <v>6</v>
      </c>
      <c r="AK185" s="0" t="n">
        <v>0</v>
      </c>
      <c r="AL185" s="0" t="n">
        <v>0</v>
      </c>
      <c r="AM185" s="0" t="n">
        <v>30</v>
      </c>
      <c r="AN185" s="0" t="n">
        <v>0</v>
      </c>
      <c r="AO185" s="0" t="n">
        <v>0</v>
      </c>
      <c r="AP185" s="0" t="n">
        <v>0</v>
      </c>
      <c r="AQ185" s="0" t="n">
        <v>25</v>
      </c>
      <c r="AR185" s="0" t="n">
        <v>50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5</v>
      </c>
      <c r="AX185" s="0" t="n">
        <v>0</v>
      </c>
      <c r="AY185" s="0" t="n">
        <v>0</v>
      </c>
      <c r="AZ185" s="0" t="n">
        <v>0.5</v>
      </c>
      <c r="BA185" s="0" t="n">
        <v>0</v>
      </c>
      <c r="BB185" s="0" t="n">
        <v>0.5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40</v>
      </c>
      <c r="BH185" s="0" t="n">
        <v>3</v>
      </c>
      <c r="BI185" s="0" t="n">
        <v>0</v>
      </c>
      <c r="BJ185" s="0" t="n">
        <v>0.5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50</v>
      </c>
      <c r="BR185" s="0" t="n">
        <v>0</v>
      </c>
      <c r="BS185" s="0" t="n">
        <v>30</v>
      </c>
      <c r="BT185" s="0" t="n">
        <v>126</v>
      </c>
      <c r="BU185" s="0" t="n">
        <v>16.5625</v>
      </c>
      <c r="BV185" s="0" t="n">
        <v>0</v>
      </c>
      <c r="BW185" s="0" t="n">
        <v>2.375</v>
      </c>
      <c r="BX185" s="0" t="n">
        <v>0</v>
      </c>
      <c r="BY185" s="0" t="n">
        <v>7.5</v>
      </c>
      <c r="BZ185" s="0" t="n">
        <v>26.4375</v>
      </c>
    </row>
    <row r="186" customFormat="false" ht="15" hidden="false" customHeight="false" outlineLevel="0" collapsed="false">
      <c r="A186" s="13" t="s">
        <v>49</v>
      </c>
      <c r="B186" s="14" t="n">
        <v>15</v>
      </c>
      <c r="C186" s="14" t="s">
        <v>39</v>
      </c>
      <c r="D186" s="14" t="s">
        <v>292</v>
      </c>
      <c r="E186" s="15" t="s">
        <v>27</v>
      </c>
      <c r="F186" s="15" t="s">
        <v>28</v>
      </c>
      <c r="G186" s="16" t="n">
        <v>210</v>
      </c>
      <c r="H186" s="2" t="n">
        <v>3</v>
      </c>
      <c r="I186" s="0" t="n">
        <v>18</v>
      </c>
      <c r="J186" s="0" t="n">
        <v>10</v>
      </c>
      <c r="K186" s="0" t="n">
        <v>0</v>
      </c>
      <c r="L186" s="0" t="n">
        <v>19</v>
      </c>
      <c r="M186" s="0" t="n">
        <v>3</v>
      </c>
      <c r="N186" s="0" t="n">
        <v>0</v>
      </c>
      <c r="O186" s="0" t="n">
        <v>3</v>
      </c>
      <c r="P186" s="0" t="n">
        <v>100</v>
      </c>
      <c r="Q186" s="0" t="n">
        <v>5.1</v>
      </c>
      <c r="R186" s="0" t="n">
        <v>2.2</v>
      </c>
      <c r="S186" s="0" t="n">
        <v>425</v>
      </c>
      <c r="T186" s="0" t="n">
        <v>42</v>
      </c>
      <c r="U186" s="0" t="n">
        <v>4.03</v>
      </c>
      <c r="V186" s="0" t="n">
        <v>6.9</v>
      </c>
      <c r="W186" s="0" t="n">
        <v>10.4</v>
      </c>
      <c r="X186" s="0" t="n">
        <v>1.4</v>
      </c>
      <c r="Y186" s="0" t="n">
        <v>0.07</v>
      </c>
      <c r="Z186" s="0" t="n">
        <v>5</v>
      </c>
      <c r="AA186" s="0" t="n">
        <v>0.43</v>
      </c>
      <c r="AB186" s="0" t="n">
        <v>0.7</v>
      </c>
      <c r="AC186" s="0" t="n">
        <v>12.6</v>
      </c>
      <c r="AD186" s="0" t="n">
        <v>0.9</v>
      </c>
      <c r="AE186" s="0" t="n">
        <v>26</v>
      </c>
      <c r="AF186" s="0" t="n">
        <v>0</v>
      </c>
      <c r="AG186" s="0" t="n">
        <v>0</v>
      </c>
      <c r="AH186" s="0" t="n">
        <v>0.5</v>
      </c>
      <c r="AI186" s="0" t="n">
        <v>0</v>
      </c>
      <c r="AJ186" s="60" t="n">
        <v>25</v>
      </c>
      <c r="AK186" s="0" t="n">
        <v>0</v>
      </c>
      <c r="AL186" s="0" t="n">
        <v>0</v>
      </c>
      <c r="AM186" s="0" t="n">
        <v>60</v>
      </c>
      <c r="AN186" s="0" t="n">
        <v>0</v>
      </c>
      <c r="AO186" s="0" t="n">
        <v>0</v>
      </c>
      <c r="AP186" s="0" t="n">
        <v>0</v>
      </c>
      <c r="AQ186" s="0" t="n">
        <v>0.5</v>
      </c>
      <c r="AR186" s="0" t="n">
        <v>90</v>
      </c>
      <c r="AS186" s="0" t="n">
        <v>0</v>
      </c>
      <c r="AT186" s="0" t="n">
        <v>0</v>
      </c>
      <c r="AU186" s="0" t="n">
        <v>0</v>
      </c>
      <c r="AV186" s="0" t="n">
        <v>5</v>
      </c>
      <c r="AW186" s="0" t="n">
        <v>5</v>
      </c>
      <c r="AX186" s="0" t="n">
        <v>0</v>
      </c>
      <c r="AY186" s="0" t="n">
        <v>0</v>
      </c>
      <c r="AZ186" s="0" t="n">
        <v>1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20</v>
      </c>
      <c r="BH186" s="0" t="n">
        <v>0.5</v>
      </c>
      <c r="BI186" s="0" t="n">
        <v>0</v>
      </c>
      <c r="BJ186" s="0" t="n">
        <v>5</v>
      </c>
      <c r="BK186" s="0" t="n">
        <v>0</v>
      </c>
      <c r="BL186" s="0" t="n">
        <v>0.5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40</v>
      </c>
      <c r="BR186" s="0" t="n">
        <v>0</v>
      </c>
      <c r="BS186" s="0" t="n">
        <v>60.5</v>
      </c>
      <c r="BT186" s="0" t="n">
        <v>79.375</v>
      </c>
      <c r="BU186" s="0" t="n">
        <v>35.75</v>
      </c>
      <c r="BV186" s="0" t="n">
        <v>0</v>
      </c>
      <c r="BW186" s="0" t="n">
        <v>1.4375</v>
      </c>
      <c r="BX186" s="0" t="n">
        <v>0</v>
      </c>
      <c r="BY186" s="0" t="n">
        <v>0.625</v>
      </c>
      <c r="BZ186" s="0" t="n">
        <v>37.8125</v>
      </c>
    </row>
    <row r="187" customFormat="false" ht="15" hidden="false" customHeight="false" outlineLevel="0" collapsed="false">
      <c r="A187" s="13" t="s">
        <v>49</v>
      </c>
      <c r="B187" s="14" t="n">
        <v>15</v>
      </c>
      <c r="C187" s="14" t="s">
        <v>39</v>
      </c>
      <c r="D187" s="14" t="s">
        <v>292</v>
      </c>
      <c r="E187" s="15" t="s">
        <v>27</v>
      </c>
      <c r="F187" s="15" t="s">
        <v>36</v>
      </c>
      <c r="G187" s="3" t="n">
        <v>211</v>
      </c>
      <c r="H187" s="2" t="n">
        <v>3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100</v>
      </c>
      <c r="Q187" s="0" t="n">
        <v>5.1</v>
      </c>
      <c r="R187" s="0" t="n">
        <v>2.2</v>
      </c>
      <c r="S187" s="0" t="n">
        <v>425</v>
      </c>
      <c r="T187" s="0" t="n">
        <v>42</v>
      </c>
      <c r="U187" s="0" t="n">
        <v>4.03</v>
      </c>
      <c r="V187" s="0" t="n">
        <v>6.9</v>
      </c>
      <c r="W187" s="0" t="n">
        <v>10.4</v>
      </c>
      <c r="X187" s="0" t="n">
        <v>1.4</v>
      </c>
      <c r="Y187" s="0" t="n">
        <v>0.07</v>
      </c>
      <c r="Z187" s="0" t="n">
        <v>5</v>
      </c>
      <c r="AA187" s="0" t="n">
        <v>0.43</v>
      </c>
      <c r="AB187" s="0" t="n">
        <v>0.7</v>
      </c>
      <c r="AC187" s="0" t="n">
        <v>12.6</v>
      </c>
      <c r="AD187" s="0" t="n">
        <v>0.9</v>
      </c>
      <c r="AE187" s="0" t="n">
        <v>26</v>
      </c>
      <c r="AF187" s="0" t="n">
        <v>0</v>
      </c>
      <c r="AG187" s="0" t="n">
        <v>0</v>
      </c>
      <c r="AH187" s="0" t="n">
        <v>0.5</v>
      </c>
      <c r="AI187" s="0" t="n">
        <v>0</v>
      </c>
      <c r="AJ187" s="60" t="n">
        <v>25</v>
      </c>
      <c r="AK187" s="0" t="n">
        <v>0</v>
      </c>
      <c r="AL187" s="0" t="n">
        <v>0</v>
      </c>
      <c r="AM187" s="0" t="n">
        <v>60</v>
      </c>
      <c r="AN187" s="0" t="n">
        <v>0</v>
      </c>
      <c r="AO187" s="0" t="n">
        <v>0</v>
      </c>
      <c r="AP187" s="0" t="n">
        <v>0</v>
      </c>
      <c r="AQ187" s="0" t="n">
        <v>0.5</v>
      </c>
      <c r="AR187" s="0" t="n">
        <v>90</v>
      </c>
      <c r="AS187" s="0" t="n">
        <v>0</v>
      </c>
      <c r="AT187" s="0" t="n">
        <v>0</v>
      </c>
      <c r="AU187" s="0" t="n">
        <v>0</v>
      </c>
      <c r="AV187" s="0" t="n">
        <v>5</v>
      </c>
      <c r="AW187" s="0" t="n">
        <v>5</v>
      </c>
      <c r="AX187" s="0" t="n">
        <v>0</v>
      </c>
      <c r="AY187" s="0" t="n">
        <v>0</v>
      </c>
      <c r="AZ187" s="0" t="n">
        <v>1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20</v>
      </c>
      <c r="BH187" s="0" t="n">
        <v>0.5</v>
      </c>
      <c r="BI187" s="0" t="n">
        <v>0</v>
      </c>
      <c r="BJ187" s="0" t="n">
        <v>5</v>
      </c>
      <c r="BK187" s="0" t="n">
        <v>0</v>
      </c>
      <c r="BL187" s="0" t="n">
        <v>0.5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40</v>
      </c>
      <c r="BR187" s="0" t="n">
        <v>0</v>
      </c>
      <c r="BS187" s="0" t="n">
        <v>60.5</v>
      </c>
      <c r="BT187" s="0" t="n">
        <v>79.375</v>
      </c>
      <c r="BU187" s="0" t="n">
        <v>35.75</v>
      </c>
      <c r="BV187" s="0" t="n">
        <v>0</v>
      </c>
      <c r="BW187" s="0" t="n">
        <v>1.4375</v>
      </c>
      <c r="BX187" s="0" t="n">
        <v>0</v>
      </c>
      <c r="BY187" s="0" t="n">
        <v>0.625</v>
      </c>
      <c r="BZ187" s="0" t="n">
        <v>37.8125</v>
      </c>
    </row>
    <row r="188" customFormat="false" ht="15" hidden="false" customHeight="false" outlineLevel="0" collapsed="false">
      <c r="A188" s="13" t="s">
        <v>49</v>
      </c>
      <c r="B188" s="14" t="n">
        <v>15</v>
      </c>
      <c r="C188" s="14" t="s">
        <v>39</v>
      </c>
      <c r="D188" s="14" t="s">
        <v>292</v>
      </c>
      <c r="E188" s="15" t="s">
        <v>31</v>
      </c>
      <c r="F188" s="15" t="s">
        <v>28</v>
      </c>
      <c r="G188" s="16" t="n">
        <v>212</v>
      </c>
      <c r="H188" s="2" t="n">
        <v>3</v>
      </c>
      <c r="I188" s="0" t="n">
        <v>6</v>
      </c>
      <c r="J188" s="0" t="n">
        <v>3</v>
      </c>
      <c r="K188" s="0" t="n">
        <v>0</v>
      </c>
      <c r="L188" s="0" t="n">
        <v>6</v>
      </c>
      <c r="M188" s="0" t="n">
        <v>6</v>
      </c>
      <c r="N188" s="0" t="n">
        <v>1</v>
      </c>
      <c r="O188" s="0" t="n">
        <v>7</v>
      </c>
      <c r="P188" s="0" t="n">
        <v>100</v>
      </c>
      <c r="Q188" s="0" t="n">
        <v>5.1</v>
      </c>
      <c r="R188" s="0" t="n">
        <v>2.2</v>
      </c>
      <c r="S188" s="0" t="n">
        <v>425</v>
      </c>
      <c r="T188" s="0" t="n">
        <v>42</v>
      </c>
      <c r="U188" s="0" t="n">
        <v>4.03</v>
      </c>
      <c r="V188" s="0" t="n">
        <v>6.9</v>
      </c>
      <c r="W188" s="0" t="n">
        <v>10.4</v>
      </c>
      <c r="X188" s="0" t="n">
        <v>1.4</v>
      </c>
      <c r="Y188" s="0" t="n">
        <v>0.07</v>
      </c>
      <c r="Z188" s="0" t="n">
        <v>5</v>
      </c>
      <c r="AA188" s="0" t="n">
        <v>0.43</v>
      </c>
      <c r="AB188" s="0" t="n">
        <v>0.7</v>
      </c>
      <c r="AC188" s="0" t="n">
        <v>12.6</v>
      </c>
      <c r="AD188" s="0" t="n">
        <v>0.9</v>
      </c>
      <c r="AE188" s="0" t="n">
        <v>26</v>
      </c>
      <c r="AF188" s="0" t="n">
        <v>0</v>
      </c>
      <c r="AG188" s="0" t="n">
        <v>0</v>
      </c>
      <c r="AH188" s="0" t="n">
        <v>0.5</v>
      </c>
      <c r="AI188" s="0" t="n">
        <v>0</v>
      </c>
      <c r="AJ188" s="60" t="n">
        <v>25</v>
      </c>
      <c r="AK188" s="0" t="n">
        <v>0</v>
      </c>
      <c r="AL188" s="0" t="n">
        <v>0</v>
      </c>
      <c r="AM188" s="0" t="n">
        <v>60</v>
      </c>
      <c r="AN188" s="0" t="n">
        <v>0</v>
      </c>
      <c r="AO188" s="0" t="n">
        <v>0</v>
      </c>
      <c r="AP188" s="0" t="n">
        <v>0</v>
      </c>
      <c r="AQ188" s="0" t="n">
        <v>0.5</v>
      </c>
      <c r="AR188" s="0" t="n">
        <v>90</v>
      </c>
      <c r="AS188" s="0" t="n">
        <v>0</v>
      </c>
      <c r="AT188" s="0" t="n">
        <v>0</v>
      </c>
      <c r="AU188" s="0" t="n">
        <v>0</v>
      </c>
      <c r="AV188" s="0" t="n">
        <v>5</v>
      </c>
      <c r="AW188" s="0" t="n">
        <v>5</v>
      </c>
      <c r="AX188" s="0" t="n">
        <v>0</v>
      </c>
      <c r="AY188" s="0" t="n">
        <v>0</v>
      </c>
      <c r="AZ188" s="0" t="n">
        <v>1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20</v>
      </c>
      <c r="BH188" s="0" t="n">
        <v>0.5</v>
      </c>
      <c r="BI188" s="0" t="n">
        <v>0</v>
      </c>
      <c r="BJ188" s="0" t="n">
        <v>5</v>
      </c>
      <c r="BK188" s="0" t="n">
        <v>0</v>
      </c>
      <c r="BL188" s="0" t="n">
        <v>0.5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40</v>
      </c>
      <c r="BR188" s="0" t="n">
        <v>0</v>
      </c>
      <c r="BS188" s="0" t="n">
        <v>60.5</v>
      </c>
      <c r="BT188" s="0" t="n">
        <v>79.375</v>
      </c>
      <c r="BU188" s="0" t="n">
        <v>35.75</v>
      </c>
      <c r="BV188" s="0" t="n">
        <v>0</v>
      </c>
      <c r="BW188" s="0" t="n">
        <v>1.4375</v>
      </c>
      <c r="BX188" s="0" t="n">
        <v>0</v>
      </c>
      <c r="BY188" s="0" t="n">
        <v>0.625</v>
      </c>
      <c r="BZ188" s="0" t="n">
        <v>37.8125</v>
      </c>
    </row>
    <row r="189" customFormat="false" ht="15" hidden="false" customHeight="false" outlineLevel="0" collapsed="false">
      <c r="A189" s="13" t="s">
        <v>49</v>
      </c>
      <c r="B189" s="14" t="n">
        <v>15</v>
      </c>
      <c r="C189" s="14" t="s">
        <v>39</v>
      </c>
      <c r="D189" s="14" t="s">
        <v>292</v>
      </c>
      <c r="E189" s="15" t="s">
        <v>31</v>
      </c>
      <c r="F189" s="15" t="s">
        <v>36</v>
      </c>
      <c r="G189" s="3" t="n">
        <v>213</v>
      </c>
      <c r="H189" s="2" t="n">
        <v>3</v>
      </c>
      <c r="I189" s="0" t="n">
        <v>7</v>
      </c>
      <c r="J189" s="0" t="n">
        <v>3</v>
      </c>
      <c r="K189" s="0" t="n">
        <v>0</v>
      </c>
      <c r="L189" s="0" t="n">
        <v>7</v>
      </c>
      <c r="M189" s="0" t="n">
        <v>4</v>
      </c>
      <c r="N189" s="0" t="n">
        <v>3</v>
      </c>
      <c r="O189" s="0" t="n">
        <v>7</v>
      </c>
      <c r="P189" s="0" t="n">
        <v>100</v>
      </c>
      <c r="Q189" s="0" t="n">
        <v>5.1</v>
      </c>
      <c r="R189" s="0" t="n">
        <v>2.2</v>
      </c>
      <c r="S189" s="0" t="n">
        <v>425</v>
      </c>
      <c r="T189" s="0" t="n">
        <v>42</v>
      </c>
      <c r="U189" s="0" t="n">
        <v>4.03</v>
      </c>
      <c r="V189" s="0" t="n">
        <v>6.9</v>
      </c>
      <c r="W189" s="0" t="n">
        <v>10.4</v>
      </c>
      <c r="X189" s="0" t="n">
        <v>1.4</v>
      </c>
      <c r="Y189" s="0" t="n">
        <v>0.07</v>
      </c>
      <c r="Z189" s="0" t="n">
        <v>5</v>
      </c>
      <c r="AA189" s="0" t="n">
        <v>0.43</v>
      </c>
      <c r="AB189" s="0" t="n">
        <v>0.7</v>
      </c>
      <c r="AC189" s="0" t="n">
        <v>12.6</v>
      </c>
      <c r="AD189" s="0" t="n">
        <v>0.9</v>
      </c>
      <c r="AE189" s="0" t="n">
        <v>26</v>
      </c>
      <c r="AF189" s="0" t="n">
        <v>0</v>
      </c>
      <c r="AG189" s="0" t="n">
        <v>0</v>
      </c>
      <c r="AH189" s="0" t="n">
        <v>0.5</v>
      </c>
      <c r="AI189" s="0" t="n">
        <v>0</v>
      </c>
      <c r="AJ189" s="60" t="n">
        <v>25</v>
      </c>
      <c r="AK189" s="0" t="n">
        <v>0</v>
      </c>
      <c r="AL189" s="0" t="n">
        <v>0</v>
      </c>
      <c r="AM189" s="0" t="n">
        <v>60</v>
      </c>
      <c r="AN189" s="0" t="n">
        <v>0</v>
      </c>
      <c r="AO189" s="0" t="n">
        <v>0</v>
      </c>
      <c r="AP189" s="0" t="n">
        <v>0</v>
      </c>
      <c r="AQ189" s="0" t="n">
        <v>0.5</v>
      </c>
      <c r="AR189" s="0" t="n">
        <v>90</v>
      </c>
      <c r="AS189" s="0" t="n">
        <v>0</v>
      </c>
      <c r="AT189" s="0" t="n">
        <v>0</v>
      </c>
      <c r="AU189" s="0" t="n">
        <v>0</v>
      </c>
      <c r="AV189" s="0" t="n">
        <v>5</v>
      </c>
      <c r="AW189" s="0" t="n">
        <v>5</v>
      </c>
      <c r="AX189" s="0" t="n">
        <v>0</v>
      </c>
      <c r="AY189" s="0" t="n">
        <v>0</v>
      </c>
      <c r="AZ189" s="0" t="n">
        <v>1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20</v>
      </c>
      <c r="BH189" s="0" t="n">
        <v>0.5</v>
      </c>
      <c r="BI189" s="0" t="n">
        <v>0</v>
      </c>
      <c r="BJ189" s="0" t="n">
        <v>5</v>
      </c>
      <c r="BK189" s="0" t="n">
        <v>0</v>
      </c>
      <c r="BL189" s="0" t="n">
        <v>0.5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40</v>
      </c>
      <c r="BR189" s="0" t="n">
        <v>0</v>
      </c>
      <c r="BS189" s="0" t="n">
        <v>60.5</v>
      </c>
      <c r="BT189" s="0" t="n">
        <v>79.375</v>
      </c>
      <c r="BU189" s="0" t="n">
        <v>35.75</v>
      </c>
      <c r="BV189" s="0" t="n">
        <v>0</v>
      </c>
      <c r="BW189" s="0" t="n">
        <v>1.4375</v>
      </c>
      <c r="BX189" s="0" t="n">
        <v>0</v>
      </c>
      <c r="BY189" s="0" t="n">
        <v>0.625</v>
      </c>
      <c r="BZ189" s="0" t="n">
        <v>37.8125</v>
      </c>
    </row>
    <row r="190" customFormat="false" ht="15" hidden="false" customHeight="false" outlineLevel="0" collapsed="false">
      <c r="A190" s="13" t="s">
        <v>49</v>
      </c>
      <c r="B190" s="14" t="n">
        <v>16</v>
      </c>
      <c r="C190" s="14" t="s">
        <v>40</v>
      </c>
      <c r="D190" s="14" t="s">
        <v>293</v>
      </c>
      <c r="E190" s="15" t="s">
        <v>27</v>
      </c>
      <c r="F190" s="15" t="s">
        <v>36</v>
      </c>
      <c r="G190" s="16" t="n">
        <v>214</v>
      </c>
      <c r="H190" s="2" t="n">
        <v>3</v>
      </c>
      <c r="I190" s="0" t="n">
        <v>10</v>
      </c>
      <c r="J190" s="0" t="n">
        <v>3</v>
      </c>
      <c r="K190" s="0" t="n">
        <v>1</v>
      </c>
      <c r="L190" s="0" t="n">
        <v>10</v>
      </c>
      <c r="M190" s="0" t="n">
        <v>2</v>
      </c>
      <c r="N190" s="0" t="n">
        <v>3</v>
      </c>
      <c r="O190" s="0" t="n">
        <v>5</v>
      </c>
      <c r="P190" s="0" t="n">
        <v>100</v>
      </c>
      <c r="Q190" s="0" t="n">
        <v>7.2</v>
      </c>
      <c r="R190" s="0" t="n">
        <v>3.9</v>
      </c>
      <c r="S190" s="0" t="n">
        <v>399</v>
      </c>
      <c r="T190" s="0" t="n">
        <v>32</v>
      </c>
      <c r="U190" s="0" t="n">
        <v>4.33</v>
      </c>
      <c r="V190" s="0" t="n">
        <v>7.2</v>
      </c>
      <c r="W190" s="0" t="n">
        <v>13.9</v>
      </c>
      <c r="X190" s="0" t="n">
        <v>1.5</v>
      </c>
      <c r="Y190" s="0" t="n">
        <v>0.07</v>
      </c>
      <c r="Z190" s="0" t="n">
        <v>5</v>
      </c>
      <c r="AA190" s="0" t="n">
        <v>0.52</v>
      </c>
      <c r="AB190" s="0" t="n">
        <v>0.7</v>
      </c>
      <c r="AC190" s="0" t="n">
        <v>22.9</v>
      </c>
      <c r="AD190" s="0" t="n">
        <v>1.1</v>
      </c>
      <c r="AE190" s="0" t="n">
        <v>17</v>
      </c>
      <c r="AF190" s="0" t="n">
        <v>0</v>
      </c>
      <c r="AG190" s="0" t="n">
        <v>0</v>
      </c>
      <c r="AH190" s="0" t="n">
        <v>0</v>
      </c>
      <c r="AI190" s="0" t="n">
        <v>0</v>
      </c>
      <c r="AJ190" s="60" t="n">
        <v>2</v>
      </c>
      <c r="AK190" s="0" t="n">
        <v>0</v>
      </c>
      <c r="AL190" s="0" t="n">
        <v>0</v>
      </c>
      <c r="AM190" s="0" t="n">
        <v>95</v>
      </c>
      <c r="AN190" s="0" t="n">
        <v>0</v>
      </c>
      <c r="AO190" s="0" t="n">
        <v>0</v>
      </c>
      <c r="AP190" s="0" t="n">
        <v>0</v>
      </c>
      <c r="AQ190" s="0" t="n">
        <v>1</v>
      </c>
      <c r="AR190" s="0" t="n">
        <v>0.5</v>
      </c>
      <c r="AS190" s="0" t="n">
        <v>0</v>
      </c>
      <c r="AT190" s="0" t="n">
        <v>0</v>
      </c>
      <c r="AU190" s="0" t="n">
        <v>1</v>
      </c>
      <c r="AV190" s="0" t="n">
        <v>0.5</v>
      </c>
      <c r="AW190" s="0" t="n">
        <v>4</v>
      </c>
      <c r="AX190" s="0" t="n">
        <v>0</v>
      </c>
      <c r="AY190" s="0" t="n">
        <v>0</v>
      </c>
      <c r="AZ190" s="0" t="n">
        <v>3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4</v>
      </c>
      <c r="BI190" s="0" t="n">
        <v>0</v>
      </c>
      <c r="BJ190" s="0" t="n">
        <v>10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90</v>
      </c>
      <c r="BR190" s="0" t="n">
        <v>0</v>
      </c>
      <c r="BS190" s="0" t="n">
        <v>95</v>
      </c>
      <c r="BT190" s="0" t="n">
        <v>119.625</v>
      </c>
      <c r="BU190" s="0" t="n">
        <v>2.6875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2.6875</v>
      </c>
    </row>
    <row r="191" customFormat="false" ht="15" hidden="false" customHeight="false" outlineLevel="0" collapsed="false">
      <c r="A191" s="13" t="s">
        <v>49</v>
      </c>
      <c r="B191" s="14" t="n">
        <v>16</v>
      </c>
      <c r="C191" s="14" t="s">
        <v>40</v>
      </c>
      <c r="D191" s="14" t="s">
        <v>293</v>
      </c>
      <c r="E191" s="15" t="s">
        <v>31</v>
      </c>
      <c r="F191" s="15" t="s">
        <v>36</v>
      </c>
      <c r="G191" s="3" t="n">
        <v>215</v>
      </c>
      <c r="H191" s="2" t="n">
        <v>3</v>
      </c>
      <c r="I191" s="0" t="n">
        <v>12</v>
      </c>
      <c r="J191" s="0" t="n">
        <v>7</v>
      </c>
      <c r="K191" s="0" t="n">
        <v>0</v>
      </c>
      <c r="L191" s="0" t="n">
        <v>12</v>
      </c>
      <c r="M191" s="0" t="n">
        <v>1</v>
      </c>
      <c r="N191" s="0" t="n">
        <v>0</v>
      </c>
      <c r="O191" s="0" t="n">
        <v>1</v>
      </c>
      <c r="P191" s="0" t="n">
        <v>100</v>
      </c>
      <c r="Q191" s="0" t="n">
        <v>7.2</v>
      </c>
      <c r="R191" s="0" t="n">
        <v>3.9</v>
      </c>
      <c r="S191" s="0" t="n">
        <v>399</v>
      </c>
      <c r="T191" s="0" t="n">
        <v>32</v>
      </c>
      <c r="U191" s="0" t="n">
        <v>4.33</v>
      </c>
      <c r="V191" s="0" t="n">
        <v>7.2</v>
      </c>
      <c r="W191" s="0" t="n">
        <v>13.9</v>
      </c>
      <c r="X191" s="0" t="n">
        <v>1.5</v>
      </c>
      <c r="Y191" s="0" t="n">
        <v>0.07</v>
      </c>
      <c r="Z191" s="0" t="n">
        <v>5</v>
      </c>
      <c r="AA191" s="0" t="n">
        <v>0.52</v>
      </c>
      <c r="AB191" s="0" t="n">
        <v>0.7</v>
      </c>
      <c r="AC191" s="0" t="n">
        <v>22.9</v>
      </c>
      <c r="AD191" s="0" t="n">
        <v>1.1</v>
      </c>
      <c r="AE191" s="0" t="n">
        <v>17</v>
      </c>
      <c r="AF191" s="0" t="n">
        <v>0</v>
      </c>
      <c r="AG191" s="0" t="n">
        <v>0</v>
      </c>
      <c r="AH191" s="0" t="n">
        <v>0</v>
      </c>
      <c r="AI191" s="0" t="n">
        <v>0</v>
      </c>
      <c r="AJ191" s="60" t="n">
        <v>2</v>
      </c>
      <c r="AK191" s="0" t="n">
        <v>0</v>
      </c>
      <c r="AL191" s="0" t="n">
        <v>0</v>
      </c>
      <c r="AM191" s="0" t="n">
        <v>95</v>
      </c>
      <c r="AN191" s="0" t="n">
        <v>0</v>
      </c>
      <c r="AO191" s="0" t="n">
        <v>0</v>
      </c>
      <c r="AP191" s="0" t="n">
        <v>0</v>
      </c>
      <c r="AQ191" s="0" t="n">
        <v>1</v>
      </c>
      <c r="AR191" s="0" t="n">
        <v>0.5</v>
      </c>
      <c r="AS191" s="0" t="n">
        <v>0</v>
      </c>
      <c r="AT191" s="0" t="n">
        <v>0</v>
      </c>
      <c r="AU191" s="0" t="n">
        <v>1</v>
      </c>
      <c r="AV191" s="0" t="n">
        <v>0.5</v>
      </c>
      <c r="AW191" s="0" t="n">
        <v>4</v>
      </c>
      <c r="AX191" s="0" t="n">
        <v>0</v>
      </c>
      <c r="AY191" s="0" t="n">
        <v>0</v>
      </c>
      <c r="AZ191" s="0" t="n">
        <v>3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4</v>
      </c>
      <c r="BI191" s="0" t="n">
        <v>0</v>
      </c>
      <c r="BJ191" s="0" t="n">
        <v>10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90</v>
      </c>
      <c r="BR191" s="0" t="n">
        <v>0</v>
      </c>
      <c r="BS191" s="0" t="n">
        <v>95</v>
      </c>
      <c r="BT191" s="0" t="n">
        <v>119.625</v>
      </c>
      <c r="BU191" s="0" t="n">
        <v>2.6875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2.6875</v>
      </c>
    </row>
    <row r="192" customFormat="false" ht="15" hidden="false" customHeight="false" outlineLevel="0" collapsed="false">
      <c r="A192" s="13" t="s">
        <v>49</v>
      </c>
      <c r="B192" s="14" t="n">
        <v>17</v>
      </c>
      <c r="C192" s="14" t="s">
        <v>42</v>
      </c>
      <c r="D192" s="14" t="s">
        <v>293</v>
      </c>
      <c r="E192" s="15" t="s">
        <v>27</v>
      </c>
      <c r="F192" s="15" t="s">
        <v>36</v>
      </c>
      <c r="G192" s="16" t="n">
        <v>216</v>
      </c>
      <c r="H192" s="2" t="n">
        <v>3</v>
      </c>
      <c r="I192" s="0" t="n">
        <v>8</v>
      </c>
      <c r="J192" s="0" t="n">
        <v>5</v>
      </c>
      <c r="K192" s="0" t="n">
        <v>1</v>
      </c>
      <c r="L192" s="0" t="n">
        <v>8</v>
      </c>
      <c r="M192" s="0" t="n">
        <v>2</v>
      </c>
      <c r="N192" s="0" t="n">
        <v>1</v>
      </c>
      <c r="O192" s="0" t="n">
        <v>2</v>
      </c>
      <c r="P192" s="0" t="n">
        <v>100</v>
      </c>
      <c r="Q192" s="0" t="n">
        <v>3.7</v>
      </c>
      <c r="R192" s="0" t="n">
        <v>2.9</v>
      </c>
      <c r="S192" s="0" t="n">
        <v>431</v>
      </c>
      <c r="T192" s="0" t="n">
        <v>32</v>
      </c>
      <c r="U192" s="0" t="n">
        <v>4.19</v>
      </c>
      <c r="V192" s="0" t="n">
        <v>7.1</v>
      </c>
      <c r="W192" s="0" t="n">
        <v>10.5</v>
      </c>
      <c r="X192" s="0" t="n">
        <v>2</v>
      </c>
      <c r="Y192" s="0" t="n">
        <v>0.09</v>
      </c>
      <c r="Z192" s="0" t="n">
        <v>4</v>
      </c>
      <c r="AA192" s="0" t="n">
        <v>0.52</v>
      </c>
      <c r="AB192" s="0" t="n">
        <v>1.1</v>
      </c>
      <c r="AC192" s="0" t="n">
        <v>13.3</v>
      </c>
      <c r="AD192" s="0" t="n">
        <v>0.8</v>
      </c>
      <c r="AE192" s="0" t="n">
        <v>23</v>
      </c>
      <c r="AF192" s="0" t="n">
        <v>0.5</v>
      </c>
      <c r="AG192" s="0" t="n">
        <v>0</v>
      </c>
      <c r="AH192" s="0" t="n">
        <v>0</v>
      </c>
      <c r="AI192" s="0" t="n">
        <v>0</v>
      </c>
      <c r="AJ192" s="60" t="n">
        <v>0</v>
      </c>
      <c r="AK192" s="0" t="n">
        <v>80</v>
      </c>
      <c r="AL192" s="0" t="n">
        <v>0.5</v>
      </c>
      <c r="AM192" s="0" t="n">
        <v>95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10</v>
      </c>
      <c r="AS192" s="0" t="n">
        <v>0</v>
      </c>
      <c r="AT192" s="0" t="n">
        <v>0</v>
      </c>
      <c r="AU192" s="0" t="n">
        <v>0.5</v>
      </c>
      <c r="AV192" s="0" t="n">
        <v>0</v>
      </c>
      <c r="AW192" s="0" t="n">
        <v>0.5</v>
      </c>
      <c r="AX192" s="0" t="n">
        <v>0</v>
      </c>
      <c r="AY192" s="0" t="n">
        <v>0</v>
      </c>
      <c r="AZ192" s="0" t="n">
        <v>2</v>
      </c>
      <c r="BA192" s="0" t="n">
        <v>0</v>
      </c>
      <c r="BB192" s="0" t="n">
        <v>1</v>
      </c>
      <c r="BC192" s="0" t="n">
        <v>0</v>
      </c>
      <c r="BD192" s="0" t="n">
        <v>0</v>
      </c>
      <c r="BE192" s="0" t="n">
        <v>2</v>
      </c>
      <c r="BF192" s="0" t="n">
        <v>0</v>
      </c>
      <c r="BG192" s="0" t="n">
        <v>1</v>
      </c>
      <c r="BH192" s="0" t="n">
        <v>10</v>
      </c>
      <c r="BI192" s="0" t="n">
        <v>0</v>
      </c>
      <c r="BJ192" s="0" t="n">
        <v>3</v>
      </c>
      <c r="BK192" s="0" t="n">
        <v>0</v>
      </c>
      <c r="BL192" s="0" t="n">
        <v>0</v>
      </c>
      <c r="BM192" s="0" t="n">
        <v>0.5</v>
      </c>
      <c r="BN192" s="0" t="n">
        <v>1</v>
      </c>
      <c r="BO192" s="0" t="n">
        <v>0</v>
      </c>
      <c r="BP192" s="0" t="n">
        <v>0</v>
      </c>
      <c r="BQ192" s="0" t="n">
        <v>100</v>
      </c>
      <c r="BR192" s="0" t="n">
        <v>0</v>
      </c>
      <c r="BS192" s="0" t="n">
        <v>175</v>
      </c>
      <c r="BT192" s="0" t="n">
        <v>177.5</v>
      </c>
      <c r="BU192" s="0" t="n">
        <v>6.3125</v>
      </c>
      <c r="BV192" s="0" t="n">
        <v>0</v>
      </c>
      <c r="BW192" s="0" t="n">
        <v>0.375</v>
      </c>
      <c r="BX192" s="0" t="n">
        <v>0</v>
      </c>
      <c r="BY192" s="0" t="n">
        <v>2.625</v>
      </c>
      <c r="BZ192" s="0" t="n">
        <v>9.3125</v>
      </c>
    </row>
    <row r="193" customFormat="false" ht="15" hidden="false" customHeight="false" outlineLevel="0" collapsed="false">
      <c r="A193" s="13" t="s">
        <v>49</v>
      </c>
      <c r="B193" s="14" t="n">
        <v>17</v>
      </c>
      <c r="C193" s="14" t="s">
        <v>42</v>
      </c>
      <c r="D193" s="14" t="s">
        <v>293</v>
      </c>
      <c r="E193" s="15" t="s">
        <v>31</v>
      </c>
      <c r="F193" s="15" t="s">
        <v>36</v>
      </c>
      <c r="G193" s="3" t="n">
        <v>217</v>
      </c>
      <c r="H193" s="2" t="n">
        <v>3</v>
      </c>
      <c r="I193" s="0" t="n">
        <v>2</v>
      </c>
      <c r="J193" s="0" t="n">
        <v>1</v>
      </c>
      <c r="K193" s="0" t="n">
        <v>0</v>
      </c>
      <c r="L193" s="0" t="n">
        <v>2</v>
      </c>
      <c r="M193" s="0" t="n">
        <v>3</v>
      </c>
      <c r="N193" s="0" t="n">
        <v>1</v>
      </c>
      <c r="O193" s="0" t="n">
        <v>3</v>
      </c>
      <c r="P193" s="0" t="n">
        <v>100</v>
      </c>
      <c r="Q193" s="0" t="n">
        <v>3.7</v>
      </c>
      <c r="R193" s="0" t="n">
        <v>2.9</v>
      </c>
      <c r="S193" s="0" t="n">
        <v>431</v>
      </c>
      <c r="T193" s="0" t="n">
        <v>32</v>
      </c>
      <c r="U193" s="0" t="n">
        <v>4.19</v>
      </c>
      <c r="V193" s="0" t="n">
        <v>7.1</v>
      </c>
      <c r="W193" s="0" t="n">
        <v>10.5</v>
      </c>
      <c r="X193" s="0" t="n">
        <v>2</v>
      </c>
      <c r="Y193" s="0" t="n">
        <v>0.09</v>
      </c>
      <c r="Z193" s="0" t="n">
        <v>4</v>
      </c>
      <c r="AA193" s="0" t="n">
        <v>0.52</v>
      </c>
      <c r="AB193" s="0" t="n">
        <v>1.1</v>
      </c>
      <c r="AC193" s="0" t="n">
        <v>13.3</v>
      </c>
      <c r="AD193" s="0" t="n">
        <v>0.8</v>
      </c>
      <c r="AE193" s="0" t="n">
        <v>23</v>
      </c>
      <c r="AF193" s="0" t="n">
        <v>0.5</v>
      </c>
      <c r="AG193" s="0" t="n">
        <v>0</v>
      </c>
      <c r="AH193" s="0" t="n">
        <v>0</v>
      </c>
      <c r="AI193" s="0" t="n">
        <v>0</v>
      </c>
      <c r="AJ193" s="60" t="n">
        <v>0</v>
      </c>
      <c r="AK193" s="0" t="n">
        <v>80</v>
      </c>
      <c r="AL193" s="0" t="n">
        <v>0.5</v>
      </c>
      <c r="AM193" s="0" t="n">
        <v>95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10</v>
      </c>
      <c r="AS193" s="0" t="n">
        <v>0</v>
      </c>
      <c r="AT193" s="0" t="n">
        <v>0</v>
      </c>
      <c r="AU193" s="0" t="n">
        <v>0.5</v>
      </c>
      <c r="AV193" s="0" t="n">
        <v>0</v>
      </c>
      <c r="AW193" s="0" t="n">
        <v>0.5</v>
      </c>
      <c r="AX193" s="0" t="n">
        <v>0</v>
      </c>
      <c r="AY193" s="0" t="n">
        <v>0</v>
      </c>
      <c r="AZ193" s="0" t="n">
        <v>2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2</v>
      </c>
      <c r="BF193" s="0" t="n">
        <v>0</v>
      </c>
      <c r="BG193" s="0" t="n">
        <v>1</v>
      </c>
      <c r="BH193" s="0" t="n">
        <v>10</v>
      </c>
      <c r="BI193" s="0" t="n">
        <v>0</v>
      </c>
      <c r="BJ193" s="0" t="n">
        <v>3</v>
      </c>
      <c r="BK193" s="0" t="n">
        <v>0</v>
      </c>
      <c r="BL193" s="0" t="n">
        <v>0</v>
      </c>
      <c r="BM193" s="0" t="n">
        <v>0.5</v>
      </c>
      <c r="BN193" s="0" t="n">
        <v>1</v>
      </c>
      <c r="BO193" s="0" t="n">
        <v>0</v>
      </c>
      <c r="BP193" s="0" t="n">
        <v>0</v>
      </c>
      <c r="BQ193" s="0" t="n">
        <v>100</v>
      </c>
      <c r="BR193" s="0" t="n">
        <v>0</v>
      </c>
      <c r="BS193" s="0" t="n">
        <v>175</v>
      </c>
      <c r="BT193" s="0" t="n">
        <v>177.5</v>
      </c>
      <c r="BU193" s="0" t="n">
        <v>6.3125</v>
      </c>
      <c r="BV193" s="0" t="n">
        <v>0</v>
      </c>
      <c r="BW193" s="0" t="n">
        <v>0.375</v>
      </c>
      <c r="BX193" s="0" t="n">
        <v>0</v>
      </c>
      <c r="BY193" s="0" t="n">
        <v>2.625</v>
      </c>
      <c r="BZ193" s="0" t="n">
        <v>9.3125</v>
      </c>
    </row>
    <row r="194" customFormat="false" ht="15" hidden="false" customHeight="false" outlineLevel="0" collapsed="false">
      <c r="A194" s="13" t="s">
        <v>49</v>
      </c>
      <c r="B194" s="14" t="n">
        <v>18</v>
      </c>
      <c r="C194" s="14" t="s">
        <v>43</v>
      </c>
      <c r="D194" s="14" t="s">
        <v>293</v>
      </c>
      <c r="E194" s="15" t="s">
        <v>27</v>
      </c>
      <c r="F194" s="15" t="s">
        <v>36</v>
      </c>
      <c r="G194" s="16" t="n">
        <v>218</v>
      </c>
      <c r="H194" s="2" t="n">
        <v>3</v>
      </c>
      <c r="I194" s="0" t="n">
        <v>11</v>
      </c>
      <c r="J194" s="0" t="n">
        <v>3</v>
      </c>
      <c r="K194" s="0" t="n">
        <v>0</v>
      </c>
      <c r="L194" s="0" t="n">
        <v>11</v>
      </c>
      <c r="M194" s="0" t="n">
        <v>7</v>
      </c>
      <c r="N194" s="0" t="n">
        <v>1</v>
      </c>
      <c r="O194" s="0" t="n">
        <v>7</v>
      </c>
      <c r="P194" s="0" t="n">
        <v>100</v>
      </c>
      <c r="Q194" s="0" t="n">
        <v>2.4</v>
      </c>
      <c r="R194" s="0" t="n">
        <v>3.1</v>
      </c>
      <c r="S194" s="0" t="n">
        <v>282</v>
      </c>
      <c r="T194" s="0" t="n">
        <v>20</v>
      </c>
      <c r="U194" s="0" t="n">
        <v>4.04</v>
      </c>
      <c r="V194" s="0" t="n">
        <v>7.1</v>
      </c>
      <c r="W194" s="0" t="n">
        <v>9.7</v>
      </c>
      <c r="X194" s="0" t="n">
        <v>1.5</v>
      </c>
      <c r="Y194" s="0" t="n">
        <v>0.08</v>
      </c>
      <c r="Z194" s="0" t="n">
        <v>4</v>
      </c>
      <c r="AA194" s="0" t="n">
        <v>0.27</v>
      </c>
      <c r="AB194" s="0" t="n">
        <v>0.8</v>
      </c>
      <c r="AC194" s="0" t="n">
        <v>6.7</v>
      </c>
      <c r="AD194" s="0" t="n">
        <v>0.8</v>
      </c>
      <c r="AE194" s="0" t="n">
        <v>24</v>
      </c>
      <c r="AF194" s="0" t="n">
        <v>0</v>
      </c>
      <c r="AG194" s="0" t="n">
        <v>0</v>
      </c>
      <c r="AH194" s="0" t="n">
        <v>0</v>
      </c>
      <c r="AI194" s="0" t="n">
        <v>0</v>
      </c>
      <c r="AJ194" s="60" t="n">
        <v>1</v>
      </c>
      <c r="AK194" s="0" t="n">
        <v>0</v>
      </c>
      <c r="AL194" s="0" t="n">
        <v>0</v>
      </c>
      <c r="AM194" s="0" t="n">
        <v>95</v>
      </c>
      <c r="AN194" s="0" t="n">
        <v>0</v>
      </c>
      <c r="AO194" s="0" t="n">
        <v>0</v>
      </c>
      <c r="AP194" s="0" t="n">
        <v>0</v>
      </c>
      <c r="AQ194" s="0" t="n">
        <v>8</v>
      </c>
      <c r="AR194" s="0" t="n">
        <v>5</v>
      </c>
      <c r="AS194" s="0" t="n">
        <v>0</v>
      </c>
      <c r="AT194" s="0" t="n">
        <v>0</v>
      </c>
      <c r="AU194" s="0" t="n">
        <v>1</v>
      </c>
      <c r="AV194" s="0" t="n">
        <v>0</v>
      </c>
      <c r="AW194" s="0" t="n">
        <v>2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10</v>
      </c>
      <c r="BK194" s="0" t="n">
        <v>0</v>
      </c>
      <c r="BL194" s="0" t="n">
        <v>0.5</v>
      </c>
      <c r="BM194" s="0" t="n">
        <v>0</v>
      </c>
      <c r="BN194" s="0" t="n">
        <v>60</v>
      </c>
      <c r="BO194" s="0" t="n">
        <v>0</v>
      </c>
      <c r="BP194" s="0" t="n">
        <v>0</v>
      </c>
      <c r="BQ194" s="0" t="n">
        <v>100</v>
      </c>
      <c r="BR194" s="0" t="n">
        <v>0</v>
      </c>
      <c r="BS194" s="0" t="n">
        <v>95.5</v>
      </c>
      <c r="BT194" s="0" t="n">
        <v>174.375</v>
      </c>
      <c r="BU194" s="0" t="n">
        <v>10.125</v>
      </c>
      <c r="BV194" s="0" t="n">
        <v>0</v>
      </c>
      <c r="BW194" s="0" t="n">
        <v>1.25</v>
      </c>
      <c r="BX194" s="0" t="n">
        <v>0.0625</v>
      </c>
      <c r="BY194" s="0" t="n">
        <v>0</v>
      </c>
      <c r="BZ194" s="0" t="n">
        <v>11.4375</v>
      </c>
    </row>
    <row r="195" customFormat="false" ht="15" hidden="false" customHeight="false" outlineLevel="0" collapsed="false">
      <c r="A195" s="13" t="s">
        <v>49</v>
      </c>
      <c r="B195" s="14" t="n">
        <v>18</v>
      </c>
      <c r="C195" s="14" t="s">
        <v>43</v>
      </c>
      <c r="D195" s="14" t="s">
        <v>293</v>
      </c>
      <c r="E195" s="15" t="s">
        <v>31</v>
      </c>
      <c r="F195" s="15" t="s">
        <v>36</v>
      </c>
      <c r="G195" s="3" t="n">
        <v>219</v>
      </c>
      <c r="H195" s="2" t="n">
        <v>3</v>
      </c>
      <c r="I195" s="0" t="n">
        <v>6</v>
      </c>
      <c r="J195" s="0" t="n">
        <v>0</v>
      </c>
      <c r="K195" s="0" t="n">
        <v>0</v>
      </c>
      <c r="L195" s="0" t="n">
        <v>6</v>
      </c>
      <c r="M195" s="0" t="n">
        <v>0</v>
      </c>
      <c r="N195" s="0" t="n">
        <v>0</v>
      </c>
      <c r="O195" s="0" t="n">
        <v>0</v>
      </c>
      <c r="P195" s="0" t="n">
        <v>100</v>
      </c>
      <c r="Q195" s="0" t="n">
        <v>2.4</v>
      </c>
      <c r="R195" s="0" t="n">
        <v>3.1</v>
      </c>
      <c r="S195" s="0" t="n">
        <v>282</v>
      </c>
      <c r="T195" s="0" t="n">
        <v>20</v>
      </c>
      <c r="U195" s="0" t="n">
        <v>4.04</v>
      </c>
      <c r="V195" s="0" t="n">
        <v>7.1</v>
      </c>
      <c r="W195" s="0" t="n">
        <v>9.7</v>
      </c>
      <c r="X195" s="0" t="n">
        <v>1.5</v>
      </c>
      <c r="Y195" s="0" t="n">
        <v>0.08</v>
      </c>
      <c r="Z195" s="0" t="n">
        <v>4</v>
      </c>
      <c r="AA195" s="0" t="n">
        <v>0.27</v>
      </c>
      <c r="AB195" s="0" t="n">
        <v>0.8</v>
      </c>
      <c r="AC195" s="0" t="n">
        <v>6.7</v>
      </c>
      <c r="AD195" s="0" t="n">
        <v>0.8</v>
      </c>
      <c r="AE195" s="0" t="n">
        <v>24</v>
      </c>
      <c r="AF195" s="0" t="n">
        <v>0</v>
      </c>
      <c r="AG195" s="0" t="n">
        <v>0</v>
      </c>
      <c r="AH195" s="0" t="n">
        <v>0</v>
      </c>
      <c r="AI195" s="0" t="n">
        <v>0</v>
      </c>
      <c r="AJ195" s="60" t="n">
        <v>1</v>
      </c>
      <c r="AK195" s="0" t="n">
        <v>0</v>
      </c>
      <c r="AL195" s="0" t="n">
        <v>0</v>
      </c>
      <c r="AM195" s="0" t="n">
        <v>95</v>
      </c>
      <c r="AN195" s="0" t="n">
        <v>0</v>
      </c>
      <c r="AO195" s="0" t="n">
        <v>0</v>
      </c>
      <c r="AP195" s="0" t="n">
        <v>0</v>
      </c>
      <c r="AQ195" s="0" t="n">
        <v>8</v>
      </c>
      <c r="AR195" s="0" t="n">
        <v>5</v>
      </c>
      <c r="AS195" s="0" t="n">
        <v>0</v>
      </c>
      <c r="AT195" s="0" t="n">
        <v>0</v>
      </c>
      <c r="AU195" s="0" t="n">
        <v>1</v>
      </c>
      <c r="AV195" s="0" t="n">
        <v>0</v>
      </c>
      <c r="AW195" s="0" t="n">
        <v>2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10</v>
      </c>
      <c r="BK195" s="0" t="n">
        <v>0</v>
      </c>
      <c r="BL195" s="0" t="n">
        <v>0.5</v>
      </c>
      <c r="BM195" s="0" t="n">
        <v>0</v>
      </c>
      <c r="BN195" s="0" t="n">
        <v>60</v>
      </c>
      <c r="BO195" s="0" t="n">
        <v>0</v>
      </c>
      <c r="BP195" s="0" t="n">
        <v>0</v>
      </c>
      <c r="BQ195" s="0" t="n">
        <v>100</v>
      </c>
      <c r="BR195" s="0" t="n">
        <v>0</v>
      </c>
      <c r="BS195" s="0" t="n">
        <v>95.5</v>
      </c>
      <c r="BT195" s="0" t="n">
        <v>174.375</v>
      </c>
      <c r="BU195" s="0" t="n">
        <v>10.125</v>
      </c>
      <c r="BV195" s="0" t="n">
        <v>0</v>
      </c>
      <c r="BW195" s="0" t="n">
        <v>1.25</v>
      </c>
      <c r="BX195" s="0" t="n">
        <v>0.0625</v>
      </c>
      <c r="BY195" s="0" t="n">
        <v>0</v>
      </c>
      <c r="BZ195" s="0" t="n">
        <v>11.4375</v>
      </c>
    </row>
    <row r="196" customFormat="false" ht="15" hidden="false" customHeight="false" outlineLevel="0" collapsed="false">
      <c r="A196" s="13" t="s">
        <v>25</v>
      </c>
      <c r="B196" s="14" t="n">
        <v>19</v>
      </c>
      <c r="C196" s="14" t="s">
        <v>26</v>
      </c>
      <c r="D196" s="14" t="s">
        <v>291</v>
      </c>
      <c r="E196" s="15" t="s">
        <v>27</v>
      </c>
      <c r="F196" s="15" t="s">
        <v>28</v>
      </c>
      <c r="G196" s="16" t="n">
        <v>148</v>
      </c>
      <c r="H196" s="2" t="n">
        <v>3</v>
      </c>
      <c r="I196" s="0" t="n">
        <v>18</v>
      </c>
      <c r="J196" s="0" t="n">
        <v>13</v>
      </c>
      <c r="K196" s="0" t="n">
        <v>0</v>
      </c>
      <c r="L196" s="0" t="n">
        <v>18</v>
      </c>
      <c r="M196" s="0" t="n">
        <v>4</v>
      </c>
      <c r="N196" s="0" t="n">
        <v>0</v>
      </c>
      <c r="O196" s="0" t="n">
        <v>4</v>
      </c>
      <c r="P196" s="0" t="n">
        <v>100</v>
      </c>
      <c r="Q196" s="0" t="n">
        <v>1.3</v>
      </c>
      <c r="R196" s="0" t="n">
        <v>1.8</v>
      </c>
      <c r="S196" s="0" t="n">
        <v>255</v>
      </c>
      <c r="T196" s="0" t="n">
        <v>20</v>
      </c>
      <c r="U196" s="0" t="n">
        <v>3.7</v>
      </c>
      <c r="V196" s="0" t="n">
        <v>6.4</v>
      </c>
      <c r="W196" s="0" t="n">
        <v>9.8</v>
      </c>
      <c r="X196" s="0" t="n">
        <v>2.7</v>
      </c>
      <c r="Y196" s="0" t="n">
        <v>0.09</v>
      </c>
      <c r="Z196" s="0" t="n">
        <v>4</v>
      </c>
      <c r="AA196" s="0" t="n">
        <v>0.18</v>
      </c>
      <c r="AB196" s="0" t="n">
        <v>0.7</v>
      </c>
      <c r="AC196" s="0" t="n">
        <v>11.2</v>
      </c>
      <c r="AD196" s="0" t="n">
        <v>1.5</v>
      </c>
      <c r="AE196" s="0" t="n">
        <v>39</v>
      </c>
      <c r="AF196" s="0" t="n">
        <v>0.5</v>
      </c>
      <c r="AG196" s="0" t="n">
        <v>3</v>
      </c>
      <c r="AH196" s="0" t="n">
        <v>0</v>
      </c>
      <c r="AI196" s="0" t="n">
        <v>0</v>
      </c>
      <c r="AJ196" s="60" t="n">
        <v>1</v>
      </c>
      <c r="AK196" s="0" t="n">
        <v>0</v>
      </c>
      <c r="AL196" s="0" t="n">
        <v>0</v>
      </c>
      <c r="AM196" s="0" t="n">
        <v>5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35</v>
      </c>
      <c r="AS196" s="0" t="n">
        <v>0</v>
      </c>
      <c r="AT196" s="0" t="n">
        <v>1</v>
      </c>
      <c r="AU196" s="0" t="n">
        <v>0</v>
      </c>
      <c r="AV196" s="0" t="n">
        <v>0</v>
      </c>
      <c r="AW196" s="0" t="n">
        <v>0</v>
      </c>
      <c r="AX196" s="0" t="n">
        <v>3</v>
      </c>
      <c r="AY196" s="0" t="n">
        <v>0</v>
      </c>
      <c r="AZ196" s="0" t="n">
        <v>0.5</v>
      </c>
      <c r="BA196" s="0" t="n">
        <v>5</v>
      </c>
      <c r="BB196" s="0" t="n">
        <v>0.5</v>
      </c>
      <c r="BC196" s="0" t="n">
        <v>0</v>
      </c>
      <c r="BD196" s="0" t="n">
        <v>0</v>
      </c>
      <c r="BE196" s="0" t="n">
        <v>80</v>
      </c>
      <c r="BF196" s="0" t="n">
        <v>0</v>
      </c>
      <c r="BG196" s="0" t="n">
        <v>95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2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0.5</v>
      </c>
      <c r="BS196" s="0" t="n">
        <v>7.5</v>
      </c>
      <c r="BT196" s="0" t="n">
        <v>131.9</v>
      </c>
      <c r="BU196" s="0" t="n">
        <v>10.125</v>
      </c>
      <c r="BV196" s="0" t="n">
        <v>0.3125</v>
      </c>
      <c r="BW196" s="0" t="n">
        <v>3.125</v>
      </c>
      <c r="BX196" s="0" t="n">
        <v>0</v>
      </c>
      <c r="BY196" s="0" t="n">
        <v>3.125</v>
      </c>
      <c r="BZ196" s="0" t="n">
        <v>16.6875</v>
      </c>
    </row>
    <row r="197" customFormat="false" ht="15" hidden="false" customHeight="false" outlineLevel="0" collapsed="false">
      <c r="A197" s="13" t="s">
        <v>25</v>
      </c>
      <c r="B197" s="14" t="n">
        <v>19</v>
      </c>
      <c r="C197" s="14" t="s">
        <v>26</v>
      </c>
      <c r="D197" s="14" t="s">
        <v>291</v>
      </c>
      <c r="E197" s="15" t="s">
        <v>31</v>
      </c>
      <c r="F197" s="15" t="s">
        <v>28</v>
      </c>
      <c r="G197" s="3" t="n">
        <v>149</v>
      </c>
      <c r="H197" s="2" t="n">
        <v>3</v>
      </c>
      <c r="I197" s="0" t="n">
        <v>15</v>
      </c>
      <c r="J197" s="0" t="n">
        <v>3</v>
      </c>
      <c r="K197" s="0" t="n">
        <v>0</v>
      </c>
      <c r="L197" s="0" t="n">
        <v>15</v>
      </c>
      <c r="M197" s="0" t="n">
        <v>1</v>
      </c>
      <c r="N197" s="0" t="n">
        <v>0</v>
      </c>
      <c r="O197" s="0" t="n">
        <v>1</v>
      </c>
      <c r="P197" s="0" t="n">
        <v>100</v>
      </c>
      <c r="Q197" s="0" t="n">
        <v>1.3</v>
      </c>
      <c r="R197" s="0" t="n">
        <v>1.8</v>
      </c>
      <c r="S197" s="0" t="n">
        <v>255</v>
      </c>
      <c r="T197" s="0" t="n">
        <v>20</v>
      </c>
      <c r="U197" s="0" t="n">
        <v>3.7</v>
      </c>
      <c r="V197" s="0" t="n">
        <v>6.4</v>
      </c>
      <c r="W197" s="0" t="n">
        <v>9.8</v>
      </c>
      <c r="X197" s="0" t="n">
        <v>2.7</v>
      </c>
      <c r="Y197" s="0" t="n">
        <v>0.09</v>
      </c>
      <c r="Z197" s="0" t="n">
        <v>4</v>
      </c>
      <c r="AA197" s="0" t="n">
        <v>0.18</v>
      </c>
      <c r="AB197" s="0" t="n">
        <v>0.7</v>
      </c>
      <c r="AC197" s="0" t="n">
        <v>11.2</v>
      </c>
      <c r="AD197" s="0" t="n">
        <v>1.5</v>
      </c>
      <c r="AE197" s="0" t="n">
        <v>39</v>
      </c>
      <c r="AF197" s="0" t="n">
        <v>0.5</v>
      </c>
      <c r="AG197" s="0" t="n">
        <v>3</v>
      </c>
      <c r="AH197" s="0" t="n">
        <v>0</v>
      </c>
      <c r="AI197" s="0" t="n">
        <v>0</v>
      </c>
      <c r="AJ197" s="60" t="n">
        <v>1</v>
      </c>
      <c r="AK197" s="0" t="n">
        <v>0</v>
      </c>
      <c r="AL197" s="0" t="n">
        <v>0</v>
      </c>
      <c r="AM197" s="0" t="n">
        <v>5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35</v>
      </c>
      <c r="AS197" s="0" t="n">
        <v>0</v>
      </c>
      <c r="AT197" s="0" t="n">
        <v>1</v>
      </c>
      <c r="AU197" s="0" t="n">
        <v>0</v>
      </c>
      <c r="AV197" s="0" t="n">
        <v>0</v>
      </c>
      <c r="AW197" s="0" t="n">
        <v>0</v>
      </c>
      <c r="AX197" s="0" t="n">
        <v>3</v>
      </c>
      <c r="AY197" s="0" t="n">
        <v>0</v>
      </c>
      <c r="AZ197" s="0" t="n">
        <v>0.5</v>
      </c>
      <c r="BA197" s="0" t="n">
        <v>5</v>
      </c>
      <c r="BB197" s="0" t="n">
        <v>0.5</v>
      </c>
      <c r="BC197" s="0" t="n">
        <v>0</v>
      </c>
      <c r="BD197" s="0" t="n">
        <v>0</v>
      </c>
      <c r="BE197" s="0" t="n">
        <v>80</v>
      </c>
      <c r="BF197" s="0" t="n">
        <v>0</v>
      </c>
      <c r="BG197" s="0" t="n">
        <v>95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2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0.5</v>
      </c>
      <c r="BS197" s="0" t="n">
        <v>7.5</v>
      </c>
      <c r="BT197" s="0" t="n">
        <v>131.9</v>
      </c>
      <c r="BU197" s="0" t="n">
        <v>10.125</v>
      </c>
      <c r="BV197" s="0" t="n">
        <v>0.3125</v>
      </c>
      <c r="BW197" s="0" t="n">
        <v>3.125</v>
      </c>
      <c r="BX197" s="0" t="n">
        <v>0</v>
      </c>
      <c r="BY197" s="0" t="n">
        <v>3.125</v>
      </c>
      <c r="BZ197" s="0" t="n">
        <v>16.6875</v>
      </c>
    </row>
    <row r="198" customFormat="false" ht="15" hidden="false" customHeight="false" outlineLevel="0" collapsed="false">
      <c r="A198" s="13" t="s">
        <v>25</v>
      </c>
      <c r="B198" s="14" t="n">
        <v>20</v>
      </c>
      <c r="C198" s="14" t="s">
        <v>32</v>
      </c>
      <c r="D198" s="14" t="s">
        <v>291</v>
      </c>
      <c r="E198" s="15" t="s">
        <v>27</v>
      </c>
      <c r="F198" s="15" t="s">
        <v>28</v>
      </c>
      <c r="G198" s="16" t="n">
        <v>150</v>
      </c>
      <c r="H198" s="2" t="n">
        <v>3</v>
      </c>
      <c r="I198" s="0" t="n">
        <v>4</v>
      </c>
      <c r="J198" s="0" t="n">
        <v>1</v>
      </c>
      <c r="K198" s="0" t="n">
        <v>0</v>
      </c>
      <c r="L198" s="0" t="n">
        <v>4</v>
      </c>
      <c r="M198" s="0" t="n">
        <v>1</v>
      </c>
      <c r="N198" s="0" t="n">
        <v>0</v>
      </c>
      <c r="O198" s="0" t="n">
        <v>1</v>
      </c>
      <c r="P198" s="0" t="n">
        <v>100</v>
      </c>
      <c r="Q198" s="0" t="n">
        <v>2.3</v>
      </c>
      <c r="R198" s="0" t="n">
        <v>1.9</v>
      </c>
      <c r="S198" s="0" t="n">
        <v>302</v>
      </c>
      <c r="T198" s="0" t="n">
        <v>28</v>
      </c>
      <c r="U198" s="0" t="n">
        <v>3.64</v>
      </c>
      <c r="V198" s="0" t="n">
        <v>6.3</v>
      </c>
      <c r="W198" s="0" t="n">
        <v>9.9</v>
      </c>
      <c r="X198" s="0" t="n">
        <v>2.7</v>
      </c>
      <c r="Y198" s="0" t="n">
        <v>0.1</v>
      </c>
      <c r="Z198" s="0" t="n">
        <v>4</v>
      </c>
      <c r="AA198" s="0" t="n">
        <v>0.16</v>
      </c>
      <c r="AB198" s="0" t="n">
        <v>1</v>
      </c>
      <c r="AC198" s="0" t="n">
        <v>11.3</v>
      </c>
      <c r="AD198" s="0" t="n">
        <v>1.6</v>
      </c>
      <c r="AE198" s="0" t="n">
        <v>42</v>
      </c>
      <c r="AF198" s="0" t="n">
        <v>1</v>
      </c>
      <c r="AG198" s="0" t="n">
        <v>5</v>
      </c>
      <c r="AH198" s="0" t="n">
        <v>0</v>
      </c>
      <c r="AI198" s="0" t="n">
        <v>0</v>
      </c>
      <c r="AJ198" s="6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30</v>
      </c>
      <c r="AS198" s="0" t="n">
        <v>0</v>
      </c>
      <c r="AT198" s="0" t="n">
        <v>5</v>
      </c>
      <c r="AU198" s="0" t="n">
        <v>0</v>
      </c>
      <c r="AV198" s="0" t="n">
        <v>0</v>
      </c>
      <c r="AW198" s="0" t="n">
        <v>0</v>
      </c>
      <c r="AX198" s="0" t="n">
        <v>2</v>
      </c>
      <c r="AY198" s="0" t="n">
        <v>0</v>
      </c>
      <c r="AZ198" s="0" t="n">
        <v>4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60</v>
      </c>
      <c r="BF198" s="0" t="n">
        <v>0</v>
      </c>
      <c r="BG198" s="0" t="n">
        <v>70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1</v>
      </c>
      <c r="BM198" s="0" t="n">
        <v>0</v>
      </c>
      <c r="BN198" s="0" t="n">
        <v>0</v>
      </c>
      <c r="BO198" s="0" t="n">
        <v>0</v>
      </c>
      <c r="BP198" s="0" t="n">
        <v>20</v>
      </c>
      <c r="BQ198" s="0" t="n">
        <v>2</v>
      </c>
      <c r="BR198" s="0" t="n">
        <v>0.5</v>
      </c>
      <c r="BS198" s="0" t="n">
        <v>1.5</v>
      </c>
      <c r="BT198" s="0" t="n">
        <v>120.375</v>
      </c>
      <c r="BU198" s="0" t="n">
        <v>9.5</v>
      </c>
      <c r="BV198" s="0" t="n">
        <v>0</v>
      </c>
      <c r="BW198" s="0" t="n">
        <v>3.5625</v>
      </c>
      <c r="BX198" s="0" t="n">
        <v>0.3125</v>
      </c>
      <c r="BY198" s="0" t="n">
        <v>0.1875</v>
      </c>
      <c r="BZ198" s="0" t="n">
        <v>13.5625</v>
      </c>
    </row>
    <row r="199" customFormat="false" ht="15" hidden="false" customHeight="false" outlineLevel="0" collapsed="false">
      <c r="A199" s="13" t="s">
        <v>25</v>
      </c>
      <c r="B199" s="14" t="n">
        <v>20</v>
      </c>
      <c r="C199" s="14" t="s">
        <v>32</v>
      </c>
      <c r="D199" s="14" t="s">
        <v>291</v>
      </c>
      <c r="E199" s="15" t="s">
        <v>31</v>
      </c>
      <c r="F199" s="15" t="s">
        <v>28</v>
      </c>
      <c r="G199" s="3" t="n">
        <v>151</v>
      </c>
      <c r="H199" s="2" t="n">
        <v>3</v>
      </c>
      <c r="I199" s="0" t="n">
        <v>7</v>
      </c>
      <c r="J199" s="0" t="n">
        <v>3</v>
      </c>
      <c r="K199" s="0" t="n">
        <v>0</v>
      </c>
      <c r="L199" s="0" t="n">
        <v>7</v>
      </c>
      <c r="M199" s="0" t="n">
        <v>0</v>
      </c>
      <c r="N199" s="0" t="n">
        <v>0</v>
      </c>
      <c r="O199" s="0" t="n">
        <v>0</v>
      </c>
      <c r="P199" s="0" t="n">
        <v>100</v>
      </c>
      <c r="Q199" s="0" t="n">
        <v>2.3</v>
      </c>
      <c r="R199" s="0" t="n">
        <v>1.9</v>
      </c>
      <c r="S199" s="0" t="n">
        <v>302</v>
      </c>
      <c r="T199" s="0" t="n">
        <v>28</v>
      </c>
      <c r="U199" s="0" t="n">
        <v>3.64</v>
      </c>
      <c r="V199" s="0" t="n">
        <v>6.3</v>
      </c>
      <c r="W199" s="0" t="n">
        <v>9.9</v>
      </c>
      <c r="X199" s="0" t="n">
        <v>2.7</v>
      </c>
      <c r="Y199" s="0" t="n">
        <v>0.1</v>
      </c>
      <c r="Z199" s="0" t="n">
        <v>4</v>
      </c>
      <c r="AA199" s="0" t="n">
        <v>0.16</v>
      </c>
      <c r="AB199" s="0" t="n">
        <v>1</v>
      </c>
      <c r="AC199" s="0" t="n">
        <v>11.3</v>
      </c>
      <c r="AD199" s="0" t="n">
        <v>1.6</v>
      </c>
      <c r="AE199" s="0" t="n">
        <v>42</v>
      </c>
      <c r="AF199" s="0" t="n">
        <v>1</v>
      </c>
      <c r="AG199" s="0" t="n">
        <v>5</v>
      </c>
      <c r="AH199" s="0" t="n">
        <v>0</v>
      </c>
      <c r="AI199" s="0" t="n">
        <v>0</v>
      </c>
      <c r="AJ199" s="6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30</v>
      </c>
      <c r="AS199" s="0" t="n">
        <v>0</v>
      </c>
      <c r="AT199" s="0" t="n">
        <v>5</v>
      </c>
      <c r="AU199" s="0" t="n">
        <v>0</v>
      </c>
      <c r="AV199" s="0" t="n">
        <v>0</v>
      </c>
      <c r="AW199" s="0" t="n">
        <v>0</v>
      </c>
      <c r="AX199" s="0" t="n">
        <v>2</v>
      </c>
      <c r="AY199" s="0" t="n">
        <v>0</v>
      </c>
      <c r="AZ199" s="0" t="n">
        <v>4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60</v>
      </c>
      <c r="BF199" s="0" t="n">
        <v>0</v>
      </c>
      <c r="BG199" s="0" t="n">
        <v>70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1</v>
      </c>
      <c r="BM199" s="0" t="n">
        <v>0</v>
      </c>
      <c r="BN199" s="0" t="n">
        <v>0</v>
      </c>
      <c r="BO199" s="0" t="n">
        <v>0</v>
      </c>
      <c r="BP199" s="0" t="n">
        <v>20</v>
      </c>
      <c r="BQ199" s="0" t="n">
        <v>2</v>
      </c>
      <c r="BR199" s="0" t="n">
        <v>0.5</v>
      </c>
      <c r="BS199" s="0" t="n">
        <v>1.5</v>
      </c>
      <c r="BT199" s="0" t="n">
        <v>120.375</v>
      </c>
      <c r="BU199" s="0" t="n">
        <v>9.5</v>
      </c>
      <c r="BV199" s="0" t="n">
        <v>0</v>
      </c>
      <c r="BW199" s="0" t="n">
        <v>3.5625</v>
      </c>
      <c r="BX199" s="0" t="n">
        <v>0.3125</v>
      </c>
      <c r="BY199" s="0" t="n">
        <v>0.1875</v>
      </c>
      <c r="BZ199" s="0" t="n">
        <v>13.5625</v>
      </c>
    </row>
    <row r="200" customFormat="false" ht="15" hidden="false" customHeight="false" outlineLevel="0" collapsed="false">
      <c r="A200" s="13" t="s">
        <v>25</v>
      </c>
      <c r="B200" s="14" t="n">
        <v>21</v>
      </c>
      <c r="C200" s="14" t="s">
        <v>33</v>
      </c>
      <c r="D200" s="14" t="s">
        <v>291</v>
      </c>
      <c r="E200" s="15" t="s">
        <v>27</v>
      </c>
      <c r="F200" s="15" t="s">
        <v>28</v>
      </c>
      <c r="G200" s="16" t="n">
        <v>152</v>
      </c>
      <c r="H200" s="2" t="n">
        <v>3</v>
      </c>
      <c r="I200" s="0" t="n">
        <v>4</v>
      </c>
      <c r="J200" s="0" t="n">
        <v>1</v>
      </c>
      <c r="K200" s="0" t="n">
        <v>0</v>
      </c>
      <c r="L200" s="0" t="n">
        <v>4</v>
      </c>
      <c r="M200" s="0" t="n">
        <v>0</v>
      </c>
      <c r="N200" s="0" t="n">
        <v>0</v>
      </c>
      <c r="O200" s="0" t="n">
        <v>0</v>
      </c>
      <c r="P200" s="0" t="n">
        <v>100</v>
      </c>
      <c r="Q200" s="0" t="n">
        <v>1</v>
      </c>
      <c r="R200" s="0" t="n">
        <v>1.9</v>
      </c>
      <c r="S200" s="0" t="n">
        <v>258</v>
      </c>
      <c r="T200" s="0" t="n">
        <v>26</v>
      </c>
      <c r="U200" s="0" t="n">
        <v>3.29</v>
      </c>
      <c r="V200" s="0" t="n">
        <v>6.7</v>
      </c>
      <c r="W200" s="0" t="n">
        <v>11.1</v>
      </c>
      <c r="X200" s="0" t="n">
        <v>2.8</v>
      </c>
      <c r="Y200" s="0" t="n">
        <v>0.1</v>
      </c>
      <c r="Z200" s="0" t="n">
        <v>3</v>
      </c>
      <c r="AA200" s="0" t="n">
        <v>0.18</v>
      </c>
      <c r="AB200" s="0" t="n">
        <v>0.7</v>
      </c>
      <c r="AC200" s="0" t="n">
        <v>8.8</v>
      </c>
      <c r="AD200" s="0" t="n">
        <v>1.3</v>
      </c>
      <c r="AE200" s="0" t="n">
        <v>31</v>
      </c>
      <c r="AF200" s="0" t="n">
        <v>2</v>
      </c>
      <c r="AG200" s="0" t="n">
        <v>4</v>
      </c>
      <c r="AH200" s="0" t="n">
        <v>0</v>
      </c>
      <c r="AI200" s="0" t="n">
        <v>0</v>
      </c>
      <c r="AJ200" s="60" t="n">
        <v>8</v>
      </c>
      <c r="AK200" s="0" t="n">
        <v>0</v>
      </c>
      <c r="AL200" s="0" t="n">
        <v>0</v>
      </c>
      <c r="AM200" s="0" t="n">
        <v>5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30</v>
      </c>
      <c r="AS200" s="0" t="n">
        <v>0</v>
      </c>
      <c r="AT200" s="0" t="n">
        <v>5</v>
      </c>
      <c r="AU200" s="0" t="n">
        <v>0</v>
      </c>
      <c r="AV200" s="0" t="n">
        <v>0</v>
      </c>
      <c r="AW200" s="0" t="n">
        <v>0</v>
      </c>
      <c r="AX200" s="0" t="n">
        <v>2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80</v>
      </c>
      <c r="BF200" s="0" t="n">
        <v>0</v>
      </c>
      <c r="BG200" s="0" t="n">
        <v>60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1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6</v>
      </c>
      <c r="BT200" s="0" t="n">
        <v>101</v>
      </c>
      <c r="BU200" s="0" t="n">
        <v>9.9375</v>
      </c>
      <c r="BV200" s="0" t="n">
        <v>0.0625</v>
      </c>
      <c r="BW200" s="0" t="n">
        <v>4.5625</v>
      </c>
      <c r="BX200" s="0" t="n">
        <v>1.25</v>
      </c>
      <c r="BY200" s="0" t="n">
        <v>2.6875</v>
      </c>
      <c r="BZ200" s="0" t="n">
        <v>18.5</v>
      </c>
    </row>
    <row r="201" customFormat="false" ht="15" hidden="false" customHeight="false" outlineLevel="0" collapsed="false">
      <c r="A201" s="13" t="s">
        <v>25</v>
      </c>
      <c r="B201" s="14" t="n">
        <v>21</v>
      </c>
      <c r="C201" s="14" t="s">
        <v>33</v>
      </c>
      <c r="D201" s="14" t="s">
        <v>291</v>
      </c>
      <c r="E201" s="15" t="s">
        <v>31</v>
      </c>
      <c r="F201" s="15" t="s">
        <v>28</v>
      </c>
      <c r="G201" s="3" t="n">
        <v>153</v>
      </c>
      <c r="H201" s="2" t="n">
        <v>3</v>
      </c>
      <c r="I201" s="0" t="n">
        <v>14</v>
      </c>
      <c r="J201" s="0" t="n">
        <v>6</v>
      </c>
      <c r="K201" s="0" t="n">
        <v>0</v>
      </c>
      <c r="L201" s="0" t="n">
        <v>14</v>
      </c>
      <c r="M201" s="0" t="n">
        <v>1</v>
      </c>
      <c r="N201" s="0" t="n">
        <v>0</v>
      </c>
      <c r="O201" s="0" t="n">
        <v>1</v>
      </c>
      <c r="P201" s="0" t="n">
        <v>100</v>
      </c>
      <c r="Q201" s="0" t="n">
        <v>1</v>
      </c>
      <c r="R201" s="0" t="n">
        <v>1.9</v>
      </c>
      <c r="S201" s="0" t="n">
        <v>258</v>
      </c>
      <c r="T201" s="0" t="n">
        <v>26</v>
      </c>
      <c r="U201" s="0" t="n">
        <v>3.29</v>
      </c>
      <c r="V201" s="0" t="n">
        <v>6.7</v>
      </c>
      <c r="W201" s="0" t="n">
        <v>11.1</v>
      </c>
      <c r="X201" s="0" t="n">
        <v>2.8</v>
      </c>
      <c r="Y201" s="0" t="n">
        <v>0.1</v>
      </c>
      <c r="Z201" s="0" t="n">
        <v>3</v>
      </c>
      <c r="AA201" s="0" t="n">
        <v>0.18</v>
      </c>
      <c r="AB201" s="0" t="n">
        <v>0.7</v>
      </c>
      <c r="AC201" s="0" t="n">
        <v>8.8</v>
      </c>
      <c r="AD201" s="0" t="n">
        <v>1.3</v>
      </c>
      <c r="AE201" s="0" t="n">
        <v>31</v>
      </c>
      <c r="AF201" s="0" t="n">
        <v>2</v>
      </c>
      <c r="AG201" s="0" t="n">
        <v>4</v>
      </c>
      <c r="AH201" s="0" t="n">
        <v>0</v>
      </c>
      <c r="AI201" s="0" t="n">
        <v>0</v>
      </c>
      <c r="AJ201" s="60" t="n">
        <v>8</v>
      </c>
      <c r="AK201" s="0" t="n">
        <v>0</v>
      </c>
      <c r="AL201" s="0" t="n">
        <v>0</v>
      </c>
      <c r="AM201" s="0" t="n">
        <v>5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30</v>
      </c>
      <c r="AS201" s="0" t="n">
        <v>0</v>
      </c>
      <c r="AT201" s="0" t="n">
        <v>5</v>
      </c>
      <c r="AU201" s="0" t="n">
        <v>0</v>
      </c>
      <c r="AV201" s="0" t="n">
        <v>0</v>
      </c>
      <c r="AW201" s="0" t="n">
        <v>0</v>
      </c>
      <c r="AX201" s="0" t="n">
        <v>2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80</v>
      </c>
      <c r="BF201" s="0" t="n">
        <v>0</v>
      </c>
      <c r="BG201" s="0" t="n">
        <v>60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1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6</v>
      </c>
      <c r="BT201" s="0" t="n">
        <v>101</v>
      </c>
      <c r="BU201" s="0" t="n">
        <v>9.9375</v>
      </c>
      <c r="BV201" s="0" t="n">
        <v>0.0625</v>
      </c>
      <c r="BW201" s="0" t="n">
        <v>4.5625</v>
      </c>
      <c r="BX201" s="0" t="n">
        <v>1.25</v>
      </c>
      <c r="BY201" s="0" t="n">
        <v>2.6875</v>
      </c>
      <c r="BZ201" s="0" t="n">
        <v>18.5</v>
      </c>
    </row>
    <row r="202" customFormat="false" ht="15" hidden="false" customHeight="false" outlineLevel="0" collapsed="false">
      <c r="A202" s="13" t="s">
        <v>25</v>
      </c>
      <c r="B202" s="14" t="n">
        <v>22</v>
      </c>
      <c r="C202" s="14" t="s">
        <v>34</v>
      </c>
      <c r="D202" s="14" t="s">
        <v>292</v>
      </c>
      <c r="E202" s="15" t="s">
        <v>27</v>
      </c>
      <c r="F202" s="15" t="s">
        <v>28</v>
      </c>
      <c r="G202" s="16" t="n">
        <v>154</v>
      </c>
      <c r="H202" s="2" t="n">
        <v>3</v>
      </c>
      <c r="I202" s="0" t="n">
        <v>14</v>
      </c>
      <c r="J202" s="0" t="n">
        <v>6</v>
      </c>
      <c r="K202" s="0" t="n">
        <v>0</v>
      </c>
      <c r="L202" s="0" t="n">
        <v>14</v>
      </c>
      <c r="M202" s="0" t="n">
        <v>0</v>
      </c>
      <c r="N202" s="0" t="n">
        <v>0</v>
      </c>
      <c r="O202" s="0" t="n">
        <v>0</v>
      </c>
      <c r="P202" s="0" t="n">
        <v>100</v>
      </c>
      <c r="Q202" s="0" t="n">
        <v>1.8</v>
      </c>
      <c r="R202" s="0" t="n">
        <v>1.8</v>
      </c>
      <c r="S202" s="0" t="n">
        <v>274</v>
      </c>
      <c r="T202" s="0" t="n">
        <v>29</v>
      </c>
      <c r="U202" s="0" t="n">
        <v>3.25</v>
      </c>
      <c r="V202" s="0" t="n">
        <v>6.4</v>
      </c>
      <c r="W202" s="0" t="n">
        <v>11.5</v>
      </c>
      <c r="X202" s="0" t="n">
        <v>2.6</v>
      </c>
      <c r="Y202" s="0" t="n">
        <v>0.1</v>
      </c>
      <c r="Z202" s="0" t="n">
        <v>4</v>
      </c>
      <c r="AA202" s="0" t="n">
        <v>0.19</v>
      </c>
      <c r="AB202" s="0" t="n">
        <v>0.8</v>
      </c>
      <c r="AC202" s="0" t="n">
        <v>13</v>
      </c>
      <c r="AD202" s="0" t="n">
        <v>1.5</v>
      </c>
      <c r="AE202" s="0" t="n">
        <v>35</v>
      </c>
      <c r="AF202" s="0" t="n">
        <v>0.5</v>
      </c>
      <c r="AG202" s="0" t="n">
        <v>8</v>
      </c>
      <c r="AH202" s="0" t="n">
        <v>0</v>
      </c>
      <c r="AI202" s="0" t="n">
        <v>0</v>
      </c>
      <c r="AJ202" s="60" t="n">
        <v>1</v>
      </c>
      <c r="AK202" s="0" t="n">
        <v>15</v>
      </c>
      <c r="AL202" s="0" t="n">
        <v>0</v>
      </c>
      <c r="AM202" s="0" t="n">
        <v>5</v>
      </c>
      <c r="AN202" s="0" t="n">
        <v>0</v>
      </c>
      <c r="AO202" s="0" t="n">
        <v>0</v>
      </c>
      <c r="AP202" s="0" t="n">
        <v>1</v>
      </c>
      <c r="AQ202" s="0" t="n">
        <v>0</v>
      </c>
      <c r="AR202" s="0" t="n">
        <v>10</v>
      </c>
      <c r="AS202" s="0" t="n">
        <v>0</v>
      </c>
      <c r="AT202" s="0" t="n">
        <v>8</v>
      </c>
      <c r="AU202" s="0" t="n">
        <v>0</v>
      </c>
      <c r="AV202" s="0" t="n">
        <v>0</v>
      </c>
      <c r="AW202" s="0" t="n">
        <v>0</v>
      </c>
      <c r="AX202" s="0" t="n">
        <v>1</v>
      </c>
      <c r="AY202" s="0" t="n">
        <v>0</v>
      </c>
      <c r="AZ202" s="0" t="n">
        <v>3</v>
      </c>
      <c r="BA202" s="0" t="n">
        <v>1</v>
      </c>
      <c r="BB202" s="0" t="n">
        <v>0</v>
      </c>
      <c r="BC202" s="0" t="n">
        <v>0</v>
      </c>
      <c r="BD202" s="0" t="n">
        <v>0</v>
      </c>
      <c r="BE202" s="0" t="n">
        <v>80</v>
      </c>
      <c r="BF202" s="0" t="n">
        <v>0</v>
      </c>
      <c r="BG202" s="0" t="n">
        <v>30</v>
      </c>
      <c r="BH202" s="0" t="n">
        <v>0</v>
      </c>
      <c r="BI202" s="0" t="n">
        <v>0</v>
      </c>
      <c r="BJ202" s="0" t="n">
        <v>0</v>
      </c>
      <c r="BK202" s="0" t="n">
        <v>15</v>
      </c>
      <c r="BL202" s="0" t="n">
        <v>2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40</v>
      </c>
      <c r="BR202" s="0" t="n">
        <v>0</v>
      </c>
      <c r="BS202" s="0" t="n">
        <v>38</v>
      </c>
      <c r="BT202" s="0" t="n">
        <v>155</v>
      </c>
      <c r="BU202" s="0" t="n">
        <v>8.1875</v>
      </c>
      <c r="BV202" s="0" t="n">
        <v>0</v>
      </c>
      <c r="BW202" s="0" t="n">
        <v>2.0625</v>
      </c>
      <c r="BX202" s="0" t="n">
        <v>0</v>
      </c>
      <c r="BY202" s="0" t="n">
        <v>0.1875</v>
      </c>
      <c r="BZ202" s="0" t="n">
        <v>10.4375</v>
      </c>
    </row>
    <row r="203" customFormat="false" ht="15" hidden="false" customHeight="false" outlineLevel="0" collapsed="false">
      <c r="A203" s="13" t="s">
        <v>25</v>
      </c>
      <c r="B203" s="14" t="n">
        <v>22</v>
      </c>
      <c r="C203" s="14" t="s">
        <v>34</v>
      </c>
      <c r="D203" s="14" t="s">
        <v>292</v>
      </c>
      <c r="E203" s="15" t="s">
        <v>27</v>
      </c>
      <c r="F203" s="15" t="s">
        <v>36</v>
      </c>
      <c r="G203" s="3" t="n">
        <v>155</v>
      </c>
      <c r="H203" s="2" t="n">
        <v>3</v>
      </c>
      <c r="I203" s="0" t="n">
        <v>23</v>
      </c>
      <c r="J203" s="0" t="n">
        <v>16</v>
      </c>
      <c r="K203" s="0" t="n">
        <v>1</v>
      </c>
      <c r="L203" s="0" t="n">
        <v>25</v>
      </c>
      <c r="M203" s="0" t="n">
        <v>4</v>
      </c>
      <c r="N203" s="0" t="n">
        <v>3</v>
      </c>
      <c r="O203" s="0" t="n">
        <v>6</v>
      </c>
      <c r="P203" s="0" t="n">
        <v>100</v>
      </c>
      <c r="Q203" s="0" t="n">
        <v>1.8</v>
      </c>
      <c r="R203" s="0" t="n">
        <v>1.8</v>
      </c>
      <c r="S203" s="0" t="n">
        <v>274</v>
      </c>
      <c r="T203" s="0" t="n">
        <v>29</v>
      </c>
      <c r="U203" s="0" t="n">
        <v>3.25</v>
      </c>
      <c r="V203" s="0" t="n">
        <v>6.4</v>
      </c>
      <c r="W203" s="0" t="n">
        <v>11.5</v>
      </c>
      <c r="X203" s="0" t="n">
        <v>2.6</v>
      </c>
      <c r="Y203" s="0" t="n">
        <v>0.1</v>
      </c>
      <c r="Z203" s="0" t="n">
        <v>4</v>
      </c>
      <c r="AA203" s="0" t="n">
        <v>0.19</v>
      </c>
      <c r="AB203" s="0" t="n">
        <v>0.8</v>
      </c>
      <c r="AC203" s="0" t="n">
        <v>13</v>
      </c>
      <c r="AD203" s="0" t="n">
        <v>1.5</v>
      </c>
      <c r="AE203" s="0" t="n">
        <v>35</v>
      </c>
      <c r="AF203" s="0" t="n">
        <v>0.5</v>
      </c>
      <c r="AG203" s="0" t="n">
        <v>8</v>
      </c>
      <c r="AH203" s="0" t="n">
        <v>0</v>
      </c>
      <c r="AI203" s="0" t="n">
        <v>0</v>
      </c>
      <c r="AJ203" s="60" t="n">
        <v>1</v>
      </c>
      <c r="AK203" s="0" t="n">
        <v>15</v>
      </c>
      <c r="AL203" s="0" t="n">
        <v>0</v>
      </c>
      <c r="AM203" s="0" t="n">
        <v>5</v>
      </c>
      <c r="AN203" s="0" t="n">
        <v>0</v>
      </c>
      <c r="AO203" s="0" t="n">
        <v>0</v>
      </c>
      <c r="AP203" s="0" t="n">
        <v>1</v>
      </c>
      <c r="AQ203" s="0" t="n">
        <v>0</v>
      </c>
      <c r="AR203" s="0" t="n">
        <v>10</v>
      </c>
      <c r="AS203" s="0" t="n">
        <v>0</v>
      </c>
      <c r="AT203" s="0" t="n">
        <v>8</v>
      </c>
      <c r="AU203" s="0" t="n">
        <v>0</v>
      </c>
      <c r="AV203" s="0" t="n">
        <v>0</v>
      </c>
      <c r="AW203" s="0" t="n">
        <v>0</v>
      </c>
      <c r="AX203" s="0" t="n">
        <v>1</v>
      </c>
      <c r="AY203" s="0" t="n">
        <v>0</v>
      </c>
      <c r="AZ203" s="0" t="n">
        <v>3</v>
      </c>
      <c r="BA203" s="0" t="n">
        <v>1</v>
      </c>
      <c r="BB203" s="0" t="n">
        <v>0</v>
      </c>
      <c r="BC203" s="0" t="n">
        <v>0</v>
      </c>
      <c r="BD203" s="0" t="n">
        <v>0</v>
      </c>
      <c r="BE203" s="0" t="n">
        <v>80</v>
      </c>
      <c r="BF203" s="0" t="n">
        <v>0</v>
      </c>
      <c r="BG203" s="0" t="n">
        <v>30</v>
      </c>
      <c r="BH203" s="0" t="n">
        <v>0</v>
      </c>
      <c r="BI203" s="0" t="n">
        <v>0</v>
      </c>
      <c r="BJ203" s="0" t="n">
        <v>0</v>
      </c>
      <c r="BK203" s="0" t="n">
        <v>15</v>
      </c>
      <c r="BL203" s="0" t="n">
        <v>2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40</v>
      </c>
      <c r="BR203" s="0" t="n">
        <v>0</v>
      </c>
      <c r="BS203" s="0" t="n">
        <v>38</v>
      </c>
      <c r="BT203" s="0" t="n">
        <v>155</v>
      </c>
      <c r="BU203" s="0" t="n">
        <v>8.1875</v>
      </c>
      <c r="BV203" s="0" t="n">
        <v>0</v>
      </c>
      <c r="BW203" s="0" t="n">
        <v>2.0625</v>
      </c>
      <c r="BX203" s="0" t="n">
        <v>0</v>
      </c>
      <c r="BY203" s="0" t="n">
        <v>0.1875</v>
      </c>
      <c r="BZ203" s="0" t="n">
        <v>10.4375</v>
      </c>
    </row>
    <row r="204" customFormat="false" ht="15" hidden="false" customHeight="false" outlineLevel="0" collapsed="false">
      <c r="A204" s="13" t="s">
        <v>25</v>
      </c>
      <c r="B204" s="14" t="n">
        <v>22</v>
      </c>
      <c r="C204" s="14" t="s">
        <v>34</v>
      </c>
      <c r="D204" s="14" t="s">
        <v>292</v>
      </c>
      <c r="E204" s="15" t="s">
        <v>31</v>
      </c>
      <c r="F204" s="15" t="s">
        <v>28</v>
      </c>
      <c r="G204" s="16" t="n">
        <v>156</v>
      </c>
      <c r="H204" s="2" t="n">
        <v>3</v>
      </c>
      <c r="I204" s="0" t="n">
        <v>11</v>
      </c>
      <c r="J204" s="0" t="n">
        <v>5</v>
      </c>
      <c r="K204" s="0" t="n">
        <v>0</v>
      </c>
      <c r="L204" s="0" t="n">
        <v>11</v>
      </c>
      <c r="M204" s="0" t="n">
        <v>3</v>
      </c>
      <c r="N204" s="0" t="n">
        <v>0</v>
      </c>
      <c r="O204" s="0" t="n">
        <v>3</v>
      </c>
      <c r="P204" s="0" t="n">
        <v>100</v>
      </c>
      <c r="Q204" s="0" t="n">
        <v>1.8</v>
      </c>
      <c r="R204" s="0" t="n">
        <v>1.8</v>
      </c>
      <c r="S204" s="0" t="n">
        <v>274</v>
      </c>
      <c r="T204" s="0" t="n">
        <v>29</v>
      </c>
      <c r="U204" s="0" t="n">
        <v>3.25</v>
      </c>
      <c r="V204" s="0" t="n">
        <v>6.4</v>
      </c>
      <c r="W204" s="0" t="n">
        <v>11.5</v>
      </c>
      <c r="X204" s="0" t="n">
        <v>2.6</v>
      </c>
      <c r="Y204" s="0" t="n">
        <v>0.1</v>
      </c>
      <c r="Z204" s="0" t="n">
        <v>4</v>
      </c>
      <c r="AA204" s="0" t="n">
        <v>0.19</v>
      </c>
      <c r="AB204" s="0" t="n">
        <v>0.8</v>
      </c>
      <c r="AC204" s="0" t="n">
        <v>13</v>
      </c>
      <c r="AD204" s="0" t="n">
        <v>1.5</v>
      </c>
      <c r="AE204" s="0" t="n">
        <v>35</v>
      </c>
      <c r="AF204" s="0" t="n">
        <v>0.5</v>
      </c>
      <c r="AG204" s="0" t="n">
        <v>8</v>
      </c>
      <c r="AH204" s="0" t="n">
        <v>0</v>
      </c>
      <c r="AI204" s="0" t="n">
        <v>0</v>
      </c>
      <c r="AJ204" s="60" t="n">
        <v>1</v>
      </c>
      <c r="AK204" s="0" t="n">
        <v>15</v>
      </c>
      <c r="AL204" s="0" t="n">
        <v>0</v>
      </c>
      <c r="AM204" s="0" t="n">
        <v>5</v>
      </c>
      <c r="AN204" s="0" t="n">
        <v>0</v>
      </c>
      <c r="AO204" s="0" t="n">
        <v>0</v>
      </c>
      <c r="AP204" s="0" t="n">
        <v>1</v>
      </c>
      <c r="AQ204" s="0" t="n">
        <v>0</v>
      </c>
      <c r="AR204" s="0" t="n">
        <v>10</v>
      </c>
      <c r="AS204" s="0" t="n">
        <v>0</v>
      </c>
      <c r="AT204" s="0" t="n">
        <v>8</v>
      </c>
      <c r="AU204" s="0" t="n">
        <v>0</v>
      </c>
      <c r="AV204" s="0" t="n">
        <v>0</v>
      </c>
      <c r="AW204" s="0" t="n">
        <v>0</v>
      </c>
      <c r="AX204" s="0" t="n">
        <v>1</v>
      </c>
      <c r="AY204" s="0" t="n">
        <v>0</v>
      </c>
      <c r="AZ204" s="0" t="n">
        <v>3</v>
      </c>
      <c r="BA204" s="0" t="n">
        <v>1</v>
      </c>
      <c r="BB204" s="0" t="n">
        <v>0</v>
      </c>
      <c r="BC204" s="0" t="n">
        <v>0</v>
      </c>
      <c r="BD204" s="0" t="n">
        <v>0</v>
      </c>
      <c r="BE204" s="0" t="n">
        <v>80</v>
      </c>
      <c r="BF204" s="0" t="n">
        <v>0</v>
      </c>
      <c r="BG204" s="0" t="n">
        <v>30</v>
      </c>
      <c r="BH204" s="0" t="n">
        <v>0</v>
      </c>
      <c r="BI204" s="0" t="n">
        <v>0</v>
      </c>
      <c r="BJ204" s="0" t="n">
        <v>0</v>
      </c>
      <c r="BK204" s="0" t="n">
        <v>15</v>
      </c>
      <c r="BL204" s="0" t="n">
        <v>2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40</v>
      </c>
      <c r="BR204" s="0" t="n">
        <v>0</v>
      </c>
      <c r="BS204" s="0" t="n">
        <v>38</v>
      </c>
      <c r="BT204" s="0" t="n">
        <v>155</v>
      </c>
      <c r="BU204" s="0" t="n">
        <v>8.1875</v>
      </c>
      <c r="BV204" s="0" t="n">
        <v>0</v>
      </c>
      <c r="BW204" s="0" t="n">
        <v>2.0625</v>
      </c>
      <c r="BX204" s="0" t="n">
        <v>0</v>
      </c>
      <c r="BY204" s="0" t="n">
        <v>0.1875</v>
      </c>
      <c r="BZ204" s="0" t="n">
        <v>10.4375</v>
      </c>
    </row>
    <row r="205" customFormat="false" ht="15" hidden="false" customHeight="false" outlineLevel="0" collapsed="false">
      <c r="A205" s="13" t="s">
        <v>25</v>
      </c>
      <c r="B205" s="14" t="n">
        <v>22</v>
      </c>
      <c r="C205" s="14" t="s">
        <v>34</v>
      </c>
      <c r="D205" s="14" t="s">
        <v>292</v>
      </c>
      <c r="E205" s="15" t="s">
        <v>31</v>
      </c>
      <c r="F205" s="15" t="s">
        <v>36</v>
      </c>
      <c r="G205" s="3" t="n">
        <v>157</v>
      </c>
      <c r="H205" s="2" t="n">
        <v>3</v>
      </c>
      <c r="I205" s="0" t="n">
        <v>2</v>
      </c>
      <c r="J205" s="0" t="n">
        <v>1</v>
      </c>
      <c r="K205" s="0" t="n">
        <v>0</v>
      </c>
      <c r="L205" s="0" t="n">
        <v>2</v>
      </c>
      <c r="M205" s="0" t="n">
        <v>0</v>
      </c>
      <c r="N205" s="0" t="n">
        <v>0</v>
      </c>
      <c r="O205" s="0" t="n">
        <v>0</v>
      </c>
      <c r="P205" s="0" t="n">
        <v>100</v>
      </c>
      <c r="Q205" s="0" t="n">
        <v>1.8</v>
      </c>
      <c r="R205" s="0" t="n">
        <v>1.8</v>
      </c>
      <c r="S205" s="0" t="n">
        <v>274</v>
      </c>
      <c r="T205" s="0" t="n">
        <v>29</v>
      </c>
      <c r="U205" s="0" t="n">
        <v>3.25</v>
      </c>
      <c r="V205" s="0" t="n">
        <v>6.4</v>
      </c>
      <c r="W205" s="0" t="n">
        <v>11.5</v>
      </c>
      <c r="X205" s="0" t="n">
        <v>2.6</v>
      </c>
      <c r="Y205" s="0" t="n">
        <v>0.1</v>
      </c>
      <c r="Z205" s="0" t="n">
        <v>4</v>
      </c>
      <c r="AA205" s="0" t="n">
        <v>0.19</v>
      </c>
      <c r="AB205" s="0" t="n">
        <v>0.8</v>
      </c>
      <c r="AC205" s="0" t="n">
        <v>13</v>
      </c>
      <c r="AD205" s="0" t="n">
        <v>1.5</v>
      </c>
      <c r="AE205" s="0" t="n">
        <v>35</v>
      </c>
      <c r="AF205" s="0" t="n">
        <v>0.5</v>
      </c>
      <c r="AG205" s="0" t="n">
        <v>8</v>
      </c>
      <c r="AH205" s="0" t="n">
        <v>0</v>
      </c>
      <c r="AI205" s="0" t="n">
        <v>0</v>
      </c>
      <c r="AJ205" s="60" t="n">
        <v>1</v>
      </c>
      <c r="AK205" s="0" t="n">
        <v>15</v>
      </c>
      <c r="AL205" s="0" t="n">
        <v>0</v>
      </c>
      <c r="AM205" s="0" t="n">
        <v>5</v>
      </c>
      <c r="AN205" s="0" t="n">
        <v>0</v>
      </c>
      <c r="AO205" s="0" t="n">
        <v>0</v>
      </c>
      <c r="AP205" s="0" t="n">
        <v>1</v>
      </c>
      <c r="AQ205" s="0" t="n">
        <v>0</v>
      </c>
      <c r="AR205" s="0" t="n">
        <v>10</v>
      </c>
      <c r="AS205" s="0" t="n">
        <v>0</v>
      </c>
      <c r="AT205" s="0" t="n">
        <v>8</v>
      </c>
      <c r="AU205" s="0" t="n">
        <v>0</v>
      </c>
      <c r="AV205" s="0" t="n">
        <v>0</v>
      </c>
      <c r="AW205" s="0" t="n">
        <v>0</v>
      </c>
      <c r="AX205" s="0" t="n">
        <v>1</v>
      </c>
      <c r="AY205" s="0" t="n">
        <v>0</v>
      </c>
      <c r="AZ205" s="0" t="n">
        <v>3</v>
      </c>
      <c r="BA205" s="0" t="n">
        <v>1</v>
      </c>
      <c r="BB205" s="0" t="n">
        <v>0</v>
      </c>
      <c r="BC205" s="0" t="n">
        <v>0</v>
      </c>
      <c r="BD205" s="0" t="n">
        <v>0</v>
      </c>
      <c r="BE205" s="0" t="n">
        <v>80</v>
      </c>
      <c r="BF205" s="0" t="n">
        <v>0</v>
      </c>
      <c r="BG205" s="0" t="n">
        <v>30</v>
      </c>
      <c r="BH205" s="0" t="n">
        <v>0</v>
      </c>
      <c r="BI205" s="0" t="n">
        <v>0</v>
      </c>
      <c r="BJ205" s="0" t="n">
        <v>0</v>
      </c>
      <c r="BK205" s="0" t="n">
        <v>15</v>
      </c>
      <c r="BL205" s="0" t="n">
        <v>2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40</v>
      </c>
      <c r="BR205" s="0" t="n">
        <v>0</v>
      </c>
      <c r="BS205" s="0" t="n">
        <v>38</v>
      </c>
      <c r="BT205" s="0" t="n">
        <v>155</v>
      </c>
      <c r="BU205" s="0" t="n">
        <v>8.1875</v>
      </c>
      <c r="BV205" s="0" t="n">
        <v>0</v>
      </c>
      <c r="BW205" s="0" t="n">
        <v>2.0625</v>
      </c>
      <c r="BX205" s="0" t="n">
        <v>0</v>
      </c>
      <c r="BY205" s="0" t="n">
        <v>0.1875</v>
      </c>
      <c r="BZ205" s="0" t="n">
        <v>10.4375</v>
      </c>
    </row>
    <row r="206" customFormat="false" ht="15" hidden="false" customHeight="false" outlineLevel="0" collapsed="false">
      <c r="A206" s="13" t="s">
        <v>25</v>
      </c>
      <c r="B206" s="14" t="n">
        <v>23</v>
      </c>
      <c r="C206" s="14" t="s">
        <v>38</v>
      </c>
      <c r="D206" s="14" t="s">
        <v>292</v>
      </c>
      <c r="E206" s="15" t="s">
        <v>27</v>
      </c>
      <c r="F206" s="15" t="s">
        <v>28</v>
      </c>
      <c r="G206" s="16" t="n">
        <v>158</v>
      </c>
      <c r="H206" s="2" t="n">
        <v>3</v>
      </c>
      <c r="I206" s="0" t="n">
        <v>8</v>
      </c>
      <c r="J206" s="0" t="n">
        <v>5</v>
      </c>
      <c r="K206" s="0" t="n">
        <v>0</v>
      </c>
      <c r="L206" s="0" t="n">
        <v>8</v>
      </c>
      <c r="M206" s="0" t="n">
        <v>1</v>
      </c>
      <c r="N206" s="0" t="n">
        <v>0</v>
      </c>
      <c r="O206" s="0" t="n">
        <v>1</v>
      </c>
      <c r="P206" s="0" t="n">
        <v>100</v>
      </c>
      <c r="Q206" s="0" t="n">
        <v>1.6</v>
      </c>
      <c r="R206" s="0" t="n">
        <v>2</v>
      </c>
      <c r="S206" s="0" t="n">
        <v>365</v>
      </c>
      <c r="T206" s="0" t="n">
        <v>33</v>
      </c>
      <c r="U206" s="0" t="n">
        <v>3.84</v>
      </c>
      <c r="V206" s="0" t="n">
        <v>6.6</v>
      </c>
      <c r="W206" s="0" t="n">
        <v>11.4</v>
      </c>
      <c r="X206" s="0" t="n">
        <v>2.5</v>
      </c>
      <c r="Y206" s="0" t="n">
        <v>0.09</v>
      </c>
      <c r="Z206" s="0" t="n">
        <v>5</v>
      </c>
      <c r="AA206" s="0" t="n">
        <v>0.34</v>
      </c>
      <c r="AB206" s="0" t="n">
        <v>1.3</v>
      </c>
      <c r="AC206" s="0" t="n">
        <v>10.3</v>
      </c>
      <c r="AD206" s="0" t="n">
        <v>1.3</v>
      </c>
      <c r="AE206" s="0" t="n">
        <v>37</v>
      </c>
      <c r="AF206" s="0" t="n">
        <v>0</v>
      </c>
      <c r="AG206" s="0" t="n">
        <v>0</v>
      </c>
      <c r="AH206" s="0" t="n">
        <v>0</v>
      </c>
      <c r="AI206" s="0" t="n">
        <v>0</v>
      </c>
      <c r="AJ206" s="60" t="n">
        <v>5</v>
      </c>
      <c r="AK206" s="0" t="n">
        <v>30</v>
      </c>
      <c r="AL206" s="0" t="n">
        <v>0</v>
      </c>
      <c r="AM206" s="0" t="n">
        <v>15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15</v>
      </c>
      <c r="AS206" s="0" t="n">
        <v>0</v>
      </c>
      <c r="AT206" s="0" t="n">
        <v>45</v>
      </c>
      <c r="AU206" s="0" t="n">
        <v>0</v>
      </c>
      <c r="AV206" s="0" t="n">
        <v>0</v>
      </c>
      <c r="AW206" s="0" t="n">
        <v>0</v>
      </c>
      <c r="AX206" s="0" t="n">
        <v>2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20</v>
      </c>
      <c r="BF206" s="0" t="n">
        <v>0</v>
      </c>
      <c r="BG206" s="0" t="n">
        <v>50</v>
      </c>
      <c r="BH206" s="0" t="n">
        <v>0</v>
      </c>
      <c r="BI206" s="0" t="n">
        <v>0</v>
      </c>
      <c r="BJ206" s="0" t="n">
        <v>30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50</v>
      </c>
      <c r="BR206" s="0" t="n">
        <v>0</v>
      </c>
      <c r="BS206" s="0" t="n">
        <v>45</v>
      </c>
      <c r="BT206" s="0" t="n">
        <v>162.5</v>
      </c>
      <c r="BU206" s="0" t="n">
        <v>8.75</v>
      </c>
      <c r="BV206" s="0" t="n">
        <v>0.375</v>
      </c>
      <c r="BW206" s="0" t="n">
        <v>0</v>
      </c>
      <c r="BX206" s="0" t="n">
        <v>0</v>
      </c>
      <c r="BY206" s="0" t="n">
        <v>0.125</v>
      </c>
      <c r="BZ206" s="0" t="n">
        <v>9.25</v>
      </c>
    </row>
    <row r="207" customFormat="false" ht="15" hidden="false" customHeight="false" outlineLevel="0" collapsed="false">
      <c r="A207" s="13" t="s">
        <v>25</v>
      </c>
      <c r="B207" s="14" t="n">
        <v>23</v>
      </c>
      <c r="C207" s="14" t="s">
        <v>38</v>
      </c>
      <c r="D207" s="14" t="s">
        <v>292</v>
      </c>
      <c r="E207" s="15" t="s">
        <v>27</v>
      </c>
      <c r="F207" s="15" t="s">
        <v>36</v>
      </c>
      <c r="G207" s="3" t="n">
        <v>159</v>
      </c>
      <c r="H207" s="2" t="n">
        <v>3</v>
      </c>
      <c r="I207" s="0" t="n">
        <v>10</v>
      </c>
      <c r="J207" s="0" t="n">
        <v>7</v>
      </c>
      <c r="K207" s="0" t="n">
        <v>0</v>
      </c>
      <c r="L207" s="0" t="n">
        <v>10</v>
      </c>
      <c r="M207" s="0" t="n">
        <v>0</v>
      </c>
      <c r="N207" s="0" t="n">
        <v>0</v>
      </c>
      <c r="O207" s="0" t="n">
        <v>0</v>
      </c>
      <c r="P207" s="0" t="n">
        <v>100</v>
      </c>
      <c r="Q207" s="0" t="n">
        <v>1.6</v>
      </c>
      <c r="R207" s="0" t="n">
        <v>2</v>
      </c>
      <c r="S207" s="0" t="n">
        <v>365</v>
      </c>
      <c r="T207" s="0" t="n">
        <v>33</v>
      </c>
      <c r="U207" s="0" t="n">
        <v>3.84</v>
      </c>
      <c r="V207" s="0" t="n">
        <v>6.6</v>
      </c>
      <c r="W207" s="0" t="n">
        <v>11.4</v>
      </c>
      <c r="X207" s="0" t="n">
        <v>2.5</v>
      </c>
      <c r="Y207" s="0" t="n">
        <v>0.09</v>
      </c>
      <c r="Z207" s="0" t="n">
        <v>5</v>
      </c>
      <c r="AA207" s="0" t="n">
        <v>0.34</v>
      </c>
      <c r="AB207" s="0" t="n">
        <v>1.3</v>
      </c>
      <c r="AC207" s="0" t="n">
        <v>10.3</v>
      </c>
      <c r="AD207" s="0" t="n">
        <v>1.3</v>
      </c>
      <c r="AE207" s="0" t="n">
        <v>37</v>
      </c>
      <c r="AF207" s="0" t="n">
        <v>0</v>
      </c>
      <c r="AG207" s="0" t="n">
        <v>0</v>
      </c>
      <c r="AH207" s="0" t="n">
        <v>0</v>
      </c>
      <c r="AI207" s="0" t="n">
        <v>0</v>
      </c>
      <c r="AJ207" s="60" t="n">
        <v>5</v>
      </c>
      <c r="AK207" s="0" t="n">
        <v>30</v>
      </c>
      <c r="AL207" s="0" t="n">
        <v>0</v>
      </c>
      <c r="AM207" s="0" t="n">
        <v>15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15</v>
      </c>
      <c r="AS207" s="0" t="n">
        <v>0</v>
      </c>
      <c r="AT207" s="0" t="n">
        <v>45</v>
      </c>
      <c r="AU207" s="0" t="n">
        <v>0</v>
      </c>
      <c r="AV207" s="0" t="n">
        <v>0</v>
      </c>
      <c r="AW207" s="0" t="n">
        <v>0</v>
      </c>
      <c r="AX207" s="0" t="n">
        <v>2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20</v>
      </c>
      <c r="BF207" s="0" t="n">
        <v>0</v>
      </c>
      <c r="BG207" s="0" t="n">
        <v>50</v>
      </c>
      <c r="BH207" s="0" t="n">
        <v>0</v>
      </c>
      <c r="BI207" s="0" t="n">
        <v>0</v>
      </c>
      <c r="BJ207" s="0" t="n">
        <v>30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50</v>
      </c>
      <c r="BR207" s="0" t="n">
        <v>0</v>
      </c>
      <c r="BS207" s="0" t="n">
        <v>45</v>
      </c>
      <c r="BT207" s="0" t="n">
        <v>162.5</v>
      </c>
      <c r="BU207" s="0" t="n">
        <v>8.75</v>
      </c>
      <c r="BV207" s="0" t="n">
        <v>0.375</v>
      </c>
      <c r="BW207" s="0" t="n">
        <v>0</v>
      </c>
      <c r="BX207" s="0" t="n">
        <v>0</v>
      </c>
      <c r="BY207" s="0" t="n">
        <v>0.125</v>
      </c>
      <c r="BZ207" s="0" t="n">
        <v>9.25</v>
      </c>
    </row>
    <row r="208" customFormat="false" ht="15" hidden="false" customHeight="false" outlineLevel="0" collapsed="false">
      <c r="A208" s="13" t="s">
        <v>25</v>
      </c>
      <c r="B208" s="14" t="n">
        <v>23</v>
      </c>
      <c r="C208" s="14" t="s">
        <v>38</v>
      </c>
      <c r="D208" s="14" t="s">
        <v>292</v>
      </c>
      <c r="E208" s="15" t="s">
        <v>31</v>
      </c>
      <c r="F208" s="15" t="s">
        <v>28</v>
      </c>
      <c r="G208" s="16" t="n">
        <v>160</v>
      </c>
      <c r="H208" s="2" t="n">
        <v>3</v>
      </c>
      <c r="I208" s="0" t="n">
        <v>13</v>
      </c>
      <c r="J208" s="0" t="n">
        <v>5</v>
      </c>
      <c r="K208" s="0" t="n">
        <v>0</v>
      </c>
      <c r="L208" s="0" t="n">
        <v>13</v>
      </c>
      <c r="M208" s="0" t="n">
        <v>5</v>
      </c>
      <c r="N208" s="0" t="n">
        <v>1</v>
      </c>
      <c r="O208" s="0" t="n">
        <v>5</v>
      </c>
      <c r="P208" s="0" t="n">
        <v>100</v>
      </c>
      <c r="Q208" s="0" t="n">
        <v>1.6</v>
      </c>
      <c r="R208" s="0" t="n">
        <v>2</v>
      </c>
      <c r="S208" s="0" t="n">
        <v>365</v>
      </c>
      <c r="T208" s="0" t="n">
        <v>33</v>
      </c>
      <c r="U208" s="0" t="n">
        <v>3.84</v>
      </c>
      <c r="V208" s="0" t="n">
        <v>6.6</v>
      </c>
      <c r="W208" s="0" t="n">
        <v>11.4</v>
      </c>
      <c r="X208" s="0" t="n">
        <v>2.5</v>
      </c>
      <c r="Y208" s="0" t="n">
        <v>0.09</v>
      </c>
      <c r="Z208" s="0" t="n">
        <v>5</v>
      </c>
      <c r="AA208" s="0" t="n">
        <v>0.34</v>
      </c>
      <c r="AB208" s="0" t="n">
        <v>1.3</v>
      </c>
      <c r="AC208" s="0" t="n">
        <v>10.3</v>
      </c>
      <c r="AD208" s="0" t="n">
        <v>1.3</v>
      </c>
      <c r="AE208" s="0" t="n">
        <v>37</v>
      </c>
      <c r="AF208" s="0" t="n">
        <v>0</v>
      </c>
      <c r="AG208" s="0" t="n">
        <v>0</v>
      </c>
      <c r="AH208" s="0" t="n">
        <v>0</v>
      </c>
      <c r="AI208" s="0" t="n">
        <v>0</v>
      </c>
      <c r="AJ208" s="60" t="n">
        <v>5</v>
      </c>
      <c r="AK208" s="0" t="n">
        <v>30</v>
      </c>
      <c r="AL208" s="0" t="n">
        <v>0</v>
      </c>
      <c r="AM208" s="0" t="n">
        <v>15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15</v>
      </c>
      <c r="AS208" s="0" t="n">
        <v>0</v>
      </c>
      <c r="AT208" s="0" t="n">
        <v>45</v>
      </c>
      <c r="AU208" s="0" t="n">
        <v>0</v>
      </c>
      <c r="AV208" s="0" t="n">
        <v>0</v>
      </c>
      <c r="AW208" s="0" t="n">
        <v>0</v>
      </c>
      <c r="AX208" s="0" t="n">
        <v>2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20</v>
      </c>
      <c r="BF208" s="0" t="n">
        <v>0</v>
      </c>
      <c r="BG208" s="0" t="n">
        <v>50</v>
      </c>
      <c r="BH208" s="0" t="n">
        <v>0</v>
      </c>
      <c r="BI208" s="0" t="n">
        <v>0</v>
      </c>
      <c r="BJ208" s="0" t="n">
        <v>30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50</v>
      </c>
      <c r="BR208" s="0" t="n">
        <v>0</v>
      </c>
      <c r="BS208" s="0" t="n">
        <v>45</v>
      </c>
      <c r="BT208" s="0" t="n">
        <v>162.5</v>
      </c>
      <c r="BU208" s="0" t="n">
        <v>8.75</v>
      </c>
      <c r="BV208" s="0" t="n">
        <v>0.375</v>
      </c>
      <c r="BW208" s="0" t="n">
        <v>0</v>
      </c>
      <c r="BX208" s="0" t="n">
        <v>0</v>
      </c>
      <c r="BY208" s="0" t="n">
        <v>0.125</v>
      </c>
      <c r="BZ208" s="0" t="n">
        <v>9.25</v>
      </c>
    </row>
    <row r="209" customFormat="false" ht="15" hidden="false" customHeight="false" outlineLevel="0" collapsed="false">
      <c r="A209" s="13" t="s">
        <v>25</v>
      </c>
      <c r="B209" s="14" t="n">
        <v>23</v>
      </c>
      <c r="C209" s="14" t="s">
        <v>38</v>
      </c>
      <c r="D209" s="14" t="s">
        <v>292</v>
      </c>
      <c r="E209" s="15" t="s">
        <v>31</v>
      </c>
      <c r="F209" s="15" t="s">
        <v>36</v>
      </c>
      <c r="G209" s="3" t="n">
        <v>161</v>
      </c>
      <c r="H209" s="2" t="n">
        <v>3</v>
      </c>
      <c r="I209" s="0" t="n">
        <v>13</v>
      </c>
      <c r="J209" s="0" t="n">
        <v>7</v>
      </c>
      <c r="K209" s="0" t="n">
        <v>1</v>
      </c>
      <c r="L209" s="0" t="n">
        <v>14</v>
      </c>
      <c r="M209" s="0" t="n">
        <v>7</v>
      </c>
      <c r="N209" s="0" t="n">
        <v>2</v>
      </c>
      <c r="O209" s="0" t="n">
        <v>7</v>
      </c>
      <c r="P209" s="0" t="n">
        <v>100</v>
      </c>
      <c r="Q209" s="0" t="n">
        <v>1.6</v>
      </c>
      <c r="R209" s="0" t="n">
        <v>2</v>
      </c>
      <c r="S209" s="0" t="n">
        <v>365</v>
      </c>
      <c r="T209" s="0" t="n">
        <v>33</v>
      </c>
      <c r="U209" s="0" t="n">
        <v>3.84</v>
      </c>
      <c r="V209" s="0" t="n">
        <v>6.6</v>
      </c>
      <c r="W209" s="0" t="n">
        <v>11.4</v>
      </c>
      <c r="X209" s="0" t="n">
        <v>2.5</v>
      </c>
      <c r="Y209" s="0" t="n">
        <v>0.09</v>
      </c>
      <c r="Z209" s="0" t="n">
        <v>5</v>
      </c>
      <c r="AA209" s="0" t="n">
        <v>0.34</v>
      </c>
      <c r="AB209" s="0" t="n">
        <v>1.3</v>
      </c>
      <c r="AC209" s="0" t="n">
        <v>10.3</v>
      </c>
      <c r="AD209" s="0" t="n">
        <v>1.3</v>
      </c>
      <c r="AE209" s="0" t="n">
        <v>37</v>
      </c>
      <c r="AF209" s="0" t="n">
        <v>0</v>
      </c>
      <c r="AG209" s="0" t="n">
        <v>0</v>
      </c>
      <c r="AH209" s="0" t="n">
        <v>0</v>
      </c>
      <c r="AI209" s="0" t="n">
        <v>0</v>
      </c>
      <c r="AJ209" s="60" t="n">
        <v>5</v>
      </c>
      <c r="AK209" s="0" t="n">
        <v>30</v>
      </c>
      <c r="AL209" s="0" t="n">
        <v>0</v>
      </c>
      <c r="AM209" s="0" t="n">
        <v>15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15</v>
      </c>
      <c r="AS209" s="0" t="n">
        <v>0</v>
      </c>
      <c r="AT209" s="0" t="n">
        <v>45</v>
      </c>
      <c r="AU209" s="0" t="n">
        <v>0</v>
      </c>
      <c r="AV209" s="0" t="n">
        <v>0</v>
      </c>
      <c r="AW209" s="0" t="n">
        <v>0</v>
      </c>
      <c r="AX209" s="0" t="n">
        <v>2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20</v>
      </c>
      <c r="BF209" s="0" t="n">
        <v>0</v>
      </c>
      <c r="BG209" s="0" t="n">
        <v>50</v>
      </c>
      <c r="BH209" s="0" t="n">
        <v>0</v>
      </c>
      <c r="BI209" s="0" t="n">
        <v>0</v>
      </c>
      <c r="BJ209" s="0" t="n">
        <v>30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50</v>
      </c>
      <c r="BR209" s="0" t="n">
        <v>0</v>
      </c>
      <c r="BS209" s="0" t="n">
        <v>45</v>
      </c>
      <c r="BT209" s="0" t="n">
        <v>162.5</v>
      </c>
      <c r="BU209" s="0" t="n">
        <v>8.75</v>
      </c>
      <c r="BV209" s="0" t="n">
        <v>0.375</v>
      </c>
      <c r="BW209" s="0" t="n">
        <v>0</v>
      </c>
      <c r="BX209" s="0" t="n">
        <v>0</v>
      </c>
      <c r="BY209" s="0" t="n">
        <v>0.125</v>
      </c>
      <c r="BZ209" s="0" t="n">
        <v>9.25</v>
      </c>
    </row>
    <row r="210" customFormat="false" ht="15" hidden="false" customHeight="false" outlineLevel="0" collapsed="false">
      <c r="A210" s="13" t="s">
        <v>25</v>
      </c>
      <c r="B210" s="14" t="n">
        <v>24</v>
      </c>
      <c r="C210" s="14" t="s">
        <v>39</v>
      </c>
      <c r="D210" s="14" t="s">
        <v>292</v>
      </c>
      <c r="E210" s="15" t="s">
        <v>27</v>
      </c>
      <c r="F210" s="15" t="s">
        <v>28</v>
      </c>
      <c r="G210" s="16" t="n">
        <v>162</v>
      </c>
      <c r="H210" s="2" t="n">
        <v>3</v>
      </c>
      <c r="I210" s="0" t="n">
        <v>9</v>
      </c>
      <c r="J210" s="0" t="n">
        <v>3</v>
      </c>
      <c r="K210" s="0" t="n">
        <v>0</v>
      </c>
      <c r="L210" s="0" t="n">
        <v>9</v>
      </c>
      <c r="M210" s="0" t="n">
        <v>2</v>
      </c>
      <c r="N210" s="0" t="n">
        <v>0</v>
      </c>
      <c r="O210" s="0" t="n">
        <v>2</v>
      </c>
      <c r="P210" s="0" t="n">
        <v>100</v>
      </c>
      <c r="Q210" s="0" t="n">
        <v>0.8</v>
      </c>
      <c r="R210" s="0" t="n">
        <v>1</v>
      </c>
      <c r="S210" s="0" t="n">
        <v>329</v>
      </c>
      <c r="T210" s="0" t="n">
        <v>24</v>
      </c>
      <c r="U210" s="0" t="n">
        <v>3.6</v>
      </c>
      <c r="V210" s="0" t="n">
        <v>6.6</v>
      </c>
      <c r="W210" s="0" t="n">
        <v>10.9</v>
      </c>
      <c r="X210" s="0" t="n">
        <v>2.7</v>
      </c>
      <c r="Y210" s="0" t="n">
        <v>0.09</v>
      </c>
      <c r="Z210" s="0" t="n">
        <v>3</v>
      </c>
      <c r="AA210" s="0" t="n">
        <v>0.23</v>
      </c>
      <c r="AB210" s="0" t="n">
        <v>0.9</v>
      </c>
      <c r="AC210" s="0" t="n">
        <v>11.2</v>
      </c>
      <c r="AD210" s="0" t="n">
        <v>1.3</v>
      </c>
      <c r="AE210" s="0" t="n">
        <v>34</v>
      </c>
      <c r="AF210" s="0" t="n">
        <v>4</v>
      </c>
      <c r="AG210" s="0" t="n">
        <v>2</v>
      </c>
      <c r="AH210" s="0" t="n">
        <v>0</v>
      </c>
      <c r="AI210" s="0" t="n">
        <v>0</v>
      </c>
      <c r="AJ210" s="60" t="n">
        <v>0</v>
      </c>
      <c r="AK210" s="0" t="n">
        <v>0</v>
      </c>
      <c r="AL210" s="0" t="n">
        <v>0</v>
      </c>
      <c r="AM210" s="0" t="n">
        <v>4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45</v>
      </c>
      <c r="AS210" s="0" t="n">
        <v>0</v>
      </c>
      <c r="AT210" s="0" t="n">
        <v>10</v>
      </c>
      <c r="AU210" s="0" t="n">
        <v>0</v>
      </c>
      <c r="AV210" s="0" t="n">
        <v>0</v>
      </c>
      <c r="AW210" s="0" t="n">
        <v>0</v>
      </c>
      <c r="AX210" s="0" t="n">
        <v>5</v>
      </c>
      <c r="AY210" s="0" t="n">
        <v>0</v>
      </c>
      <c r="AZ210" s="0" t="n">
        <v>2</v>
      </c>
      <c r="BA210" s="0" t="n">
        <v>1</v>
      </c>
      <c r="BB210" s="0" t="n">
        <v>15</v>
      </c>
      <c r="BC210" s="0" t="n">
        <v>0</v>
      </c>
      <c r="BD210" s="0" t="n">
        <v>0</v>
      </c>
      <c r="BE210" s="0" t="n">
        <v>50</v>
      </c>
      <c r="BF210" s="0" t="n">
        <v>0</v>
      </c>
      <c r="BG210" s="0" t="n">
        <v>50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30</v>
      </c>
      <c r="BR210" s="0" t="n">
        <v>0.5</v>
      </c>
      <c r="BS210" s="0" t="n">
        <v>5.5</v>
      </c>
      <c r="BT210" s="0" t="n">
        <v>118.75</v>
      </c>
      <c r="BU210" s="0" t="n">
        <v>4.875</v>
      </c>
      <c r="BV210" s="0" t="n">
        <v>1.625</v>
      </c>
      <c r="BW210" s="0" t="n">
        <v>3.625</v>
      </c>
      <c r="BX210" s="0" t="n">
        <v>0</v>
      </c>
      <c r="BY210" s="0" t="n">
        <v>0</v>
      </c>
      <c r="BZ210" s="0" t="n">
        <v>10.125</v>
      </c>
    </row>
    <row r="211" customFormat="false" ht="15" hidden="false" customHeight="false" outlineLevel="0" collapsed="false">
      <c r="A211" s="13" t="s">
        <v>25</v>
      </c>
      <c r="B211" s="14" t="n">
        <v>24</v>
      </c>
      <c r="C211" s="14" t="s">
        <v>39</v>
      </c>
      <c r="D211" s="14" t="s">
        <v>292</v>
      </c>
      <c r="E211" s="15" t="s">
        <v>27</v>
      </c>
      <c r="F211" s="15" t="s">
        <v>36</v>
      </c>
      <c r="G211" s="3" t="n">
        <v>163</v>
      </c>
      <c r="H211" s="2" t="n">
        <v>3</v>
      </c>
      <c r="I211" s="0" t="n">
        <v>7</v>
      </c>
      <c r="J211" s="0" t="n">
        <v>4</v>
      </c>
      <c r="K211" s="0" t="n">
        <v>0</v>
      </c>
      <c r="L211" s="0" t="n">
        <v>4</v>
      </c>
      <c r="M211" s="0" t="n">
        <v>1</v>
      </c>
      <c r="N211" s="0" t="n">
        <v>0</v>
      </c>
      <c r="O211" s="0" t="n">
        <v>1</v>
      </c>
      <c r="P211" s="0" t="n">
        <v>100</v>
      </c>
      <c r="Q211" s="0" t="n">
        <v>0.8</v>
      </c>
      <c r="R211" s="0" t="n">
        <v>1</v>
      </c>
      <c r="S211" s="0" t="n">
        <v>329</v>
      </c>
      <c r="T211" s="0" t="n">
        <v>24</v>
      </c>
      <c r="U211" s="0" t="n">
        <v>3.6</v>
      </c>
      <c r="V211" s="0" t="n">
        <v>6.6</v>
      </c>
      <c r="W211" s="0" t="n">
        <v>10.9</v>
      </c>
      <c r="X211" s="0" t="n">
        <v>2.7</v>
      </c>
      <c r="Y211" s="0" t="n">
        <v>0.09</v>
      </c>
      <c r="Z211" s="0" t="n">
        <v>3</v>
      </c>
      <c r="AA211" s="0" t="n">
        <v>0.23</v>
      </c>
      <c r="AB211" s="0" t="n">
        <v>0.9</v>
      </c>
      <c r="AC211" s="0" t="n">
        <v>11.2</v>
      </c>
      <c r="AD211" s="0" t="n">
        <v>1.3</v>
      </c>
      <c r="AE211" s="0" t="n">
        <v>34</v>
      </c>
      <c r="AF211" s="0" t="n">
        <v>4</v>
      </c>
      <c r="AG211" s="0" t="n">
        <v>2</v>
      </c>
      <c r="AH211" s="0" t="n">
        <v>0</v>
      </c>
      <c r="AI211" s="0" t="n">
        <v>0</v>
      </c>
      <c r="AJ211" s="60" t="n">
        <v>0</v>
      </c>
      <c r="AK211" s="0" t="n">
        <v>0</v>
      </c>
      <c r="AL211" s="0" t="n">
        <v>0</v>
      </c>
      <c r="AM211" s="0" t="n">
        <v>4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45</v>
      </c>
      <c r="AS211" s="0" t="n">
        <v>0</v>
      </c>
      <c r="AT211" s="0" t="n">
        <v>10</v>
      </c>
      <c r="AU211" s="0" t="n">
        <v>0</v>
      </c>
      <c r="AV211" s="0" t="n">
        <v>0</v>
      </c>
      <c r="AW211" s="0" t="n">
        <v>0</v>
      </c>
      <c r="AX211" s="0" t="n">
        <v>5</v>
      </c>
      <c r="AY211" s="0" t="n">
        <v>0</v>
      </c>
      <c r="AZ211" s="0" t="n">
        <v>2</v>
      </c>
      <c r="BA211" s="0" t="n">
        <v>1</v>
      </c>
      <c r="BB211" s="0" t="n">
        <v>15</v>
      </c>
      <c r="BC211" s="0" t="n">
        <v>0</v>
      </c>
      <c r="BD211" s="0" t="n">
        <v>0</v>
      </c>
      <c r="BE211" s="0" t="n">
        <v>50</v>
      </c>
      <c r="BF211" s="0" t="n">
        <v>0</v>
      </c>
      <c r="BG211" s="0" t="n">
        <v>50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1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30</v>
      </c>
      <c r="BR211" s="0" t="n">
        <v>0.5</v>
      </c>
      <c r="BS211" s="0" t="n">
        <v>5.5</v>
      </c>
      <c r="BT211" s="0" t="n">
        <v>118.75</v>
      </c>
      <c r="BU211" s="0" t="n">
        <v>4.875</v>
      </c>
      <c r="BV211" s="0" t="n">
        <v>1.625</v>
      </c>
      <c r="BW211" s="0" t="n">
        <v>3.625</v>
      </c>
      <c r="BX211" s="0" t="n">
        <v>0</v>
      </c>
      <c r="BY211" s="0" t="n">
        <v>0</v>
      </c>
      <c r="BZ211" s="0" t="n">
        <v>10.125</v>
      </c>
    </row>
    <row r="212" customFormat="false" ht="15" hidden="false" customHeight="false" outlineLevel="0" collapsed="false">
      <c r="A212" s="13" t="s">
        <v>25</v>
      </c>
      <c r="B212" s="14" t="n">
        <v>24</v>
      </c>
      <c r="C212" s="14" t="s">
        <v>39</v>
      </c>
      <c r="D212" s="14" t="s">
        <v>292</v>
      </c>
      <c r="E212" s="15" t="s">
        <v>31</v>
      </c>
      <c r="F212" s="15" t="s">
        <v>28</v>
      </c>
      <c r="G212" s="16" t="n">
        <v>164</v>
      </c>
      <c r="H212" s="2" t="n">
        <v>3</v>
      </c>
      <c r="I212" s="0" t="n">
        <v>13</v>
      </c>
      <c r="J212" s="0" t="n">
        <v>7</v>
      </c>
      <c r="K212" s="0" t="n">
        <v>0</v>
      </c>
      <c r="L212" s="0" t="n">
        <v>13</v>
      </c>
      <c r="M212" s="0" t="n">
        <v>2</v>
      </c>
      <c r="N212" s="0" t="n">
        <v>1</v>
      </c>
      <c r="O212" s="0" t="n">
        <v>3</v>
      </c>
      <c r="P212" s="0" t="n">
        <v>100</v>
      </c>
      <c r="Q212" s="0" t="n">
        <v>0.8</v>
      </c>
      <c r="R212" s="0" t="n">
        <v>1</v>
      </c>
      <c r="S212" s="0" t="n">
        <v>329</v>
      </c>
      <c r="T212" s="0" t="n">
        <v>24</v>
      </c>
      <c r="U212" s="0" t="n">
        <v>3.6</v>
      </c>
      <c r="V212" s="0" t="n">
        <v>6.6</v>
      </c>
      <c r="W212" s="0" t="n">
        <v>10.9</v>
      </c>
      <c r="X212" s="0" t="n">
        <v>2.7</v>
      </c>
      <c r="Y212" s="0" t="n">
        <v>0.09</v>
      </c>
      <c r="Z212" s="0" t="n">
        <v>3</v>
      </c>
      <c r="AA212" s="0" t="n">
        <v>0.23</v>
      </c>
      <c r="AB212" s="0" t="n">
        <v>0.9</v>
      </c>
      <c r="AC212" s="0" t="n">
        <v>11.2</v>
      </c>
      <c r="AD212" s="0" t="n">
        <v>1.3</v>
      </c>
      <c r="AE212" s="0" t="n">
        <v>34</v>
      </c>
      <c r="AF212" s="0" t="n">
        <v>4</v>
      </c>
      <c r="AG212" s="0" t="n">
        <v>2</v>
      </c>
      <c r="AH212" s="0" t="n">
        <v>0</v>
      </c>
      <c r="AI212" s="0" t="n">
        <v>0</v>
      </c>
      <c r="AJ212" s="60" t="n">
        <v>0</v>
      </c>
      <c r="AK212" s="0" t="n">
        <v>0</v>
      </c>
      <c r="AL212" s="0" t="n">
        <v>0</v>
      </c>
      <c r="AM212" s="0" t="n">
        <v>4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45</v>
      </c>
      <c r="AS212" s="0" t="n">
        <v>0</v>
      </c>
      <c r="AT212" s="0" t="n">
        <v>10</v>
      </c>
      <c r="AU212" s="0" t="n">
        <v>0</v>
      </c>
      <c r="AV212" s="0" t="n">
        <v>0</v>
      </c>
      <c r="AW212" s="0" t="n">
        <v>0</v>
      </c>
      <c r="AX212" s="0" t="n">
        <v>5</v>
      </c>
      <c r="AY212" s="0" t="n">
        <v>0</v>
      </c>
      <c r="AZ212" s="0" t="n">
        <v>2</v>
      </c>
      <c r="BA212" s="0" t="n">
        <v>1</v>
      </c>
      <c r="BB212" s="0" t="n">
        <v>15</v>
      </c>
      <c r="BC212" s="0" t="n">
        <v>0</v>
      </c>
      <c r="BD212" s="0" t="n">
        <v>0</v>
      </c>
      <c r="BE212" s="0" t="n">
        <v>50</v>
      </c>
      <c r="BF212" s="0" t="n">
        <v>0</v>
      </c>
      <c r="BG212" s="0" t="n">
        <v>50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1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30</v>
      </c>
      <c r="BR212" s="0" t="n">
        <v>0.5</v>
      </c>
      <c r="BS212" s="0" t="n">
        <v>5.5</v>
      </c>
      <c r="BT212" s="0" t="n">
        <v>118.75</v>
      </c>
      <c r="BU212" s="0" t="n">
        <v>4.875</v>
      </c>
      <c r="BV212" s="0" t="n">
        <v>1.625</v>
      </c>
      <c r="BW212" s="0" t="n">
        <v>3.625</v>
      </c>
      <c r="BX212" s="0" t="n">
        <v>0</v>
      </c>
      <c r="BY212" s="0" t="n">
        <v>0</v>
      </c>
      <c r="BZ212" s="0" t="n">
        <v>10.125</v>
      </c>
    </row>
    <row r="213" customFormat="false" ht="15" hidden="false" customHeight="false" outlineLevel="0" collapsed="false">
      <c r="A213" s="13" t="s">
        <v>25</v>
      </c>
      <c r="B213" s="14" t="n">
        <v>24</v>
      </c>
      <c r="C213" s="14" t="s">
        <v>39</v>
      </c>
      <c r="D213" s="14" t="s">
        <v>292</v>
      </c>
      <c r="E213" s="15" t="s">
        <v>31</v>
      </c>
      <c r="F213" s="15" t="s">
        <v>36</v>
      </c>
      <c r="G213" s="3" t="n">
        <v>165</v>
      </c>
      <c r="H213" s="2" t="n">
        <v>3</v>
      </c>
      <c r="I213" s="0" t="n">
        <v>12</v>
      </c>
      <c r="J213" s="0" t="n">
        <v>3</v>
      </c>
      <c r="K213" s="0" t="n">
        <v>0</v>
      </c>
      <c r="L213" s="0" t="n">
        <v>12</v>
      </c>
      <c r="M213" s="0" t="n">
        <v>1</v>
      </c>
      <c r="N213" s="0" t="n">
        <v>3</v>
      </c>
      <c r="O213" s="0" t="n">
        <v>4</v>
      </c>
      <c r="P213" s="0" t="n">
        <v>100</v>
      </c>
      <c r="Q213" s="0" t="n">
        <v>0.8</v>
      </c>
      <c r="R213" s="0" t="n">
        <v>1</v>
      </c>
      <c r="S213" s="0" t="n">
        <v>329</v>
      </c>
      <c r="T213" s="0" t="n">
        <v>24</v>
      </c>
      <c r="U213" s="0" t="n">
        <v>3.6</v>
      </c>
      <c r="V213" s="0" t="n">
        <v>6.6</v>
      </c>
      <c r="W213" s="0" t="n">
        <v>10.9</v>
      </c>
      <c r="X213" s="0" t="n">
        <v>2.7</v>
      </c>
      <c r="Y213" s="0" t="n">
        <v>0.09</v>
      </c>
      <c r="Z213" s="0" t="n">
        <v>3</v>
      </c>
      <c r="AA213" s="0" t="n">
        <v>0.23</v>
      </c>
      <c r="AB213" s="0" t="n">
        <v>0.9</v>
      </c>
      <c r="AC213" s="0" t="n">
        <v>11.2</v>
      </c>
      <c r="AD213" s="0" t="n">
        <v>1.3</v>
      </c>
      <c r="AE213" s="0" t="n">
        <v>34</v>
      </c>
      <c r="AF213" s="0" t="n">
        <v>4</v>
      </c>
      <c r="AG213" s="0" t="n">
        <v>2</v>
      </c>
      <c r="AH213" s="0" t="n">
        <v>0</v>
      </c>
      <c r="AI213" s="0" t="n">
        <v>0</v>
      </c>
      <c r="AJ213" s="60" t="n">
        <v>0</v>
      </c>
      <c r="AK213" s="0" t="n">
        <v>0</v>
      </c>
      <c r="AL213" s="0" t="n">
        <v>0</v>
      </c>
      <c r="AM213" s="0" t="n">
        <v>4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45</v>
      </c>
      <c r="AS213" s="0" t="n">
        <v>0</v>
      </c>
      <c r="AT213" s="0" t="n">
        <v>10</v>
      </c>
      <c r="AU213" s="0" t="n">
        <v>0</v>
      </c>
      <c r="AV213" s="0" t="n">
        <v>0</v>
      </c>
      <c r="AW213" s="0" t="n">
        <v>0</v>
      </c>
      <c r="AX213" s="0" t="n">
        <v>5</v>
      </c>
      <c r="AY213" s="0" t="n">
        <v>0</v>
      </c>
      <c r="AZ213" s="0" t="n">
        <v>2</v>
      </c>
      <c r="BA213" s="0" t="n">
        <v>1</v>
      </c>
      <c r="BB213" s="0" t="n">
        <v>15</v>
      </c>
      <c r="BC213" s="0" t="n">
        <v>0</v>
      </c>
      <c r="BD213" s="0" t="n">
        <v>0</v>
      </c>
      <c r="BE213" s="0" t="n">
        <v>50</v>
      </c>
      <c r="BF213" s="0" t="n">
        <v>0</v>
      </c>
      <c r="BG213" s="0" t="n">
        <v>50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1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30</v>
      </c>
      <c r="BR213" s="0" t="n">
        <v>0.5</v>
      </c>
      <c r="BS213" s="0" t="n">
        <v>5.5</v>
      </c>
      <c r="BT213" s="0" t="n">
        <v>118.75</v>
      </c>
      <c r="BU213" s="0" t="n">
        <v>4.875</v>
      </c>
      <c r="BV213" s="0" t="n">
        <v>1.625</v>
      </c>
      <c r="BW213" s="0" t="n">
        <v>3.625</v>
      </c>
      <c r="BX213" s="0" t="n">
        <v>0</v>
      </c>
      <c r="BY213" s="0" t="n">
        <v>0</v>
      </c>
      <c r="BZ213" s="0" t="n">
        <v>10.125</v>
      </c>
    </row>
    <row r="214" customFormat="false" ht="15" hidden="false" customHeight="false" outlineLevel="0" collapsed="false">
      <c r="A214" s="13" t="s">
        <v>25</v>
      </c>
      <c r="B214" s="14" t="n">
        <v>25</v>
      </c>
      <c r="C214" s="14" t="s">
        <v>40</v>
      </c>
      <c r="D214" s="14" t="s">
        <v>293</v>
      </c>
      <c r="E214" s="15" t="s">
        <v>27</v>
      </c>
      <c r="F214" s="15" t="s">
        <v>36</v>
      </c>
      <c r="G214" s="16" t="n">
        <v>166</v>
      </c>
      <c r="H214" s="2" t="n">
        <v>3</v>
      </c>
      <c r="I214" s="0" t="n">
        <v>4</v>
      </c>
      <c r="J214" s="0" t="n">
        <v>1</v>
      </c>
      <c r="K214" s="0" t="n">
        <v>0</v>
      </c>
      <c r="L214" s="0" t="n">
        <v>4</v>
      </c>
      <c r="M214" s="0" t="n">
        <v>0</v>
      </c>
      <c r="N214" s="0" t="n">
        <v>0</v>
      </c>
      <c r="O214" s="0" t="n">
        <v>0</v>
      </c>
      <c r="P214" s="0" t="n">
        <v>100</v>
      </c>
      <c r="Q214" s="0" t="n">
        <v>2.2</v>
      </c>
      <c r="R214" s="0" t="n">
        <v>1.4</v>
      </c>
      <c r="S214" s="0" t="n">
        <v>302</v>
      </c>
      <c r="T214" s="0" t="n">
        <v>28</v>
      </c>
      <c r="U214" s="0" t="n">
        <v>3.63</v>
      </c>
      <c r="V214" s="0" t="n">
        <v>6.7</v>
      </c>
      <c r="W214" s="0" t="n">
        <v>11.8</v>
      </c>
      <c r="X214" s="0" t="n">
        <v>2.7</v>
      </c>
      <c r="Y214" s="0" t="n">
        <v>0.09</v>
      </c>
      <c r="Z214" s="0" t="n">
        <v>4</v>
      </c>
      <c r="AA214" s="0" t="n">
        <v>0.25</v>
      </c>
      <c r="AB214" s="0" t="n">
        <v>0.7</v>
      </c>
      <c r="AC214" s="0" t="n">
        <v>8.6</v>
      </c>
      <c r="AD214" s="0" t="n">
        <v>1.4</v>
      </c>
      <c r="AE214" s="0" t="n">
        <v>35</v>
      </c>
      <c r="AF214" s="0" t="n">
        <v>2</v>
      </c>
      <c r="AG214" s="0" t="n">
        <v>0</v>
      </c>
      <c r="AH214" s="0" t="n">
        <v>0</v>
      </c>
      <c r="AI214" s="0" t="n">
        <v>0</v>
      </c>
      <c r="AJ214" s="60" t="n">
        <v>15</v>
      </c>
      <c r="AK214" s="0" t="n">
        <v>20</v>
      </c>
      <c r="AL214" s="0" t="n">
        <v>0</v>
      </c>
      <c r="AM214" s="0" t="n">
        <v>5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1</v>
      </c>
      <c r="AS214" s="0" t="n">
        <v>0</v>
      </c>
      <c r="AT214" s="0" t="n">
        <v>10</v>
      </c>
      <c r="AU214" s="0" t="n">
        <v>0</v>
      </c>
      <c r="AV214" s="0" t="n">
        <v>0</v>
      </c>
      <c r="AW214" s="0" t="n">
        <v>0</v>
      </c>
      <c r="AX214" s="0" t="n">
        <v>1</v>
      </c>
      <c r="AY214" s="0" t="n">
        <v>0</v>
      </c>
      <c r="AZ214" s="0" t="n">
        <v>3</v>
      </c>
      <c r="BA214" s="0" t="n">
        <v>5</v>
      </c>
      <c r="BB214" s="0" t="n">
        <v>2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0.5</v>
      </c>
      <c r="BH214" s="0" t="n">
        <v>0</v>
      </c>
      <c r="BI214" s="0" t="n">
        <v>0</v>
      </c>
      <c r="BJ214" s="0" t="n">
        <v>0</v>
      </c>
      <c r="BK214" s="0" t="n">
        <v>100</v>
      </c>
      <c r="BL214" s="0" t="n">
        <v>1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90</v>
      </c>
      <c r="BR214" s="0" t="n">
        <v>1</v>
      </c>
      <c r="BS214" s="0" t="n">
        <v>127</v>
      </c>
      <c r="BT214" s="0" t="n">
        <v>156.25</v>
      </c>
      <c r="BU214" s="0" t="n">
        <v>3.3125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3.3125</v>
      </c>
    </row>
    <row r="215" customFormat="false" ht="15" hidden="false" customHeight="false" outlineLevel="0" collapsed="false">
      <c r="A215" s="13" t="s">
        <v>25</v>
      </c>
      <c r="B215" s="14" t="n">
        <v>25</v>
      </c>
      <c r="C215" s="14" t="s">
        <v>40</v>
      </c>
      <c r="D215" s="14" t="s">
        <v>293</v>
      </c>
      <c r="E215" s="15" t="s">
        <v>31</v>
      </c>
      <c r="F215" s="15" t="s">
        <v>36</v>
      </c>
      <c r="G215" s="3" t="n">
        <v>167</v>
      </c>
      <c r="H215" s="2" t="n">
        <v>3</v>
      </c>
      <c r="I215" s="0" t="n">
        <v>14</v>
      </c>
      <c r="J215" s="0" t="n">
        <v>7</v>
      </c>
      <c r="K215" s="0" t="n">
        <v>0</v>
      </c>
      <c r="L215" s="0" t="n">
        <v>14</v>
      </c>
      <c r="M215" s="0" t="n">
        <v>3</v>
      </c>
      <c r="N215" s="0" t="n">
        <v>0</v>
      </c>
      <c r="O215" s="0" t="n">
        <v>3</v>
      </c>
      <c r="P215" s="0" t="n">
        <v>100</v>
      </c>
      <c r="Q215" s="0" t="n">
        <v>2.2</v>
      </c>
      <c r="R215" s="0" t="n">
        <v>1.4</v>
      </c>
      <c r="S215" s="0" t="n">
        <v>302</v>
      </c>
      <c r="T215" s="0" t="n">
        <v>28</v>
      </c>
      <c r="U215" s="0" t="n">
        <v>3.63</v>
      </c>
      <c r="V215" s="0" t="n">
        <v>6.7</v>
      </c>
      <c r="W215" s="0" t="n">
        <v>11.8</v>
      </c>
      <c r="X215" s="0" t="n">
        <v>2.7</v>
      </c>
      <c r="Y215" s="0" t="n">
        <v>0.09</v>
      </c>
      <c r="Z215" s="0" t="n">
        <v>4</v>
      </c>
      <c r="AA215" s="0" t="n">
        <v>0.25</v>
      </c>
      <c r="AB215" s="0" t="n">
        <v>0.7</v>
      </c>
      <c r="AC215" s="0" t="n">
        <v>8.6</v>
      </c>
      <c r="AD215" s="0" t="n">
        <v>1.4</v>
      </c>
      <c r="AE215" s="0" t="n">
        <v>35</v>
      </c>
      <c r="AF215" s="0" t="n">
        <v>2</v>
      </c>
      <c r="AG215" s="0" t="n">
        <v>0</v>
      </c>
      <c r="AH215" s="0" t="n">
        <v>0</v>
      </c>
      <c r="AI215" s="0" t="n">
        <v>0</v>
      </c>
      <c r="AJ215" s="60" t="n">
        <v>15</v>
      </c>
      <c r="AK215" s="0" t="n">
        <v>20</v>
      </c>
      <c r="AL215" s="0" t="n">
        <v>0</v>
      </c>
      <c r="AM215" s="0" t="n">
        <v>5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1</v>
      </c>
      <c r="AS215" s="0" t="n">
        <v>0</v>
      </c>
      <c r="AT215" s="0" t="n">
        <v>10</v>
      </c>
      <c r="AU215" s="0" t="n">
        <v>0</v>
      </c>
      <c r="AV215" s="0" t="n">
        <v>0</v>
      </c>
      <c r="AW215" s="0" t="n">
        <v>0</v>
      </c>
      <c r="AX215" s="0" t="n">
        <v>1</v>
      </c>
      <c r="AY215" s="0" t="n">
        <v>0</v>
      </c>
      <c r="AZ215" s="0" t="n">
        <v>3</v>
      </c>
      <c r="BA215" s="0" t="n">
        <v>5</v>
      </c>
      <c r="BB215" s="0" t="n">
        <v>2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0.5</v>
      </c>
      <c r="BH215" s="0" t="n">
        <v>0</v>
      </c>
      <c r="BI215" s="0" t="n">
        <v>0</v>
      </c>
      <c r="BJ215" s="0" t="n">
        <v>0</v>
      </c>
      <c r="BK215" s="0" t="n">
        <v>100</v>
      </c>
      <c r="BL215" s="0" t="n">
        <v>1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90</v>
      </c>
      <c r="BR215" s="0" t="n">
        <v>1</v>
      </c>
      <c r="BS215" s="0" t="n">
        <v>127</v>
      </c>
      <c r="BT215" s="0" t="n">
        <v>156.25</v>
      </c>
      <c r="BU215" s="0" t="n">
        <v>3.3125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3.3125</v>
      </c>
    </row>
    <row r="216" customFormat="false" ht="15" hidden="false" customHeight="false" outlineLevel="0" collapsed="false">
      <c r="A216" s="13" t="s">
        <v>25</v>
      </c>
      <c r="B216" s="14" t="n">
        <v>26</v>
      </c>
      <c r="C216" s="14" t="s">
        <v>42</v>
      </c>
      <c r="D216" s="14" t="s">
        <v>293</v>
      </c>
      <c r="E216" s="15" t="s">
        <v>27</v>
      </c>
      <c r="F216" s="15" t="s">
        <v>36</v>
      </c>
      <c r="G216" s="16" t="n">
        <v>168</v>
      </c>
      <c r="H216" s="2" t="n">
        <v>3</v>
      </c>
      <c r="I216" s="0" t="n">
        <v>19</v>
      </c>
      <c r="J216" s="0" t="n">
        <v>9</v>
      </c>
      <c r="K216" s="0" t="n">
        <v>0</v>
      </c>
      <c r="L216" s="0" t="n">
        <v>19</v>
      </c>
      <c r="M216" s="0" t="n">
        <v>6</v>
      </c>
      <c r="N216" s="0" t="n">
        <v>2</v>
      </c>
      <c r="O216" s="0" t="n">
        <v>7</v>
      </c>
      <c r="P216" s="0" t="n">
        <v>100</v>
      </c>
      <c r="Q216" s="0" t="n">
        <v>0.7</v>
      </c>
      <c r="R216" s="0" t="n">
        <v>1.4</v>
      </c>
      <c r="S216" s="0" t="n">
        <v>258</v>
      </c>
      <c r="T216" s="0" t="n">
        <v>21</v>
      </c>
      <c r="U216" s="0" t="n">
        <v>3.22</v>
      </c>
      <c r="V216" s="0" t="n">
        <v>6.6</v>
      </c>
      <c r="W216" s="0" t="n">
        <v>10.6</v>
      </c>
      <c r="X216" s="0" t="n">
        <v>2.7</v>
      </c>
      <c r="Y216" s="0" t="n">
        <v>0.08</v>
      </c>
      <c r="Z216" s="0" t="n">
        <v>3</v>
      </c>
      <c r="AA216" s="0" t="n">
        <v>0.21</v>
      </c>
      <c r="AB216" s="0" t="n">
        <v>0.6</v>
      </c>
      <c r="AC216" s="0" t="n">
        <v>7.4</v>
      </c>
      <c r="AD216" s="0" t="n">
        <v>1.4</v>
      </c>
      <c r="AE216" s="0" t="n">
        <v>34</v>
      </c>
      <c r="AF216" s="0" t="n">
        <v>2</v>
      </c>
      <c r="AG216" s="0" t="n">
        <v>3</v>
      </c>
      <c r="AH216" s="0" t="n">
        <v>0</v>
      </c>
      <c r="AI216" s="0" t="n">
        <v>0</v>
      </c>
      <c r="AJ216" s="60" t="n">
        <v>4</v>
      </c>
      <c r="AK216" s="0" t="n">
        <v>5</v>
      </c>
      <c r="AL216" s="0" t="n">
        <v>0</v>
      </c>
      <c r="AM216" s="0" t="n">
        <v>10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25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3</v>
      </c>
      <c r="BB216" s="0" t="n">
        <v>0.5</v>
      </c>
      <c r="BC216" s="0" t="n">
        <v>0</v>
      </c>
      <c r="BD216" s="0" t="n">
        <v>0</v>
      </c>
      <c r="BE216" s="0" t="n">
        <v>30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8</v>
      </c>
      <c r="BK216" s="0" t="n">
        <v>100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90</v>
      </c>
      <c r="BR216" s="0" t="n">
        <v>0</v>
      </c>
      <c r="BS216" s="0" t="n">
        <v>115</v>
      </c>
      <c r="BT216" s="0" t="n">
        <v>175.375</v>
      </c>
      <c r="BU216" s="0" t="n">
        <v>1.5625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1.5625</v>
      </c>
    </row>
    <row r="217" customFormat="false" ht="15" hidden="false" customHeight="false" outlineLevel="0" collapsed="false">
      <c r="A217" s="13" t="s">
        <v>25</v>
      </c>
      <c r="B217" s="14" t="n">
        <v>26</v>
      </c>
      <c r="C217" s="14" t="s">
        <v>42</v>
      </c>
      <c r="D217" s="14" t="s">
        <v>293</v>
      </c>
      <c r="E217" s="15" t="s">
        <v>31</v>
      </c>
      <c r="F217" s="15" t="s">
        <v>36</v>
      </c>
      <c r="G217" s="3" t="n">
        <v>169</v>
      </c>
      <c r="H217" s="2" t="n">
        <v>3</v>
      </c>
      <c r="I217" s="0" t="n">
        <v>12</v>
      </c>
      <c r="J217" s="0" t="n">
        <v>10</v>
      </c>
      <c r="K217" s="0" t="n">
        <v>0</v>
      </c>
      <c r="L217" s="0" t="n">
        <v>12</v>
      </c>
      <c r="M217" s="0" t="n">
        <v>0</v>
      </c>
      <c r="N217" s="0" t="n">
        <v>0</v>
      </c>
      <c r="O217" s="0" t="n">
        <v>0</v>
      </c>
      <c r="P217" s="0" t="n">
        <v>100</v>
      </c>
      <c r="Q217" s="0" t="n">
        <v>0.7</v>
      </c>
      <c r="R217" s="0" t="n">
        <v>1.4</v>
      </c>
      <c r="S217" s="0" t="n">
        <v>258</v>
      </c>
      <c r="T217" s="0" t="n">
        <v>21</v>
      </c>
      <c r="U217" s="0" t="n">
        <v>3.22</v>
      </c>
      <c r="V217" s="0" t="n">
        <v>6.6</v>
      </c>
      <c r="W217" s="0" t="n">
        <v>10.6</v>
      </c>
      <c r="X217" s="0" t="n">
        <v>2.7</v>
      </c>
      <c r="Y217" s="0" t="n">
        <v>0.08</v>
      </c>
      <c r="Z217" s="0" t="n">
        <v>3</v>
      </c>
      <c r="AA217" s="0" t="n">
        <v>0.21</v>
      </c>
      <c r="AB217" s="0" t="n">
        <v>0.6</v>
      </c>
      <c r="AC217" s="0" t="n">
        <v>7.4</v>
      </c>
      <c r="AD217" s="0" t="n">
        <v>1.4</v>
      </c>
      <c r="AE217" s="0" t="n">
        <v>34</v>
      </c>
      <c r="AF217" s="0" t="n">
        <v>2</v>
      </c>
      <c r="AG217" s="0" t="n">
        <v>3</v>
      </c>
      <c r="AH217" s="0" t="n">
        <v>0</v>
      </c>
      <c r="AI217" s="0" t="n">
        <v>0</v>
      </c>
      <c r="AJ217" s="60" t="n">
        <v>4</v>
      </c>
      <c r="AK217" s="0" t="n">
        <v>5</v>
      </c>
      <c r="AL217" s="0" t="n">
        <v>0</v>
      </c>
      <c r="AM217" s="0" t="n">
        <v>10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25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3</v>
      </c>
      <c r="BB217" s="0" t="n">
        <v>0.5</v>
      </c>
      <c r="BC217" s="0" t="n">
        <v>0</v>
      </c>
      <c r="BD217" s="0" t="n">
        <v>0</v>
      </c>
      <c r="BE217" s="0" t="n">
        <v>30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8</v>
      </c>
      <c r="BK217" s="0" t="n">
        <v>100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90</v>
      </c>
      <c r="BR217" s="0" t="n">
        <v>0</v>
      </c>
      <c r="BS217" s="0" t="n">
        <v>115</v>
      </c>
      <c r="BT217" s="0" t="n">
        <v>175.375</v>
      </c>
      <c r="BU217" s="0" t="n">
        <v>1.5625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1.5625</v>
      </c>
    </row>
    <row r="218" customFormat="false" ht="15" hidden="false" customHeight="false" outlineLevel="0" collapsed="false">
      <c r="A218" s="13" t="s">
        <v>25</v>
      </c>
      <c r="B218" s="14" t="n">
        <v>27</v>
      </c>
      <c r="C218" s="14" t="s">
        <v>43</v>
      </c>
      <c r="D218" s="14" t="s">
        <v>293</v>
      </c>
      <c r="E218" s="15" t="s">
        <v>27</v>
      </c>
      <c r="F218" s="15" t="s">
        <v>36</v>
      </c>
      <c r="G218" s="16" t="n">
        <v>170</v>
      </c>
      <c r="H218" s="2" t="n">
        <v>3</v>
      </c>
      <c r="I218" s="0" t="n">
        <v>24</v>
      </c>
      <c r="J218" s="0" t="n">
        <v>14</v>
      </c>
      <c r="K218" s="0" t="n">
        <v>0</v>
      </c>
      <c r="L218" s="0" t="n">
        <v>24</v>
      </c>
      <c r="M218" s="0" t="n">
        <v>2</v>
      </c>
      <c r="N218" s="0" t="n">
        <v>1</v>
      </c>
      <c r="O218" s="0" t="n">
        <v>2</v>
      </c>
      <c r="P218" s="0" t="n">
        <v>100</v>
      </c>
      <c r="Q218" s="0" t="n">
        <v>1.4</v>
      </c>
      <c r="R218" s="0" t="n">
        <v>1.3</v>
      </c>
      <c r="S218" s="0" t="n">
        <v>339</v>
      </c>
      <c r="T218" s="0" t="n">
        <v>23</v>
      </c>
      <c r="U218" s="0" t="n">
        <v>3.09</v>
      </c>
      <c r="V218" s="0" t="n">
        <v>6.7</v>
      </c>
      <c r="W218" s="0" t="n">
        <v>12.7</v>
      </c>
      <c r="X218" s="0" t="n">
        <v>3.3</v>
      </c>
      <c r="Y218" s="0" t="n">
        <v>0.11</v>
      </c>
      <c r="Z218" s="0" t="n">
        <v>4</v>
      </c>
      <c r="AA218" s="0" t="n">
        <v>0.3</v>
      </c>
      <c r="AB218" s="0" t="n">
        <v>0.7</v>
      </c>
      <c r="AC218" s="0" t="n">
        <v>7.8</v>
      </c>
      <c r="AD218" s="0" t="n">
        <v>1.4</v>
      </c>
      <c r="AE218" s="0" t="n">
        <v>32</v>
      </c>
      <c r="AF218" s="0" t="n">
        <v>1</v>
      </c>
      <c r="AG218" s="0" t="n">
        <v>8</v>
      </c>
      <c r="AH218" s="0" t="n">
        <v>0</v>
      </c>
      <c r="AI218" s="0" t="n">
        <v>0</v>
      </c>
      <c r="AJ218" s="60" t="n">
        <v>15</v>
      </c>
      <c r="AK218" s="0" t="n">
        <v>20</v>
      </c>
      <c r="AL218" s="0" t="n">
        <v>0</v>
      </c>
      <c r="AM218" s="0" t="n">
        <v>15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3</v>
      </c>
      <c r="AS218" s="0" t="n">
        <v>0</v>
      </c>
      <c r="AT218" s="0" t="n">
        <v>2</v>
      </c>
      <c r="AU218" s="0" t="n">
        <v>0</v>
      </c>
      <c r="AV218" s="0" t="n">
        <v>0</v>
      </c>
      <c r="AW218" s="0" t="n">
        <v>0</v>
      </c>
      <c r="AX218" s="0" t="n">
        <v>0.5</v>
      </c>
      <c r="AY218" s="0" t="n">
        <v>0</v>
      </c>
      <c r="AZ218" s="0" t="n">
        <v>0.5</v>
      </c>
      <c r="BA218" s="0" t="n">
        <v>10</v>
      </c>
      <c r="BB218" s="0" t="n">
        <v>1</v>
      </c>
      <c r="BC218" s="0" t="n">
        <v>0</v>
      </c>
      <c r="BD218" s="0" t="n">
        <v>0</v>
      </c>
      <c r="BE218" s="0" t="n">
        <v>30</v>
      </c>
      <c r="BF218" s="0" t="n">
        <v>0</v>
      </c>
      <c r="BG218" s="0" t="n">
        <v>1</v>
      </c>
      <c r="BH218" s="0" t="n">
        <v>0</v>
      </c>
      <c r="BI218" s="0" t="n">
        <v>0</v>
      </c>
      <c r="BJ218" s="0" t="n">
        <v>0</v>
      </c>
      <c r="BK218" s="0" t="n">
        <v>100</v>
      </c>
      <c r="BL218" s="0" t="n">
        <v>2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100</v>
      </c>
      <c r="BR218" s="0" t="n">
        <v>0.5</v>
      </c>
      <c r="BS218" s="0" t="n">
        <v>137.5</v>
      </c>
      <c r="BT218" s="0" t="n">
        <v>183.75</v>
      </c>
      <c r="BU218" s="0" t="n">
        <v>4.8125</v>
      </c>
      <c r="BV218" s="0" t="n">
        <v>0</v>
      </c>
      <c r="BW218" s="0" t="n">
        <v>0.625</v>
      </c>
      <c r="BX218" s="0" t="n">
        <v>0</v>
      </c>
      <c r="BY218" s="0" t="n">
        <v>0.3125</v>
      </c>
      <c r="BZ218" s="0" t="n">
        <v>5.75</v>
      </c>
    </row>
    <row r="219" customFormat="false" ht="15" hidden="false" customHeight="false" outlineLevel="0" collapsed="false">
      <c r="A219" s="13" t="s">
        <v>25</v>
      </c>
      <c r="B219" s="14" t="n">
        <v>27</v>
      </c>
      <c r="C219" s="14" t="s">
        <v>43</v>
      </c>
      <c r="D219" s="14" t="s">
        <v>293</v>
      </c>
      <c r="E219" s="15" t="s">
        <v>31</v>
      </c>
      <c r="F219" s="15" t="s">
        <v>36</v>
      </c>
      <c r="G219" s="3" t="n">
        <v>171</v>
      </c>
      <c r="H219" s="2" t="n">
        <v>3</v>
      </c>
      <c r="I219" s="0" t="n">
        <v>8</v>
      </c>
      <c r="J219" s="0" t="n">
        <v>2</v>
      </c>
      <c r="K219" s="0" t="n">
        <v>0</v>
      </c>
      <c r="L219" s="0" t="n">
        <v>8</v>
      </c>
      <c r="M219" s="0" t="n">
        <v>12</v>
      </c>
      <c r="N219" s="0" t="n">
        <v>2</v>
      </c>
      <c r="O219" s="0" t="n">
        <v>12</v>
      </c>
      <c r="P219" s="0" t="n">
        <v>100</v>
      </c>
      <c r="Q219" s="0" t="n">
        <v>1.4</v>
      </c>
      <c r="R219" s="0" t="n">
        <v>1.3</v>
      </c>
      <c r="S219" s="0" t="n">
        <v>339</v>
      </c>
      <c r="T219" s="0" t="n">
        <v>23</v>
      </c>
      <c r="U219" s="0" t="n">
        <v>3.09</v>
      </c>
      <c r="V219" s="0" t="n">
        <v>6.7</v>
      </c>
      <c r="W219" s="0" t="n">
        <v>12.7</v>
      </c>
      <c r="X219" s="0" t="n">
        <v>3.3</v>
      </c>
      <c r="Y219" s="0" t="n">
        <v>0.11</v>
      </c>
      <c r="Z219" s="0" t="n">
        <v>4</v>
      </c>
      <c r="AA219" s="0" t="n">
        <v>0.3</v>
      </c>
      <c r="AB219" s="0" t="n">
        <v>0.7</v>
      </c>
      <c r="AC219" s="0" t="n">
        <v>7.8</v>
      </c>
      <c r="AD219" s="0" t="n">
        <v>1.4</v>
      </c>
      <c r="AE219" s="0" t="n">
        <v>32</v>
      </c>
      <c r="AF219" s="0" t="n">
        <v>1</v>
      </c>
      <c r="AG219" s="0" t="n">
        <v>8</v>
      </c>
      <c r="AH219" s="0" t="n">
        <v>0</v>
      </c>
      <c r="AI219" s="0" t="n">
        <v>0</v>
      </c>
      <c r="AJ219" s="60" t="n">
        <v>15</v>
      </c>
      <c r="AK219" s="0" t="n">
        <v>20</v>
      </c>
      <c r="AL219" s="0" t="n">
        <v>0</v>
      </c>
      <c r="AM219" s="0" t="n">
        <v>15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3</v>
      </c>
      <c r="AS219" s="0" t="n">
        <v>0</v>
      </c>
      <c r="AT219" s="0" t="n">
        <v>2</v>
      </c>
      <c r="AU219" s="0" t="n">
        <v>0</v>
      </c>
      <c r="AV219" s="0" t="n">
        <v>0</v>
      </c>
      <c r="AW219" s="0" t="n">
        <v>0</v>
      </c>
      <c r="AX219" s="0" t="n">
        <v>0.5</v>
      </c>
      <c r="AY219" s="0" t="n">
        <v>0</v>
      </c>
      <c r="AZ219" s="0" t="n">
        <v>0.5</v>
      </c>
      <c r="BA219" s="0" t="n">
        <v>10</v>
      </c>
      <c r="BB219" s="0" t="n">
        <v>1</v>
      </c>
      <c r="BC219" s="0" t="n">
        <v>0</v>
      </c>
      <c r="BD219" s="0" t="n">
        <v>0</v>
      </c>
      <c r="BE219" s="0" t="n">
        <v>30</v>
      </c>
      <c r="BF219" s="0" t="n">
        <v>0</v>
      </c>
      <c r="BG219" s="0" t="n">
        <v>1</v>
      </c>
      <c r="BH219" s="0" t="n">
        <v>0</v>
      </c>
      <c r="BI219" s="0" t="n">
        <v>0</v>
      </c>
      <c r="BJ219" s="0" t="n">
        <v>0</v>
      </c>
      <c r="BK219" s="0" t="n">
        <v>100</v>
      </c>
      <c r="BL219" s="0" t="n">
        <v>2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100</v>
      </c>
      <c r="BR219" s="0" t="n">
        <v>0.5</v>
      </c>
      <c r="BS219" s="0" t="n">
        <v>137.5</v>
      </c>
      <c r="BT219" s="0" t="n">
        <v>183.75</v>
      </c>
      <c r="BU219" s="0" t="n">
        <v>4.8125</v>
      </c>
      <c r="BV219" s="0" t="n">
        <v>0</v>
      </c>
      <c r="BW219" s="0" t="n">
        <v>0.625</v>
      </c>
      <c r="BX219" s="0" t="n">
        <v>0</v>
      </c>
      <c r="BY219" s="0" t="n">
        <v>0.3125</v>
      </c>
      <c r="BZ219" s="0" t="n">
        <v>5.75</v>
      </c>
    </row>
    <row r="220" customFormat="false" ht="15.75" hidden="false" customHeight="false" outlineLevel="0" collapsed="false">
      <c r="A220" s="85" t="s">
        <v>20</v>
      </c>
      <c r="B220" s="2" t="n">
        <v>28</v>
      </c>
      <c r="C220" s="24" t="s">
        <v>20</v>
      </c>
      <c r="D220" s="2" t="s">
        <v>20</v>
      </c>
      <c r="E220" s="24" t="s">
        <v>21</v>
      </c>
      <c r="F220" s="24" t="s">
        <v>21</v>
      </c>
      <c r="G220" s="33" t="n">
        <v>147</v>
      </c>
      <c r="H220" s="24" t="n">
        <v>3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100</v>
      </c>
      <c r="Q220" s="86"/>
      <c r="R220" s="87"/>
      <c r="S220" s="86"/>
      <c r="T220" s="87"/>
      <c r="V220" s="86"/>
      <c r="Y220" s="87"/>
      <c r="Z220" s="86"/>
      <c r="AE220" s="87"/>
      <c r="AI220" s="88"/>
      <c r="AJ220" s="88"/>
      <c r="BS220" s="0" t="s">
        <v>21</v>
      </c>
    </row>
    <row r="221" customFormat="false" ht="15" hidden="false" customHeight="false" outlineLevel="0" collapsed="false">
      <c r="A221" s="27" t="s">
        <v>44</v>
      </c>
      <c r="B221" s="14" t="n">
        <v>1</v>
      </c>
      <c r="C221" s="28" t="s">
        <v>26</v>
      </c>
      <c r="D221" s="28" t="s">
        <v>291</v>
      </c>
      <c r="E221" s="29" t="s">
        <v>27</v>
      </c>
      <c r="F221" s="29" t="s">
        <v>28</v>
      </c>
      <c r="G221" s="30" t="n">
        <v>245</v>
      </c>
      <c r="H221" s="12" t="n">
        <v>4</v>
      </c>
      <c r="I221" s="0" t="n">
        <v>21</v>
      </c>
      <c r="J221" s="0" t="n">
        <v>12</v>
      </c>
      <c r="K221" s="0" t="n">
        <v>0</v>
      </c>
      <c r="L221" s="0" t="n">
        <v>21</v>
      </c>
      <c r="M221" s="0" t="n">
        <v>2</v>
      </c>
      <c r="N221" s="0" t="n">
        <v>2</v>
      </c>
      <c r="O221" s="0" t="n">
        <v>4</v>
      </c>
      <c r="P221" s="0" t="n">
        <v>100</v>
      </c>
      <c r="Q221" s="0" t="n">
        <v>1.7</v>
      </c>
      <c r="R221" s="0" t="n">
        <v>3.8</v>
      </c>
      <c r="S221" s="0" t="n">
        <v>235</v>
      </c>
      <c r="T221" s="0" t="n">
        <v>17</v>
      </c>
      <c r="U221" s="0" t="n">
        <v>3.54</v>
      </c>
      <c r="V221" s="0" t="n">
        <v>6.5</v>
      </c>
      <c r="W221" s="0" t="n">
        <v>11.7</v>
      </c>
      <c r="X221" s="0" t="n">
        <v>3.5</v>
      </c>
      <c r="Y221" s="0" t="n">
        <v>0.09</v>
      </c>
      <c r="Z221" s="0" t="n">
        <v>6</v>
      </c>
      <c r="AA221" s="0" t="n">
        <v>0.36</v>
      </c>
      <c r="AB221" s="0" t="n">
        <v>0.7</v>
      </c>
      <c r="AC221" s="0" t="n">
        <v>10.1</v>
      </c>
      <c r="AD221" s="0" t="n">
        <v>1.5</v>
      </c>
      <c r="AE221" s="0" t="n">
        <v>38</v>
      </c>
      <c r="AF221" s="0" t="n">
        <v>8</v>
      </c>
      <c r="AG221" s="0" t="n">
        <v>0</v>
      </c>
      <c r="AH221" s="0" t="n">
        <v>0</v>
      </c>
      <c r="AI221" s="0" t="n">
        <v>0</v>
      </c>
      <c r="AJ221" s="60" t="n">
        <v>80</v>
      </c>
      <c r="AK221" s="0" t="n">
        <v>60</v>
      </c>
      <c r="AL221" s="0" t="n">
        <v>0</v>
      </c>
      <c r="AM221" s="0" t="n">
        <v>0</v>
      </c>
      <c r="AN221" s="0" t="n">
        <v>0</v>
      </c>
      <c r="AO221" s="0" t="n">
        <v>4</v>
      </c>
      <c r="AP221" s="0" t="n">
        <v>0</v>
      </c>
      <c r="AQ221" s="0" t="n">
        <v>0</v>
      </c>
      <c r="AR221" s="0" t="n">
        <v>95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3</v>
      </c>
      <c r="AY221" s="0" t="n">
        <v>0</v>
      </c>
      <c r="AZ221" s="0" t="n">
        <v>13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5</v>
      </c>
      <c r="BH221" s="0" t="n">
        <v>1</v>
      </c>
      <c r="BI221" s="0" t="n">
        <v>0</v>
      </c>
      <c r="BJ221" s="0" t="n">
        <v>2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64</v>
      </c>
      <c r="BT221" s="0" t="n">
        <v>108.125</v>
      </c>
      <c r="BU221" s="0" t="n">
        <v>16.5625</v>
      </c>
      <c r="BV221" s="0" t="n">
        <v>9.0625</v>
      </c>
      <c r="BW221" s="0" t="n">
        <v>0</v>
      </c>
      <c r="BX221" s="0" t="n">
        <v>0</v>
      </c>
      <c r="BY221" s="0" t="n">
        <v>0.1875</v>
      </c>
      <c r="BZ221" s="0" t="n">
        <v>25.8125</v>
      </c>
    </row>
    <row r="222" customFormat="false" ht="15" hidden="false" customHeight="false" outlineLevel="0" collapsed="false">
      <c r="A222" s="13" t="s">
        <v>44</v>
      </c>
      <c r="B222" s="14" t="n">
        <v>1</v>
      </c>
      <c r="C222" s="14" t="s">
        <v>26</v>
      </c>
      <c r="D222" s="14" t="s">
        <v>291</v>
      </c>
      <c r="E222" s="36" t="s">
        <v>31</v>
      </c>
      <c r="F222" s="15" t="s">
        <v>28</v>
      </c>
      <c r="G222" s="16" t="n">
        <v>246</v>
      </c>
      <c r="H222" s="2" t="n">
        <v>4</v>
      </c>
      <c r="I222" s="0" t="n">
        <v>15</v>
      </c>
      <c r="J222" s="0" t="n">
        <v>8</v>
      </c>
      <c r="K222" s="0" t="n">
        <v>2</v>
      </c>
      <c r="L222" s="0" t="n">
        <v>15</v>
      </c>
      <c r="M222" s="0" t="n">
        <v>1</v>
      </c>
      <c r="N222" s="0" t="n">
        <v>0</v>
      </c>
      <c r="O222" s="0" t="n">
        <v>1</v>
      </c>
      <c r="P222" s="0" t="n">
        <v>100</v>
      </c>
      <c r="Q222" s="0" t="n">
        <v>1.7</v>
      </c>
      <c r="R222" s="0" t="n">
        <v>3.8</v>
      </c>
      <c r="S222" s="0" t="n">
        <v>235</v>
      </c>
      <c r="T222" s="0" t="n">
        <v>17</v>
      </c>
      <c r="U222" s="0" t="n">
        <v>3.54</v>
      </c>
      <c r="V222" s="0" t="n">
        <v>6.5</v>
      </c>
      <c r="W222" s="0" t="n">
        <v>11.7</v>
      </c>
      <c r="X222" s="0" t="n">
        <v>3.5</v>
      </c>
      <c r="Y222" s="0" t="n">
        <v>0.09</v>
      </c>
      <c r="Z222" s="0" t="n">
        <v>6</v>
      </c>
      <c r="AA222" s="0" t="n">
        <v>0.36</v>
      </c>
      <c r="AB222" s="0" t="n">
        <v>0.7</v>
      </c>
      <c r="AC222" s="0" t="n">
        <v>10.1</v>
      </c>
      <c r="AD222" s="0" t="n">
        <v>1.5</v>
      </c>
      <c r="AE222" s="0" t="n">
        <v>38</v>
      </c>
      <c r="AF222" s="0" t="n">
        <v>8</v>
      </c>
      <c r="AG222" s="0" t="n">
        <v>0</v>
      </c>
      <c r="AH222" s="0" t="n">
        <v>0</v>
      </c>
      <c r="AI222" s="0" t="n">
        <v>0</v>
      </c>
      <c r="AJ222" s="60" t="n">
        <v>80</v>
      </c>
      <c r="AK222" s="0" t="n">
        <v>60</v>
      </c>
      <c r="AL222" s="0" t="n">
        <v>0</v>
      </c>
      <c r="AM222" s="0" t="n">
        <v>0</v>
      </c>
      <c r="AN222" s="0" t="n">
        <v>0</v>
      </c>
      <c r="AO222" s="0" t="n">
        <v>4</v>
      </c>
      <c r="AP222" s="0" t="n">
        <v>0</v>
      </c>
      <c r="AQ222" s="0" t="n">
        <v>0</v>
      </c>
      <c r="AR222" s="0" t="n">
        <v>95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3</v>
      </c>
      <c r="AY222" s="0" t="n">
        <v>0</v>
      </c>
      <c r="AZ222" s="0" t="n">
        <v>13</v>
      </c>
      <c r="BA222" s="0" t="n">
        <v>0</v>
      </c>
      <c r="BB222" s="0" t="n">
        <v>1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5</v>
      </c>
      <c r="BH222" s="0" t="n">
        <v>1</v>
      </c>
      <c r="BI222" s="0" t="n">
        <v>0</v>
      </c>
      <c r="BJ222" s="0" t="n">
        <v>2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64</v>
      </c>
      <c r="BT222" s="0" t="n">
        <v>108.125</v>
      </c>
      <c r="BU222" s="0" t="n">
        <v>16.5625</v>
      </c>
      <c r="BV222" s="0" t="n">
        <v>9.0625</v>
      </c>
      <c r="BW222" s="0" t="n">
        <v>0</v>
      </c>
      <c r="BX222" s="0" t="n">
        <v>0</v>
      </c>
      <c r="BY222" s="0" t="n">
        <v>0.1875</v>
      </c>
      <c r="BZ222" s="0" t="n">
        <v>25.8125</v>
      </c>
    </row>
    <row r="223" customFormat="false" ht="15" hidden="false" customHeight="false" outlineLevel="0" collapsed="false">
      <c r="A223" s="13" t="s">
        <v>44</v>
      </c>
      <c r="B223" s="14" t="n">
        <v>2</v>
      </c>
      <c r="C223" s="14" t="s">
        <v>32</v>
      </c>
      <c r="D223" s="14" t="s">
        <v>291</v>
      </c>
      <c r="E223" s="15" t="s">
        <v>27</v>
      </c>
      <c r="F223" s="15" t="s">
        <v>28</v>
      </c>
      <c r="G223" s="3" t="n">
        <v>247</v>
      </c>
      <c r="H223" s="2" t="n">
        <v>4</v>
      </c>
      <c r="I223" s="0" t="n">
        <v>8</v>
      </c>
      <c r="J223" s="0" t="n">
        <v>5</v>
      </c>
      <c r="K223" s="0" t="n">
        <v>1</v>
      </c>
      <c r="L223" s="0" t="n">
        <v>8</v>
      </c>
      <c r="M223" s="0" t="n">
        <v>4</v>
      </c>
      <c r="N223" s="0" t="n">
        <v>3</v>
      </c>
      <c r="O223" s="0" t="n">
        <v>5</v>
      </c>
      <c r="P223" s="0" t="n">
        <v>100</v>
      </c>
      <c r="Q223" s="0" t="n">
        <v>1.3</v>
      </c>
      <c r="R223" s="0" t="n">
        <v>2</v>
      </c>
      <c r="S223" s="0" t="n">
        <v>192</v>
      </c>
      <c r="T223" s="0" t="n">
        <v>22</v>
      </c>
      <c r="U223" s="0" t="n">
        <v>3</v>
      </c>
      <c r="V223" s="0" t="n">
        <v>6.3</v>
      </c>
      <c r="W223" s="0" t="n">
        <v>10.7</v>
      </c>
      <c r="X223" s="0" t="n">
        <v>3.3</v>
      </c>
      <c r="Y223" s="0" t="n">
        <v>0.09</v>
      </c>
      <c r="Z223" s="0" t="n">
        <v>5</v>
      </c>
      <c r="AA223" s="0" t="n">
        <v>0.18</v>
      </c>
      <c r="AB223" s="0" t="n">
        <v>0.6</v>
      </c>
      <c r="AC223" s="0" t="n">
        <v>8.7</v>
      </c>
      <c r="AD223" s="0" t="n">
        <v>1.4</v>
      </c>
      <c r="AE223" s="0" t="n">
        <v>41</v>
      </c>
      <c r="AF223" s="0" t="n">
        <v>4</v>
      </c>
      <c r="AG223" s="0" t="n">
        <v>0</v>
      </c>
      <c r="AH223" s="0" t="n">
        <v>0</v>
      </c>
      <c r="AI223" s="0" t="n">
        <v>0</v>
      </c>
      <c r="AJ223" s="60" t="n">
        <v>15</v>
      </c>
      <c r="AK223" s="0" t="n">
        <v>5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90</v>
      </c>
      <c r="AS223" s="0" t="n">
        <v>0</v>
      </c>
      <c r="AT223" s="0" t="n">
        <v>0</v>
      </c>
      <c r="AU223" s="0" t="n">
        <v>0.5</v>
      </c>
      <c r="AV223" s="0" t="n">
        <v>0</v>
      </c>
      <c r="AW223" s="0" t="n">
        <v>0</v>
      </c>
      <c r="AX223" s="0" t="n">
        <v>1</v>
      </c>
      <c r="AY223" s="0" t="n">
        <v>0</v>
      </c>
      <c r="AZ223" s="0" t="n">
        <v>5</v>
      </c>
      <c r="BA223" s="0" t="n">
        <v>0</v>
      </c>
      <c r="BB223" s="0" t="n">
        <v>1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40</v>
      </c>
      <c r="BH223" s="0" t="n">
        <v>3</v>
      </c>
      <c r="BI223" s="0" t="n">
        <v>0</v>
      </c>
      <c r="BJ223" s="0" t="n">
        <v>1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5</v>
      </c>
      <c r="BT223" s="0" t="n">
        <v>106.625</v>
      </c>
      <c r="BU223" s="0" t="n">
        <v>16.3125</v>
      </c>
      <c r="BV223" s="0" t="n">
        <v>7.5</v>
      </c>
      <c r="BW223" s="0" t="n">
        <v>1.4375</v>
      </c>
      <c r="BX223" s="0" t="n">
        <v>0.3125</v>
      </c>
      <c r="BY223" s="0" t="n">
        <v>0</v>
      </c>
      <c r="BZ223" s="0" t="n">
        <v>25.5625</v>
      </c>
    </row>
    <row r="224" customFormat="false" ht="15" hidden="false" customHeight="false" outlineLevel="0" collapsed="false">
      <c r="A224" s="13" t="s">
        <v>44</v>
      </c>
      <c r="B224" s="14" t="n">
        <v>2</v>
      </c>
      <c r="C224" s="14" t="s">
        <v>32</v>
      </c>
      <c r="D224" s="14" t="s">
        <v>291</v>
      </c>
      <c r="E224" s="15" t="s">
        <v>31</v>
      </c>
      <c r="F224" s="15" t="s">
        <v>28</v>
      </c>
      <c r="G224" s="16" t="n">
        <v>248</v>
      </c>
      <c r="H224" s="2" t="n">
        <v>4</v>
      </c>
      <c r="I224" s="0" t="n">
        <v>18</v>
      </c>
      <c r="J224" s="0" t="n">
        <v>6</v>
      </c>
      <c r="K224" s="0" t="n">
        <v>2</v>
      </c>
      <c r="L224" s="0" t="n">
        <v>18</v>
      </c>
      <c r="M224" s="0" t="n">
        <v>2</v>
      </c>
      <c r="N224" s="0" t="n">
        <v>1</v>
      </c>
      <c r="O224" s="0" t="n">
        <v>2</v>
      </c>
      <c r="P224" s="0" t="n">
        <v>100</v>
      </c>
      <c r="Q224" s="0" t="n">
        <v>1.3</v>
      </c>
      <c r="R224" s="0" t="n">
        <v>2</v>
      </c>
      <c r="S224" s="0" t="n">
        <v>192</v>
      </c>
      <c r="T224" s="0" t="n">
        <v>22</v>
      </c>
      <c r="U224" s="0" t="n">
        <v>3</v>
      </c>
      <c r="V224" s="0" t="n">
        <v>6.3</v>
      </c>
      <c r="W224" s="0" t="n">
        <v>10.7</v>
      </c>
      <c r="X224" s="0" t="n">
        <v>3.3</v>
      </c>
      <c r="Y224" s="0" t="n">
        <v>0.09</v>
      </c>
      <c r="Z224" s="0" t="n">
        <v>5</v>
      </c>
      <c r="AA224" s="0" t="n">
        <v>0.18</v>
      </c>
      <c r="AB224" s="0" t="n">
        <v>0.6</v>
      </c>
      <c r="AC224" s="0" t="n">
        <v>8.7</v>
      </c>
      <c r="AD224" s="0" t="n">
        <v>1.4</v>
      </c>
      <c r="AE224" s="0" t="n">
        <v>41</v>
      </c>
      <c r="AF224" s="0" t="n">
        <v>4</v>
      </c>
      <c r="AG224" s="0" t="n">
        <v>0</v>
      </c>
      <c r="AH224" s="0" t="n">
        <v>0</v>
      </c>
      <c r="AI224" s="0" t="n">
        <v>0</v>
      </c>
      <c r="AJ224" s="60" t="n">
        <v>15</v>
      </c>
      <c r="AK224" s="0" t="n">
        <v>5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90</v>
      </c>
      <c r="AS224" s="0" t="n">
        <v>0</v>
      </c>
      <c r="AT224" s="0" t="n">
        <v>0</v>
      </c>
      <c r="AU224" s="0" t="n">
        <v>0.5</v>
      </c>
      <c r="AV224" s="0" t="n">
        <v>0</v>
      </c>
      <c r="AW224" s="0" t="n">
        <v>0</v>
      </c>
      <c r="AX224" s="0" t="n">
        <v>1</v>
      </c>
      <c r="AY224" s="0" t="n">
        <v>0</v>
      </c>
      <c r="AZ224" s="0" t="n">
        <v>5</v>
      </c>
      <c r="BA224" s="0" t="n">
        <v>0</v>
      </c>
      <c r="BB224" s="0" t="n">
        <v>1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40</v>
      </c>
      <c r="BH224" s="0" t="n">
        <v>3</v>
      </c>
      <c r="BI224" s="0" t="n">
        <v>0</v>
      </c>
      <c r="BJ224" s="0" t="n">
        <v>1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5</v>
      </c>
      <c r="BT224" s="0" t="n">
        <v>106.625</v>
      </c>
      <c r="BU224" s="0" t="n">
        <v>16.3125</v>
      </c>
      <c r="BV224" s="0" t="n">
        <v>7.5</v>
      </c>
      <c r="BW224" s="0" t="n">
        <v>1.4375</v>
      </c>
      <c r="BX224" s="0" t="n">
        <v>0.3125</v>
      </c>
      <c r="BY224" s="0" t="n">
        <v>0</v>
      </c>
      <c r="BZ224" s="0" t="n">
        <v>25.5625</v>
      </c>
    </row>
    <row r="225" customFormat="false" ht="15" hidden="false" customHeight="false" outlineLevel="0" collapsed="false">
      <c r="A225" s="13" t="s">
        <v>44</v>
      </c>
      <c r="B225" s="14" t="n">
        <v>3</v>
      </c>
      <c r="C225" s="14" t="s">
        <v>33</v>
      </c>
      <c r="D225" s="14" t="s">
        <v>291</v>
      </c>
      <c r="E225" s="15" t="s">
        <v>27</v>
      </c>
      <c r="F225" s="15" t="s">
        <v>28</v>
      </c>
      <c r="G225" s="3" t="n">
        <v>249</v>
      </c>
      <c r="H225" s="2" t="n">
        <v>4</v>
      </c>
      <c r="I225" s="0" t="n">
        <v>17</v>
      </c>
      <c r="J225" s="0" t="n">
        <v>8</v>
      </c>
      <c r="K225" s="0" t="n">
        <v>0</v>
      </c>
      <c r="L225" s="0" t="n">
        <v>18</v>
      </c>
      <c r="M225" s="0" t="n">
        <v>1</v>
      </c>
      <c r="N225" s="0" t="n">
        <v>1</v>
      </c>
      <c r="O225" s="0" t="n">
        <v>1</v>
      </c>
      <c r="P225" s="0" t="n">
        <v>100</v>
      </c>
      <c r="Q225" s="0" t="n">
        <v>2.1</v>
      </c>
      <c r="R225" s="0" t="n">
        <v>2.1</v>
      </c>
      <c r="S225" s="0" t="n">
        <v>216</v>
      </c>
      <c r="T225" s="0" t="n">
        <v>15</v>
      </c>
      <c r="U225" s="0" t="n">
        <v>3.87</v>
      </c>
      <c r="V225" s="0" t="n">
        <v>6.2</v>
      </c>
      <c r="W225" s="0" t="n">
        <v>8.6</v>
      </c>
      <c r="X225" s="0" t="n">
        <v>2.2</v>
      </c>
      <c r="Y225" s="0" t="n">
        <v>0.07</v>
      </c>
      <c r="Z225" s="0" t="n">
        <v>5</v>
      </c>
      <c r="AA225" s="0" t="n">
        <v>0.2</v>
      </c>
      <c r="AB225" s="0" t="n">
        <v>0.7</v>
      </c>
      <c r="AC225" s="0" t="n">
        <v>8</v>
      </c>
      <c r="AD225" s="0" t="n">
        <v>1.3</v>
      </c>
      <c r="AE225" s="0" t="n">
        <v>45</v>
      </c>
      <c r="AF225" s="0" t="n">
        <v>8</v>
      </c>
      <c r="AG225" s="0" t="n">
        <v>0</v>
      </c>
      <c r="AH225" s="0" t="n">
        <v>0</v>
      </c>
      <c r="AI225" s="0" t="n">
        <v>0</v>
      </c>
      <c r="AJ225" s="60" t="n">
        <v>10</v>
      </c>
      <c r="AK225" s="0" t="n">
        <v>60</v>
      </c>
      <c r="AL225" s="0" t="n">
        <v>0</v>
      </c>
      <c r="AM225" s="0" t="n">
        <v>0</v>
      </c>
      <c r="AN225" s="0" t="n">
        <v>2</v>
      </c>
      <c r="AO225" s="0" t="n">
        <v>0.5</v>
      </c>
      <c r="AP225" s="0" t="n">
        <v>0</v>
      </c>
      <c r="AQ225" s="0" t="n">
        <v>0</v>
      </c>
      <c r="AR225" s="0" t="n">
        <v>90</v>
      </c>
      <c r="AS225" s="0" t="n">
        <v>0.5</v>
      </c>
      <c r="AT225" s="0" t="n">
        <v>0</v>
      </c>
      <c r="AU225" s="0" t="n">
        <v>0</v>
      </c>
      <c r="AV225" s="0" t="n">
        <v>1</v>
      </c>
      <c r="AW225" s="0" t="n">
        <v>0</v>
      </c>
      <c r="AX225" s="0" t="n">
        <v>4</v>
      </c>
      <c r="AY225" s="0" t="n">
        <v>15</v>
      </c>
      <c r="AZ225" s="0" t="n">
        <v>4</v>
      </c>
      <c r="BA225" s="0" t="n">
        <v>0</v>
      </c>
      <c r="BB225" s="0" t="n">
        <v>5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30</v>
      </c>
      <c r="BH225" s="0" t="n">
        <v>0</v>
      </c>
      <c r="BI225" s="0" t="n">
        <v>0</v>
      </c>
      <c r="BJ225" s="0" t="n">
        <v>5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60.5</v>
      </c>
      <c r="BT225" s="0" t="n">
        <v>114.75</v>
      </c>
      <c r="BU225" s="0" t="n">
        <v>8.8125</v>
      </c>
      <c r="BV225" s="0" t="n">
        <v>5.3125</v>
      </c>
      <c r="BW225" s="0" t="n">
        <v>2.0625</v>
      </c>
      <c r="BX225" s="0" t="n">
        <v>0.5</v>
      </c>
      <c r="BY225" s="0" t="n">
        <v>0.125</v>
      </c>
      <c r="BZ225" s="0" t="n">
        <v>16.8125</v>
      </c>
    </row>
    <row r="226" customFormat="false" ht="15" hidden="false" customHeight="false" outlineLevel="0" collapsed="false">
      <c r="A226" s="13" t="s">
        <v>44</v>
      </c>
      <c r="B226" s="14" t="n">
        <v>3</v>
      </c>
      <c r="C226" s="14" t="s">
        <v>33</v>
      </c>
      <c r="D226" s="14" t="s">
        <v>291</v>
      </c>
      <c r="E226" s="15" t="s">
        <v>31</v>
      </c>
      <c r="F226" s="15" t="s">
        <v>28</v>
      </c>
      <c r="G226" s="16" t="n">
        <v>250</v>
      </c>
      <c r="H226" s="2" t="n">
        <v>4</v>
      </c>
      <c r="I226" s="0" t="n">
        <v>7</v>
      </c>
      <c r="J226" s="0" t="n">
        <v>0</v>
      </c>
      <c r="K226" s="0" t="n">
        <v>0</v>
      </c>
      <c r="L226" s="0" t="n">
        <v>7</v>
      </c>
      <c r="M226" s="0" t="n">
        <v>2</v>
      </c>
      <c r="N226" s="0" t="n">
        <v>1</v>
      </c>
      <c r="O226" s="0" t="n">
        <v>2</v>
      </c>
      <c r="P226" s="0" t="n">
        <v>100</v>
      </c>
      <c r="Q226" s="0" t="n">
        <v>2.1</v>
      </c>
      <c r="R226" s="0" t="n">
        <v>2.1</v>
      </c>
      <c r="S226" s="0" t="n">
        <v>216</v>
      </c>
      <c r="T226" s="0" t="n">
        <v>15</v>
      </c>
      <c r="U226" s="0" t="n">
        <v>3.87</v>
      </c>
      <c r="V226" s="0" t="n">
        <v>6.2</v>
      </c>
      <c r="W226" s="0" t="n">
        <v>8.6</v>
      </c>
      <c r="X226" s="0" t="n">
        <v>2.2</v>
      </c>
      <c r="Y226" s="0" t="n">
        <v>0.07</v>
      </c>
      <c r="Z226" s="0" t="n">
        <v>5</v>
      </c>
      <c r="AA226" s="0" t="n">
        <v>0.2</v>
      </c>
      <c r="AB226" s="0" t="n">
        <v>0.7</v>
      </c>
      <c r="AC226" s="0" t="n">
        <v>8</v>
      </c>
      <c r="AD226" s="0" t="n">
        <v>1.3</v>
      </c>
      <c r="AE226" s="0" t="n">
        <v>45</v>
      </c>
      <c r="AF226" s="0" t="n">
        <v>8</v>
      </c>
      <c r="AG226" s="0" t="n">
        <v>0</v>
      </c>
      <c r="AH226" s="0" t="n">
        <v>0</v>
      </c>
      <c r="AI226" s="0" t="n">
        <v>0</v>
      </c>
      <c r="AJ226" s="60" t="n">
        <v>10</v>
      </c>
      <c r="AK226" s="0" t="n">
        <v>60</v>
      </c>
      <c r="AL226" s="0" t="n">
        <v>0</v>
      </c>
      <c r="AM226" s="0" t="n">
        <v>0</v>
      </c>
      <c r="AN226" s="0" t="n">
        <v>2</v>
      </c>
      <c r="AO226" s="0" t="n">
        <v>0.5</v>
      </c>
      <c r="AP226" s="0" t="n">
        <v>0</v>
      </c>
      <c r="AQ226" s="0" t="n">
        <v>0</v>
      </c>
      <c r="AR226" s="0" t="n">
        <v>90</v>
      </c>
      <c r="AS226" s="0" t="n">
        <v>0.5</v>
      </c>
      <c r="AT226" s="0" t="n">
        <v>0</v>
      </c>
      <c r="AU226" s="0" t="n">
        <v>0</v>
      </c>
      <c r="AV226" s="0" t="n">
        <v>1</v>
      </c>
      <c r="AW226" s="0" t="n">
        <v>0</v>
      </c>
      <c r="AX226" s="0" t="n">
        <v>4</v>
      </c>
      <c r="AY226" s="0" t="n">
        <v>15</v>
      </c>
      <c r="AZ226" s="0" t="n">
        <v>4</v>
      </c>
      <c r="BA226" s="0" t="n">
        <v>0</v>
      </c>
      <c r="BB226" s="0" t="n">
        <v>5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30</v>
      </c>
      <c r="BH226" s="0" t="n">
        <v>0</v>
      </c>
      <c r="BI226" s="0" t="n">
        <v>0</v>
      </c>
      <c r="BJ226" s="0" t="n">
        <v>5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60.5</v>
      </c>
      <c r="BT226" s="0" t="n">
        <v>114.75</v>
      </c>
      <c r="BU226" s="0" t="n">
        <v>8.8125</v>
      </c>
      <c r="BV226" s="0" t="n">
        <v>5.3125</v>
      </c>
      <c r="BW226" s="0" t="n">
        <v>2.0625</v>
      </c>
      <c r="BX226" s="0" t="n">
        <v>0.5</v>
      </c>
      <c r="BY226" s="0" t="n">
        <v>0.125</v>
      </c>
      <c r="BZ226" s="0" t="n">
        <v>16.8125</v>
      </c>
    </row>
    <row r="227" customFormat="false" ht="15" hidden="false" customHeight="false" outlineLevel="0" collapsed="false">
      <c r="A227" s="13" t="s">
        <v>44</v>
      </c>
      <c r="B227" s="14" t="n">
        <v>4</v>
      </c>
      <c r="C227" s="14" t="s">
        <v>34</v>
      </c>
      <c r="D227" s="14" t="s">
        <v>292</v>
      </c>
      <c r="E227" s="15" t="s">
        <v>27</v>
      </c>
      <c r="F227" s="15" t="s">
        <v>28</v>
      </c>
      <c r="G227" s="3" t="n">
        <v>251</v>
      </c>
      <c r="H227" s="2" t="n">
        <v>4</v>
      </c>
      <c r="I227" s="0" t="n">
        <v>39</v>
      </c>
      <c r="J227" s="0" t="n">
        <v>18</v>
      </c>
      <c r="K227" s="0" t="n">
        <v>0</v>
      </c>
      <c r="L227" s="0" t="n">
        <v>39</v>
      </c>
      <c r="M227" s="0" t="n">
        <v>4</v>
      </c>
      <c r="N227" s="0" t="n">
        <v>1</v>
      </c>
      <c r="O227" s="0" t="n">
        <v>4</v>
      </c>
      <c r="P227" s="0" t="n">
        <v>100</v>
      </c>
      <c r="Q227" s="0" t="n">
        <v>6.3</v>
      </c>
      <c r="R227" s="0" t="n">
        <v>2.9</v>
      </c>
      <c r="S227" s="0" t="n">
        <v>232</v>
      </c>
      <c r="T227" s="0" t="n">
        <v>11</v>
      </c>
      <c r="U227" s="0" t="n">
        <v>3.6</v>
      </c>
      <c r="V227" s="0" t="n">
        <v>6.4</v>
      </c>
      <c r="W227" s="0" t="n">
        <v>11</v>
      </c>
      <c r="X227" s="0" t="n">
        <v>2.9</v>
      </c>
      <c r="Y227" s="0" t="n">
        <v>0.08</v>
      </c>
      <c r="Z227" s="0" t="n">
        <v>4</v>
      </c>
      <c r="AA227" s="0" t="n">
        <v>0.29</v>
      </c>
      <c r="AB227" s="0" t="n">
        <v>0.8</v>
      </c>
      <c r="AC227" s="0" t="n">
        <v>13.5</v>
      </c>
      <c r="AD227" s="0" t="n">
        <v>1.3</v>
      </c>
      <c r="AE227" s="0" t="n">
        <v>36</v>
      </c>
      <c r="AF227" s="0" t="n">
        <v>10</v>
      </c>
      <c r="AG227" s="0" t="n">
        <v>0</v>
      </c>
      <c r="AH227" s="0" t="n">
        <v>0</v>
      </c>
      <c r="AI227" s="0" t="n">
        <v>0</v>
      </c>
      <c r="AJ227" s="60" t="n">
        <v>30</v>
      </c>
      <c r="AK227" s="0" t="n">
        <v>60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80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n">
        <v>0</v>
      </c>
      <c r="AX227" s="0" t="n">
        <v>2</v>
      </c>
      <c r="AY227" s="0" t="n">
        <v>15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30</v>
      </c>
      <c r="BH227" s="0" t="n">
        <v>0</v>
      </c>
      <c r="BI227" s="0" t="n">
        <v>0</v>
      </c>
      <c r="BJ227" s="0" t="n">
        <v>50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0.5</v>
      </c>
      <c r="BQ227" s="0" t="n">
        <v>25</v>
      </c>
      <c r="BR227" s="0" t="n">
        <v>0</v>
      </c>
      <c r="BS227" s="0" t="n">
        <v>60</v>
      </c>
      <c r="BT227" s="0" t="n">
        <v>124.125</v>
      </c>
      <c r="BU227" s="0" t="n">
        <v>13.0625</v>
      </c>
      <c r="BV227" s="0" t="n">
        <v>6.875</v>
      </c>
      <c r="BW227" s="0" t="n">
        <v>0.1375</v>
      </c>
      <c r="BX227" s="0" t="n">
        <v>0.25</v>
      </c>
      <c r="BY227" s="0" t="n">
        <v>0</v>
      </c>
      <c r="BZ227" s="0" t="n">
        <v>20.325</v>
      </c>
    </row>
    <row r="228" customFormat="false" ht="15" hidden="false" customHeight="false" outlineLevel="0" collapsed="false">
      <c r="A228" s="13" t="s">
        <v>44</v>
      </c>
      <c r="B228" s="14" t="n">
        <v>4</v>
      </c>
      <c r="C228" s="14" t="s">
        <v>34</v>
      </c>
      <c r="D228" s="14" t="s">
        <v>292</v>
      </c>
      <c r="E228" s="15" t="s">
        <v>27</v>
      </c>
      <c r="F228" s="15" t="s">
        <v>36</v>
      </c>
      <c r="G228" s="16" t="n">
        <v>252</v>
      </c>
      <c r="H228" s="2" t="n">
        <v>4</v>
      </c>
      <c r="I228" s="0" t="n">
        <v>33</v>
      </c>
      <c r="J228" s="0" t="n">
        <v>23</v>
      </c>
      <c r="K228" s="0" t="n">
        <v>0</v>
      </c>
      <c r="L228" s="0" t="n">
        <v>33</v>
      </c>
      <c r="M228" s="0" t="n">
        <v>0</v>
      </c>
      <c r="N228" s="0" t="n">
        <v>0</v>
      </c>
      <c r="O228" s="0" t="n">
        <v>0</v>
      </c>
      <c r="P228" s="0" t="n">
        <v>100</v>
      </c>
      <c r="Q228" s="0" t="n">
        <v>6.3</v>
      </c>
      <c r="R228" s="0" t="n">
        <v>2.9</v>
      </c>
      <c r="S228" s="0" t="n">
        <v>232</v>
      </c>
      <c r="T228" s="0" t="n">
        <v>11</v>
      </c>
      <c r="U228" s="0" t="n">
        <v>3.6</v>
      </c>
      <c r="V228" s="0" t="n">
        <v>6.4</v>
      </c>
      <c r="W228" s="0" t="n">
        <v>11</v>
      </c>
      <c r="X228" s="0" t="n">
        <v>2.9</v>
      </c>
      <c r="Y228" s="0" t="n">
        <v>0.08</v>
      </c>
      <c r="Z228" s="0" t="n">
        <v>4</v>
      </c>
      <c r="AA228" s="0" t="n">
        <v>0.29</v>
      </c>
      <c r="AB228" s="0" t="n">
        <v>0.8</v>
      </c>
      <c r="AC228" s="0" t="n">
        <v>13.5</v>
      </c>
      <c r="AD228" s="0" t="n">
        <v>1.3</v>
      </c>
      <c r="AE228" s="0" t="n">
        <v>36</v>
      </c>
      <c r="AF228" s="0" t="n">
        <v>10</v>
      </c>
      <c r="AG228" s="0" t="n">
        <v>0</v>
      </c>
      <c r="AH228" s="0" t="n">
        <v>0</v>
      </c>
      <c r="AI228" s="0" t="n">
        <v>0</v>
      </c>
      <c r="AJ228" s="60" t="n">
        <v>30</v>
      </c>
      <c r="AK228" s="0" t="n">
        <v>60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80</v>
      </c>
      <c r="AS228" s="0" t="n">
        <v>0</v>
      </c>
      <c r="AT228" s="0" t="n">
        <v>0</v>
      </c>
      <c r="AU228" s="0" t="n">
        <v>0</v>
      </c>
      <c r="AV228" s="0" t="n">
        <v>1</v>
      </c>
      <c r="AW228" s="0" t="n">
        <v>0</v>
      </c>
      <c r="AX228" s="0" t="n">
        <v>2</v>
      </c>
      <c r="AY228" s="0" t="n">
        <v>15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30</v>
      </c>
      <c r="BH228" s="0" t="n">
        <v>0</v>
      </c>
      <c r="BI228" s="0" t="n">
        <v>0</v>
      </c>
      <c r="BJ228" s="0" t="n">
        <v>50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0.5</v>
      </c>
      <c r="BQ228" s="0" t="n">
        <v>25</v>
      </c>
      <c r="BR228" s="0" t="n">
        <v>0</v>
      </c>
      <c r="BS228" s="0" t="n">
        <v>60</v>
      </c>
      <c r="BT228" s="0" t="n">
        <v>124.125</v>
      </c>
      <c r="BU228" s="0" t="n">
        <v>13.0625</v>
      </c>
      <c r="BV228" s="0" t="n">
        <v>6.875</v>
      </c>
      <c r="BW228" s="0" t="n">
        <v>0.1375</v>
      </c>
      <c r="BX228" s="0" t="n">
        <v>0.25</v>
      </c>
      <c r="BY228" s="0" t="n">
        <v>0</v>
      </c>
      <c r="BZ228" s="0" t="n">
        <v>20.325</v>
      </c>
    </row>
    <row r="229" customFormat="false" ht="15" hidden="false" customHeight="false" outlineLevel="0" collapsed="false">
      <c r="A229" s="13" t="s">
        <v>44</v>
      </c>
      <c r="B229" s="14" t="n">
        <v>4</v>
      </c>
      <c r="C229" s="14" t="s">
        <v>34</v>
      </c>
      <c r="D229" s="14" t="s">
        <v>292</v>
      </c>
      <c r="E229" s="15" t="s">
        <v>31</v>
      </c>
      <c r="F229" s="15" t="s">
        <v>28</v>
      </c>
      <c r="G229" s="3" t="n">
        <v>253</v>
      </c>
      <c r="H229" s="2" t="n">
        <v>4</v>
      </c>
      <c r="I229" s="0" t="n">
        <v>27</v>
      </c>
      <c r="J229" s="0" t="n">
        <v>18</v>
      </c>
      <c r="K229" s="0" t="n">
        <v>0</v>
      </c>
      <c r="L229" s="0" t="n">
        <v>27</v>
      </c>
      <c r="M229" s="0" t="n">
        <v>12</v>
      </c>
      <c r="N229" s="0" t="n">
        <v>2</v>
      </c>
      <c r="O229" s="0" t="n">
        <v>12</v>
      </c>
      <c r="P229" s="0" t="n">
        <v>100</v>
      </c>
      <c r="Q229" s="0" t="n">
        <v>6.3</v>
      </c>
      <c r="R229" s="0" t="n">
        <v>2.9</v>
      </c>
      <c r="S229" s="0" t="n">
        <v>232</v>
      </c>
      <c r="T229" s="0" t="n">
        <v>11</v>
      </c>
      <c r="U229" s="0" t="n">
        <v>3.6</v>
      </c>
      <c r="V229" s="0" t="n">
        <v>6.4</v>
      </c>
      <c r="W229" s="0" t="n">
        <v>11</v>
      </c>
      <c r="X229" s="0" t="n">
        <v>2.9</v>
      </c>
      <c r="Y229" s="0" t="n">
        <v>0.08</v>
      </c>
      <c r="Z229" s="0" t="n">
        <v>4</v>
      </c>
      <c r="AA229" s="0" t="n">
        <v>0.29</v>
      </c>
      <c r="AB229" s="0" t="n">
        <v>0.8</v>
      </c>
      <c r="AC229" s="0" t="n">
        <v>13.5</v>
      </c>
      <c r="AD229" s="0" t="n">
        <v>1.3</v>
      </c>
      <c r="AE229" s="0" t="n">
        <v>36</v>
      </c>
      <c r="AF229" s="0" t="n">
        <v>10</v>
      </c>
      <c r="AG229" s="0" t="n">
        <v>0</v>
      </c>
      <c r="AH229" s="0" t="n">
        <v>0</v>
      </c>
      <c r="AI229" s="0" t="n">
        <v>0</v>
      </c>
      <c r="AJ229" s="60" t="n">
        <v>30</v>
      </c>
      <c r="AK229" s="0" t="n">
        <v>60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80</v>
      </c>
      <c r="AS229" s="0" t="n">
        <v>0</v>
      </c>
      <c r="AT229" s="0" t="n">
        <v>0</v>
      </c>
      <c r="AU229" s="0" t="n">
        <v>0</v>
      </c>
      <c r="AV229" s="0" t="n">
        <v>1</v>
      </c>
      <c r="AW229" s="0" t="n">
        <v>0</v>
      </c>
      <c r="AX229" s="0" t="n">
        <v>2</v>
      </c>
      <c r="AY229" s="0" t="n">
        <v>15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30</v>
      </c>
      <c r="BH229" s="0" t="n">
        <v>0</v>
      </c>
      <c r="BI229" s="0" t="n">
        <v>0</v>
      </c>
      <c r="BJ229" s="0" t="n">
        <v>50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0.5</v>
      </c>
      <c r="BQ229" s="0" t="n">
        <v>25</v>
      </c>
      <c r="BR229" s="0" t="n">
        <v>0</v>
      </c>
      <c r="BS229" s="0" t="n">
        <v>60</v>
      </c>
      <c r="BT229" s="0" t="n">
        <v>124.125</v>
      </c>
      <c r="BU229" s="0" t="n">
        <v>13.0625</v>
      </c>
      <c r="BV229" s="0" t="n">
        <v>6.875</v>
      </c>
      <c r="BW229" s="0" t="n">
        <v>0.1375</v>
      </c>
      <c r="BX229" s="0" t="n">
        <v>0.25</v>
      </c>
      <c r="BY229" s="0" t="n">
        <v>0</v>
      </c>
      <c r="BZ229" s="0" t="n">
        <v>20.325</v>
      </c>
    </row>
    <row r="230" customFormat="false" ht="15" hidden="false" customHeight="false" outlineLevel="0" collapsed="false">
      <c r="A230" s="13" t="s">
        <v>44</v>
      </c>
      <c r="B230" s="14" t="n">
        <v>4</v>
      </c>
      <c r="C230" s="14" t="s">
        <v>34</v>
      </c>
      <c r="D230" s="14" t="s">
        <v>292</v>
      </c>
      <c r="E230" s="15" t="s">
        <v>31</v>
      </c>
      <c r="F230" s="15" t="s">
        <v>36</v>
      </c>
      <c r="G230" s="16" t="n">
        <v>254</v>
      </c>
      <c r="H230" s="2" t="n">
        <v>4</v>
      </c>
      <c r="I230" s="0" t="n">
        <v>18</v>
      </c>
      <c r="J230" s="0" t="n">
        <v>11</v>
      </c>
      <c r="K230" s="0" t="n">
        <v>0</v>
      </c>
      <c r="L230" s="0" t="n">
        <v>18</v>
      </c>
      <c r="M230" s="0" t="n">
        <v>3</v>
      </c>
      <c r="N230" s="0" t="n">
        <v>1</v>
      </c>
      <c r="O230" s="0" t="n">
        <v>3</v>
      </c>
      <c r="P230" s="0" t="n">
        <v>100</v>
      </c>
      <c r="Q230" s="0" t="n">
        <v>6.3</v>
      </c>
      <c r="R230" s="0" t="n">
        <v>2.9</v>
      </c>
      <c r="S230" s="0" t="n">
        <v>232</v>
      </c>
      <c r="T230" s="0" t="n">
        <v>11</v>
      </c>
      <c r="U230" s="0" t="n">
        <v>3.6</v>
      </c>
      <c r="V230" s="0" t="n">
        <v>6.4</v>
      </c>
      <c r="W230" s="0" t="n">
        <v>11</v>
      </c>
      <c r="X230" s="0" t="n">
        <v>2.9</v>
      </c>
      <c r="Y230" s="0" t="n">
        <v>0.08</v>
      </c>
      <c r="Z230" s="0" t="n">
        <v>4</v>
      </c>
      <c r="AA230" s="0" t="n">
        <v>0.29</v>
      </c>
      <c r="AB230" s="0" t="n">
        <v>0.8</v>
      </c>
      <c r="AC230" s="0" t="n">
        <v>13.5</v>
      </c>
      <c r="AD230" s="0" t="n">
        <v>1.3</v>
      </c>
      <c r="AE230" s="0" t="n">
        <v>36</v>
      </c>
      <c r="AF230" s="0" t="n">
        <v>10</v>
      </c>
      <c r="AG230" s="0" t="n">
        <v>0</v>
      </c>
      <c r="AH230" s="0" t="n">
        <v>0</v>
      </c>
      <c r="AI230" s="0" t="n">
        <v>0</v>
      </c>
      <c r="AJ230" s="60" t="n">
        <v>30</v>
      </c>
      <c r="AK230" s="0" t="n">
        <v>60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80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n">
        <v>0</v>
      </c>
      <c r="AX230" s="0" t="n">
        <v>2</v>
      </c>
      <c r="AY230" s="0" t="n">
        <v>15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30</v>
      </c>
      <c r="BH230" s="0" t="n">
        <v>0</v>
      </c>
      <c r="BI230" s="0" t="n">
        <v>0</v>
      </c>
      <c r="BJ230" s="0" t="n">
        <v>50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0.5</v>
      </c>
      <c r="BQ230" s="0" t="n">
        <v>25</v>
      </c>
      <c r="BR230" s="0" t="n">
        <v>0</v>
      </c>
      <c r="BS230" s="0" t="n">
        <v>60</v>
      </c>
      <c r="BT230" s="0" t="n">
        <v>124.125</v>
      </c>
      <c r="BU230" s="0" t="n">
        <v>13.0625</v>
      </c>
      <c r="BV230" s="0" t="n">
        <v>6.875</v>
      </c>
      <c r="BW230" s="0" t="n">
        <v>0.1375</v>
      </c>
      <c r="BX230" s="0" t="n">
        <v>0.25</v>
      </c>
      <c r="BY230" s="0" t="n">
        <v>0</v>
      </c>
      <c r="BZ230" s="0" t="n">
        <v>20.325</v>
      </c>
    </row>
    <row r="231" customFormat="false" ht="15" hidden="false" customHeight="false" outlineLevel="0" collapsed="false">
      <c r="A231" s="80" t="s">
        <v>44</v>
      </c>
      <c r="B231" s="14" t="n">
        <v>5</v>
      </c>
      <c r="C231" s="81" t="s">
        <v>38</v>
      </c>
      <c r="D231" s="81" t="s">
        <v>292</v>
      </c>
      <c r="E231" s="82" t="s">
        <v>27</v>
      </c>
      <c r="F231" s="82" t="s">
        <v>28</v>
      </c>
      <c r="G231" s="83" t="n">
        <v>255</v>
      </c>
      <c r="H231" s="84" t="n">
        <v>4</v>
      </c>
      <c r="I231" s="79"/>
      <c r="J231" s="79"/>
      <c r="K231" s="79"/>
      <c r="L231" s="79"/>
      <c r="M231" s="79"/>
      <c r="N231" s="79"/>
      <c r="O231" s="79"/>
      <c r="P231" s="79"/>
      <c r="Q231" s="0" t="n">
        <v>1.2</v>
      </c>
      <c r="R231" s="0" t="n">
        <v>2.5</v>
      </c>
      <c r="S231" s="0" t="n">
        <v>211</v>
      </c>
      <c r="T231" s="0" t="n">
        <v>11</v>
      </c>
      <c r="U231" s="0" t="n">
        <v>4.27</v>
      </c>
      <c r="V231" s="0" t="n">
        <v>6.1</v>
      </c>
      <c r="W231" s="0" t="n">
        <v>8.2</v>
      </c>
      <c r="X231" s="0" t="n">
        <v>1.8</v>
      </c>
      <c r="Y231" s="0" t="n">
        <v>0.07</v>
      </c>
      <c r="Z231" s="0" t="n">
        <v>4</v>
      </c>
      <c r="AA231" s="0" t="n">
        <v>0.17</v>
      </c>
      <c r="AB231" s="0" t="n">
        <v>1</v>
      </c>
      <c r="AC231" s="0" t="n">
        <v>8.3</v>
      </c>
      <c r="AD231" s="0" t="n">
        <v>1</v>
      </c>
      <c r="AE231" s="0" t="n">
        <v>53</v>
      </c>
      <c r="AF231" s="0" t="n">
        <v>15</v>
      </c>
      <c r="AG231" s="0" t="n">
        <v>0</v>
      </c>
      <c r="AH231" s="0" t="n">
        <v>0</v>
      </c>
      <c r="AI231" s="0" t="n">
        <v>0</v>
      </c>
      <c r="AJ231" s="60" t="n">
        <v>25</v>
      </c>
      <c r="AK231" s="0" t="n">
        <v>30</v>
      </c>
      <c r="AL231" s="0" t="n">
        <v>0</v>
      </c>
      <c r="AM231" s="0" t="n">
        <v>0</v>
      </c>
      <c r="AN231" s="0" t="n">
        <v>4</v>
      </c>
      <c r="AO231" s="0" t="n">
        <v>0</v>
      </c>
      <c r="AP231" s="0" t="n">
        <v>0</v>
      </c>
      <c r="AQ231" s="0" t="n">
        <v>0</v>
      </c>
      <c r="AR231" s="0" t="n">
        <v>45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10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45</v>
      </c>
      <c r="BH231" s="0" t="n">
        <v>1</v>
      </c>
      <c r="BI231" s="0" t="n">
        <v>0</v>
      </c>
      <c r="BJ231" s="0" t="n">
        <v>60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45</v>
      </c>
      <c r="BR231" s="0" t="n">
        <v>0</v>
      </c>
      <c r="BS231" s="0" t="n">
        <v>30</v>
      </c>
      <c r="BT231" s="0" t="n">
        <v>122.5</v>
      </c>
      <c r="BU231" s="0" t="n">
        <v>22.125</v>
      </c>
      <c r="BV231" s="0" t="n">
        <v>12.25</v>
      </c>
      <c r="BW231" s="0" t="n">
        <v>0.75</v>
      </c>
      <c r="BX231" s="0" t="n">
        <v>0.75</v>
      </c>
      <c r="BY231" s="0" t="n">
        <v>0.375</v>
      </c>
      <c r="BZ231" s="0" t="n">
        <v>36.25</v>
      </c>
      <c r="CA231" s="79" t="s">
        <v>295</v>
      </c>
    </row>
    <row r="232" customFormat="false" ht="15" hidden="false" customHeight="false" outlineLevel="0" collapsed="false">
      <c r="A232" s="13" t="s">
        <v>44</v>
      </c>
      <c r="B232" s="14" t="n">
        <v>5</v>
      </c>
      <c r="C232" s="14" t="s">
        <v>38</v>
      </c>
      <c r="D232" s="14" t="s">
        <v>292</v>
      </c>
      <c r="E232" s="15" t="s">
        <v>27</v>
      </c>
      <c r="F232" s="15" t="s">
        <v>36</v>
      </c>
      <c r="G232" s="16" t="n">
        <v>256</v>
      </c>
      <c r="H232" s="2" t="n">
        <v>4</v>
      </c>
      <c r="I232" s="0" t="n">
        <v>4</v>
      </c>
      <c r="J232" s="0" t="n">
        <v>1</v>
      </c>
      <c r="K232" s="0" t="n">
        <v>0</v>
      </c>
      <c r="L232" s="0" t="n">
        <v>4</v>
      </c>
      <c r="M232" s="0" t="n">
        <v>20</v>
      </c>
      <c r="N232" s="0" t="n">
        <v>5</v>
      </c>
      <c r="O232" s="0" t="n">
        <v>20</v>
      </c>
      <c r="P232" s="0" t="n">
        <v>100</v>
      </c>
      <c r="Q232" s="0" t="n">
        <v>1.2</v>
      </c>
      <c r="R232" s="0" t="n">
        <v>2.5</v>
      </c>
      <c r="S232" s="0" t="n">
        <v>211</v>
      </c>
      <c r="T232" s="0" t="n">
        <v>11</v>
      </c>
      <c r="U232" s="0" t="n">
        <v>4.27</v>
      </c>
      <c r="V232" s="0" t="n">
        <v>6.1</v>
      </c>
      <c r="W232" s="0" t="n">
        <v>8.2</v>
      </c>
      <c r="X232" s="0" t="n">
        <v>1.8</v>
      </c>
      <c r="Y232" s="0" t="n">
        <v>0.07</v>
      </c>
      <c r="Z232" s="0" t="n">
        <v>4</v>
      </c>
      <c r="AA232" s="0" t="n">
        <v>0.17</v>
      </c>
      <c r="AB232" s="0" t="n">
        <v>1</v>
      </c>
      <c r="AC232" s="0" t="n">
        <v>8.3</v>
      </c>
      <c r="AD232" s="0" t="n">
        <v>1</v>
      </c>
      <c r="AE232" s="0" t="n">
        <v>53</v>
      </c>
      <c r="AF232" s="0" t="n">
        <v>15</v>
      </c>
      <c r="AG232" s="0" t="n">
        <v>0</v>
      </c>
      <c r="AH232" s="0" t="n">
        <v>0</v>
      </c>
      <c r="AI232" s="0" t="n">
        <v>0</v>
      </c>
      <c r="AJ232" s="60" t="n">
        <v>25</v>
      </c>
      <c r="AK232" s="0" t="n">
        <v>30</v>
      </c>
      <c r="AL232" s="0" t="n">
        <v>0</v>
      </c>
      <c r="AM232" s="0" t="n">
        <v>0</v>
      </c>
      <c r="AN232" s="0" t="n">
        <v>4</v>
      </c>
      <c r="AO232" s="0" t="n">
        <v>0</v>
      </c>
      <c r="AP232" s="0" t="n">
        <v>0</v>
      </c>
      <c r="AQ232" s="0" t="n">
        <v>0</v>
      </c>
      <c r="AR232" s="0" t="n">
        <v>45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1</v>
      </c>
      <c r="AY232" s="0" t="n">
        <v>10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45</v>
      </c>
      <c r="BH232" s="0" t="n">
        <v>1</v>
      </c>
      <c r="BI232" s="0" t="n">
        <v>0</v>
      </c>
      <c r="BJ232" s="0" t="n">
        <v>60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45</v>
      </c>
      <c r="BR232" s="0" t="n">
        <v>0</v>
      </c>
      <c r="BS232" s="0" t="n">
        <v>30</v>
      </c>
      <c r="BT232" s="0" t="n">
        <v>122.5</v>
      </c>
      <c r="BU232" s="0" t="n">
        <v>22.125</v>
      </c>
      <c r="BV232" s="0" t="n">
        <v>12.25</v>
      </c>
      <c r="BW232" s="0" t="n">
        <v>0.75</v>
      </c>
      <c r="BX232" s="0" t="n">
        <v>0.75</v>
      </c>
      <c r="BY232" s="0" t="n">
        <v>0.375</v>
      </c>
      <c r="BZ232" s="0" t="n">
        <v>36.25</v>
      </c>
    </row>
    <row r="233" customFormat="false" ht="15" hidden="false" customHeight="false" outlineLevel="0" collapsed="false">
      <c r="A233" s="13" t="s">
        <v>44</v>
      </c>
      <c r="B233" s="14" t="n">
        <v>5</v>
      </c>
      <c r="C233" s="14" t="s">
        <v>38</v>
      </c>
      <c r="D233" s="14" t="s">
        <v>292</v>
      </c>
      <c r="E233" s="15" t="s">
        <v>31</v>
      </c>
      <c r="F233" s="15" t="s">
        <v>28</v>
      </c>
      <c r="G233" s="3" t="n">
        <v>257</v>
      </c>
      <c r="H233" s="2" t="n">
        <v>4</v>
      </c>
      <c r="I233" s="0" t="n">
        <v>24</v>
      </c>
      <c r="J233" s="0" t="n">
        <v>12</v>
      </c>
      <c r="K233" s="0" t="n">
        <v>0</v>
      </c>
      <c r="L233" s="0" t="n">
        <v>24</v>
      </c>
      <c r="M233" s="0" t="n">
        <v>7</v>
      </c>
      <c r="N233" s="0" t="n">
        <v>4</v>
      </c>
      <c r="O233" s="0" t="n">
        <v>7</v>
      </c>
      <c r="P233" s="0" t="n">
        <v>100</v>
      </c>
      <c r="Q233" s="0" t="n">
        <v>1.2</v>
      </c>
      <c r="R233" s="0" t="n">
        <v>2.5</v>
      </c>
      <c r="S233" s="0" t="n">
        <v>211</v>
      </c>
      <c r="T233" s="0" t="n">
        <v>11</v>
      </c>
      <c r="U233" s="0" t="n">
        <v>4.27</v>
      </c>
      <c r="V233" s="0" t="n">
        <v>6.1</v>
      </c>
      <c r="W233" s="0" t="n">
        <v>8.2</v>
      </c>
      <c r="X233" s="0" t="n">
        <v>1.8</v>
      </c>
      <c r="Y233" s="0" t="n">
        <v>0.07</v>
      </c>
      <c r="Z233" s="0" t="n">
        <v>4</v>
      </c>
      <c r="AA233" s="0" t="n">
        <v>0.17</v>
      </c>
      <c r="AB233" s="0" t="n">
        <v>1</v>
      </c>
      <c r="AC233" s="0" t="n">
        <v>8.3</v>
      </c>
      <c r="AD233" s="0" t="n">
        <v>1</v>
      </c>
      <c r="AE233" s="0" t="n">
        <v>53</v>
      </c>
      <c r="AF233" s="0" t="n">
        <v>15</v>
      </c>
      <c r="AG233" s="0" t="n">
        <v>0</v>
      </c>
      <c r="AH233" s="0" t="n">
        <v>0</v>
      </c>
      <c r="AI233" s="0" t="n">
        <v>0</v>
      </c>
      <c r="AJ233" s="60" t="n">
        <v>25</v>
      </c>
      <c r="AK233" s="0" t="n">
        <v>30</v>
      </c>
      <c r="AL233" s="0" t="n">
        <v>0</v>
      </c>
      <c r="AM233" s="0" t="n">
        <v>0</v>
      </c>
      <c r="AN233" s="0" t="n">
        <v>4</v>
      </c>
      <c r="AO233" s="0" t="n">
        <v>0</v>
      </c>
      <c r="AP233" s="0" t="n">
        <v>0</v>
      </c>
      <c r="AQ233" s="0" t="n">
        <v>0</v>
      </c>
      <c r="AR233" s="0" t="n">
        <v>45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1</v>
      </c>
      <c r="AY233" s="0" t="n">
        <v>10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45</v>
      </c>
      <c r="BH233" s="0" t="n">
        <v>1</v>
      </c>
      <c r="BI233" s="0" t="n">
        <v>0</v>
      </c>
      <c r="BJ233" s="0" t="n">
        <v>60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45</v>
      </c>
      <c r="BR233" s="0" t="n">
        <v>0</v>
      </c>
      <c r="BS233" s="0" t="n">
        <v>30</v>
      </c>
      <c r="BT233" s="0" t="n">
        <v>122.5</v>
      </c>
      <c r="BU233" s="0" t="n">
        <v>22.125</v>
      </c>
      <c r="BV233" s="0" t="n">
        <v>12.25</v>
      </c>
      <c r="BW233" s="0" t="n">
        <v>0.75</v>
      </c>
      <c r="BX233" s="0" t="n">
        <v>0.75</v>
      </c>
      <c r="BY233" s="0" t="n">
        <v>0.375</v>
      </c>
      <c r="BZ233" s="0" t="n">
        <v>36.25</v>
      </c>
    </row>
    <row r="234" customFormat="false" ht="15" hidden="false" customHeight="false" outlineLevel="0" collapsed="false">
      <c r="A234" s="13" t="s">
        <v>44</v>
      </c>
      <c r="B234" s="14" t="n">
        <v>5</v>
      </c>
      <c r="C234" s="14" t="s">
        <v>38</v>
      </c>
      <c r="D234" s="14" t="s">
        <v>292</v>
      </c>
      <c r="E234" s="15" t="s">
        <v>31</v>
      </c>
      <c r="F234" s="15" t="s">
        <v>36</v>
      </c>
      <c r="G234" s="16" t="n">
        <v>258</v>
      </c>
      <c r="H234" s="2" t="n">
        <v>4</v>
      </c>
      <c r="I234" s="0" t="n">
        <v>18</v>
      </c>
      <c r="J234" s="0" t="n">
        <v>12</v>
      </c>
      <c r="K234" s="0" t="n">
        <v>0</v>
      </c>
      <c r="L234" s="0" t="n">
        <v>18</v>
      </c>
      <c r="M234" s="0" t="n">
        <v>14</v>
      </c>
      <c r="N234" s="0" t="n">
        <v>4</v>
      </c>
      <c r="O234" s="0" t="n">
        <v>14</v>
      </c>
      <c r="P234" s="0" t="n">
        <v>100</v>
      </c>
      <c r="Q234" s="0" t="n">
        <v>1.2</v>
      </c>
      <c r="R234" s="0" t="n">
        <v>2.5</v>
      </c>
      <c r="S234" s="0" t="n">
        <v>211</v>
      </c>
      <c r="T234" s="0" t="n">
        <v>11</v>
      </c>
      <c r="U234" s="0" t="n">
        <v>4.27</v>
      </c>
      <c r="V234" s="0" t="n">
        <v>6.1</v>
      </c>
      <c r="W234" s="0" t="n">
        <v>8.2</v>
      </c>
      <c r="X234" s="0" t="n">
        <v>1.8</v>
      </c>
      <c r="Y234" s="0" t="n">
        <v>0.07</v>
      </c>
      <c r="Z234" s="0" t="n">
        <v>4</v>
      </c>
      <c r="AA234" s="0" t="n">
        <v>0.17</v>
      </c>
      <c r="AB234" s="0" t="n">
        <v>1</v>
      </c>
      <c r="AC234" s="0" t="n">
        <v>8.3</v>
      </c>
      <c r="AD234" s="0" t="n">
        <v>1</v>
      </c>
      <c r="AE234" s="0" t="n">
        <v>53</v>
      </c>
      <c r="AF234" s="0" t="n">
        <v>15</v>
      </c>
      <c r="AG234" s="0" t="n">
        <v>0</v>
      </c>
      <c r="AH234" s="0" t="n">
        <v>0</v>
      </c>
      <c r="AI234" s="0" t="n">
        <v>0</v>
      </c>
      <c r="AJ234" s="60" t="n">
        <v>25</v>
      </c>
      <c r="AK234" s="0" t="n">
        <v>30</v>
      </c>
      <c r="AL234" s="0" t="n">
        <v>0</v>
      </c>
      <c r="AM234" s="0" t="n">
        <v>0</v>
      </c>
      <c r="AN234" s="0" t="n">
        <v>4</v>
      </c>
      <c r="AO234" s="0" t="n">
        <v>0</v>
      </c>
      <c r="AP234" s="0" t="n">
        <v>0</v>
      </c>
      <c r="AQ234" s="0" t="n">
        <v>0</v>
      </c>
      <c r="AR234" s="0" t="n">
        <v>45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1</v>
      </c>
      <c r="AY234" s="0" t="n">
        <v>10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45</v>
      </c>
      <c r="BH234" s="0" t="n">
        <v>1</v>
      </c>
      <c r="BI234" s="0" t="n">
        <v>0</v>
      </c>
      <c r="BJ234" s="0" t="n">
        <v>60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45</v>
      </c>
      <c r="BR234" s="0" t="n">
        <v>0</v>
      </c>
      <c r="BS234" s="0" t="n">
        <v>30</v>
      </c>
      <c r="BT234" s="0" t="n">
        <v>122.5</v>
      </c>
      <c r="BU234" s="0" t="n">
        <v>22.125</v>
      </c>
      <c r="BV234" s="0" t="n">
        <v>12.25</v>
      </c>
      <c r="BW234" s="0" t="n">
        <v>0.75</v>
      </c>
      <c r="BX234" s="0" t="n">
        <v>0.75</v>
      </c>
      <c r="BY234" s="0" t="n">
        <v>0.375</v>
      </c>
      <c r="BZ234" s="0" t="n">
        <v>36.25</v>
      </c>
    </row>
    <row r="235" customFormat="false" ht="15" hidden="false" customHeight="false" outlineLevel="0" collapsed="false">
      <c r="A235" s="13" t="s">
        <v>44</v>
      </c>
      <c r="B235" s="14" t="n">
        <v>6</v>
      </c>
      <c r="C235" s="14" t="s">
        <v>39</v>
      </c>
      <c r="D235" s="14" t="s">
        <v>292</v>
      </c>
      <c r="E235" s="15" t="s">
        <v>27</v>
      </c>
      <c r="F235" s="15" t="s">
        <v>28</v>
      </c>
      <c r="G235" s="3" t="n">
        <v>259</v>
      </c>
      <c r="H235" s="2" t="n">
        <v>4</v>
      </c>
      <c r="I235" s="0" t="n">
        <v>2</v>
      </c>
      <c r="J235" s="0" t="n">
        <v>2</v>
      </c>
      <c r="K235" s="0" t="n">
        <v>0</v>
      </c>
      <c r="L235" s="0" t="n">
        <v>2</v>
      </c>
      <c r="M235" s="0" t="n">
        <v>5</v>
      </c>
      <c r="N235" s="0" t="n">
        <v>7</v>
      </c>
      <c r="O235" s="0" t="n">
        <v>10</v>
      </c>
      <c r="P235" s="0" t="n">
        <v>100</v>
      </c>
      <c r="Q235" s="0" t="n">
        <v>1.1</v>
      </c>
      <c r="R235" s="0" t="n">
        <v>2.7</v>
      </c>
      <c r="S235" s="0" t="n">
        <v>191</v>
      </c>
      <c r="T235" s="0" t="n">
        <v>22</v>
      </c>
      <c r="U235" s="0" t="n">
        <v>3.18</v>
      </c>
      <c r="V235" s="0" t="n">
        <v>6.4</v>
      </c>
      <c r="W235" s="0" t="n">
        <v>10.9</v>
      </c>
      <c r="X235" s="0" t="n">
        <v>3.4</v>
      </c>
      <c r="Y235" s="0" t="n">
        <v>0.08</v>
      </c>
      <c r="Z235" s="0" t="n">
        <v>5</v>
      </c>
      <c r="AA235" s="0" t="n">
        <v>0.27</v>
      </c>
      <c r="AB235" s="0" t="n">
        <v>0.7</v>
      </c>
      <c r="AC235" s="0" t="n">
        <v>10.1</v>
      </c>
      <c r="AD235" s="0" t="n">
        <v>1.5</v>
      </c>
      <c r="AE235" s="0" t="n">
        <v>40</v>
      </c>
      <c r="AF235" s="0" t="n">
        <v>8</v>
      </c>
      <c r="AG235" s="0" t="n">
        <v>0</v>
      </c>
      <c r="AH235" s="0" t="n">
        <v>0</v>
      </c>
      <c r="AI235" s="0" t="n">
        <v>0</v>
      </c>
      <c r="AJ235" s="60" t="n">
        <v>20</v>
      </c>
      <c r="AK235" s="0" t="n">
        <v>40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60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1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30</v>
      </c>
      <c r="BH235" s="0" t="n">
        <v>5</v>
      </c>
      <c r="BI235" s="0" t="n">
        <v>0</v>
      </c>
      <c r="BJ235" s="0" t="n">
        <v>50</v>
      </c>
      <c r="BK235" s="0" t="n">
        <v>0</v>
      </c>
      <c r="BL235" s="0" t="n">
        <v>0.5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40</v>
      </c>
      <c r="BR235" s="0" t="n">
        <v>0</v>
      </c>
      <c r="BS235" s="0" t="n">
        <v>40.5</v>
      </c>
      <c r="BT235" s="0" t="n">
        <v>84.25</v>
      </c>
      <c r="BU235" s="0" t="n">
        <v>16.3125</v>
      </c>
      <c r="BV235" s="0" t="n">
        <v>12.5</v>
      </c>
      <c r="BW235" s="0" t="n">
        <v>0</v>
      </c>
      <c r="BX235" s="0" t="n">
        <v>0</v>
      </c>
      <c r="BY235" s="0" t="n">
        <v>0</v>
      </c>
      <c r="BZ235" s="0" t="n">
        <v>28.8125</v>
      </c>
    </row>
    <row r="236" customFormat="false" ht="15" hidden="false" customHeight="false" outlineLevel="0" collapsed="false">
      <c r="A236" s="13" t="s">
        <v>44</v>
      </c>
      <c r="B236" s="74" t="n">
        <v>6</v>
      </c>
      <c r="C236" s="14" t="s">
        <v>39</v>
      </c>
      <c r="D236" s="14" t="s">
        <v>292</v>
      </c>
      <c r="E236" s="15" t="s">
        <v>27</v>
      </c>
      <c r="F236" s="15" t="s">
        <v>36</v>
      </c>
      <c r="G236" s="16" t="n">
        <v>260</v>
      </c>
      <c r="H236" s="2" t="n">
        <v>4</v>
      </c>
      <c r="I236" s="0" t="n">
        <v>17</v>
      </c>
      <c r="J236" s="0" t="n">
        <v>9</v>
      </c>
      <c r="K236" s="0" t="n">
        <v>0</v>
      </c>
      <c r="L236" s="0" t="n">
        <v>17</v>
      </c>
      <c r="M236" s="0" t="n">
        <v>2</v>
      </c>
      <c r="N236" s="0" t="n">
        <v>1</v>
      </c>
      <c r="O236" s="0" t="n">
        <v>3</v>
      </c>
      <c r="P236" s="0" t="n">
        <v>100</v>
      </c>
      <c r="Q236" s="0" t="n">
        <v>1.1</v>
      </c>
      <c r="R236" s="0" t="n">
        <v>2.7</v>
      </c>
      <c r="S236" s="0" t="n">
        <v>191</v>
      </c>
      <c r="T236" s="0" t="n">
        <v>22</v>
      </c>
      <c r="U236" s="0" t="n">
        <v>3.18</v>
      </c>
      <c r="V236" s="0" t="n">
        <v>6.4</v>
      </c>
      <c r="W236" s="0" t="n">
        <v>10.9</v>
      </c>
      <c r="X236" s="0" t="n">
        <v>3.4</v>
      </c>
      <c r="Y236" s="0" t="n">
        <v>0.08</v>
      </c>
      <c r="Z236" s="0" t="n">
        <v>5</v>
      </c>
      <c r="AA236" s="0" t="n">
        <v>0.27</v>
      </c>
      <c r="AB236" s="0" t="n">
        <v>0.7</v>
      </c>
      <c r="AC236" s="0" t="n">
        <v>10.1</v>
      </c>
      <c r="AD236" s="0" t="n">
        <v>1.5</v>
      </c>
      <c r="AE236" s="0" t="n">
        <v>40</v>
      </c>
      <c r="AF236" s="0" t="n">
        <v>8</v>
      </c>
      <c r="AG236" s="0" t="n">
        <v>0</v>
      </c>
      <c r="AH236" s="0" t="n">
        <v>0</v>
      </c>
      <c r="AI236" s="0" t="n">
        <v>0</v>
      </c>
      <c r="AJ236" s="60" t="n">
        <v>20</v>
      </c>
      <c r="AK236" s="0" t="n">
        <v>40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60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1</v>
      </c>
      <c r="AY236" s="0" t="n">
        <v>0</v>
      </c>
      <c r="AZ236" s="0" t="n">
        <v>0</v>
      </c>
      <c r="BA236" s="0" t="n">
        <v>0</v>
      </c>
      <c r="BB236" s="0" t="n">
        <v>1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30</v>
      </c>
      <c r="BH236" s="0" t="n">
        <v>5</v>
      </c>
      <c r="BI236" s="0" t="n">
        <v>0</v>
      </c>
      <c r="BJ236" s="0" t="n">
        <v>50</v>
      </c>
      <c r="BK236" s="0" t="n">
        <v>0</v>
      </c>
      <c r="BL236" s="0" t="n">
        <v>0.5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40</v>
      </c>
      <c r="BR236" s="0" t="n">
        <v>0</v>
      </c>
      <c r="BS236" s="0" t="n">
        <v>40.5</v>
      </c>
      <c r="BT236" s="0" t="n">
        <v>84.25</v>
      </c>
      <c r="BU236" s="0" t="n">
        <v>16.3125</v>
      </c>
      <c r="BV236" s="0" t="n">
        <v>12.5</v>
      </c>
      <c r="BW236" s="0" t="n">
        <v>0</v>
      </c>
      <c r="BX236" s="0" t="n">
        <v>0</v>
      </c>
      <c r="BY236" s="0" t="n">
        <v>0</v>
      </c>
      <c r="BZ236" s="0" t="n">
        <v>28.8125</v>
      </c>
    </row>
    <row r="237" customFormat="false" ht="15" hidden="false" customHeight="false" outlineLevel="0" collapsed="false">
      <c r="A237" s="13" t="s">
        <v>44</v>
      </c>
      <c r="B237" s="14" t="n">
        <v>6</v>
      </c>
      <c r="C237" s="14" t="s">
        <v>39</v>
      </c>
      <c r="D237" s="14" t="s">
        <v>292</v>
      </c>
      <c r="E237" s="15" t="s">
        <v>31</v>
      </c>
      <c r="F237" s="15" t="s">
        <v>28</v>
      </c>
      <c r="G237" s="3" t="n">
        <v>261</v>
      </c>
      <c r="H237" s="2" t="n">
        <v>4</v>
      </c>
      <c r="I237" s="0" t="n">
        <v>29</v>
      </c>
      <c r="J237" s="0" t="n">
        <v>16</v>
      </c>
      <c r="K237" s="0" t="n">
        <v>0</v>
      </c>
      <c r="L237" s="0" t="n">
        <v>29</v>
      </c>
      <c r="M237" s="0" t="n">
        <v>5</v>
      </c>
      <c r="N237" s="0" t="n">
        <v>1</v>
      </c>
      <c r="O237" s="0" t="n">
        <v>5</v>
      </c>
      <c r="P237" s="0" t="n">
        <v>100</v>
      </c>
      <c r="Q237" s="0" t="n">
        <v>1.1</v>
      </c>
      <c r="R237" s="0" t="n">
        <v>2.7</v>
      </c>
      <c r="S237" s="0" t="n">
        <v>191</v>
      </c>
      <c r="T237" s="0" t="n">
        <v>22</v>
      </c>
      <c r="U237" s="0" t="n">
        <v>3.18</v>
      </c>
      <c r="V237" s="0" t="n">
        <v>6.4</v>
      </c>
      <c r="W237" s="0" t="n">
        <v>10.9</v>
      </c>
      <c r="X237" s="0" t="n">
        <v>3.4</v>
      </c>
      <c r="Y237" s="0" t="n">
        <v>0.08</v>
      </c>
      <c r="Z237" s="0" t="n">
        <v>5</v>
      </c>
      <c r="AA237" s="0" t="n">
        <v>0.27</v>
      </c>
      <c r="AB237" s="0" t="n">
        <v>0.7</v>
      </c>
      <c r="AC237" s="0" t="n">
        <v>10.1</v>
      </c>
      <c r="AD237" s="0" t="n">
        <v>1.5</v>
      </c>
      <c r="AE237" s="0" t="n">
        <v>40</v>
      </c>
      <c r="AF237" s="0" t="n">
        <v>8</v>
      </c>
      <c r="AG237" s="0" t="n">
        <v>0</v>
      </c>
      <c r="AH237" s="0" t="n">
        <v>0</v>
      </c>
      <c r="AI237" s="0" t="n">
        <v>0</v>
      </c>
      <c r="AJ237" s="60" t="n">
        <v>20</v>
      </c>
      <c r="AK237" s="0" t="n">
        <v>40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60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1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30</v>
      </c>
      <c r="BH237" s="0" t="n">
        <v>5</v>
      </c>
      <c r="BI237" s="0" t="n">
        <v>0</v>
      </c>
      <c r="BJ237" s="0" t="n">
        <v>50</v>
      </c>
      <c r="BK237" s="0" t="n">
        <v>0</v>
      </c>
      <c r="BL237" s="0" t="n">
        <v>0.5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40</v>
      </c>
      <c r="BR237" s="0" t="n">
        <v>0</v>
      </c>
      <c r="BS237" s="0" t="n">
        <v>40.5</v>
      </c>
      <c r="BT237" s="0" t="n">
        <v>84.25</v>
      </c>
      <c r="BU237" s="0" t="n">
        <v>16.3125</v>
      </c>
      <c r="BV237" s="0" t="n">
        <v>12.5</v>
      </c>
      <c r="BW237" s="0" t="n">
        <v>0</v>
      </c>
      <c r="BX237" s="0" t="n">
        <v>0</v>
      </c>
      <c r="BY237" s="0" t="n">
        <v>0</v>
      </c>
      <c r="BZ237" s="0" t="n">
        <v>28.8125</v>
      </c>
    </row>
    <row r="238" customFormat="false" ht="15" hidden="false" customHeight="false" outlineLevel="0" collapsed="false">
      <c r="A238" s="13" t="s">
        <v>44</v>
      </c>
      <c r="B238" s="74" t="n">
        <v>6</v>
      </c>
      <c r="C238" s="14" t="s">
        <v>39</v>
      </c>
      <c r="D238" s="14" t="s">
        <v>292</v>
      </c>
      <c r="E238" s="15" t="s">
        <v>31</v>
      </c>
      <c r="F238" s="15" t="s">
        <v>36</v>
      </c>
      <c r="G238" s="16" t="n">
        <v>262</v>
      </c>
      <c r="H238" s="2" t="n">
        <v>4</v>
      </c>
      <c r="I238" s="0" t="n">
        <v>13</v>
      </c>
      <c r="J238" s="0" t="n">
        <v>8</v>
      </c>
      <c r="K238" s="0" t="n">
        <v>0</v>
      </c>
      <c r="L238" s="0" t="n">
        <v>13</v>
      </c>
      <c r="M238" s="0" t="n">
        <v>3</v>
      </c>
      <c r="N238" s="0" t="n">
        <v>0</v>
      </c>
      <c r="O238" s="0" t="n">
        <v>3</v>
      </c>
      <c r="P238" s="0" t="n">
        <v>100</v>
      </c>
      <c r="Q238" s="0" t="n">
        <v>1.1</v>
      </c>
      <c r="R238" s="0" t="n">
        <v>2.7</v>
      </c>
      <c r="S238" s="0" t="n">
        <v>191</v>
      </c>
      <c r="T238" s="0" t="n">
        <v>22</v>
      </c>
      <c r="U238" s="0" t="n">
        <v>3.18</v>
      </c>
      <c r="V238" s="0" t="n">
        <v>6.4</v>
      </c>
      <c r="W238" s="0" t="n">
        <v>10.9</v>
      </c>
      <c r="X238" s="0" t="n">
        <v>3.4</v>
      </c>
      <c r="Y238" s="0" t="n">
        <v>0.08</v>
      </c>
      <c r="Z238" s="0" t="n">
        <v>5</v>
      </c>
      <c r="AA238" s="0" t="n">
        <v>0.27</v>
      </c>
      <c r="AB238" s="0" t="n">
        <v>0.7</v>
      </c>
      <c r="AC238" s="0" t="n">
        <v>10.1</v>
      </c>
      <c r="AD238" s="0" t="n">
        <v>1.5</v>
      </c>
      <c r="AE238" s="0" t="n">
        <v>40</v>
      </c>
      <c r="AF238" s="0" t="n">
        <v>8</v>
      </c>
      <c r="AG238" s="0" t="n">
        <v>0</v>
      </c>
      <c r="AH238" s="0" t="n">
        <v>0</v>
      </c>
      <c r="AI238" s="0" t="n">
        <v>0</v>
      </c>
      <c r="AJ238" s="60" t="n">
        <v>20</v>
      </c>
      <c r="AK238" s="0" t="n">
        <v>40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60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1</v>
      </c>
      <c r="AY238" s="0" t="n">
        <v>0</v>
      </c>
      <c r="AZ238" s="0" t="n">
        <v>0</v>
      </c>
      <c r="BA238" s="0" t="n">
        <v>0</v>
      </c>
      <c r="BB238" s="0" t="n">
        <v>1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30</v>
      </c>
      <c r="BH238" s="0" t="n">
        <v>5</v>
      </c>
      <c r="BI238" s="0" t="n">
        <v>0</v>
      </c>
      <c r="BJ238" s="0" t="n">
        <v>50</v>
      </c>
      <c r="BK238" s="0" t="n">
        <v>0</v>
      </c>
      <c r="BL238" s="0" t="n">
        <v>0.5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40</v>
      </c>
      <c r="BR238" s="0" t="n">
        <v>0</v>
      </c>
      <c r="BS238" s="0" t="n">
        <v>40.5</v>
      </c>
      <c r="BT238" s="0" t="n">
        <v>84.25</v>
      </c>
      <c r="BU238" s="0" t="n">
        <v>16.3125</v>
      </c>
      <c r="BV238" s="0" t="n">
        <v>12.5</v>
      </c>
      <c r="BW238" s="0" t="n">
        <v>0</v>
      </c>
      <c r="BX238" s="0" t="n">
        <v>0</v>
      </c>
      <c r="BY238" s="0" t="n">
        <v>0</v>
      </c>
      <c r="BZ238" s="0" t="n">
        <v>28.8125</v>
      </c>
    </row>
    <row r="239" customFormat="false" ht="15" hidden="false" customHeight="false" outlineLevel="0" collapsed="false">
      <c r="A239" s="13" t="s">
        <v>44</v>
      </c>
      <c r="B239" s="14" t="n">
        <v>7</v>
      </c>
      <c r="C239" s="14" t="s">
        <v>40</v>
      </c>
      <c r="D239" s="14" t="s">
        <v>293</v>
      </c>
      <c r="E239" s="15" t="s">
        <v>27</v>
      </c>
      <c r="F239" s="15" t="s">
        <v>36</v>
      </c>
      <c r="G239" s="3" t="n">
        <v>263</v>
      </c>
      <c r="H239" s="2" t="n">
        <v>4</v>
      </c>
      <c r="I239" s="0" t="n">
        <v>11</v>
      </c>
      <c r="J239" s="0" t="n">
        <v>7</v>
      </c>
      <c r="K239" s="0" t="n">
        <v>0</v>
      </c>
      <c r="L239" s="0" t="n">
        <v>11</v>
      </c>
      <c r="M239" s="0" t="n">
        <v>9</v>
      </c>
      <c r="N239" s="0" t="n">
        <v>3</v>
      </c>
      <c r="O239" s="0" t="n">
        <v>9</v>
      </c>
      <c r="P239" s="0" t="n">
        <v>100</v>
      </c>
      <c r="Q239" s="0" t="n">
        <v>4.7</v>
      </c>
      <c r="R239" s="0" t="n">
        <v>3</v>
      </c>
      <c r="S239" s="0" t="n">
        <v>271</v>
      </c>
      <c r="T239" s="0" t="n">
        <v>12</v>
      </c>
      <c r="U239" s="0" t="n">
        <v>5.17</v>
      </c>
      <c r="V239" s="0" t="n">
        <v>6.4</v>
      </c>
      <c r="W239" s="0" t="n">
        <v>10.2</v>
      </c>
      <c r="X239" s="0" t="n">
        <v>2.5</v>
      </c>
      <c r="Y239" s="0" t="n">
        <v>0.07</v>
      </c>
      <c r="Z239" s="0" t="n">
        <v>5</v>
      </c>
      <c r="AA239" s="0" t="n">
        <v>0.33</v>
      </c>
      <c r="AB239" s="0" t="n">
        <v>1.2</v>
      </c>
      <c r="AC239" s="0" t="n">
        <v>13.2</v>
      </c>
      <c r="AD239" s="0" t="n">
        <v>1.2</v>
      </c>
      <c r="AE239" s="0" t="n">
        <v>37</v>
      </c>
      <c r="AF239" s="0" t="n">
        <v>1</v>
      </c>
      <c r="AG239" s="0" t="n">
        <v>0</v>
      </c>
      <c r="AH239" s="0" t="n">
        <v>1</v>
      </c>
      <c r="AI239" s="0" t="n">
        <v>0</v>
      </c>
      <c r="AJ239" s="60" t="n">
        <v>30</v>
      </c>
      <c r="AK239" s="0" t="n">
        <v>100</v>
      </c>
      <c r="AL239" s="0" t="n">
        <v>0</v>
      </c>
      <c r="AM239" s="0" t="n">
        <v>10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  <c r="AX239" s="0" t="n">
        <v>0</v>
      </c>
      <c r="AY239" s="0" t="n">
        <v>1</v>
      </c>
      <c r="AZ239" s="0" t="n">
        <v>1</v>
      </c>
      <c r="BA239" s="0" t="n">
        <v>0</v>
      </c>
      <c r="BB239" s="0" t="n">
        <v>0.5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10</v>
      </c>
      <c r="BH239" s="0" t="n">
        <v>0</v>
      </c>
      <c r="BI239" s="0" t="n">
        <v>0</v>
      </c>
      <c r="BJ239" s="0" t="n">
        <v>40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5</v>
      </c>
      <c r="BP239" s="0" t="n">
        <v>0</v>
      </c>
      <c r="BQ239" s="0" t="n">
        <v>95</v>
      </c>
      <c r="BR239" s="0" t="n">
        <v>0</v>
      </c>
      <c r="BS239" s="0" t="n">
        <v>110</v>
      </c>
      <c r="BT239" s="0" t="n">
        <v>135.625</v>
      </c>
      <c r="BU239" s="0" t="n">
        <v>28.1875</v>
      </c>
      <c r="BV239" s="0" t="n">
        <v>5.75</v>
      </c>
      <c r="BW239" s="0" t="n">
        <v>0.375</v>
      </c>
      <c r="BX239" s="0" t="n">
        <v>0</v>
      </c>
      <c r="BY239" s="0" t="n">
        <v>0</v>
      </c>
      <c r="BZ239" s="0" t="n">
        <v>34.3125</v>
      </c>
    </row>
    <row r="240" customFormat="false" ht="15" hidden="false" customHeight="false" outlineLevel="0" collapsed="false">
      <c r="A240" s="13" t="s">
        <v>44</v>
      </c>
      <c r="B240" s="14" t="n">
        <v>7</v>
      </c>
      <c r="C240" s="14" t="s">
        <v>40</v>
      </c>
      <c r="D240" s="14" t="s">
        <v>293</v>
      </c>
      <c r="E240" s="15" t="s">
        <v>31</v>
      </c>
      <c r="F240" s="15" t="s">
        <v>36</v>
      </c>
      <c r="G240" s="16" t="n">
        <v>264</v>
      </c>
      <c r="H240" s="2" t="n">
        <v>4</v>
      </c>
      <c r="I240" s="0" t="n">
        <v>2</v>
      </c>
      <c r="J240" s="0" t="n">
        <v>2</v>
      </c>
      <c r="K240" s="0" t="n">
        <v>0</v>
      </c>
      <c r="L240" s="0" t="n">
        <v>2</v>
      </c>
      <c r="M240" s="0" t="n">
        <v>1</v>
      </c>
      <c r="N240" s="0" t="n">
        <v>0</v>
      </c>
      <c r="O240" s="0" t="n">
        <v>1</v>
      </c>
      <c r="P240" s="0" t="n">
        <v>100</v>
      </c>
      <c r="Q240" s="0" t="n">
        <v>4.7</v>
      </c>
      <c r="R240" s="0" t="n">
        <v>3</v>
      </c>
      <c r="S240" s="0" t="n">
        <v>271</v>
      </c>
      <c r="T240" s="0" t="n">
        <v>12</v>
      </c>
      <c r="U240" s="0" t="n">
        <v>5.17</v>
      </c>
      <c r="V240" s="0" t="n">
        <v>6.4</v>
      </c>
      <c r="W240" s="0" t="n">
        <v>10.2</v>
      </c>
      <c r="X240" s="0" t="n">
        <v>2.5</v>
      </c>
      <c r="Y240" s="0" t="n">
        <v>0.07</v>
      </c>
      <c r="Z240" s="0" t="n">
        <v>5</v>
      </c>
      <c r="AA240" s="0" t="n">
        <v>0.33</v>
      </c>
      <c r="AB240" s="0" t="n">
        <v>1.2</v>
      </c>
      <c r="AC240" s="0" t="n">
        <v>13.2</v>
      </c>
      <c r="AD240" s="0" t="n">
        <v>1.2</v>
      </c>
      <c r="AE240" s="0" t="n">
        <v>37</v>
      </c>
      <c r="AF240" s="0" t="n">
        <v>1</v>
      </c>
      <c r="AG240" s="0" t="n">
        <v>0</v>
      </c>
      <c r="AH240" s="0" t="n">
        <v>1</v>
      </c>
      <c r="AI240" s="0" t="n">
        <v>0</v>
      </c>
      <c r="AJ240" s="60" t="n">
        <v>30</v>
      </c>
      <c r="AK240" s="0" t="n">
        <v>100</v>
      </c>
      <c r="AL240" s="0" t="n">
        <v>0</v>
      </c>
      <c r="AM240" s="0" t="n">
        <v>10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1</v>
      </c>
      <c r="AX240" s="0" t="n">
        <v>0</v>
      </c>
      <c r="AY240" s="0" t="n">
        <v>1</v>
      </c>
      <c r="AZ240" s="0" t="n">
        <v>1</v>
      </c>
      <c r="BA240" s="0" t="n">
        <v>0</v>
      </c>
      <c r="BB240" s="0" t="n">
        <v>0.5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10</v>
      </c>
      <c r="BH240" s="0" t="n">
        <v>0</v>
      </c>
      <c r="BI240" s="0" t="n">
        <v>0</v>
      </c>
      <c r="BJ240" s="0" t="n">
        <v>40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5</v>
      </c>
      <c r="BP240" s="0" t="n">
        <v>0</v>
      </c>
      <c r="BQ240" s="0" t="n">
        <v>95</v>
      </c>
      <c r="BR240" s="0" t="n">
        <v>0</v>
      </c>
      <c r="BS240" s="0" t="n">
        <v>110</v>
      </c>
      <c r="BT240" s="0" t="n">
        <v>135.625</v>
      </c>
      <c r="BU240" s="0" t="n">
        <v>28.1875</v>
      </c>
      <c r="BV240" s="0" t="n">
        <v>5.75</v>
      </c>
      <c r="BW240" s="0" t="n">
        <v>0.375</v>
      </c>
      <c r="BX240" s="0" t="n">
        <v>0</v>
      </c>
      <c r="BY240" s="0" t="n">
        <v>0</v>
      </c>
      <c r="BZ240" s="0" t="n">
        <v>34.3125</v>
      </c>
    </row>
    <row r="241" customFormat="false" ht="15" hidden="false" customHeight="false" outlineLevel="0" collapsed="false">
      <c r="A241" s="13" t="s">
        <v>44</v>
      </c>
      <c r="B241" s="14" t="n">
        <v>8</v>
      </c>
      <c r="C241" s="14" t="s">
        <v>42</v>
      </c>
      <c r="D241" s="14" t="s">
        <v>293</v>
      </c>
      <c r="E241" s="15" t="s">
        <v>27</v>
      </c>
      <c r="F241" s="15" t="s">
        <v>36</v>
      </c>
      <c r="G241" s="3" t="n">
        <v>265</v>
      </c>
      <c r="H241" s="2" t="n">
        <v>4</v>
      </c>
      <c r="I241" s="0" t="n">
        <v>13</v>
      </c>
      <c r="J241" s="0" t="n">
        <v>6</v>
      </c>
      <c r="K241" s="0" t="n">
        <v>0</v>
      </c>
      <c r="L241" s="0" t="n">
        <v>13</v>
      </c>
      <c r="M241" s="0" t="n">
        <v>6</v>
      </c>
      <c r="N241" s="0" t="n">
        <v>2</v>
      </c>
      <c r="O241" s="0" t="n">
        <v>6</v>
      </c>
      <c r="P241" s="0" t="n">
        <v>100</v>
      </c>
      <c r="Q241" s="0" t="n">
        <v>3.9</v>
      </c>
      <c r="R241" s="0" t="n">
        <v>4.4</v>
      </c>
      <c r="S241" s="0" t="n">
        <v>276</v>
      </c>
      <c r="T241" s="0" t="n">
        <v>14</v>
      </c>
      <c r="U241" s="0" t="n">
        <v>4.37</v>
      </c>
      <c r="V241" s="0" t="n">
        <v>6.5</v>
      </c>
      <c r="W241" s="0" t="n">
        <v>7.5</v>
      </c>
      <c r="X241" s="0" t="n">
        <v>1.8</v>
      </c>
      <c r="Y241" s="0" t="n">
        <v>0.07</v>
      </c>
      <c r="Z241" s="0" t="n">
        <v>5</v>
      </c>
      <c r="AA241" s="0" t="n">
        <v>0.32</v>
      </c>
      <c r="AB241" s="0" t="n">
        <v>1</v>
      </c>
      <c r="AC241" s="0" t="n">
        <v>10.8</v>
      </c>
      <c r="AD241" s="0" t="n">
        <v>1</v>
      </c>
      <c r="AE241" s="0" t="n">
        <v>30</v>
      </c>
      <c r="AF241" s="0" t="n">
        <v>0</v>
      </c>
      <c r="AG241" s="0" t="n">
        <v>0</v>
      </c>
      <c r="AH241" s="0" t="n">
        <v>0</v>
      </c>
      <c r="AI241" s="0" t="n">
        <v>0</v>
      </c>
      <c r="AJ241" s="60" t="n">
        <v>25</v>
      </c>
      <c r="AK241" s="0" t="n">
        <v>90</v>
      </c>
      <c r="AL241" s="0" t="n">
        <v>0</v>
      </c>
      <c r="AM241" s="0" t="n">
        <v>5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0.5</v>
      </c>
      <c r="AW241" s="0" t="n">
        <v>0</v>
      </c>
      <c r="AX241" s="0" t="n">
        <v>0</v>
      </c>
      <c r="AY241" s="0" t="n">
        <v>1</v>
      </c>
      <c r="AZ241" s="0" t="n">
        <v>0</v>
      </c>
      <c r="BA241" s="0" t="n">
        <v>0</v>
      </c>
      <c r="BB241" s="0" t="n">
        <v>0</v>
      </c>
      <c r="BC241" s="0" t="n">
        <v>30</v>
      </c>
      <c r="BD241" s="0" t="n">
        <v>0</v>
      </c>
      <c r="BE241" s="0" t="n">
        <v>80</v>
      </c>
      <c r="BF241" s="0" t="n">
        <v>0</v>
      </c>
      <c r="BG241" s="0" t="n">
        <v>0.5</v>
      </c>
      <c r="BH241" s="0" t="n">
        <v>1</v>
      </c>
      <c r="BI241" s="0" t="n">
        <v>0</v>
      </c>
      <c r="BJ241" s="0" t="n">
        <v>8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90</v>
      </c>
      <c r="BR241" s="0" t="n">
        <v>0</v>
      </c>
      <c r="BS241" s="0" t="n">
        <v>125</v>
      </c>
      <c r="BT241" s="0" t="n">
        <v>157.375</v>
      </c>
      <c r="BU241" s="0" t="n">
        <v>27.0625</v>
      </c>
      <c r="BV241" s="0" t="n">
        <v>0.25</v>
      </c>
      <c r="BW241" s="0" t="n">
        <v>1.375</v>
      </c>
      <c r="BX241" s="0" t="n">
        <v>0.125</v>
      </c>
      <c r="BY241" s="0" t="n">
        <v>0</v>
      </c>
      <c r="BZ241" s="0" t="n">
        <v>28.8125</v>
      </c>
    </row>
    <row r="242" customFormat="false" ht="15" hidden="false" customHeight="false" outlineLevel="0" collapsed="false">
      <c r="A242" s="13" t="s">
        <v>44</v>
      </c>
      <c r="B242" s="14" t="n">
        <v>8</v>
      </c>
      <c r="C242" s="14" t="s">
        <v>42</v>
      </c>
      <c r="D242" s="14" t="s">
        <v>293</v>
      </c>
      <c r="E242" s="15" t="s">
        <v>31</v>
      </c>
      <c r="F242" s="15" t="s">
        <v>36</v>
      </c>
      <c r="G242" s="16" t="n">
        <v>266</v>
      </c>
      <c r="H242" s="2" t="n">
        <v>4</v>
      </c>
      <c r="I242" s="0" t="n">
        <v>45</v>
      </c>
      <c r="J242" s="0" t="n">
        <v>29</v>
      </c>
      <c r="K242" s="0" t="n">
        <v>0</v>
      </c>
      <c r="L242" s="0" t="n">
        <v>45</v>
      </c>
      <c r="M242" s="0" t="n">
        <v>4</v>
      </c>
      <c r="N242" s="0" t="n">
        <v>5</v>
      </c>
      <c r="O242" s="0" t="n">
        <v>5</v>
      </c>
      <c r="P242" s="0" t="n">
        <v>100</v>
      </c>
      <c r="Q242" s="0" t="n">
        <v>3.9</v>
      </c>
      <c r="R242" s="0" t="n">
        <v>4.4</v>
      </c>
      <c r="S242" s="0" t="n">
        <v>276</v>
      </c>
      <c r="T242" s="0" t="n">
        <v>14</v>
      </c>
      <c r="U242" s="0" t="n">
        <v>4.37</v>
      </c>
      <c r="V242" s="0" t="n">
        <v>6.5</v>
      </c>
      <c r="W242" s="0" t="n">
        <v>7.5</v>
      </c>
      <c r="X242" s="0" t="n">
        <v>1.8</v>
      </c>
      <c r="Y242" s="0" t="n">
        <v>0.07</v>
      </c>
      <c r="Z242" s="0" t="n">
        <v>5</v>
      </c>
      <c r="AA242" s="0" t="n">
        <v>0.32</v>
      </c>
      <c r="AB242" s="0" t="n">
        <v>1</v>
      </c>
      <c r="AC242" s="0" t="n">
        <v>10.8</v>
      </c>
      <c r="AD242" s="0" t="n">
        <v>1</v>
      </c>
      <c r="AE242" s="0" t="n">
        <v>30</v>
      </c>
      <c r="AF242" s="0" t="n">
        <v>0</v>
      </c>
      <c r="AG242" s="0" t="n">
        <v>0</v>
      </c>
      <c r="AH242" s="0" t="n">
        <v>0</v>
      </c>
      <c r="AI242" s="0" t="n">
        <v>0</v>
      </c>
      <c r="AJ242" s="60" t="n">
        <v>25</v>
      </c>
      <c r="AK242" s="0" t="n">
        <v>90</v>
      </c>
      <c r="AL242" s="0" t="n">
        <v>0</v>
      </c>
      <c r="AM242" s="0" t="n">
        <v>5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0.5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0</v>
      </c>
      <c r="BB242" s="0" t="n">
        <v>0</v>
      </c>
      <c r="BC242" s="0" t="n">
        <v>30</v>
      </c>
      <c r="BD242" s="0" t="n">
        <v>0</v>
      </c>
      <c r="BE242" s="0" t="n">
        <v>80</v>
      </c>
      <c r="BF242" s="0" t="n">
        <v>0</v>
      </c>
      <c r="BG242" s="0" t="n">
        <v>0.5</v>
      </c>
      <c r="BH242" s="0" t="n">
        <v>1</v>
      </c>
      <c r="BI242" s="0" t="n">
        <v>0</v>
      </c>
      <c r="BJ242" s="0" t="n">
        <v>8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90</v>
      </c>
      <c r="BR242" s="0" t="n">
        <v>0</v>
      </c>
      <c r="BS242" s="0" t="n">
        <v>125</v>
      </c>
      <c r="BT242" s="0" t="n">
        <v>157.375</v>
      </c>
      <c r="BU242" s="0" t="n">
        <v>27.0625</v>
      </c>
      <c r="BV242" s="0" t="n">
        <v>0.25</v>
      </c>
      <c r="BW242" s="0" t="n">
        <v>1.375</v>
      </c>
      <c r="BX242" s="0" t="n">
        <v>0.125</v>
      </c>
      <c r="BY242" s="0" t="n">
        <v>0</v>
      </c>
      <c r="BZ242" s="0" t="n">
        <v>28.8125</v>
      </c>
    </row>
    <row r="243" customFormat="false" ht="15" hidden="false" customHeight="false" outlineLevel="0" collapsed="false">
      <c r="A243" s="13" t="s">
        <v>44</v>
      </c>
      <c r="B243" s="14" t="n">
        <v>9</v>
      </c>
      <c r="C243" s="14" t="s">
        <v>43</v>
      </c>
      <c r="D243" s="14" t="s">
        <v>293</v>
      </c>
      <c r="E243" s="15" t="s">
        <v>27</v>
      </c>
      <c r="F243" s="15" t="s">
        <v>36</v>
      </c>
      <c r="G243" s="3" t="n">
        <v>267</v>
      </c>
      <c r="H243" s="2" t="n">
        <v>4</v>
      </c>
      <c r="I243" s="0" t="n">
        <v>17</v>
      </c>
      <c r="J243" s="0" t="n">
        <v>9</v>
      </c>
      <c r="K243" s="0" t="n">
        <v>0</v>
      </c>
      <c r="L243" s="0" t="n">
        <v>17</v>
      </c>
      <c r="M243" s="0" t="n">
        <v>2</v>
      </c>
      <c r="N243" s="0" t="n">
        <v>1</v>
      </c>
      <c r="O243" s="0" t="n">
        <v>2</v>
      </c>
      <c r="P243" s="0" t="n">
        <v>100</v>
      </c>
      <c r="Q243" s="0" t="n">
        <v>2.4</v>
      </c>
      <c r="R243" s="0" t="n">
        <v>1.6</v>
      </c>
      <c r="S243" s="0" t="n">
        <v>250</v>
      </c>
      <c r="T243" s="0" t="n">
        <v>9</v>
      </c>
      <c r="U243" s="0" t="n">
        <v>4.45</v>
      </c>
      <c r="V243" s="0" t="n">
        <v>6.5</v>
      </c>
      <c r="W243" s="0" t="n">
        <v>8.2</v>
      </c>
      <c r="X243" s="0" t="n">
        <v>1.5</v>
      </c>
      <c r="Y243" s="0" t="n">
        <v>0.07</v>
      </c>
      <c r="Z243" s="0" t="n">
        <v>4</v>
      </c>
      <c r="AA243" s="0" t="n">
        <v>0.28</v>
      </c>
      <c r="AB243" s="0" t="n">
        <v>1</v>
      </c>
      <c r="AC243" s="0" t="n">
        <v>8.7</v>
      </c>
      <c r="AD243" s="0" t="n">
        <v>0.8</v>
      </c>
      <c r="AE243" s="0" t="n">
        <v>31</v>
      </c>
      <c r="AF243" s="0" t="n">
        <v>0</v>
      </c>
      <c r="AG243" s="0" t="n">
        <v>0</v>
      </c>
      <c r="AH243" s="0" t="n">
        <v>0</v>
      </c>
      <c r="AI243" s="0" t="n">
        <v>0</v>
      </c>
      <c r="AJ243" s="60" t="n">
        <v>40</v>
      </c>
      <c r="AK243" s="0" t="n">
        <v>0</v>
      </c>
      <c r="AL243" s="0" t="n">
        <v>0</v>
      </c>
      <c r="AM243" s="0" t="n">
        <v>5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1</v>
      </c>
      <c r="AS243" s="0" t="n">
        <v>0</v>
      </c>
      <c r="AT243" s="0" t="n">
        <v>0</v>
      </c>
      <c r="AU243" s="0" t="n">
        <v>0</v>
      </c>
      <c r="AV243" s="0" t="n">
        <v>2</v>
      </c>
      <c r="AW243" s="0" t="n">
        <v>0.5</v>
      </c>
      <c r="AX243" s="0" t="n">
        <v>0</v>
      </c>
      <c r="AY243" s="0" t="n">
        <v>10</v>
      </c>
      <c r="AZ243" s="0" t="n">
        <v>0</v>
      </c>
      <c r="BA243" s="0" t="n">
        <v>0</v>
      </c>
      <c r="BB243" s="0" t="n">
        <v>0</v>
      </c>
      <c r="BC243" s="0" t="n">
        <v>30</v>
      </c>
      <c r="BD243" s="0" t="n">
        <v>0</v>
      </c>
      <c r="BE243" s="0" t="n">
        <v>0</v>
      </c>
      <c r="BF243" s="0" t="n">
        <v>0</v>
      </c>
      <c r="BG243" s="0" t="n">
        <v>5</v>
      </c>
      <c r="BH243" s="0" t="n">
        <v>0</v>
      </c>
      <c r="BI243" s="0" t="n">
        <v>0</v>
      </c>
      <c r="BJ243" s="0" t="n">
        <v>5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5</v>
      </c>
      <c r="BP243" s="0" t="n">
        <v>0</v>
      </c>
      <c r="BQ243" s="0" t="n">
        <v>95</v>
      </c>
      <c r="BR243" s="0" t="n">
        <v>0</v>
      </c>
      <c r="BS243" s="0" t="n">
        <v>35</v>
      </c>
      <c r="BT243" s="0" t="n">
        <v>120</v>
      </c>
      <c r="BU243" s="0" t="n">
        <v>14.25</v>
      </c>
      <c r="BV243" s="0" t="n">
        <v>3</v>
      </c>
      <c r="BW243" s="0" t="n">
        <v>0.5</v>
      </c>
      <c r="BX243" s="0" t="n">
        <v>0</v>
      </c>
      <c r="BY243" s="0" t="n">
        <v>0</v>
      </c>
      <c r="BZ243" s="0" t="n">
        <v>17.75</v>
      </c>
    </row>
    <row r="244" customFormat="false" ht="15" hidden="false" customHeight="false" outlineLevel="0" collapsed="false">
      <c r="A244" s="13" t="s">
        <v>44</v>
      </c>
      <c r="B244" s="14" t="n">
        <v>9</v>
      </c>
      <c r="C244" s="14" t="s">
        <v>43</v>
      </c>
      <c r="D244" s="14" t="s">
        <v>293</v>
      </c>
      <c r="E244" s="15" t="s">
        <v>31</v>
      </c>
      <c r="F244" s="15" t="s">
        <v>36</v>
      </c>
      <c r="G244" s="16" t="n">
        <v>268</v>
      </c>
      <c r="H244" s="2" t="n">
        <v>4</v>
      </c>
      <c r="I244" s="0" t="n">
        <v>13</v>
      </c>
      <c r="J244" s="0" t="n">
        <v>5</v>
      </c>
      <c r="K244" s="0" t="n">
        <v>0</v>
      </c>
      <c r="L244" s="0" t="n">
        <v>13</v>
      </c>
      <c r="M244" s="0" t="n">
        <v>31</v>
      </c>
      <c r="N244" s="0" t="n">
        <v>14</v>
      </c>
      <c r="O244" s="0" t="n">
        <v>32</v>
      </c>
      <c r="P244" s="0" t="n">
        <v>100</v>
      </c>
      <c r="Q244" s="0" t="n">
        <v>2.4</v>
      </c>
      <c r="R244" s="0" t="n">
        <v>1.6</v>
      </c>
      <c r="S244" s="0" t="n">
        <v>250</v>
      </c>
      <c r="T244" s="0" t="n">
        <v>9</v>
      </c>
      <c r="U244" s="0" t="n">
        <v>4.45</v>
      </c>
      <c r="V244" s="0" t="n">
        <v>6.5</v>
      </c>
      <c r="W244" s="0" t="n">
        <v>8.2</v>
      </c>
      <c r="X244" s="0" t="n">
        <v>1.5</v>
      </c>
      <c r="Y244" s="0" t="n">
        <v>0.07</v>
      </c>
      <c r="Z244" s="0" t="n">
        <v>4</v>
      </c>
      <c r="AA244" s="0" t="n">
        <v>0.28</v>
      </c>
      <c r="AB244" s="0" t="n">
        <v>1</v>
      </c>
      <c r="AC244" s="0" t="n">
        <v>8.7</v>
      </c>
      <c r="AD244" s="0" t="n">
        <v>0.8</v>
      </c>
      <c r="AE244" s="0" t="n">
        <v>31</v>
      </c>
      <c r="AF244" s="0" t="n">
        <v>0</v>
      </c>
      <c r="AG244" s="0" t="n">
        <v>0</v>
      </c>
      <c r="AH244" s="0" t="n">
        <v>0</v>
      </c>
      <c r="AI244" s="0" t="n">
        <v>0</v>
      </c>
      <c r="AJ244" s="60" t="n">
        <v>40</v>
      </c>
      <c r="AK244" s="0" t="n">
        <v>0</v>
      </c>
      <c r="AL244" s="0" t="n">
        <v>0</v>
      </c>
      <c r="AM244" s="0" t="n">
        <v>5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1</v>
      </c>
      <c r="AS244" s="0" t="n">
        <v>0</v>
      </c>
      <c r="AT244" s="0" t="n">
        <v>0</v>
      </c>
      <c r="AU244" s="0" t="n">
        <v>0</v>
      </c>
      <c r="AV244" s="0" t="n">
        <v>2</v>
      </c>
      <c r="AW244" s="0" t="n">
        <v>0.5</v>
      </c>
      <c r="AX244" s="0" t="n">
        <v>0</v>
      </c>
      <c r="AY244" s="0" t="n">
        <v>10</v>
      </c>
      <c r="AZ244" s="0" t="n">
        <v>0</v>
      </c>
      <c r="BA244" s="0" t="n">
        <v>0</v>
      </c>
      <c r="BB244" s="0" t="n">
        <v>0</v>
      </c>
      <c r="BC244" s="0" t="n">
        <v>30</v>
      </c>
      <c r="BD244" s="0" t="n">
        <v>0</v>
      </c>
      <c r="BE244" s="0" t="n">
        <v>0</v>
      </c>
      <c r="BF244" s="0" t="n">
        <v>0</v>
      </c>
      <c r="BG244" s="0" t="n">
        <v>5</v>
      </c>
      <c r="BH244" s="0" t="n">
        <v>0</v>
      </c>
      <c r="BI244" s="0" t="n">
        <v>0</v>
      </c>
      <c r="BJ244" s="0" t="n">
        <v>5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5</v>
      </c>
      <c r="BP244" s="0" t="n">
        <v>0</v>
      </c>
      <c r="BQ244" s="0" t="n">
        <v>95</v>
      </c>
      <c r="BR244" s="0" t="n">
        <v>0</v>
      </c>
      <c r="BS244" s="0" t="n">
        <v>35</v>
      </c>
      <c r="BT244" s="0" t="n">
        <v>120</v>
      </c>
      <c r="BU244" s="0" t="n">
        <v>14.25</v>
      </c>
      <c r="BV244" s="0" t="n">
        <v>3</v>
      </c>
      <c r="BW244" s="0" t="n">
        <v>0.5</v>
      </c>
      <c r="BX244" s="0" t="n">
        <v>0</v>
      </c>
      <c r="BY244" s="0" t="n">
        <v>0</v>
      </c>
      <c r="BZ244" s="0" t="n">
        <v>17.75</v>
      </c>
    </row>
    <row r="245" customFormat="false" ht="15" hidden="false" customHeight="false" outlineLevel="0" collapsed="false">
      <c r="A245" s="13" t="s">
        <v>49</v>
      </c>
      <c r="B245" s="14" t="n">
        <v>10</v>
      </c>
      <c r="C245" s="14" t="s">
        <v>26</v>
      </c>
      <c r="D245" s="14" t="s">
        <v>291</v>
      </c>
      <c r="E245" s="15" t="s">
        <v>27</v>
      </c>
      <c r="F245" s="15" t="s">
        <v>28</v>
      </c>
      <c r="G245" s="3" t="n">
        <v>269</v>
      </c>
      <c r="H245" s="2" t="n">
        <v>4</v>
      </c>
      <c r="I245" s="0" t="n">
        <v>24</v>
      </c>
      <c r="J245" s="0" t="n">
        <v>9</v>
      </c>
      <c r="K245" s="0" t="n">
        <v>1</v>
      </c>
      <c r="L245" s="0" t="n">
        <v>24</v>
      </c>
      <c r="M245" s="0" t="n">
        <v>1</v>
      </c>
      <c r="N245" s="0" t="n">
        <v>1</v>
      </c>
      <c r="O245" s="0" t="n">
        <v>1</v>
      </c>
      <c r="P245" s="0" t="n">
        <v>100</v>
      </c>
      <c r="Q245" s="0" t="n">
        <v>4.5</v>
      </c>
      <c r="R245" s="0" t="n">
        <v>2.3</v>
      </c>
      <c r="S245" s="0" t="n">
        <v>279</v>
      </c>
      <c r="T245" s="0" t="n">
        <v>15</v>
      </c>
      <c r="U245" s="0" t="n">
        <v>3.64</v>
      </c>
      <c r="V245" s="0" t="n">
        <v>6.5</v>
      </c>
      <c r="W245" s="0" t="n">
        <v>8.6</v>
      </c>
      <c r="X245" s="0" t="n">
        <v>1.7</v>
      </c>
      <c r="Y245" s="0" t="n">
        <v>0.09</v>
      </c>
      <c r="Z245" s="0" t="n">
        <v>4</v>
      </c>
      <c r="AA245" s="0" t="n">
        <v>0.24</v>
      </c>
      <c r="AB245" s="0" t="n">
        <v>0.8</v>
      </c>
      <c r="AC245" s="0" t="n">
        <v>6.9</v>
      </c>
      <c r="AD245" s="0" t="n">
        <v>0.9</v>
      </c>
      <c r="AE245" s="0" t="n">
        <v>31</v>
      </c>
      <c r="AF245" s="0" t="n">
        <v>0.5</v>
      </c>
      <c r="AG245" s="0" t="n">
        <v>0</v>
      </c>
      <c r="AH245" s="0" t="n">
        <v>0</v>
      </c>
      <c r="AI245" s="0" t="n">
        <v>0</v>
      </c>
      <c r="AJ245" s="60" t="n">
        <v>2</v>
      </c>
      <c r="AK245" s="0" t="n">
        <v>0</v>
      </c>
      <c r="AL245" s="0" t="n">
        <v>0</v>
      </c>
      <c r="AM245" s="0" t="n">
        <v>50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50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10</v>
      </c>
      <c r="AX245" s="0" t="n">
        <v>0</v>
      </c>
      <c r="AY245" s="0" t="n">
        <v>0</v>
      </c>
      <c r="AZ245" s="0" t="n">
        <v>1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70</v>
      </c>
      <c r="BH245" s="0" t="n">
        <v>0</v>
      </c>
      <c r="BI245" s="0" t="n">
        <v>0.5</v>
      </c>
      <c r="BJ245" s="0" t="n">
        <v>5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50</v>
      </c>
      <c r="BT245" s="0" t="n">
        <v>106.25</v>
      </c>
      <c r="BU245" s="0" t="n">
        <v>25</v>
      </c>
      <c r="BV245" s="0" t="n">
        <v>0</v>
      </c>
      <c r="BW245" s="0" t="n">
        <v>5.6875</v>
      </c>
      <c r="BX245" s="0" t="n">
        <v>0.75</v>
      </c>
      <c r="BY245" s="0" t="n">
        <v>4.5</v>
      </c>
      <c r="BZ245" s="0" t="n">
        <v>35.9375</v>
      </c>
    </row>
    <row r="246" customFormat="false" ht="15" hidden="false" customHeight="false" outlineLevel="0" collapsed="false">
      <c r="A246" s="13" t="s">
        <v>49</v>
      </c>
      <c r="B246" s="14" t="n">
        <v>10</v>
      </c>
      <c r="C246" s="14" t="s">
        <v>26</v>
      </c>
      <c r="D246" s="14" t="s">
        <v>291</v>
      </c>
      <c r="E246" s="15" t="s">
        <v>31</v>
      </c>
      <c r="F246" s="15" t="s">
        <v>28</v>
      </c>
      <c r="G246" s="16" t="n">
        <v>270</v>
      </c>
      <c r="H246" s="2" t="n">
        <v>4</v>
      </c>
      <c r="I246" s="0" t="n">
        <v>18</v>
      </c>
      <c r="J246" s="0" t="n">
        <v>10</v>
      </c>
      <c r="K246" s="0" t="n">
        <v>0</v>
      </c>
      <c r="L246" s="0" t="n">
        <v>18</v>
      </c>
      <c r="M246" s="0" t="n">
        <v>5</v>
      </c>
      <c r="N246" s="0" t="n">
        <v>2</v>
      </c>
      <c r="O246" s="0" t="n">
        <v>6</v>
      </c>
      <c r="P246" s="0" t="n">
        <v>100</v>
      </c>
      <c r="Q246" s="0" t="n">
        <v>4.5</v>
      </c>
      <c r="R246" s="0" t="n">
        <v>2.3</v>
      </c>
      <c r="S246" s="0" t="n">
        <v>279</v>
      </c>
      <c r="T246" s="0" t="n">
        <v>15</v>
      </c>
      <c r="U246" s="0" t="n">
        <v>3.64</v>
      </c>
      <c r="V246" s="0" t="n">
        <v>6.5</v>
      </c>
      <c r="W246" s="0" t="n">
        <v>8.6</v>
      </c>
      <c r="X246" s="0" t="n">
        <v>1.7</v>
      </c>
      <c r="Y246" s="0" t="n">
        <v>0.09</v>
      </c>
      <c r="Z246" s="0" t="n">
        <v>4</v>
      </c>
      <c r="AA246" s="0" t="n">
        <v>0.24</v>
      </c>
      <c r="AB246" s="0" t="n">
        <v>0.8</v>
      </c>
      <c r="AC246" s="0" t="n">
        <v>6.9</v>
      </c>
      <c r="AD246" s="0" t="n">
        <v>0.9</v>
      </c>
      <c r="AE246" s="0" t="n">
        <v>31</v>
      </c>
      <c r="AF246" s="0" t="n">
        <v>0.5</v>
      </c>
      <c r="AG246" s="0" t="n">
        <v>0</v>
      </c>
      <c r="AH246" s="0" t="n">
        <v>0</v>
      </c>
      <c r="AI246" s="0" t="n">
        <v>0</v>
      </c>
      <c r="AJ246" s="60" t="n">
        <v>2</v>
      </c>
      <c r="AK246" s="0" t="n">
        <v>0</v>
      </c>
      <c r="AL246" s="0" t="n">
        <v>0</v>
      </c>
      <c r="AM246" s="0" t="n">
        <v>50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50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10</v>
      </c>
      <c r="AX246" s="0" t="n">
        <v>0</v>
      </c>
      <c r="AY246" s="0" t="n">
        <v>0</v>
      </c>
      <c r="AZ246" s="0" t="n">
        <v>1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70</v>
      </c>
      <c r="BH246" s="0" t="n">
        <v>0</v>
      </c>
      <c r="BI246" s="0" t="n">
        <v>0.5</v>
      </c>
      <c r="BJ246" s="0" t="n">
        <v>5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50</v>
      </c>
      <c r="BT246" s="0" t="n">
        <v>106.25</v>
      </c>
      <c r="BU246" s="0" t="n">
        <v>25</v>
      </c>
      <c r="BV246" s="0" t="n">
        <v>0</v>
      </c>
      <c r="BW246" s="0" t="n">
        <v>5.6875</v>
      </c>
      <c r="BX246" s="0" t="n">
        <v>0.75</v>
      </c>
      <c r="BY246" s="0" t="n">
        <v>4.5</v>
      </c>
      <c r="BZ246" s="0" t="n">
        <v>35.9375</v>
      </c>
    </row>
    <row r="247" customFormat="false" ht="15" hidden="false" customHeight="false" outlineLevel="0" collapsed="false">
      <c r="A247" s="13" t="s">
        <v>49</v>
      </c>
      <c r="B247" s="14" t="n">
        <v>11</v>
      </c>
      <c r="C247" s="14" t="s">
        <v>32</v>
      </c>
      <c r="D247" s="14" t="s">
        <v>291</v>
      </c>
      <c r="E247" s="15" t="s">
        <v>27</v>
      </c>
      <c r="F247" s="15" t="s">
        <v>28</v>
      </c>
      <c r="G247" s="3" t="n">
        <v>271</v>
      </c>
      <c r="H247" s="2" t="n">
        <v>4</v>
      </c>
      <c r="I247" s="0" t="n">
        <v>18</v>
      </c>
      <c r="J247" s="0" t="n">
        <v>5</v>
      </c>
      <c r="K247" s="0" t="n">
        <v>0</v>
      </c>
      <c r="L247" s="0" t="n">
        <v>18</v>
      </c>
      <c r="M247" s="0" t="n">
        <v>0</v>
      </c>
      <c r="N247" s="0" t="n">
        <v>0</v>
      </c>
      <c r="O247" s="0" t="n">
        <v>0</v>
      </c>
      <c r="P247" s="0" t="n">
        <v>100</v>
      </c>
      <c r="Q247" s="0" t="n">
        <v>4.3</v>
      </c>
      <c r="R247" s="0" t="n">
        <v>1.7</v>
      </c>
      <c r="S247" s="0" t="n">
        <v>317</v>
      </c>
      <c r="T247" s="0" t="n">
        <v>17</v>
      </c>
      <c r="U247" s="0" t="n">
        <v>3.36</v>
      </c>
      <c r="V247" s="0" t="n">
        <v>6.5</v>
      </c>
      <c r="W247" s="0" t="n">
        <v>8</v>
      </c>
      <c r="X247" s="0" t="n">
        <v>1.7</v>
      </c>
      <c r="Y247" s="0" t="n">
        <v>0.1</v>
      </c>
      <c r="Z247" s="0" t="n">
        <v>3</v>
      </c>
      <c r="AA247" s="0" t="n">
        <v>0.21</v>
      </c>
      <c r="AB247" s="0" t="n">
        <v>0.9</v>
      </c>
      <c r="AC247" s="0" t="n">
        <v>6.2</v>
      </c>
      <c r="AD247" s="0" t="n">
        <v>0.8</v>
      </c>
      <c r="AE247" s="0" t="n">
        <v>35</v>
      </c>
      <c r="AF247" s="0" t="n">
        <v>1</v>
      </c>
      <c r="AG247" s="0" t="n">
        <v>0</v>
      </c>
      <c r="AH247" s="0" t="n">
        <v>0</v>
      </c>
      <c r="AI247" s="0" t="n">
        <v>0</v>
      </c>
      <c r="AJ247" s="60" t="n">
        <v>8</v>
      </c>
      <c r="AK247" s="0" t="n">
        <v>0</v>
      </c>
      <c r="AL247" s="0" t="n">
        <v>0</v>
      </c>
      <c r="AM247" s="0" t="n">
        <v>80</v>
      </c>
      <c r="AN247" s="0" t="n">
        <v>0</v>
      </c>
      <c r="AO247" s="0" t="n">
        <v>0</v>
      </c>
      <c r="AP247" s="0" t="n">
        <v>0</v>
      </c>
      <c r="AQ247" s="0" t="n">
        <v>60</v>
      </c>
      <c r="AR247" s="0" t="n">
        <v>15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25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45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80</v>
      </c>
      <c r="BT247" s="0" t="n">
        <v>64.5</v>
      </c>
      <c r="BU247" s="0" t="n">
        <v>30.1875</v>
      </c>
      <c r="BV247" s="0" t="n">
        <v>0</v>
      </c>
      <c r="BW247" s="0" t="n">
        <v>1.1875</v>
      </c>
      <c r="BX247" s="0" t="n">
        <v>0</v>
      </c>
      <c r="BY247" s="0" t="n">
        <v>1.9375</v>
      </c>
      <c r="BZ247" s="0" t="n">
        <v>33.3125</v>
      </c>
    </row>
    <row r="248" customFormat="false" ht="15" hidden="false" customHeight="false" outlineLevel="0" collapsed="false">
      <c r="A248" s="13" t="s">
        <v>49</v>
      </c>
      <c r="B248" s="14" t="n">
        <v>11</v>
      </c>
      <c r="C248" s="14" t="s">
        <v>32</v>
      </c>
      <c r="D248" s="14" t="s">
        <v>291</v>
      </c>
      <c r="E248" s="15" t="s">
        <v>31</v>
      </c>
      <c r="F248" s="15" t="s">
        <v>28</v>
      </c>
      <c r="G248" s="16" t="n">
        <v>272</v>
      </c>
      <c r="H248" s="2" t="n">
        <v>4</v>
      </c>
      <c r="I248" s="0" t="n">
        <v>15</v>
      </c>
      <c r="J248" s="0" t="n">
        <v>7</v>
      </c>
      <c r="K248" s="0" t="n">
        <v>0</v>
      </c>
      <c r="L248" s="0" t="n">
        <v>15</v>
      </c>
      <c r="M248" s="0" t="n">
        <v>2</v>
      </c>
      <c r="N248" s="0" t="n">
        <v>8</v>
      </c>
      <c r="O248" s="0" t="n">
        <v>10</v>
      </c>
      <c r="P248" s="0" t="n">
        <v>100</v>
      </c>
      <c r="Q248" s="0" t="n">
        <v>4.3</v>
      </c>
      <c r="R248" s="0" t="n">
        <v>1.7</v>
      </c>
      <c r="S248" s="0" t="n">
        <v>317</v>
      </c>
      <c r="T248" s="0" t="n">
        <v>17</v>
      </c>
      <c r="U248" s="0" t="n">
        <v>3.36</v>
      </c>
      <c r="V248" s="0" t="n">
        <v>6.5</v>
      </c>
      <c r="W248" s="0" t="n">
        <v>8</v>
      </c>
      <c r="X248" s="0" t="n">
        <v>1.7</v>
      </c>
      <c r="Y248" s="0" t="n">
        <v>0.1</v>
      </c>
      <c r="Z248" s="0" t="n">
        <v>3</v>
      </c>
      <c r="AA248" s="0" t="n">
        <v>0.21</v>
      </c>
      <c r="AB248" s="0" t="n">
        <v>0.9</v>
      </c>
      <c r="AC248" s="0" t="n">
        <v>6.2</v>
      </c>
      <c r="AD248" s="0" t="n">
        <v>0.8</v>
      </c>
      <c r="AE248" s="0" t="n">
        <v>35</v>
      </c>
      <c r="AF248" s="0" t="n">
        <v>1</v>
      </c>
      <c r="AG248" s="0" t="n">
        <v>0</v>
      </c>
      <c r="AH248" s="0" t="n">
        <v>0</v>
      </c>
      <c r="AI248" s="0" t="n">
        <v>0</v>
      </c>
      <c r="AJ248" s="60" t="n">
        <v>8</v>
      </c>
      <c r="AK248" s="0" t="n">
        <v>0</v>
      </c>
      <c r="AL248" s="0" t="n">
        <v>0</v>
      </c>
      <c r="AM248" s="0" t="n">
        <v>80</v>
      </c>
      <c r="AN248" s="0" t="n">
        <v>0</v>
      </c>
      <c r="AO248" s="0" t="n">
        <v>0</v>
      </c>
      <c r="AP248" s="0" t="n">
        <v>0</v>
      </c>
      <c r="AQ248" s="0" t="n">
        <v>60</v>
      </c>
      <c r="AR248" s="0" t="n">
        <v>15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25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45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80</v>
      </c>
      <c r="BT248" s="0" t="n">
        <v>64.5</v>
      </c>
      <c r="BU248" s="0" t="n">
        <v>30.1875</v>
      </c>
      <c r="BV248" s="0" t="n">
        <v>0</v>
      </c>
      <c r="BW248" s="0" t="n">
        <v>1.1875</v>
      </c>
      <c r="BX248" s="0" t="n">
        <v>0</v>
      </c>
      <c r="BY248" s="0" t="n">
        <v>1.9375</v>
      </c>
      <c r="BZ248" s="0" t="n">
        <v>33.3125</v>
      </c>
    </row>
    <row r="249" customFormat="false" ht="15" hidden="false" customHeight="false" outlineLevel="0" collapsed="false">
      <c r="A249" s="13" t="s">
        <v>49</v>
      </c>
      <c r="B249" s="14" t="n">
        <v>12</v>
      </c>
      <c r="C249" s="14" t="s">
        <v>33</v>
      </c>
      <c r="D249" s="14" t="s">
        <v>291</v>
      </c>
      <c r="E249" s="15" t="s">
        <v>27</v>
      </c>
      <c r="F249" s="15" t="s">
        <v>28</v>
      </c>
      <c r="G249" s="3" t="n">
        <v>273</v>
      </c>
      <c r="H249" s="2" t="n">
        <v>4</v>
      </c>
      <c r="I249" s="0" t="n">
        <v>14</v>
      </c>
      <c r="J249" s="0" t="n">
        <v>5</v>
      </c>
      <c r="K249" s="0" t="n">
        <v>0</v>
      </c>
      <c r="L249" s="0" t="n">
        <v>14</v>
      </c>
      <c r="M249" s="0" t="n">
        <v>1</v>
      </c>
      <c r="N249" s="0" t="n">
        <v>0</v>
      </c>
      <c r="O249" s="0" t="n">
        <v>1</v>
      </c>
      <c r="P249" s="0" t="n">
        <v>100</v>
      </c>
      <c r="Q249" s="0" t="n">
        <v>5</v>
      </c>
      <c r="R249" s="0" t="n">
        <v>3.3</v>
      </c>
      <c r="S249" s="0" t="n">
        <v>268</v>
      </c>
      <c r="T249" s="0" t="n">
        <v>21</v>
      </c>
      <c r="U249" s="0" t="n">
        <v>3.45</v>
      </c>
      <c r="V249" s="0" t="n">
        <v>6.2</v>
      </c>
      <c r="W249" s="0" t="n">
        <v>7.6</v>
      </c>
      <c r="X249" s="0" t="n">
        <v>1.9</v>
      </c>
      <c r="Y249" s="0" t="n">
        <v>0.08</v>
      </c>
      <c r="Z249" s="0" t="n">
        <v>3</v>
      </c>
      <c r="AA249" s="0" t="n">
        <v>0.19</v>
      </c>
      <c r="AB249" s="0" t="n">
        <v>1.2</v>
      </c>
      <c r="AC249" s="0" t="n">
        <v>8.5</v>
      </c>
      <c r="AD249" s="0" t="n">
        <v>0.9</v>
      </c>
      <c r="AE249" s="0" t="n">
        <v>40</v>
      </c>
      <c r="AF249" s="0" t="n">
        <v>0</v>
      </c>
      <c r="AG249" s="0" t="n">
        <v>0</v>
      </c>
      <c r="AH249" s="0" t="n">
        <v>0</v>
      </c>
      <c r="AI249" s="0" t="n">
        <v>0</v>
      </c>
      <c r="AJ249" s="60" t="n">
        <v>10</v>
      </c>
      <c r="AK249" s="0" t="n">
        <v>0</v>
      </c>
      <c r="AL249" s="0" t="n">
        <v>0</v>
      </c>
      <c r="AM249" s="0" t="n">
        <v>30</v>
      </c>
      <c r="AN249" s="0" t="n">
        <v>0</v>
      </c>
      <c r="AO249" s="0" t="n">
        <v>0</v>
      </c>
      <c r="AP249" s="0" t="n">
        <v>0</v>
      </c>
      <c r="AQ249" s="0" t="n">
        <v>40</v>
      </c>
      <c r="AR249" s="0" t="n">
        <v>100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10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5</v>
      </c>
      <c r="BF249" s="0" t="n">
        <v>0</v>
      </c>
      <c r="BG249" s="0" t="n">
        <v>45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30</v>
      </c>
      <c r="BT249" s="0" t="n">
        <v>72.75</v>
      </c>
      <c r="BU249" s="0" t="n">
        <v>6.1875</v>
      </c>
      <c r="BV249" s="0" t="n">
        <v>0</v>
      </c>
      <c r="BW249" s="0" t="n">
        <v>5.5625</v>
      </c>
      <c r="BX249" s="0" t="n">
        <v>0</v>
      </c>
      <c r="BY249" s="0" t="n">
        <v>4.25</v>
      </c>
      <c r="BZ249" s="0" t="n">
        <v>16</v>
      </c>
    </row>
    <row r="250" customFormat="false" ht="15" hidden="false" customHeight="false" outlineLevel="0" collapsed="false">
      <c r="A250" s="13" t="s">
        <v>49</v>
      </c>
      <c r="B250" s="14" t="n">
        <v>12</v>
      </c>
      <c r="C250" s="14" t="s">
        <v>33</v>
      </c>
      <c r="D250" s="14" t="s">
        <v>291</v>
      </c>
      <c r="E250" s="15" t="s">
        <v>31</v>
      </c>
      <c r="F250" s="15" t="s">
        <v>28</v>
      </c>
      <c r="G250" s="16" t="n">
        <v>274</v>
      </c>
      <c r="H250" s="2" t="n">
        <v>4</v>
      </c>
      <c r="I250" s="0" t="n">
        <v>23</v>
      </c>
      <c r="J250" s="0" t="n">
        <v>4</v>
      </c>
      <c r="K250" s="0" t="n">
        <v>2</v>
      </c>
      <c r="L250" s="0" t="n">
        <v>23</v>
      </c>
      <c r="M250" s="0" t="n">
        <v>3</v>
      </c>
      <c r="N250" s="0" t="n">
        <v>2</v>
      </c>
      <c r="O250" s="0" t="n">
        <v>3</v>
      </c>
      <c r="P250" s="0" t="n">
        <v>100</v>
      </c>
      <c r="Q250" s="0" t="n">
        <v>5</v>
      </c>
      <c r="R250" s="0" t="n">
        <v>3.3</v>
      </c>
      <c r="S250" s="0" t="n">
        <v>268</v>
      </c>
      <c r="T250" s="0" t="n">
        <v>21</v>
      </c>
      <c r="U250" s="0" t="n">
        <v>3.45</v>
      </c>
      <c r="V250" s="0" t="n">
        <v>6.2</v>
      </c>
      <c r="W250" s="0" t="n">
        <v>7.6</v>
      </c>
      <c r="X250" s="0" t="n">
        <v>1.9</v>
      </c>
      <c r="Y250" s="0" t="n">
        <v>0.08</v>
      </c>
      <c r="Z250" s="0" t="n">
        <v>3</v>
      </c>
      <c r="AA250" s="0" t="n">
        <v>0.19</v>
      </c>
      <c r="AB250" s="0" t="n">
        <v>1.2</v>
      </c>
      <c r="AC250" s="0" t="n">
        <v>8.5</v>
      </c>
      <c r="AD250" s="0" t="n">
        <v>0.9</v>
      </c>
      <c r="AE250" s="0" t="n">
        <v>40</v>
      </c>
      <c r="AF250" s="0" t="n">
        <v>0</v>
      </c>
      <c r="AG250" s="0" t="n">
        <v>0</v>
      </c>
      <c r="AH250" s="0" t="n">
        <v>0</v>
      </c>
      <c r="AI250" s="0" t="n">
        <v>0</v>
      </c>
      <c r="AJ250" s="60" t="n">
        <v>10</v>
      </c>
      <c r="AK250" s="0" t="n">
        <v>0</v>
      </c>
      <c r="AL250" s="0" t="n">
        <v>0</v>
      </c>
      <c r="AM250" s="0" t="n">
        <v>30</v>
      </c>
      <c r="AN250" s="0" t="n">
        <v>0</v>
      </c>
      <c r="AO250" s="0" t="n">
        <v>0</v>
      </c>
      <c r="AP250" s="0" t="n">
        <v>0</v>
      </c>
      <c r="AQ250" s="0" t="n">
        <v>40</v>
      </c>
      <c r="AR250" s="0" t="n">
        <v>100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10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5</v>
      </c>
      <c r="BF250" s="0" t="n">
        <v>0</v>
      </c>
      <c r="BG250" s="0" t="n">
        <v>45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30</v>
      </c>
      <c r="BT250" s="0" t="n">
        <v>72.75</v>
      </c>
      <c r="BU250" s="0" t="n">
        <v>6.1875</v>
      </c>
      <c r="BV250" s="0" t="n">
        <v>0</v>
      </c>
      <c r="BW250" s="0" t="n">
        <v>5.5625</v>
      </c>
      <c r="BX250" s="0" t="n">
        <v>0</v>
      </c>
      <c r="BY250" s="0" t="n">
        <v>4.25</v>
      </c>
      <c r="BZ250" s="0" t="n">
        <v>16</v>
      </c>
    </row>
    <row r="251" customFormat="false" ht="15" hidden="false" customHeight="false" outlineLevel="0" collapsed="false">
      <c r="A251" s="13" t="s">
        <v>49</v>
      </c>
      <c r="B251" s="14" t="n">
        <v>13</v>
      </c>
      <c r="C251" s="14" t="s">
        <v>34</v>
      </c>
      <c r="D251" s="14" t="s">
        <v>292</v>
      </c>
      <c r="E251" s="15" t="s">
        <v>27</v>
      </c>
      <c r="F251" s="15" t="s">
        <v>28</v>
      </c>
      <c r="G251" s="3" t="n">
        <v>275</v>
      </c>
      <c r="H251" s="2" t="n">
        <v>4</v>
      </c>
      <c r="I251" s="0" t="n">
        <v>5</v>
      </c>
      <c r="J251" s="0" t="n">
        <v>1</v>
      </c>
      <c r="K251" s="0" t="n">
        <v>0</v>
      </c>
      <c r="L251" s="0" t="n">
        <v>5</v>
      </c>
      <c r="M251" s="0" t="n">
        <v>0</v>
      </c>
      <c r="N251" s="0" t="n">
        <v>0</v>
      </c>
      <c r="O251" s="0" t="n">
        <v>0</v>
      </c>
      <c r="P251" s="0" t="n">
        <v>100</v>
      </c>
      <c r="Q251" s="0" t="n">
        <v>2.4</v>
      </c>
      <c r="R251" s="0" t="n">
        <v>2.1</v>
      </c>
      <c r="S251" s="0" t="n">
        <v>306</v>
      </c>
      <c r="T251" s="0" t="n">
        <v>25</v>
      </c>
      <c r="U251" s="0" t="n">
        <v>3.48</v>
      </c>
      <c r="V251" s="0" t="n">
        <v>6.7</v>
      </c>
      <c r="W251" s="0" t="n">
        <v>9.5</v>
      </c>
      <c r="X251" s="0" t="n">
        <v>1.7</v>
      </c>
      <c r="Y251" s="0" t="n">
        <v>0.07</v>
      </c>
      <c r="Z251" s="0" t="n">
        <v>4</v>
      </c>
      <c r="AA251" s="0" t="n">
        <v>0.25</v>
      </c>
      <c r="AB251" s="0" t="n">
        <v>0.7</v>
      </c>
      <c r="AC251" s="0" t="n">
        <v>10.8</v>
      </c>
      <c r="AD251" s="0" t="n">
        <v>1</v>
      </c>
      <c r="AE251" s="0" t="n">
        <v>25</v>
      </c>
      <c r="AF251" s="0" t="n">
        <v>5</v>
      </c>
      <c r="AG251" s="0" t="n">
        <v>0</v>
      </c>
      <c r="AH251" s="0" t="n">
        <v>0</v>
      </c>
      <c r="AI251" s="0" t="n">
        <v>0</v>
      </c>
      <c r="AJ251" s="60" t="n">
        <v>5</v>
      </c>
      <c r="AK251" s="0" t="n">
        <v>0</v>
      </c>
      <c r="AL251" s="0" t="n">
        <v>0</v>
      </c>
      <c r="AM251" s="0" t="n">
        <v>60</v>
      </c>
      <c r="AN251" s="0" t="n">
        <v>0</v>
      </c>
      <c r="AO251" s="0" t="n">
        <v>0</v>
      </c>
      <c r="AP251" s="0" t="n">
        <v>0</v>
      </c>
      <c r="AQ251" s="0" t="n">
        <v>30</v>
      </c>
      <c r="AR251" s="0" t="n">
        <v>30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25</v>
      </c>
      <c r="AX251" s="0" t="n">
        <v>0</v>
      </c>
      <c r="AY251" s="0" t="n">
        <v>0</v>
      </c>
      <c r="AZ251" s="0" t="n">
        <v>1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40</v>
      </c>
      <c r="BH251" s="0" t="n">
        <v>0</v>
      </c>
      <c r="BI251" s="0" t="n">
        <v>0</v>
      </c>
      <c r="BJ251" s="0" t="n">
        <v>10</v>
      </c>
      <c r="BK251" s="0" t="n">
        <v>0</v>
      </c>
      <c r="BL251" s="0" t="n">
        <v>0.5</v>
      </c>
      <c r="BM251" s="0" t="n">
        <v>0</v>
      </c>
      <c r="BN251" s="0" t="n">
        <v>20</v>
      </c>
      <c r="BO251" s="0" t="n">
        <v>0</v>
      </c>
      <c r="BP251" s="0" t="n">
        <v>0</v>
      </c>
      <c r="BQ251" s="0" t="n">
        <v>20</v>
      </c>
      <c r="BR251" s="0" t="n">
        <v>0</v>
      </c>
      <c r="BS251" s="0" t="n">
        <v>60.5</v>
      </c>
      <c r="BT251" s="0" t="n">
        <v>123.125</v>
      </c>
      <c r="BU251" s="0" t="n">
        <v>13.3125</v>
      </c>
      <c r="BV251" s="0" t="n">
        <v>0</v>
      </c>
      <c r="BW251" s="0" t="n">
        <v>0.8125</v>
      </c>
      <c r="BX251" s="0" t="n">
        <v>0</v>
      </c>
      <c r="BY251" s="0" t="n">
        <v>0.625</v>
      </c>
      <c r="BZ251" s="0" t="n">
        <v>14.75</v>
      </c>
    </row>
    <row r="252" customFormat="false" ht="15" hidden="false" customHeight="false" outlineLevel="0" collapsed="false">
      <c r="A252" s="13" t="s">
        <v>49</v>
      </c>
      <c r="B252" s="14" t="n">
        <v>13</v>
      </c>
      <c r="C252" s="14" t="s">
        <v>34</v>
      </c>
      <c r="D252" s="14" t="s">
        <v>292</v>
      </c>
      <c r="E252" s="15" t="s">
        <v>27</v>
      </c>
      <c r="F252" s="15" t="s">
        <v>36</v>
      </c>
      <c r="G252" s="16" t="n">
        <v>276</v>
      </c>
      <c r="H252" s="2" t="n">
        <v>4</v>
      </c>
      <c r="I252" s="0" t="n">
        <v>23</v>
      </c>
      <c r="J252" s="0" t="n">
        <v>18</v>
      </c>
      <c r="K252" s="0" t="n">
        <v>0</v>
      </c>
      <c r="L252" s="0" t="n">
        <v>23</v>
      </c>
      <c r="M252" s="0" t="n">
        <v>4</v>
      </c>
      <c r="N252" s="0" t="n">
        <v>2</v>
      </c>
      <c r="O252" s="0" t="n">
        <v>4</v>
      </c>
      <c r="P252" s="0" t="n">
        <v>100</v>
      </c>
      <c r="Q252" s="0" t="n">
        <v>2.4</v>
      </c>
      <c r="R252" s="0" t="n">
        <v>2.1</v>
      </c>
      <c r="S252" s="0" t="n">
        <v>306</v>
      </c>
      <c r="T252" s="0" t="n">
        <v>25</v>
      </c>
      <c r="U252" s="0" t="n">
        <v>3.48</v>
      </c>
      <c r="V252" s="0" t="n">
        <v>6.7</v>
      </c>
      <c r="W252" s="0" t="n">
        <v>9.5</v>
      </c>
      <c r="X252" s="0" t="n">
        <v>1.7</v>
      </c>
      <c r="Y252" s="0" t="n">
        <v>0.07</v>
      </c>
      <c r="Z252" s="0" t="n">
        <v>4</v>
      </c>
      <c r="AA252" s="0" t="n">
        <v>0.25</v>
      </c>
      <c r="AB252" s="0" t="n">
        <v>0.7</v>
      </c>
      <c r="AC252" s="0" t="n">
        <v>10.8</v>
      </c>
      <c r="AD252" s="0" t="n">
        <v>1</v>
      </c>
      <c r="AE252" s="0" t="n">
        <v>25</v>
      </c>
      <c r="AF252" s="0" t="n">
        <v>5</v>
      </c>
      <c r="AG252" s="0" t="n">
        <v>0</v>
      </c>
      <c r="AH252" s="0" t="n">
        <v>0</v>
      </c>
      <c r="AI252" s="0" t="n">
        <v>0</v>
      </c>
      <c r="AJ252" s="60" t="n">
        <v>5</v>
      </c>
      <c r="AK252" s="0" t="n">
        <v>0</v>
      </c>
      <c r="AL252" s="0" t="n">
        <v>0</v>
      </c>
      <c r="AM252" s="0" t="n">
        <v>60</v>
      </c>
      <c r="AN252" s="0" t="n">
        <v>0</v>
      </c>
      <c r="AO252" s="0" t="n">
        <v>0</v>
      </c>
      <c r="AP252" s="0" t="n">
        <v>0</v>
      </c>
      <c r="AQ252" s="0" t="n">
        <v>30</v>
      </c>
      <c r="AR252" s="0" t="n">
        <v>30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25</v>
      </c>
      <c r="AX252" s="0" t="n">
        <v>0</v>
      </c>
      <c r="AY252" s="0" t="n">
        <v>0</v>
      </c>
      <c r="AZ252" s="0" t="n">
        <v>1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40</v>
      </c>
      <c r="BH252" s="0" t="n">
        <v>0</v>
      </c>
      <c r="BI252" s="0" t="n">
        <v>0</v>
      </c>
      <c r="BJ252" s="0" t="n">
        <v>10</v>
      </c>
      <c r="BK252" s="0" t="n">
        <v>0</v>
      </c>
      <c r="BL252" s="0" t="n">
        <v>0.5</v>
      </c>
      <c r="BM252" s="0" t="n">
        <v>0</v>
      </c>
      <c r="BN252" s="0" t="n">
        <v>20</v>
      </c>
      <c r="BO252" s="0" t="n">
        <v>0</v>
      </c>
      <c r="BP252" s="0" t="n">
        <v>0</v>
      </c>
      <c r="BQ252" s="0" t="n">
        <v>20</v>
      </c>
      <c r="BR252" s="0" t="n">
        <v>0</v>
      </c>
      <c r="BS252" s="0" t="n">
        <v>60.5</v>
      </c>
      <c r="BT252" s="0" t="n">
        <v>123.125</v>
      </c>
      <c r="BU252" s="0" t="n">
        <v>13.3125</v>
      </c>
      <c r="BV252" s="0" t="n">
        <v>0</v>
      </c>
      <c r="BW252" s="0" t="n">
        <v>0.8125</v>
      </c>
      <c r="BX252" s="0" t="n">
        <v>0</v>
      </c>
      <c r="BY252" s="0" t="n">
        <v>0.625</v>
      </c>
      <c r="BZ252" s="0" t="n">
        <v>14.75</v>
      </c>
    </row>
    <row r="253" customFormat="false" ht="15" hidden="false" customHeight="false" outlineLevel="0" collapsed="false">
      <c r="A253" s="13" t="s">
        <v>49</v>
      </c>
      <c r="B253" s="14" t="n">
        <v>13</v>
      </c>
      <c r="C253" s="14" t="s">
        <v>34</v>
      </c>
      <c r="D253" s="14" t="s">
        <v>292</v>
      </c>
      <c r="E253" s="15" t="s">
        <v>31</v>
      </c>
      <c r="F253" s="15" t="s">
        <v>28</v>
      </c>
      <c r="G253" s="3" t="n">
        <v>277</v>
      </c>
      <c r="H253" s="2" t="n">
        <v>4</v>
      </c>
      <c r="I253" s="0" t="n">
        <v>9</v>
      </c>
      <c r="J253" s="0" t="n">
        <v>2</v>
      </c>
      <c r="K253" s="0" t="n">
        <v>0</v>
      </c>
      <c r="L253" s="0" t="n">
        <v>9</v>
      </c>
      <c r="M253" s="0" t="n">
        <v>4</v>
      </c>
      <c r="N253" s="0" t="n">
        <v>3</v>
      </c>
      <c r="O253" s="0" t="n">
        <v>7</v>
      </c>
      <c r="P253" s="0" t="n">
        <v>100</v>
      </c>
      <c r="Q253" s="0" t="n">
        <v>2.4</v>
      </c>
      <c r="R253" s="0" t="n">
        <v>2.1</v>
      </c>
      <c r="S253" s="0" t="n">
        <v>306</v>
      </c>
      <c r="T253" s="0" t="n">
        <v>25</v>
      </c>
      <c r="U253" s="0" t="n">
        <v>3.48</v>
      </c>
      <c r="V253" s="0" t="n">
        <v>6.7</v>
      </c>
      <c r="W253" s="0" t="n">
        <v>9.5</v>
      </c>
      <c r="X253" s="0" t="n">
        <v>1.7</v>
      </c>
      <c r="Y253" s="0" t="n">
        <v>0.07</v>
      </c>
      <c r="Z253" s="0" t="n">
        <v>4</v>
      </c>
      <c r="AA253" s="0" t="n">
        <v>0.25</v>
      </c>
      <c r="AB253" s="0" t="n">
        <v>0.7</v>
      </c>
      <c r="AC253" s="0" t="n">
        <v>10.8</v>
      </c>
      <c r="AD253" s="0" t="n">
        <v>1</v>
      </c>
      <c r="AE253" s="0" t="n">
        <v>25</v>
      </c>
      <c r="AF253" s="0" t="n">
        <v>5</v>
      </c>
      <c r="AG253" s="0" t="n">
        <v>0</v>
      </c>
      <c r="AH253" s="0" t="n">
        <v>0</v>
      </c>
      <c r="AI253" s="0" t="n">
        <v>0</v>
      </c>
      <c r="AJ253" s="60" t="n">
        <v>5</v>
      </c>
      <c r="AK253" s="0" t="n">
        <v>0</v>
      </c>
      <c r="AL253" s="0" t="n">
        <v>0</v>
      </c>
      <c r="AM253" s="0" t="n">
        <v>60</v>
      </c>
      <c r="AN253" s="0" t="n">
        <v>0</v>
      </c>
      <c r="AO253" s="0" t="n">
        <v>0</v>
      </c>
      <c r="AP253" s="0" t="n">
        <v>0</v>
      </c>
      <c r="AQ253" s="0" t="n">
        <v>30</v>
      </c>
      <c r="AR253" s="0" t="n">
        <v>30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25</v>
      </c>
      <c r="AX253" s="0" t="n">
        <v>0</v>
      </c>
      <c r="AY253" s="0" t="n">
        <v>0</v>
      </c>
      <c r="AZ253" s="0" t="n">
        <v>1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40</v>
      </c>
      <c r="BH253" s="0" t="n">
        <v>0</v>
      </c>
      <c r="BI253" s="0" t="n">
        <v>0</v>
      </c>
      <c r="BJ253" s="0" t="n">
        <v>10</v>
      </c>
      <c r="BK253" s="0" t="n">
        <v>0</v>
      </c>
      <c r="BL253" s="0" t="n">
        <v>0.5</v>
      </c>
      <c r="BM253" s="0" t="n">
        <v>0</v>
      </c>
      <c r="BN253" s="0" t="n">
        <v>20</v>
      </c>
      <c r="BO253" s="0" t="n">
        <v>0</v>
      </c>
      <c r="BP253" s="0" t="n">
        <v>0</v>
      </c>
      <c r="BQ253" s="0" t="n">
        <v>20</v>
      </c>
      <c r="BR253" s="0" t="n">
        <v>0</v>
      </c>
      <c r="BS253" s="0" t="n">
        <v>60.5</v>
      </c>
      <c r="BT253" s="0" t="n">
        <v>123.125</v>
      </c>
      <c r="BU253" s="0" t="n">
        <v>13.3125</v>
      </c>
      <c r="BV253" s="0" t="n">
        <v>0</v>
      </c>
      <c r="BW253" s="0" t="n">
        <v>0.8125</v>
      </c>
      <c r="BX253" s="0" t="n">
        <v>0</v>
      </c>
      <c r="BY253" s="0" t="n">
        <v>0.625</v>
      </c>
      <c r="BZ253" s="0" t="n">
        <v>14.75</v>
      </c>
    </row>
    <row r="254" customFormat="false" ht="15" hidden="false" customHeight="false" outlineLevel="0" collapsed="false">
      <c r="A254" s="13" t="s">
        <v>49</v>
      </c>
      <c r="B254" s="14" t="n">
        <v>13</v>
      </c>
      <c r="C254" s="14" t="s">
        <v>34</v>
      </c>
      <c r="D254" s="14" t="s">
        <v>292</v>
      </c>
      <c r="E254" s="15" t="s">
        <v>31</v>
      </c>
      <c r="F254" s="15" t="s">
        <v>36</v>
      </c>
      <c r="G254" s="16" t="n">
        <v>278</v>
      </c>
      <c r="H254" s="2" t="n">
        <v>4</v>
      </c>
      <c r="I254" s="0" t="n">
        <v>13</v>
      </c>
      <c r="J254" s="0" t="n">
        <v>9</v>
      </c>
      <c r="K254" s="0" t="n">
        <v>1</v>
      </c>
      <c r="L254" s="0" t="n">
        <v>13</v>
      </c>
      <c r="M254" s="0" t="n">
        <v>1</v>
      </c>
      <c r="N254" s="0" t="n">
        <v>0</v>
      </c>
      <c r="O254" s="0" t="n">
        <v>1</v>
      </c>
      <c r="P254" s="0" t="n">
        <v>100</v>
      </c>
      <c r="Q254" s="0" t="n">
        <v>2.4</v>
      </c>
      <c r="R254" s="0" t="n">
        <v>2.1</v>
      </c>
      <c r="S254" s="0" t="n">
        <v>306</v>
      </c>
      <c r="T254" s="0" t="n">
        <v>25</v>
      </c>
      <c r="U254" s="0" t="n">
        <v>3.48</v>
      </c>
      <c r="V254" s="0" t="n">
        <v>6.7</v>
      </c>
      <c r="W254" s="0" t="n">
        <v>9.5</v>
      </c>
      <c r="X254" s="0" t="n">
        <v>1.7</v>
      </c>
      <c r="Y254" s="0" t="n">
        <v>0.07</v>
      </c>
      <c r="Z254" s="0" t="n">
        <v>4</v>
      </c>
      <c r="AA254" s="0" t="n">
        <v>0.25</v>
      </c>
      <c r="AB254" s="0" t="n">
        <v>0.7</v>
      </c>
      <c r="AC254" s="0" t="n">
        <v>10.8</v>
      </c>
      <c r="AD254" s="0" t="n">
        <v>1</v>
      </c>
      <c r="AE254" s="0" t="n">
        <v>25</v>
      </c>
      <c r="AF254" s="0" t="n">
        <v>5</v>
      </c>
      <c r="AG254" s="0" t="n">
        <v>0</v>
      </c>
      <c r="AH254" s="0" t="n">
        <v>0</v>
      </c>
      <c r="AI254" s="0" t="n">
        <v>0</v>
      </c>
      <c r="AJ254" s="60" t="n">
        <v>5</v>
      </c>
      <c r="AK254" s="0" t="n">
        <v>0</v>
      </c>
      <c r="AL254" s="0" t="n">
        <v>0</v>
      </c>
      <c r="AM254" s="0" t="n">
        <v>60</v>
      </c>
      <c r="AN254" s="0" t="n">
        <v>0</v>
      </c>
      <c r="AO254" s="0" t="n">
        <v>0</v>
      </c>
      <c r="AP254" s="0" t="n">
        <v>0</v>
      </c>
      <c r="AQ254" s="0" t="n">
        <v>30</v>
      </c>
      <c r="AR254" s="0" t="n">
        <v>30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25</v>
      </c>
      <c r="AX254" s="0" t="n">
        <v>0</v>
      </c>
      <c r="AY254" s="0" t="n">
        <v>0</v>
      </c>
      <c r="AZ254" s="0" t="n">
        <v>1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40</v>
      </c>
      <c r="BH254" s="0" t="n">
        <v>0</v>
      </c>
      <c r="BI254" s="0" t="n">
        <v>0</v>
      </c>
      <c r="BJ254" s="0" t="n">
        <v>10</v>
      </c>
      <c r="BK254" s="0" t="n">
        <v>0</v>
      </c>
      <c r="BL254" s="0" t="n">
        <v>0.5</v>
      </c>
      <c r="BM254" s="0" t="n">
        <v>0</v>
      </c>
      <c r="BN254" s="0" t="n">
        <v>20</v>
      </c>
      <c r="BO254" s="0" t="n">
        <v>0</v>
      </c>
      <c r="BP254" s="0" t="n">
        <v>0</v>
      </c>
      <c r="BQ254" s="0" t="n">
        <v>20</v>
      </c>
      <c r="BR254" s="0" t="n">
        <v>0</v>
      </c>
      <c r="BS254" s="0" t="n">
        <v>60.5</v>
      </c>
      <c r="BT254" s="0" t="n">
        <v>123.125</v>
      </c>
      <c r="BU254" s="0" t="n">
        <v>13.3125</v>
      </c>
      <c r="BV254" s="0" t="n">
        <v>0</v>
      </c>
      <c r="BW254" s="0" t="n">
        <v>0.8125</v>
      </c>
      <c r="BX254" s="0" t="n">
        <v>0</v>
      </c>
      <c r="BY254" s="0" t="n">
        <v>0.625</v>
      </c>
      <c r="BZ254" s="0" t="n">
        <v>14.75</v>
      </c>
    </row>
    <row r="255" customFormat="false" ht="15" hidden="false" customHeight="false" outlineLevel="0" collapsed="false">
      <c r="A255" s="13" t="s">
        <v>49</v>
      </c>
      <c r="B255" s="14" t="n">
        <v>14</v>
      </c>
      <c r="C255" s="14" t="s">
        <v>38</v>
      </c>
      <c r="D255" s="14" t="s">
        <v>292</v>
      </c>
      <c r="E255" s="15" t="s">
        <v>27</v>
      </c>
      <c r="F255" s="15" t="s">
        <v>28</v>
      </c>
      <c r="G255" s="3" t="n">
        <v>279</v>
      </c>
      <c r="H255" s="2" t="n">
        <v>4</v>
      </c>
      <c r="I255" s="0" t="n">
        <v>35</v>
      </c>
      <c r="J255" s="0" t="n">
        <v>21</v>
      </c>
      <c r="K255" s="0" t="n">
        <v>0</v>
      </c>
      <c r="L255" s="0" t="n">
        <v>35</v>
      </c>
      <c r="M255" s="0" t="n">
        <v>1</v>
      </c>
      <c r="N255" s="0" t="n">
        <v>1</v>
      </c>
      <c r="O255" s="0" t="n">
        <v>1</v>
      </c>
      <c r="P255" s="0" t="n">
        <v>100</v>
      </c>
      <c r="Q255" s="0" t="n">
        <v>3.2</v>
      </c>
      <c r="R255" s="0" t="n">
        <v>2.2</v>
      </c>
      <c r="S255" s="0" t="n">
        <v>315</v>
      </c>
      <c r="T255" s="0" t="n">
        <v>24</v>
      </c>
      <c r="U255" s="0" t="n">
        <v>3.34</v>
      </c>
      <c r="V255" s="0" t="n">
        <v>6.8</v>
      </c>
      <c r="W255" s="0" t="n">
        <v>8.5</v>
      </c>
      <c r="X255" s="0" t="n">
        <v>1.8</v>
      </c>
      <c r="Y255" s="0" t="n">
        <v>0.08</v>
      </c>
      <c r="Z255" s="0" t="n">
        <v>3</v>
      </c>
      <c r="AA255" s="0" t="n">
        <v>0.21</v>
      </c>
      <c r="AB255" s="0" t="n">
        <v>0.9</v>
      </c>
      <c r="AC255" s="0" t="n">
        <v>11.1</v>
      </c>
      <c r="AD255" s="0" t="n">
        <v>0.9</v>
      </c>
      <c r="AE255" s="0" t="n">
        <v>29</v>
      </c>
      <c r="AF255" s="0" t="n">
        <v>1</v>
      </c>
      <c r="AG255" s="0" t="n">
        <v>0</v>
      </c>
      <c r="AH255" s="0" t="n">
        <v>0</v>
      </c>
      <c r="AI255" s="0" t="n">
        <v>0</v>
      </c>
      <c r="AJ255" s="60" t="n">
        <v>6</v>
      </c>
      <c r="AK255" s="0" t="n">
        <v>0</v>
      </c>
      <c r="AL255" s="0" t="n">
        <v>0</v>
      </c>
      <c r="AM255" s="0" t="n">
        <v>30</v>
      </c>
      <c r="AN255" s="0" t="n">
        <v>0</v>
      </c>
      <c r="AO255" s="0" t="n">
        <v>0</v>
      </c>
      <c r="AP255" s="0" t="n">
        <v>0</v>
      </c>
      <c r="AQ255" s="0" t="n">
        <v>25</v>
      </c>
      <c r="AR255" s="0" t="n">
        <v>50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5</v>
      </c>
      <c r="AX255" s="0" t="n">
        <v>0</v>
      </c>
      <c r="AY255" s="0" t="n">
        <v>0</v>
      </c>
      <c r="AZ255" s="0" t="n">
        <v>0.5</v>
      </c>
      <c r="BA255" s="0" t="n">
        <v>0</v>
      </c>
      <c r="BB255" s="0" t="n">
        <v>0.5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40</v>
      </c>
      <c r="BH255" s="0" t="n">
        <v>3</v>
      </c>
      <c r="BI255" s="0" t="n">
        <v>0</v>
      </c>
      <c r="BJ255" s="0" t="n">
        <v>0.5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50</v>
      </c>
      <c r="BR255" s="0" t="n">
        <v>0</v>
      </c>
      <c r="BS255" s="0" t="n">
        <v>30</v>
      </c>
      <c r="BT255" s="0" t="n">
        <v>126</v>
      </c>
      <c r="BU255" s="0" t="n">
        <v>16.5625</v>
      </c>
      <c r="BV255" s="0" t="n">
        <v>0</v>
      </c>
      <c r="BW255" s="0" t="n">
        <v>2.375</v>
      </c>
      <c r="BX255" s="0" t="n">
        <v>0</v>
      </c>
      <c r="BY255" s="0" t="n">
        <v>7.5</v>
      </c>
      <c r="BZ255" s="0" t="n">
        <v>26.4375</v>
      </c>
    </row>
    <row r="256" s="79" customFormat="true" ht="15" hidden="false" customHeight="false" outlineLevel="0" collapsed="false">
      <c r="A256" s="13" t="s">
        <v>49</v>
      </c>
      <c r="B256" s="14" t="n">
        <v>14</v>
      </c>
      <c r="C256" s="14" t="s">
        <v>38</v>
      </c>
      <c r="D256" s="14" t="s">
        <v>292</v>
      </c>
      <c r="E256" s="15" t="s">
        <v>27</v>
      </c>
      <c r="F256" s="15" t="s">
        <v>36</v>
      </c>
      <c r="G256" s="16" t="n">
        <v>280</v>
      </c>
      <c r="H256" s="2" t="n">
        <v>4</v>
      </c>
      <c r="I256" s="79" t="n">
        <v>7</v>
      </c>
      <c r="J256" s="79" t="n">
        <v>2</v>
      </c>
      <c r="K256" s="79" t="n">
        <v>0</v>
      </c>
      <c r="L256" s="79" t="n">
        <v>7</v>
      </c>
      <c r="M256" s="79" t="n">
        <v>0</v>
      </c>
      <c r="N256" s="79" t="n">
        <v>0</v>
      </c>
      <c r="O256" s="79" t="n">
        <v>0</v>
      </c>
      <c r="P256" s="79" t="n">
        <v>100</v>
      </c>
      <c r="Q256" s="79" t="n">
        <v>3.2</v>
      </c>
      <c r="R256" s="79" t="n">
        <v>2.2</v>
      </c>
      <c r="S256" s="79" t="n">
        <v>315</v>
      </c>
      <c r="T256" s="79" t="n">
        <v>24</v>
      </c>
      <c r="U256" s="79" t="n">
        <v>3.34</v>
      </c>
      <c r="V256" s="79" t="n">
        <v>6.8</v>
      </c>
      <c r="W256" s="79" t="n">
        <v>8.5</v>
      </c>
      <c r="X256" s="79" t="n">
        <v>1.8</v>
      </c>
      <c r="Y256" s="79" t="n">
        <v>0.08</v>
      </c>
      <c r="Z256" s="79" t="n">
        <v>3</v>
      </c>
      <c r="AA256" s="79" t="n">
        <v>0.21</v>
      </c>
      <c r="AB256" s="79" t="n">
        <v>0.9</v>
      </c>
      <c r="AC256" s="79" t="n">
        <v>11.1</v>
      </c>
      <c r="AD256" s="79" t="n">
        <v>0.9</v>
      </c>
      <c r="AE256" s="79" t="n">
        <v>29</v>
      </c>
      <c r="AF256" s="79" t="n">
        <v>1</v>
      </c>
      <c r="AG256" s="79" t="n">
        <v>0</v>
      </c>
      <c r="AH256" s="79" t="n">
        <v>0</v>
      </c>
      <c r="AI256" s="79" t="n">
        <v>0</v>
      </c>
      <c r="AJ256" s="79" t="n">
        <v>6</v>
      </c>
      <c r="AK256" s="79" t="n">
        <v>0</v>
      </c>
      <c r="AL256" s="79" t="n">
        <v>0</v>
      </c>
      <c r="AM256" s="79" t="n">
        <v>30</v>
      </c>
      <c r="AN256" s="79" t="n">
        <v>0</v>
      </c>
      <c r="AO256" s="79" t="n">
        <v>0</v>
      </c>
      <c r="AP256" s="79" t="n">
        <v>0</v>
      </c>
      <c r="AQ256" s="79" t="n">
        <v>25</v>
      </c>
      <c r="AR256" s="79" t="n">
        <v>50</v>
      </c>
      <c r="AS256" s="79" t="n">
        <v>0</v>
      </c>
      <c r="AT256" s="79" t="n">
        <v>0</v>
      </c>
      <c r="AU256" s="79" t="n">
        <v>0</v>
      </c>
      <c r="AV256" s="79" t="n">
        <v>0</v>
      </c>
      <c r="AW256" s="79" t="n">
        <v>5</v>
      </c>
      <c r="AX256" s="79" t="n">
        <v>0</v>
      </c>
      <c r="AY256" s="79" t="n">
        <v>0</v>
      </c>
      <c r="AZ256" s="79" t="n">
        <v>0.5</v>
      </c>
      <c r="BA256" s="79" t="n">
        <v>0</v>
      </c>
      <c r="BB256" s="79" t="n">
        <v>0.5</v>
      </c>
      <c r="BC256" s="79" t="n">
        <v>0</v>
      </c>
      <c r="BD256" s="79" t="n">
        <v>0</v>
      </c>
      <c r="BE256" s="79" t="n">
        <v>0</v>
      </c>
      <c r="BF256" s="79" t="n">
        <v>0</v>
      </c>
      <c r="BG256" s="79" t="n">
        <v>40</v>
      </c>
      <c r="BH256" s="79" t="n">
        <v>3</v>
      </c>
      <c r="BI256" s="79" t="n">
        <v>0</v>
      </c>
      <c r="BJ256" s="79" t="n">
        <v>0.5</v>
      </c>
      <c r="BK256" s="79" t="n">
        <v>0</v>
      </c>
      <c r="BL256" s="79" t="n">
        <v>0</v>
      </c>
      <c r="BM256" s="79" t="n">
        <v>0</v>
      </c>
      <c r="BN256" s="79" t="n">
        <v>0</v>
      </c>
      <c r="BO256" s="79" t="n">
        <v>0</v>
      </c>
      <c r="BP256" s="79" t="n">
        <v>0</v>
      </c>
      <c r="BQ256" s="79" t="n">
        <v>50</v>
      </c>
      <c r="BR256" s="79" t="n">
        <v>0</v>
      </c>
      <c r="BS256" s="79" t="n">
        <v>30</v>
      </c>
      <c r="BT256" s="79" t="n">
        <v>126</v>
      </c>
      <c r="BU256" s="79" t="n">
        <v>16.5625</v>
      </c>
      <c r="BV256" s="79" t="n">
        <v>0</v>
      </c>
      <c r="BW256" s="79" t="n">
        <v>2.375</v>
      </c>
      <c r="BX256" s="79" t="n">
        <v>0</v>
      </c>
      <c r="BY256" s="79" t="n">
        <v>7.5</v>
      </c>
      <c r="BZ256" s="79" t="n">
        <v>26.4375</v>
      </c>
    </row>
    <row r="257" customFormat="false" ht="15" hidden="false" customHeight="false" outlineLevel="0" collapsed="false">
      <c r="A257" s="13" t="s">
        <v>49</v>
      </c>
      <c r="B257" s="14" t="n">
        <v>14</v>
      </c>
      <c r="C257" s="14" t="s">
        <v>38</v>
      </c>
      <c r="D257" s="14" t="s">
        <v>292</v>
      </c>
      <c r="E257" s="15" t="s">
        <v>31</v>
      </c>
      <c r="F257" s="15" t="s">
        <v>28</v>
      </c>
      <c r="G257" s="3" t="n">
        <v>281</v>
      </c>
      <c r="H257" s="2" t="n">
        <v>4</v>
      </c>
      <c r="I257" s="0" t="n">
        <v>6</v>
      </c>
      <c r="J257" s="0" t="n">
        <v>5</v>
      </c>
      <c r="K257" s="0" t="n">
        <v>0</v>
      </c>
      <c r="L257" s="0" t="n">
        <v>8</v>
      </c>
      <c r="M257" s="0" t="n">
        <v>6</v>
      </c>
      <c r="N257" s="0" t="n">
        <v>0</v>
      </c>
      <c r="O257" s="0" t="n">
        <v>6</v>
      </c>
      <c r="P257" s="0" t="n">
        <v>100</v>
      </c>
      <c r="Q257" s="0" t="n">
        <v>3.2</v>
      </c>
      <c r="R257" s="0" t="n">
        <v>2.2</v>
      </c>
      <c r="S257" s="0" t="n">
        <v>315</v>
      </c>
      <c r="T257" s="0" t="n">
        <v>24</v>
      </c>
      <c r="U257" s="0" t="n">
        <v>3.34</v>
      </c>
      <c r="V257" s="0" t="n">
        <v>6.8</v>
      </c>
      <c r="W257" s="0" t="n">
        <v>8.5</v>
      </c>
      <c r="X257" s="0" t="n">
        <v>1.8</v>
      </c>
      <c r="Y257" s="0" t="n">
        <v>0.08</v>
      </c>
      <c r="Z257" s="0" t="n">
        <v>3</v>
      </c>
      <c r="AA257" s="0" t="n">
        <v>0.21</v>
      </c>
      <c r="AB257" s="0" t="n">
        <v>0.9</v>
      </c>
      <c r="AC257" s="0" t="n">
        <v>11.1</v>
      </c>
      <c r="AD257" s="0" t="n">
        <v>0.9</v>
      </c>
      <c r="AE257" s="0" t="n">
        <v>29</v>
      </c>
      <c r="AF257" s="0" t="n">
        <v>1</v>
      </c>
      <c r="AG257" s="0" t="n">
        <v>0</v>
      </c>
      <c r="AH257" s="0" t="n">
        <v>0</v>
      </c>
      <c r="AI257" s="0" t="n">
        <v>0</v>
      </c>
      <c r="AJ257" s="60" t="n">
        <v>6</v>
      </c>
      <c r="AK257" s="0" t="n">
        <v>0</v>
      </c>
      <c r="AL257" s="0" t="n">
        <v>0</v>
      </c>
      <c r="AM257" s="0" t="n">
        <v>30</v>
      </c>
      <c r="AN257" s="0" t="n">
        <v>0</v>
      </c>
      <c r="AO257" s="0" t="n">
        <v>0</v>
      </c>
      <c r="AP257" s="0" t="n">
        <v>0</v>
      </c>
      <c r="AQ257" s="0" t="n">
        <v>25</v>
      </c>
      <c r="AR257" s="0" t="n">
        <v>50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5</v>
      </c>
      <c r="AX257" s="0" t="n">
        <v>0</v>
      </c>
      <c r="AY257" s="0" t="n">
        <v>0</v>
      </c>
      <c r="AZ257" s="0" t="n">
        <v>0.5</v>
      </c>
      <c r="BA257" s="0" t="n">
        <v>0</v>
      </c>
      <c r="BB257" s="0" t="n">
        <v>0.5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40</v>
      </c>
      <c r="BH257" s="0" t="n">
        <v>3</v>
      </c>
      <c r="BI257" s="0" t="n">
        <v>0</v>
      </c>
      <c r="BJ257" s="0" t="n">
        <v>0.5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50</v>
      </c>
      <c r="BR257" s="0" t="n">
        <v>0</v>
      </c>
      <c r="BS257" s="0" t="n">
        <v>30</v>
      </c>
      <c r="BT257" s="0" t="n">
        <v>126</v>
      </c>
      <c r="BU257" s="0" t="n">
        <v>16.5625</v>
      </c>
      <c r="BV257" s="0" t="n">
        <v>0</v>
      </c>
      <c r="BW257" s="0" t="n">
        <v>2.375</v>
      </c>
      <c r="BX257" s="0" t="n">
        <v>0</v>
      </c>
      <c r="BY257" s="0" t="n">
        <v>7.5</v>
      </c>
      <c r="BZ257" s="0" t="n">
        <v>26.4375</v>
      </c>
    </row>
    <row r="258" customFormat="false" ht="15" hidden="false" customHeight="false" outlineLevel="0" collapsed="false">
      <c r="A258" s="13" t="s">
        <v>49</v>
      </c>
      <c r="B258" s="14" t="n">
        <v>14</v>
      </c>
      <c r="C258" s="14" t="s">
        <v>38</v>
      </c>
      <c r="D258" s="14" t="s">
        <v>292</v>
      </c>
      <c r="E258" s="15" t="s">
        <v>31</v>
      </c>
      <c r="F258" s="15" t="s">
        <v>36</v>
      </c>
      <c r="G258" s="16" t="n">
        <v>282</v>
      </c>
      <c r="H258" s="2" t="n">
        <v>4</v>
      </c>
      <c r="I258" s="0" t="n">
        <v>2</v>
      </c>
      <c r="J258" s="0" t="n">
        <v>3</v>
      </c>
      <c r="K258" s="0" t="n">
        <v>0</v>
      </c>
      <c r="L258" s="0" t="n">
        <v>3</v>
      </c>
      <c r="M258" s="0" t="n">
        <v>4</v>
      </c>
      <c r="N258" s="0" t="n">
        <v>5</v>
      </c>
      <c r="O258" s="0" t="n">
        <v>8</v>
      </c>
      <c r="P258" s="0" t="n">
        <v>100</v>
      </c>
      <c r="Q258" s="0" t="n">
        <v>3.2</v>
      </c>
      <c r="R258" s="0" t="n">
        <v>2.2</v>
      </c>
      <c r="S258" s="0" t="n">
        <v>315</v>
      </c>
      <c r="T258" s="0" t="n">
        <v>24</v>
      </c>
      <c r="U258" s="0" t="n">
        <v>3.34</v>
      </c>
      <c r="V258" s="0" t="n">
        <v>6.8</v>
      </c>
      <c r="W258" s="0" t="n">
        <v>8.5</v>
      </c>
      <c r="X258" s="0" t="n">
        <v>1.8</v>
      </c>
      <c r="Y258" s="0" t="n">
        <v>0.08</v>
      </c>
      <c r="Z258" s="0" t="n">
        <v>3</v>
      </c>
      <c r="AA258" s="0" t="n">
        <v>0.21</v>
      </c>
      <c r="AB258" s="0" t="n">
        <v>0.9</v>
      </c>
      <c r="AC258" s="0" t="n">
        <v>11.1</v>
      </c>
      <c r="AD258" s="0" t="n">
        <v>0.9</v>
      </c>
      <c r="AE258" s="0" t="n">
        <v>29</v>
      </c>
      <c r="AF258" s="0" t="n">
        <v>1</v>
      </c>
      <c r="AG258" s="0" t="n">
        <v>0</v>
      </c>
      <c r="AH258" s="0" t="n">
        <v>0</v>
      </c>
      <c r="AI258" s="0" t="n">
        <v>0</v>
      </c>
      <c r="AJ258" s="60" t="n">
        <v>6</v>
      </c>
      <c r="AK258" s="0" t="n">
        <v>0</v>
      </c>
      <c r="AL258" s="0" t="n">
        <v>0</v>
      </c>
      <c r="AM258" s="0" t="n">
        <v>30</v>
      </c>
      <c r="AN258" s="0" t="n">
        <v>0</v>
      </c>
      <c r="AO258" s="0" t="n">
        <v>0</v>
      </c>
      <c r="AP258" s="0" t="n">
        <v>0</v>
      </c>
      <c r="AQ258" s="0" t="n">
        <v>25</v>
      </c>
      <c r="AR258" s="0" t="n">
        <v>50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5</v>
      </c>
      <c r="AX258" s="0" t="n">
        <v>0</v>
      </c>
      <c r="AY258" s="0" t="n">
        <v>0</v>
      </c>
      <c r="AZ258" s="0" t="n">
        <v>0.5</v>
      </c>
      <c r="BA258" s="0" t="n">
        <v>0</v>
      </c>
      <c r="BB258" s="0" t="n">
        <v>0.5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40</v>
      </c>
      <c r="BH258" s="0" t="n">
        <v>3</v>
      </c>
      <c r="BI258" s="0" t="n">
        <v>0</v>
      </c>
      <c r="BJ258" s="0" t="n">
        <v>0.5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50</v>
      </c>
      <c r="BR258" s="0" t="n">
        <v>0</v>
      </c>
      <c r="BS258" s="0" t="n">
        <v>30</v>
      </c>
      <c r="BT258" s="0" t="n">
        <v>126</v>
      </c>
      <c r="BU258" s="0" t="n">
        <v>16.5625</v>
      </c>
      <c r="BV258" s="0" t="n">
        <v>0</v>
      </c>
      <c r="BW258" s="0" t="n">
        <v>2.375</v>
      </c>
      <c r="BX258" s="0" t="n">
        <v>0</v>
      </c>
      <c r="BY258" s="0" t="n">
        <v>7.5</v>
      </c>
      <c r="BZ258" s="0" t="n">
        <v>26.4375</v>
      </c>
    </row>
    <row r="259" customFormat="false" ht="15" hidden="false" customHeight="false" outlineLevel="0" collapsed="false">
      <c r="A259" s="13" t="s">
        <v>49</v>
      </c>
      <c r="B259" s="14" t="n">
        <v>15</v>
      </c>
      <c r="C259" s="14" t="s">
        <v>39</v>
      </c>
      <c r="D259" s="14" t="s">
        <v>292</v>
      </c>
      <c r="E259" s="15" t="s">
        <v>27</v>
      </c>
      <c r="F259" s="15" t="s">
        <v>28</v>
      </c>
      <c r="G259" s="3" t="n">
        <v>283</v>
      </c>
      <c r="H259" s="2" t="n">
        <v>4</v>
      </c>
      <c r="I259" s="0" t="n">
        <v>9</v>
      </c>
      <c r="J259" s="0" t="n">
        <v>5</v>
      </c>
      <c r="K259" s="0" t="n">
        <v>0</v>
      </c>
      <c r="L259" s="0" t="n">
        <v>9</v>
      </c>
      <c r="M259" s="0" t="n">
        <v>5</v>
      </c>
      <c r="N259" s="0" t="n">
        <v>0</v>
      </c>
      <c r="O259" s="0" t="n">
        <v>5</v>
      </c>
      <c r="P259" s="0" t="n">
        <v>100</v>
      </c>
      <c r="Q259" s="0" t="n">
        <v>5.1</v>
      </c>
      <c r="R259" s="0" t="n">
        <v>2.2</v>
      </c>
      <c r="S259" s="0" t="n">
        <v>425</v>
      </c>
      <c r="T259" s="0" t="n">
        <v>42</v>
      </c>
      <c r="U259" s="0" t="n">
        <v>4.03</v>
      </c>
      <c r="V259" s="0" t="n">
        <v>6.9</v>
      </c>
      <c r="W259" s="0" t="n">
        <v>10.4</v>
      </c>
      <c r="X259" s="0" t="n">
        <v>1.4</v>
      </c>
      <c r="Y259" s="0" t="n">
        <v>0.07</v>
      </c>
      <c r="Z259" s="0" t="n">
        <v>5</v>
      </c>
      <c r="AA259" s="0" t="n">
        <v>0.43</v>
      </c>
      <c r="AB259" s="0" t="n">
        <v>0.7</v>
      </c>
      <c r="AC259" s="0" t="n">
        <v>12.6</v>
      </c>
      <c r="AD259" s="0" t="n">
        <v>0.9</v>
      </c>
      <c r="AE259" s="0" t="n">
        <v>26</v>
      </c>
      <c r="AF259" s="0" t="n">
        <v>0</v>
      </c>
      <c r="AG259" s="0" t="n">
        <v>0</v>
      </c>
      <c r="AH259" s="0" t="n">
        <v>0.5</v>
      </c>
      <c r="AI259" s="0" t="n">
        <v>0</v>
      </c>
      <c r="AJ259" s="60" t="n">
        <v>25</v>
      </c>
      <c r="AK259" s="0" t="n">
        <v>0</v>
      </c>
      <c r="AL259" s="0" t="n">
        <v>0</v>
      </c>
      <c r="AM259" s="0" t="n">
        <v>60</v>
      </c>
      <c r="AN259" s="0" t="n">
        <v>0</v>
      </c>
      <c r="AO259" s="0" t="n">
        <v>0</v>
      </c>
      <c r="AP259" s="0" t="n">
        <v>0</v>
      </c>
      <c r="AQ259" s="0" t="n">
        <v>0.5</v>
      </c>
      <c r="AR259" s="0" t="n">
        <v>90</v>
      </c>
      <c r="AS259" s="0" t="n">
        <v>0</v>
      </c>
      <c r="AT259" s="0" t="n">
        <v>0</v>
      </c>
      <c r="AU259" s="0" t="n">
        <v>0</v>
      </c>
      <c r="AV259" s="0" t="n">
        <v>5</v>
      </c>
      <c r="AW259" s="0" t="n">
        <v>5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20</v>
      </c>
      <c r="BH259" s="0" t="n">
        <v>0.5</v>
      </c>
      <c r="BI259" s="0" t="n">
        <v>0</v>
      </c>
      <c r="BJ259" s="0" t="n">
        <v>5</v>
      </c>
      <c r="BK259" s="0" t="n">
        <v>0</v>
      </c>
      <c r="BL259" s="0" t="n">
        <v>0.5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40</v>
      </c>
      <c r="BR259" s="0" t="n">
        <v>0</v>
      </c>
      <c r="BS259" s="0" t="n">
        <v>60.5</v>
      </c>
      <c r="BT259" s="0" t="n">
        <v>79.375</v>
      </c>
      <c r="BU259" s="0" t="n">
        <v>35.75</v>
      </c>
      <c r="BV259" s="0" t="n">
        <v>0</v>
      </c>
      <c r="BW259" s="0" t="n">
        <v>1.4375</v>
      </c>
      <c r="BX259" s="0" t="n">
        <v>0</v>
      </c>
      <c r="BY259" s="0" t="n">
        <v>0.625</v>
      </c>
      <c r="BZ259" s="0" t="n">
        <v>37.8125</v>
      </c>
    </row>
    <row r="260" customFormat="false" ht="15" hidden="false" customHeight="false" outlineLevel="0" collapsed="false">
      <c r="A260" s="13" t="s">
        <v>49</v>
      </c>
      <c r="B260" s="14" t="n">
        <v>15</v>
      </c>
      <c r="C260" s="14" t="s">
        <v>39</v>
      </c>
      <c r="D260" s="14" t="s">
        <v>292</v>
      </c>
      <c r="E260" s="15" t="s">
        <v>27</v>
      </c>
      <c r="F260" s="15" t="s">
        <v>36</v>
      </c>
      <c r="G260" s="16" t="n">
        <v>284</v>
      </c>
      <c r="H260" s="2" t="n">
        <v>4</v>
      </c>
      <c r="I260" s="0" t="n">
        <v>5</v>
      </c>
      <c r="J260" s="0" t="n">
        <v>3</v>
      </c>
      <c r="K260" s="0" t="n">
        <v>0</v>
      </c>
      <c r="L260" s="0" t="n">
        <v>5</v>
      </c>
      <c r="M260" s="0" t="n">
        <v>1</v>
      </c>
      <c r="N260" s="0" t="n">
        <v>0</v>
      </c>
      <c r="O260" s="0" t="n">
        <v>1</v>
      </c>
      <c r="P260" s="0" t="n">
        <v>100</v>
      </c>
      <c r="Q260" s="0" t="n">
        <v>5.1</v>
      </c>
      <c r="R260" s="0" t="n">
        <v>2.2</v>
      </c>
      <c r="S260" s="0" t="n">
        <v>425</v>
      </c>
      <c r="T260" s="0" t="n">
        <v>42</v>
      </c>
      <c r="U260" s="0" t="n">
        <v>4.03</v>
      </c>
      <c r="V260" s="0" t="n">
        <v>6.9</v>
      </c>
      <c r="W260" s="0" t="n">
        <v>10.4</v>
      </c>
      <c r="X260" s="0" t="n">
        <v>1.4</v>
      </c>
      <c r="Y260" s="0" t="n">
        <v>0.07</v>
      </c>
      <c r="Z260" s="0" t="n">
        <v>5</v>
      </c>
      <c r="AA260" s="0" t="n">
        <v>0.43</v>
      </c>
      <c r="AB260" s="0" t="n">
        <v>0.7</v>
      </c>
      <c r="AC260" s="0" t="n">
        <v>12.6</v>
      </c>
      <c r="AD260" s="0" t="n">
        <v>0.9</v>
      </c>
      <c r="AE260" s="0" t="n">
        <v>26</v>
      </c>
      <c r="AF260" s="0" t="n">
        <v>0</v>
      </c>
      <c r="AG260" s="0" t="n">
        <v>0</v>
      </c>
      <c r="AH260" s="0" t="n">
        <v>0.5</v>
      </c>
      <c r="AI260" s="0" t="n">
        <v>0</v>
      </c>
      <c r="AJ260" s="60" t="n">
        <v>25</v>
      </c>
      <c r="AK260" s="0" t="n">
        <v>0</v>
      </c>
      <c r="AL260" s="0" t="n">
        <v>0</v>
      </c>
      <c r="AM260" s="0" t="n">
        <v>60</v>
      </c>
      <c r="AN260" s="0" t="n">
        <v>0</v>
      </c>
      <c r="AO260" s="0" t="n">
        <v>0</v>
      </c>
      <c r="AP260" s="0" t="n">
        <v>0</v>
      </c>
      <c r="AQ260" s="0" t="n">
        <v>0.5</v>
      </c>
      <c r="AR260" s="0" t="n">
        <v>90</v>
      </c>
      <c r="AS260" s="0" t="n">
        <v>0</v>
      </c>
      <c r="AT260" s="0" t="n">
        <v>0</v>
      </c>
      <c r="AU260" s="0" t="n">
        <v>0</v>
      </c>
      <c r="AV260" s="0" t="n">
        <v>5</v>
      </c>
      <c r="AW260" s="0" t="n">
        <v>5</v>
      </c>
      <c r="AX260" s="0" t="n">
        <v>0</v>
      </c>
      <c r="AY260" s="0" t="n">
        <v>0</v>
      </c>
      <c r="AZ260" s="0" t="n">
        <v>1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20</v>
      </c>
      <c r="BH260" s="0" t="n">
        <v>0.5</v>
      </c>
      <c r="BI260" s="0" t="n">
        <v>0</v>
      </c>
      <c r="BJ260" s="0" t="n">
        <v>5</v>
      </c>
      <c r="BK260" s="0" t="n">
        <v>0</v>
      </c>
      <c r="BL260" s="0" t="n">
        <v>0.5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40</v>
      </c>
      <c r="BR260" s="0" t="n">
        <v>0</v>
      </c>
      <c r="BS260" s="0" t="n">
        <v>60.5</v>
      </c>
      <c r="BT260" s="0" t="n">
        <v>79.375</v>
      </c>
      <c r="BU260" s="0" t="n">
        <v>35.75</v>
      </c>
      <c r="BV260" s="0" t="n">
        <v>0</v>
      </c>
      <c r="BW260" s="0" t="n">
        <v>1.4375</v>
      </c>
      <c r="BX260" s="0" t="n">
        <v>0</v>
      </c>
      <c r="BY260" s="0" t="n">
        <v>0.625</v>
      </c>
      <c r="BZ260" s="0" t="n">
        <v>37.8125</v>
      </c>
    </row>
    <row r="261" customFormat="false" ht="15" hidden="false" customHeight="false" outlineLevel="0" collapsed="false">
      <c r="A261" s="13" t="s">
        <v>49</v>
      </c>
      <c r="B261" s="14" t="n">
        <v>15</v>
      </c>
      <c r="C261" s="14" t="s">
        <v>39</v>
      </c>
      <c r="D261" s="14" t="s">
        <v>292</v>
      </c>
      <c r="E261" s="15" t="s">
        <v>31</v>
      </c>
      <c r="F261" s="15" t="s">
        <v>28</v>
      </c>
      <c r="G261" s="3" t="n">
        <v>285</v>
      </c>
      <c r="H261" s="2" t="n">
        <v>4</v>
      </c>
      <c r="I261" s="0" t="n">
        <v>11</v>
      </c>
      <c r="J261" s="0" t="n">
        <v>9</v>
      </c>
      <c r="K261" s="0" t="n">
        <v>1</v>
      </c>
      <c r="L261" s="0" t="n">
        <v>14</v>
      </c>
      <c r="M261" s="0" t="n">
        <v>3</v>
      </c>
      <c r="N261" s="0" t="n">
        <v>0</v>
      </c>
      <c r="O261" s="0" t="n">
        <v>3</v>
      </c>
      <c r="P261" s="0" t="n">
        <v>100</v>
      </c>
      <c r="Q261" s="0" t="n">
        <v>5.1</v>
      </c>
      <c r="R261" s="0" t="n">
        <v>2.2</v>
      </c>
      <c r="S261" s="0" t="n">
        <v>425</v>
      </c>
      <c r="T261" s="0" t="n">
        <v>42</v>
      </c>
      <c r="U261" s="0" t="n">
        <v>4.03</v>
      </c>
      <c r="V261" s="0" t="n">
        <v>6.9</v>
      </c>
      <c r="W261" s="0" t="n">
        <v>10.4</v>
      </c>
      <c r="X261" s="0" t="n">
        <v>1.4</v>
      </c>
      <c r="Y261" s="0" t="n">
        <v>0.07</v>
      </c>
      <c r="Z261" s="0" t="n">
        <v>5</v>
      </c>
      <c r="AA261" s="0" t="n">
        <v>0.43</v>
      </c>
      <c r="AB261" s="0" t="n">
        <v>0.7</v>
      </c>
      <c r="AC261" s="0" t="n">
        <v>12.6</v>
      </c>
      <c r="AD261" s="0" t="n">
        <v>0.9</v>
      </c>
      <c r="AE261" s="0" t="n">
        <v>26</v>
      </c>
      <c r="AF261" s="0" t="n">
        <v>0</v>
      </c>
      <c r="AG261" s="0" t="n">
        <v>0</v>
      </c>
      <c r="AH261" s="0" t="n">
        <v>0.5</v>
      </c>
      <c r="AI261" s="0" t="n">
        <v>0</v>
      </c>
      <c r="AJ261" s="60" t="n">
        <v>25</v>
      </c>
      <c r="AK261" s="0" t="n">
        <v>0</v>
      </c>
      <c r="AL261" s="0" t="n">
        <v>0</v>
      </c>
      <c r="AM261" s="0" t="n">
        <v>60</v>
      </c>
      <c r="AN261" s="0" t="n">
        <v>0</v>
      </c>
      <c r="AO261" s="0" t="n">
        <v>0</v>
      </c>
      <c r="AP261" s="0" t="n">
        <v>0</v>
      </c>
      <c r="AQ261" s="0" t="n">
        <v>0.5</v>
      </c>
      <c r="AR261" s="0" t="n">
        <v>90</v>
      </c>
      <c r="AS261" s="0" t="n">
        <v>0</v>
      </c>
      <c r="AT261" s="0" t="n">
        <v>0</v>
      </c>
      <c r="AU261" s="0" t="n">
        <v>0</v>
      </c>
      <c r="AV261" s="0" t="n">
        <v>5</v>
      </c>
      <c r="AW261" s="0" t="n">
        <v>5</v>
      </c>
      <c r="AX261" s="0" t="n">
        <v>0</v>
      </c>
      <c r="AY261" s="0" t="n">
        <v>0</v>
      </c>
      <c r="AZ261" s="0" t="n">
        <v>1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20</v>
      </c>
      <c r="BH261" s="0" t="n">
        <v>0.5</v>
      </c>
      <c r="BI261" s="0" t="n">
        <v>0</v>
      </c>
      <c r="BJ261" s="0" t="n">
        <v>5</v>
      </c>
      <c r="BK261" s="0" t="n">
        <v>0</v>
      </c>
      <c r="BL261" s="0" t="n">
        <v>0.5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40</v>
      </c>
      <c r="BR261" s="0" t="n">
        <v>0</v>
      </c>
      <c r="BS261" s="0" t="n">
        <v>60.5</v>
      </c>
      <c r="BT261" s="0" t="n">
        <v>79.375</v>
      </c>
      <c r="BU261" s="0" t="n">
        <v>35.75</v>
      </c>
      <c r="BV261" s="0" t="n">
        <v>0</v>
      </c>
      <c r="BW261" s="0" t="n">
        <v>1.4375</v>
      </c>
      <c r="BX261" s="0" t="n">
        <v>0</v>
      </c>
      <c r="BY261" s="0" t="n">
        <v>0.625</v>
      </c>
      <c r="BZ261" s="0" t="n">
        <v>37.8125</v>
      </c>
      <c r="CA261" s="0" t="s">
        <v>296</v>
      </c>
    </row>
    <row r="262" customFormat="false" ht="15" hidden="false" customHeight="false" outlineLevel="0" collapsed="false">
      <c r="A262" s="13" t="s">
        <v>49</v>
      </c>
      <c r="B262" s="14" t="n">
        <v>15</v>
      </c>
      <c r="C262" s="14" t="s">
        <v>39</v>
      </c>
      <c r="D262" s="14" t="s">
        <v>292</v>
      </c>
      <c r="E262" s="15" t="s">
        <v>31</v>
      </c>
      <c r="F262" s="15" t="s">
        <v>36</v>
      </c>
      <c r="G262" s="16" t="n">
        <v>286</v>
      </c>
      <c r="H262" s="2" t="n">
        <v>4</v>
      </c>
      <c r="I262" s="0" t="n">
        <v>1</v>
      </c>
      <c r="J262" s="0" t="n">
        <v>0</v>
      </c>
      <c r="K262" s="0" t="n">
        <v>0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100</v>
      </c>
      <c r="Q262" s="0" t="n">
        <v>5.1</v>
      </c>
      <c r="R262" s="0" t="n">
        <v>2.2</v>
      </c>
      <c r="S262" s="0" t="n">
        <v>425</v>
      </c>
      <c r="T262" s="0" t="n">
        <v>42</v>
      </c>
      <c r="U262" s="0" t="n">
        <v>4.03</v>
      </c>
      <c r="V262" s="0" t="n">
        <v>6.9</v>
      </c>
      <c r="W262" s="0" t="n">
        <v>10.4</v>
      </c>
      <c r="X262" s="0" t="n">
        <v>1.4</v>
      </c>
      <c r="Y262" s="0" t="n">
        <v>0.07</v>
      </c>
      <c r="Z262" s="0" t="n">
        <v>5</v>
      </c>
      <c r="AA262" s="0" t="n">
        <v>0.43</v>
      </c>
      <c r="AB262" s="0" t="n">
        <v>0.7</v>
      </c>
      <c r="AC262" s="0" t="n">
        <v>12.6</v>
      </c>
      <c r="AD262" s="0" t="n">
        <v>0.9</v>
      </c>
      <c r="AE262" s="0" t="n">
        <v>26</v>
      </c>
      <c r="AF262" s="0" t="n">
        <v>0</v>
      </c>
      <c r="AG262" s="0" t="n">
        <v>0</v>
      </c>
      <c r="AH262" s="0" t="n">
        <v>0.5</v>
      </c>
      <c r="AI262" s="0" t="n">
        <v>0</v>
      </c>
      <c r="AJ262" s="60" t="n">
        <v>25</v>
      </c>
      <c r="AK262" s="0" t="n">
        <v>0</v>
      </c>
      <c r="AL262" s="0" t="n">
        <v>0</v>
      </c>
      <c r="AM262" s="0" t="n">
        <v>60</v>
      </c>
      <c r="AN262" s="0" t="n">
        <v>0</v>
      </c>
      <c r="AO262" s="0" t="n">
        <v>0</v>
      </c>
      <c r="AP262" s="0" t="n">
        <v>0</v>
      </c>
      <c r="AQ262" s="0" t="n">
        <v>0.5</v>
      </c>
      <c r="AR262" s="0" t="n">
        <v>90</v>
      </c>
      <c r="AS262" s="0" t="n">
        <v>0</v>
      </c>
      <c r="AT262" s="0" t="n">
        <v>0</v>
      </c>
      <c r="AU262" s="0" t="n">
        <v>0</v>
      </c>
      <c r="AV262" s="0" t="n">
        <v>5</v>
      </c>
      <c r="AW262" s="0" t="n">
        <v>5</v>
      </c>
      <c r="AX262" s="0" t="n">
        <v>0</v>
      </c>
      <c r="AY262" s="0" t="n">
        <v>0</v>
      </c>
      <c r="AZ262" s="0" t="n">
        <v>1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20</v>
      </c>
      <c r="BH262" s="0" t="n">
        <v>0.5</v>
      </c>
      <c r="BI262" s="0" t="n">
        <v>0</v>
      </c>
      <c r="BJ262" s="0" t="n">
        <v>5</v>
      </c>
      <c r="BK262" s="0" t="n">
        <v>0</v>
      </c>
      <c r="BL262" s="0" t="n">
        <v>0.5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40</v>
      </c>
      <c r="BR262" s="0" t="n">
        <v>0</v>
      </c>
      <c r="BS262" s="0" t="n">
        <v>60.5</v>
      </c>
      <c r="BT262" s="0" t="n">
        <v>79.375</v>
      </c>
      <c r="BU262" s="0" t="n">
        <v>35.75</v>
      </c>
      <c r="BV262" s="0" t="n">
        <v>0</v>
      </c>
      <c r="BW262" s="0" t="n">
        <v>1.4375</v>
      </c>
      <c r="BX262" s="0" t="n">
        <v>0</v>
      </c>
      <c r="BY262" s="0" t="n">
        <v>0.625</v>
      </c>
      <c r="BZ262" s="0" t="n">
        <v>37.8125</v>
      </c>
    </row>
    <row r="263" customFormat="false" ht="15" hidden="false" customHeight="false" outlineLevel="0" collapsed="false">
      <c r="A263" s="13" t="s">
        <v>49</v>
      </c>
      <c r="B263" s="14" t="n">
        <v>16</v>
      </c>
      <c r="C263" s="14" t="s">
        <v>40</v>
      </c>
      <c r="D263" s="14" t="s">
        <v>293</v>
      </c>
      <c r="E263" s="15" t="s">
        <v>27</v>
      </c>
      <c r="F263" s="15" t="s">
        <v>36</v>
      </c>
      <c r="G263" s="3" t="n">
        <v>287</v>
      </c>
      <c r="H263" s="2" t="n">
        <v>4</v>
      </c>
      <c r="I263" s="0" t="n">
        <v>36</v>
      </c>
      <c r="J263" s="0" t="n">
        <v>15</v>
      </c>
      <c r="K263" s="0" t="n">
        <v>0</v>
      </c>
      <c r="L263" s="0" t="n">
        <v>36</v>
      </c>
      <c r="M263" s="0" t="n">
        <v>11</v>
      </c>
      <c r="N263" s="0" t="n">
        <v>5</v>
      </c>
      <c r="O263" s="0" t="n">
        <v>11</v>
      </c>
      <c r="P263" s="0" t="n">
        <v>100</v>
      </c>
      <c r="Q263" s="0" t="n">
        <v>7.2</v>
      </c>
      <c r="R263" s="0" t="n">
        <v>3.9</v>
      </c>
      <c r="S263" s="0" t="n">
        <v>399</v>
      </c>
      <c r="T263" s="0" t="n">
        <v>32</v>
      </c>
      <c r="U263" s="0" t="n">
        <v>4.33</v>
      </c>
      <c r="V263" s="0" t="n">
        <v>7.2</v>
      </c>
      <c r="W263" s="0" t="n">
        <v>13.9</v>
      </c>
      <c r="X263" s="0" t="n">
        <v>1.5</v>
      </c>
      <c r="Y263" s="0" t="n">
        <v>0.07</v>
      </c>
      <c r="Z263" s="0" t="n">
        <v>5</v>
      </c>
      <c r="AA263" s="0" t="n">
        <v>0.52</v>
      </c>
      <c r="AB263" s="0" t="n">
        <v>0.7</v>
      </c>
      <c r="AC263" s="0" t="n">
        <v>22.9</v>
      </c>
      <c r="AD263" s="0" t="n">
        <v>1.1</v>
      </c>
      <c r="AE263" s="0" t="n">
        <v>17</v>
      </c>
      <c r="AF263" s="0" t="n">
        <v>0</v>
      </c>
      <c r="AG263" s="0" t="n">
        <v>0</v>
      </c>
      <c r="AH263" s="0" t="n">
        <v>0</v>
      </c>
      <c r="AI263" s="0" t="n">
        <v>0</v>
      </c>
      <c r="AJ263" s="60" t="n">
        <v>2</v>
      </c>
      <c r="AK263" s="0" t="n">
        <v>0</v>
      </c>
      <c r="AL263" s="0" t="n">
        <v>0</v>
      </c>
      <c r="AM263" s="0" t="n">
        <v>95</v>
      </c>
      <c r="AN263" s="0" t="n">
        <v>0</v>
      </c>
      <c r="AO263" s="0" t="n">
        <v>0</v>
      </c>
      <c r="AP263" s="0" t="n">
        <v>0</v>
      </c>
      <c r="AQ263" s="0" t="n">
        <v>1</v>
      </c>
      <c r="AR263" s="0" t="n">
        <v>0.5</v>
      </c>
      <c r="AS263" s="0" t="n">
        <v>0</v>
      </c>
      <c r="AT263" s="0" t="n">
        <v>0</v>
      </c>
      <c r="AU263" s="0" t="n">
        <v>1</v>
      </c>
      <c r="AV263" s="0" t="n">
        <v>0.5</v>
      </c>
      <c r="AW263" s="0" t="n">
        <v>4</v>
      </c>
      <c r="AX263" s="0" t="n">
        <v>0</v>
      </c>
      <c r="AY263" s="0" t="n">
        <v>0</v>
      </c>
      <c r="AZ263" s="0" t="n">
        <v>3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4</v>
      </c>
      <c r="BI263" s="0" t="n">
        <v>0</v>
      </c>
      <c r="BJ263" s="0" t="n">
        <v>10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90</v>
      </c>
      <c r="BR263" s="0" t="n">
        <v>0</v>
      </c>
      <c r="BS263" s="0" t="n">
        <v>95</v>
      </c>
      <c r="BT263" s="0" t="n">
        <v>119.625</v>
      </c>
      <c r="BU263" s="0" t="n">
        <v>2.6875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2.6875</v>
      </c>
    </row>
    <row r="264" customFormat="false" ht="15" hidden="false" customHeight="false" outlineLevel="0" collapsed="false">
      <c r="A264" s="13" t="s">
        <v>49</v>
      </c>
      <c r="B264" s="14" t="n">
        <v>16</v>
      </c>
      <c r="C264" s="14" t="s">
        <v>40</v>
      </c>
      <c r="D264" s="14" t="s">
        <v>293</v>
      </c>
      <c r="E264" s="15" t="s">
        <v>31</v>
      </c>
      <c r="F264" s="15" t="s">
        <v>36</v>
      </c>
      <c r="G264" s="16" t="n">
        <v>288</v>
      </c>
      <c r="H264" s="2" t="n">
        <v>4</v>
      </c>
      <c r="I264" s="0" t="n">
        <v>32</v>
      </c>
      <c r="J264" s="0" t="n">
        <v>15</v>
      </c>
      <c r="K264" s="0" t="n">
        <v>0</v>
      </c>
      <c r="L264" s="0" t="n">
        <v>32</v>
      </c>
      <c r="M264" s="0" t="n">
        <v>1</v>
      </c>
      <c r="N264" s="0" t="n">
        <v>1</v>
      </c>
      <c r="O264" s="0" t="n">
        <v>2</v>
      </c>
      <c r="P264" s="0" t="n">
        <v>100</v>
      </c>
      <c r="Q264" s="0" t="n">
        <v>7.2</v>
      </c>
      <c r="R264" s="0" t="n">
        <v>3.9</v>
      </c>
      <c r="S264" s="0" t="n">
        <v>399</v>
      </c>
      <c r="T264" s="0" t="n">
        <v>32</v>
      </c>
      <c r="U264" s="0" t="n">
        <v>4.33</v>
      </c>
      <c r="V264" s="0" t="n">
        <v>7.2</v>
      </c>
      <c r="W264" s="0" t="n">
        <v>13.9</v>
      </c>
      <c r="X264" s="0" t="n">
        <v>1.5</v>
      </c>
      <c r="Y264" s="0" t="n">
        <v>0.07</v>
      </c>
      <c r="Z264" s="0" t="n">
        <v>5</v>
      </c>
      <c r="AA264" s="0" t="n">
        <v>0.52</v>
      </c>
      <c r="AB264" s="0" t="n">
        <v>0.7</v>
      </c>
      <c r="AC264" s="0" t="n">
        <v>22.9</v>
      </c>
      <c r="AD264" s="0" t="n">
        <v>1.1</v>
      </c>
      <c r="AE264" s="0" t="n">
        <v>17</v>
      </c>
      <c r="AF264" s="0" t="n">
        <v>0</v>
      </c>
      <c r="AG264" s="0" t="n">
        <v>0</v>
      </c>
      <c r="AH264" s="0" t="n">
        <v>0</v>
      </c>
      <c r="AI264" s="0" t="n">
        <v>0</v>
      </c>
      <c r="AJ264" s="60" t="n">
        <v>2</v>
      </c>
      <c r="AK264" s="0" t="n">
        <v>0</v>
      </c>
      <c r="AL264" s="0" t="n">
        <v>0</v>
      </c>
      <c r="AM264" s="0" t="n">
        <v>95</v>
      </c>
      <c r="AN264" s="0" t="n">
        <v>0</v>
      </c>
      <c r="AO264" s="0" t="n">
        <v>0</v>
      </c>
      <c r="AP264" s="0" t="n">
        <v>0</v>
      </c>
      <c r="AQ264" s="0" t="n">
        <v>1</v>
      </c>
      <c r="AR264" s="0" t="n">
        <v>0.5</v>
      </c>
      <c r="AS264" s="0" t="n">
        <v>0</v>
      </c>
      <c r="AT264" s="0" t="n">
        <v>0</v>
      </c>
      <c r="AU264" s="0" t="n">
        <v>1</v>
      </c>
      <c r="AV264" s="0" t="n">
        <v>0.5</v>
      </c>
      <c r="AW264" s="0" t="n">
        <v>4</v>
      </c>
      <c r="AX264" s="0" t="n">
        <v>0</v>
      </c>
      <c r="AY264" s="0" t="n">
        <v>0</v>
      </c>
      <c r="AZ264" s="0" t="n">
        <v>3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4</v>
      </c>
      <c r="BI264" s="0" t="n">
        <v>0</v>
      </c>
      <c r="BJ264" s="0" t="n">
        <v>10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90</v>
      </c>
      <c r="BR264" s="0" t="n">
        <v>0</v>
      </c>
      <c r="BS264" s="0" t="n">
        <v>95</v>
      </c>
      <c r="BT264" s="0" t="n">
        <v>119.625</v>
      </c>
      <c r="BU264" s="0" t="n">
        <v>2.6875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2.6875</v>
      </c>
    </row>
    <row r="265" customFormat="false" ht="15" hidden="false" customHeight="false" outlineLevel="0" collapsed="false">
      <c r="A265" s="13" t="s">
        <v>49</v>
      </c>
      <c r="B265" s="14" t="n">
        <v>17</v>
      </c>
      <c r="C265" s="14" t="s">
        <v>42</v>
      </c>
      <c r="D265" s="14" t="s">
        <v>293</v>
      </c>
      <c r="E265" s="15" t="s">
        <v>27</v>
      </c>
      <c r="F265" s="15" t="s">
        <v>36</v>
      </c>
      <c r="G265" s="3" t="n">
        <v>289</v>
      </c>
      <c r="H265" s="2" t="n">
        <v>4</v>
      </c>
      <c r="I265" s="0" t="n">
        <v>14</v>
      </c>
      <c r="J265" s="0" t="n">
        <v>9</v>
      </c>
      <c r="K265" s="0" t="n">
        <v>0</v>
      </c>
      <c r="L265" s="0" t="n">
        <v>14</v>
      </c>
      <c r="M265" s="0" t="n">
        <v>0</v>
      </c>
      <c r="N265" s="0" t="n">
        <v>0</v>
      </c>
      <c r="O265" s="0" t="n">
        <v>0</v>
      </c>
      <c r="P265" s="0" t="n">
        <v>100</v>
      </c>
      <c r="Q265" s="0" t="n">
        <v>3.7</v>
      </c>
      <c r="R265" s="0" t="n">
        <v>2.9</v>
      </c>
      <c r="S265" s="0" t="n">
        <v>431</v>
      </c>
      <c r="T265" s="0" t="n">
        <v>32</v>
      </c>
      <c r="U265" s="0" t="n">
        <v>4.19</v>
      </c>
      <c r="V265" s="0" t="n">
        <v>7.1</v>
      </c>
      <c r="W265" s="0" t="n">
        <v>10.5</v>
      </c>
      <c r="X265" s="0" t="n">
        <v>2</v>
      </c>
      <c r="Y265" s="0" t="n">
        <v>0.09</v>
      </c>
      <c r="Z265" s="0" t="n">
        <v>4</v>
      </c>
      <c r="AA265" s="0" t="n">
        <v>0.52</v>
      </c>
      <c r="AB265" s="0" t="n">
        <v>1.1</v>
      </c>
      <c r="AC265" s="0" t="n">
        <v>13.3</v>
      </c>
      <c r="AD265" s="0" t="n">
        <v>0.8</v>
      </c>
      <c r="AE265" s="0" t="n">
        <v>23</v>
      </c>
      <c r="AF265" s="0" t="n">
        <v>0.5</v>
      </c>
      <c r="AG265" s="0" t="n">
        <v>0</v>
      </c>
      <c r="AH265" s="0" t="n">
        <v>0</v>
      </c>
      <c r="AI265" s="0" t="n">
        <v>0</v>
      </c>
      <c r="AJ265" s="60" t="n">
        <v>0</v>
      </c>
      <c r="AK265" s="0" t="n">
        <v>80</v>
      </c>
      <c r="AL265" s="0" t="n">
        <v>0.5</v>
      </c>
      <c r="AM265" s="0" t="n">
        <v>95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10</v>
      </c>
      <c r="AS265" s="0" t="n">
        <v>0</v>
      </c>
      <c r="AT265" s="0" t="n">
        <v>0</v>
      </c>
      <c r="AU265" s="0" t="n">
        <v>0.5</v>
      </c>
      <c r="AV265" s="0" t="n">
        <v>0</v>
      </c>
      <c r="AW265" s="0" t="n">
        <v>0.5</v>
      </c>
      <c r="AX265" s="0" t="n">
        <v>0</v>
      </c>
      <c r="AY265" s="0" t="n">
        <v>0</v>
      </c>
      <c r="AZ265" s="0" t="n">
        <v>2</v>
      </c>
      <c r="BA265" s="0" t="n">
        <v>0</v>
      </c>
      <c r="BB265" s="0" t="n">
        <v>1</v>
      </c>
      <c r="BC265" s="0" t="n">
        <v>0</v>
      </c>
      <c r="BD265" s="0" t="n">
        <v>0</v>
      </c>
      <c r="BE265" s="0" t="n">
        <v>2</v>
      </c>
      <c r="BF265" s="0" t="n">
        <v>0</v>
      </c>
      <c r="BG265" s="0" t="n">
        <v>1</v>
      </c>
      <c r="BH265" s="0" t="n">
        <v>10</v>
      </c>
      <c r="BI265" s="0" t="n">
        <v>0</v>
      </c>
      <c r="BJ265" s="0" t="n">
        <v>3</v>
      </c>
      <c r="BK265" s="0" t="n">
        <v>0</v>
      </c>
      <c r="BL265" s="0" t="n">
        <v>0</v>
      </c>
      <c r="BM265" s="0" t="n">
        <v>0.5</v>
      </c>
      <c r="BN265" s="0" t="n">
        <v>1</v>
      </c>
      <c r="BO265" s="0" t="n">
        <v>0</v>
      </c>
      <c r="BP265" s="0" t="n">
        <v>0</v>
      </c>
      <c r="BQ265" s="0" t="n">
        <v>100</v>
      </c>
      <c r="BR265" s="0" t="n">
        <v>0</v>
      </c>
      <c r="BS265" s="0" t="n">
        <v>175</v>
      </c>
      <c r="BT265" s="0" t="n">
        <v>177.5</v>
      </c>
      <c r="BU265" s="0" t="n">
        <v>6.3125</v>
      </c>
      <c r="BV265" s="0" t="n">
        <v>0</v>
      </c>
      <c r="BW265" s="0" t="n">
        <v>0.375</v>
      </c>
      <c r="BX265" s="0" t="n">
        <v>0</v>
      </c>
      <c r="BY265" s="0" t="n">
        <v>2.625</v>
      </c>
      <c r="BZ265" s="0" t="n">
        <v>9.3125</v>
      </c>
    </row>
    <row r="266" customFormat="false" ht="15" hidden="false" customHeight="false" outlineLevel="0" collapsed="false">
      <c r="A266" s="13" t="s">
        <v>49</v>
      </c>
      <c r="B266" s="14" t="n">
        <v>17</v>
      </c>
      <c r="C266" s="14" t="s">
        <v>42</v>
      </c>
      <c r="D266" s="14" t="s">
        <v>293</v>
      </c>
      <c r="E266" s="15" t="s">
        <v>31</v>
      </c>
      <c r="F266" s="15" t="s">
        <v>36</v>
      </c>
      <c r="G266" s="16" t="n">
        <v>290</v>
      </c>
      <c r="H266" s="2" t="n">
        <v>4</v>
      </c>
      <c r="I266" s="0" t="n">
        <v>1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100</v>
      </c>
      <c r="Q266" s="0" t="n">
        <v>3.7</v>
      </c>
      <c r="R266" s="0" t="n">
        <v>2.9</v>
      </c>
      <c r="S266" s="0" t="n">
        <v>431</v>
      </c>
      <c r="T266" s="0" t="n">
        <v>32</v>
      </c>
      <c r="U266" s="0" t="n">
        <v>4.19</v>
      </c>
      <c r="V266" s="0" t="n">
        <v>7.1</v>
      </c>
      <c r="W266" s="0" t="n">
        <v>10.5</v>
      </c>
      <c r="X266" s="0" t="n">
        <v>2</v>
      </c>
      <c r="Y266" s="0" t="n">
        <v>0.09</v>
      </c>
      <c r="Z266" s="0" t="n">
        <v>4</v>
      </c>
      <c r="AA266" s="0" t="n">
        <v>0.52</v>
      </c>
      <c r="AB266" s="0" t="n">
        <v>1.1</v>
      </c>
      <c r="AC266" s="0" t="n">
        <v>13.3</v>
      </c>
      <c r="AD266" s="0" t="n">
        <v>0.8</v>
      </c>
      <c r="AE266" s="0" t="n">
        <v>23</v>
      </c>
      <c r="AF266" s="0" t="n">
        <v>0.5</v>
      </c>
      <c r="AG266" s="0" t="n">
        <v>0</v>
      </c>
      <c r="AH266" s="0" t="n">
        <v>0</v>
      </c>
      <c r="AI266" s="0" t="n">
        <v>0</v>
      </c>
      <c r="AJ266" s="60" t="n">
        <v>0</v>
      </c>
      <c r="AK266" s="0" t="n">
        <v>80</v>
      </c>
      <c r="AL266" s="0" t="n">
        <v>0.5</v>
      </c>
      <c r="AM266" s="0" t="n">
        <v>95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10</v>
      </c>
      <c r="AS266" s="0" t="n">
        <v>0</v>
      </c>
      <c r="AT266" s="0" t="n">
        <v>0</v>
      </c>
      <c r="AU266" s="0" t="n">
        <v>0.5</v>
      </c>
      <c r="AV266" s="0" t="n">
        <v>0</v>
      </c>
      <c r="AW266" s="0" t="n">
        <v>0.5</v>
      </c>
      <c r="AX266" s="0" t="n">
        <v>0</v>
      </c>
      <c r="AY266" s="0" t="n">
        <v>0</v>
      </c>
      <c r="AZ266" s="0" t="n">
        <v>2</v>
      </c>
      <c r="BA266" s="0" t="n">
        <v>0</v>
      </c>
      <c r="BB266" s="0" t="n">
        <v>1</v>
      </c>
      <c r="BC266" s="0" t="n">
        <v>0</v>
      </c>
      <c r="BD266" s="0" t="n">
        <v>0</v>
      </c>
      <c r="BE266" s="0" t="n">
        <v>2</v>
      </c>
      <c r="BF266" s="0" t="n">
        <v>0</v>
      </c>
      <c r="BG266" s="0" t="n">
        <v>1</v>
      </c>
      <c r="BH266" s="0" t="n">
        <v>10</v>
      </c>
      <c r="BI266" s="0" t="n">
        <v>0</v>
      </c>
      <c r="BJ266" s="0" t="n">
        <v>3</v>
      </c>
      <c r="BK266" s="0" t="n">
        <v>0</v>
      </c>
      <c r="BL266" s="0" t="n">
        <v>0</v>
      </c>
      <c r="BM266" s="0" t="n">
        <v>0.5</v>
      </c>
      <c r="BN266" s="0" t="n">
        <v>1</v>
      </c>
      <c r="BO266" s="0" t="n">
        <v>0</v>
      </c>
      <c r="BP266" s="0" t="n">
        <v>0</v>
      </c>
      <c r="BQ266" s="0" t="n">
        <v>100</v>
      </c>
      <c r="BR266" s="0" t="n">
        <v>0</v>
      </c>
      <c r="BS266" s="0" t="n">
        <v>175</v>
      </c>
      <c r="BT266" s="0" t="n">
        <v>177.5</v>
      </c>
      <c r="BU266" s="0" t="n">
        <v>6.3125</v>
      </c>
      <c r="BV266" s="0" t="n">
        <v>0</v>
      </c>
      <c r="BW266" s="0" t="n">
        <v>0.375</v>
      </c>
      <c r="BX266" s="0" t="n">
        <v>0</v>
      </c>
      <c r="BY266" s="0" t="n">
        <v>2.625</v>
      </c>
      <c r="BZ266" s="0" t="n">
        <v>9.3125</v>
      </c>
    </row>
    <row r="267" customFormat="false" ht="15" hidden="false" customHeight="false" outlineLevel="0" collapsed="false">
      <c r="A267" s="13" t="s">
        <v>49</v>
      </c>
      <c r="B267" s="14" t="n">
        <v>18</v>
      </c>
      <c r="C267" s="14" t="s">
        <v>43</v>
      </c>
      <c r="D267" s="14" t="s">
        <v>293</v>
      </c>
      <c r="E267" s="15" t="s">
        <v>27</v>
      </c>
      <c r="F267" s="15" t="s">
        <v>36</v>
      </c>
      <c r="G267" s="3" t="n">
        <v>291</v>
      </c>
      <c r="H267" s="2" t="n">
        <v>4</v>
      </c>
      <c r="I267" s="0" t="n">
        <v>4</v>
      </c>
      <c r="J267" s="0" t="n">
        <v>1</v>
      </c>
      <c r="K267" s="0" t="n">
        <v>0</v>
      </c>
      <c r="L267" s="0" t="n">
        <v>4</v>
      </c>
      <c r="M267" s="0" t="n">
        <v>5</v>
      </c>
      <c r="N267" s="0" t="n">
        <v>2</v>
      </c>
      <c r="O267" s="0" t="n">
        <v>6</v>
      </c>
      <c r="P267" s="0" t="n">
        <v>100</v>
      </c>
      <c r="Q267" s="0" t="n">
        <v>2.4</v>
      </c>
      <c r="R267" s="0" t="n">
        <v>3.1</v>
      </c>
      <c r="S267" s="0" t="n">
        <v>282</v>
      </c>
      <c r="T267" s="0" t="n">
        <v>20</v>
      </c>
      <c r="U267" s="0" t="n">
        <v>4.04</v>
      </c>
      <c r="V267" s="0" t="n">
        <v>7.1</v>
      </c>
      <c r="W267" s="0" t="n">
        <v>9.7</v>
      </c>
      <c r="X267" s="0" t="n">
        <v>1.5</v>
      </c>
      <c r="Y267" s="0" t="n">
        <v>0.08</v>
      </c>
      <c r="Z267" s="0" t="n">
        <v>4</v>
      </c>
      <c r="AA267" s="0" t="n">
        <v>0.27</v>
      </c>
      <c r="AB267" s="0" t="n">
        <v>0.8</v>
      </c>
      <c r="AC267" s="0" t="n">
        <v>6.7</v>
      </c>
      <c r="AD267" s="0" t="n">
        <v>0.8</v>
      </c>
      <c r="AE267" s="0" t="n">
        <v>24</v>
      </c>
      <c r="AF267" s="0" t="n">
        <v>0</v>
      </c>
      <c r="AG267" s="0" t="n">
        <v>0</v>
      </c>
      <c r="AH267" s="0" t="n">
        <v>0</v>
      </c>
      <c r="AI267" s="0" t="n">
        <v>0</v>
      </c>
      <c r="AJ267" s="60" t="n">
        <v>1</v>
      </c>
      <c r="AK267" s="0" t="n">
        <v>0</v>
      </c>
      <c r="AL267" s="0" t="n">
        <v>0</v>
      </c>
      <c r="AM267" s="0" t="n">
        <v>95</v>
      </c>
      <c r="AN267" s="0" t="n">
        <v>0</v>
      </c>
      <c r="AO267" s="0" t="n">
        <v>0</v>
      </c>
      <c r="AP267" s="0" t="n">
        <v>0</v>
      </c>
      <c r="AQ267" s="0" t="n">
        <v>8</v>
      </c>
      <c r="AR267" s="0" t="n">
        <v>5</v>
      </c>
      <c r="AS267" s="0" t="n">
        <v>0</v>
      </c>
      <c r="AT267" s="0" t="n">
        <v>0</v>
      </c>
      <c r="AU267" s="0" t="n">
        <v>1</v>
      </c>
      <c r="AV267" s="0" t="n">
        <v>0</v>
      </c>
      <c r="AW267" s="0" t="n">
        <v>2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10</v>
      </c>
      <c r="BK267" s="0" t="n">
        <v>0</v>
      </c>
      <c r="BL267" s="0" t="n">
        <v>0.5</v>
      </c>
      <c r="BM267" s="0" t="n">
        <v>0</v>
      </c>
      <c r="BN267" s="0" t="n">
        <v>60</v>
      </c>
      <c r="BO267" s="0" t="n">
        <v>0</v>
      </c>
      <c r="BP267" s="0" t="n">
        <v>0</v>
      </c>
      <c r="BQ267" s="0" t="n">
        <v>100</v>
      </c>
      <c r="BR267" s="0" t="n">
        <v>0</v>
      </c>
      <c r="BS267" s="0" t="n">
        <v>95.5</v>
      </c>
      <c r="BT267" s="0" t="n">
        <v>174.375</v>
      </c>
      <c r="BU267" s="0" t="n">
        <v>10.125</v>
      </c>
      <c r="BV267" s="0" t="n">
        <v>0</v>
      </c>
      <c r="BW267" s="0" t="n">
        <v>1.25</v>
      </c>
      <c r="BX267" s="0" t="n">
        <v>0.0625</v>
      </c>
      <c r="BY267" s="0" t="n">
        <v>0</v>
      </c>
      <c r="BZ267" s="0" t="n">
        <v>11.4375</v>
      </c>
    </row>
    <row r="268" customFormat="false" ht="15" hidden="false" customHeight="false" outlineLevel="0" collapsed="false">
      <c r="A268" s="13" t="s">
        <v>49</v>
      </c>
      <c r="B268" s="14" t="n">
        <v>18</v>
      </c>
      <c r="C268" s="14" t="s">
        <v>43</v>
      </c>
      <c r="D268" s="14" t="s">
        <v>293</v>
      </c>
      <c r="E268" s="15" t="s">
        <v>31</v>
      </c>
      <c r="F268" s="15" t="s">
        <v>36</v>
      </c>
      <c r="G268" s="16" t="n">
        <v>292</v>
      </c>
      <c r="H268" s="2" t="n">
        <v>4</v>
      </c>
      <c r="I268" s="0" t="n">
        <v>16</v>
      </c>
      <c r="J268" s="0" t="n">
        <v>9</v>
      </c>
      <c r="K268" s="0" t="n">
        <v>0</v>
      </c>
      <c r="L268" s="0" t="n">
        <v>16</v>
      </c>
      <c r="M268" s="0" t="n">
        <v>9</v>
      </c>
      <c r="N268" s="0" t="n">
        <v>0</v>
      </c>
      <c r="O268" s="0" t="n">
        <v>9</v>
      </c>
      <c r="P268" s="0" t="n">
        <v>100</v>
      </c>
      <c r="Q268" s="0" t="n">
        <v>2.4</v>
      </c>
      <c r="R268" s="0" t="n">
        <v>3.1</v>
      </c>
      <c r="S268" s="0" t="n">
        <v>282</v>
      </c>
      <c r="T268" s="0" t="n">
        <v>20</v>
      </c>
      <c r="U268" s="0" t="n">
        <v>4.04</v>
      </c>
      <c r="V268" s="0" t="n">
        <v>7.1</v>
      </c>
      <c r="W268" s="0" t="n">
        <v>9.7</v>
      </c>
      <c r="X268" s="0" t="n">
        <v>1.5</v>
      </c>
      <c r="Y268" s="0" t="n">
        <v>0.08</v>
      </c>
      <c r="Z268" s="0" t="n">
        <v>4</v>
      </c>
      <c r="AA268" s="0" t="n">
        <v>0.27</v>
      </c>
      <c r="AB268" s="0" t="n">
        <v>0.8</v>
      </c>
      <c r="AC268" s="0" t="n">
        <v>6.7</v>
      </c>
      <c r="AD268" s="0" t="n">
        <v>0.8</v>
      </c>
      <c r="AE268" s="0" t="n">
        <v>24</v>
      </c>
      <c r="AF268" s="0" t="n">
        <v>0</v>
      </c>
      <c r="AG268" s="0" t="n">
        <v>0</v>
      </c>
      <c r="AH268" s="0" t="n">
        <v>0</v>
      </c>
      <c r="AI268" s="0" t="n">
        <v>0</v>
      </c>
      <c r="AJ268" s="60" t="n">
        <v>1</v>
      </c>
      <c r="AK268" s="0" t="n">
        <v>0</v>
      </c>
      <c r="AL268" s="0" t="n">
        <v>0</v>
      </c>
      <c r="AM268" s="0" t="n">
        <v>95</v>
      </c>
      <c r="AN268" s="0" t="n">
        <v>0</v>
      </c>
      <c r="AO268" s="0" t="n">
        <v>0</v>
      </c>
      <c r="AP268" s="0" t="n">
        <v>0</v>
      </c>
      <c r="AQ268" s="0" t="n">
        <v>8</v>
      </c>
      <c r="AR268" s="0" t="n">
        <v>5</v>
      </c>
      <c r="AS268" s="0" t="n">
        <v>0</v>
      </c>
      <c r="AT268" s="0" t="n">
        <v>0</v>
      </c>
      <c r="AU268" s="0" t="n">
        <v>1</v>
      </c>
      <c r="AV268" s="0" t="n">
        <v>0</v>
      </c>
      <c r="AW268" s="0" t="n">
        <v>2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10</v>
      </c>
      <c r="BK268" s="0" t="n">
        <v>0</v>
      </c>
      <c r="BL268" s="0" t="n">
        <v>0.5</v>
      </c>
      <c r="BM268" s="0" t="n">
        <v>0</v>
      </c>
      <c r="BN268" s="0" t="n">
        <v>60</v>
      </c>
      <c r="BO268" s="0" t="n">
        <v>0</v>
      </c>
      <c r="BP268" s="0" t="n">
        <v>0</v>
      </c>
      <c r="BQ268" s="0" t="n">
        <v>100</v>
      </c>
      <c r="BR268" s="0" t="n">
        <v>0</v>
      </c>
      <c r="BS268" s="0" t="n">
        <v>95.5</v>
      </c>
      <c r="BT268" s="0" t="n">
        <v>174.375</v>
      </c>
      <c r="BU268" s="0" t="n">
        <v>10.125</v>
      </c>
      <c r="BV268" s="0" t="n">
        <v>0</v>
      </c>
      <c r="BW268" s="0" t="n">
        <v>1.25</v>
      </c>
      <c r="BX268" s="0" t="n">
        <v>0.0625</v>
      </c>
      <c r="BY268" s="0" t="n">
        <v>0</v>
      </c>
      <c r="BZ268" s="0" t="n">
        <v>11.4375</v>
      </c>
    </row>
    <row r="269" customFormat="false" ht="15" hidden="false" customHeight="false" outlineLevel="0" collapsed="false">
      <c r="A269" s="13" t="s">
        <v>25</v>
      </c>
      <c r="B269" s="14" t="n">
        <v>19</v>
      </c>
      <c r="C269" s="14" t="s">
        <v>26</v>
      </c>
      <c r="D269" s="14" t="s">
        <v>291</v>
      </c>
      <c r="E269" s="15" t="s">
        <v>27</v>
      </c>
      <c r="F269" s="15" t="s">
        <v>28</v>
      </c>
      <c r="G269" s="3" t="n">
        <v>221</v>
      </c>
      <c r="H269" s="2" t="n">
        <v>4</v>
      </c>
      <c r="I269" s="0" t="n">
        <v>22</v>
      </c>
      <c r="J269" s="0" t="n">
        <v>12</v>
      </c>
      <c r="K269" s="0" t="n">
        <v>0</v>
      </c>
      <c r="L269" s="0" t="n">
        <v>22</v>
      </c>
      <c r="M269" s="0" t="n">
        <v>1</v>
      </c>
      <c r="N269" s="0" t="n">
        <v>0</v>
      </c>
      <c r="O269" s="0" t="n">
        <v>1</v>
      </c>
      <c r="P269" s="0" t="n">
        <v>100</v>
      </c>
      <c r="Q269" s="0" t="n">
        <v>1.3</v>
      </c>
      <c r="R269" s="0" t="n">
        <v>1.8</v>
      </c>
      <c r="S269" s="0" t="n">
        <v>255</v>
      </c>
      <c r="T269" s="0" t="n">
        <v>20</v>
      </c>
      <c r="U269" s="0" t="n">
        <v>3.7</v>
      </c>
      <c r="V269" s="0" t="n">
        <v>6.4</v>
      </c>
      <c r="W269" s="0" t="n">
        <v>9.8</v>
      </c>
      <c r="X269" s="0" t="n">
        <v>2.7</v>
      </c>
      <c r="Y269" s="0" t="n">
        <v>0.09</v>
      </c>
      <c r="Z269" s="0" t="n">
        <v>4</v>
      </c>
      <c r="AA269" s="0" t="n">
        <v>0.18</v>
      </c>
      <c r="AB269" s="0" t="n">
        <v>0.7</v>
      </c>
      <c r="AC269" s="0" t="n">
        <v>11.2</v>
      </c>
      <c r="AD269" s="0" t="n">
        <v>1.5</v>
      </c>
      <c r="AE269" s="0" t="n">
        <v>39</v>
      </c>
      <c r="AF269" s="0" t="n">
        <v>0.5</v>
      </c>
      <c r="AG269" s="0" t="n">
        <v>3</v>
      </c>
      <c r="AH269" s="0" t="n">
        <v>0</v>
      </c>
      <c r="AI269" s="0" t="n">
        <v>0</v>
      </c>
      <c r="AJ269" s="60" t="n">
        <v>1</v>
      </c>
      <c r="AK269" s="0" t="n">
        <v>0</v>
      </c>
      <c r="AL269" s="0" t="n">
        <v>0</v>
      </c>
      <c r="AM269" s="0" t="n">
        <v>5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35</v>
      </c>
      <c r="AS269" s="0" t="n">
        <v>0</v>
      </c>
      <c r="AT269" s="0" t="n">
        <v>1</v>
      </c>
      <c r="AU269" s="0" t="n">
        <v>0</v>
      </c>
      <c r="AV269" s="0" t="n">
        <v>0</v>
      </c>
      <c r="AW269" s="0" t="n">
        <v>0</v>
      </c>
      <c r="AX269" s="0" t="n">
        <v>3</v>
      </c>
      <c r="AY269" s="0" t="n">
        <v>0</v>
      </c>
      <c r="AZ269" s="0" t="n">
        <v>0.5</v>
      </c>
      <c r="BA269" s="0" t="n">
        <v>5</v>
      </c>
      <c r="BB269" s="0" t="n">
        <v>0.5</v>
      </c>
      <c r="BC269" s="0" t="n">
        <v>0</v>
      </c>
      <c r="BD269" s="0" t="n">
        <v>0</v>
      </c>
      <c r="BE269" s="0" t="n">
        <v>80</v>
      </c>
      <c r="BF269" s="0" t="n">
        <v>0</v>
      </c>
      <c r="BG269" s="0" t="n">
        <v>95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2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0.5</v>
      </c>
      <c r="BS269" s="0" t="n">
        <v>7.5</v>
      </c>
      <c r="BT269" s="0" t="n">
        <v>131.9</v>
      </c>
      <c r="BU269" s="0" t="n">
        <v>10.125</v>
      </c>
      <c r="BV269" s="0" t="n">
        <v>0.3125</v>
      </c>
      <c r="BW269" s="0" t="n">
        <v>3.125</v>
      </c>
      <c r="BX269" s="0" t="n">
        <v>0</v>
      </c>
      <c r="BY269" s="0" t="n">
        <v>3.125</v>
      </c>
      <c r="BZ269" s="0" t="n">
        <v>16.6875</v>
      </c>
    </row>
    <row r="270" customFormat="false" ht="15" hidden="false" customHeight="false" outlineLevel="0" collapsed="false">
      <c r="A270" s="13" t="s">
        <v>25</v>
      </c>
      <c r="B270" s="14" t="n">
        <v>19</v>
      </c>
      <c r="C270" s="14" t="s">
        <v>26</v>
      </c>
      <c r="D270" s="14" t="s">
        <v>291</v>
      </c>
      <c r="E270" s="15" t="s">
        <v>31</v>
      </c>
      <c r="F270" s="15" t="s">
        <v>28</v>
      </c>
      <c r="G270" s="16" t="n">
        <v>222</v>
      </c>
      <c r="H270" s="2" t="n">
        <v>4</v>
      </c>
      <c r="I270" s="0" t="n">
        <v>47</v>
      </c>
      <c r="J270" s="0" t="n">
        <v>20</v>
      </c>
      <c r="K270" s="0" t="n">
        <v>5</v>
      </c>
      <c r="L270" s="0" t="n">
        <v>47</v>
      </c>
      <c r="M270" s="0" t="n">
        <v>1</v>
      </c>
      <c r="N270" s="0" t="n">
        <v>0</v>
      </c>
      <c r="O270" s="0" t="n">
        <v>1</v>
      </c>
      <c r="P270" s="0" t="n">
        <v>100</v>
      </c>
      <c r="Q270" s="0" t="n">
        <v>1.3</v>
      </c>
      <c r="R270" s="0" t="n">
        <v>1.8</v>
      </c>
      <c r="S270" s="0" t="n">
        <v>255</v>
      </c>
      <c r="T270" s="0" t="n">
        <v>20</v>
      </c>
      <c r="U270" s="0" t="n">
        <v>3.7</v>
      </c>
      <c r="V270" s="0" t="n">
        <v>6.4</v>
      </c>
      <c r="W270" s="0" t="n">
        <v>9.8</v>
      </c>
      <c r="X270" s="0" t="n">
        <v>2.7</v>
      </c>
      <c r="Y270" s="0" t="n">
        <v>0.09</v>
      </c>
      <c r="Z270" s="0" t="n">
        <v>4</v>
      </c>
      <c r="AA270" s="0" t="n">
        <v>0.18</v>
      </c>
      <c r="AB270" s="0" t="n">
        <v>0.7</v>
      </c>
      <c r="AC270" s="0" t="n">
        <v>11.2</v>
      </c>
      <c r="AD270" s="0" t="n">
        <v>1.5</v>
      </c>
      <c r="AE270" s="0" t="n">
        <v>39</v>
      </c>
      <c r="AF270" s="0" t="n">
        <v>0.5</v>
      </c>
      <c r="AG270" s="0" t="n">
        <v>3</v>
      </c>
      <c r="AH270" s="0" t="n">
        <v>0</v>
      </c>
      <c r="AI270" s="0" t="n">
        <v>0</v>
      </c>
      <c r="AJ270" s="60" t="n">
        <v>1</v>
      </c>
      <c r="AK270" s="0" t="n">
        <v>0</v>
      </c>
      <c r="AL270" s="0" t="n">
        <v>0</v>
      </c>
      <c r="AM270" s="0" t="n">
        <v>5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35</v>
      </c>
      <c r="AS270" s="0" t="n">
        <v>0</v>
      </c>
      <c r="AT270" s="0" t="n">
        <v>1</v>
      </c>
      <c r="AU270" s="0" t="n">
        <v>0</v>
      </c>
      <c r="AV270" s="0" t="n">
        <v>0</v>
      </c>
      <c r="AW270" s="0" t="n">
        <v>0</v>
      </c>
      <c r="AX270" s="0" t="n">
        <v>3</v>
      </c>
      <c r="AY270" s="0" t="n">
        <v>0</v>
      </c>
      <c r="AZ270" s="0" t="n">
        <v>0.5</v>
      </c>
      <c r="BA270" s="0" t="n">
        <v>5</v>
      </c>
      <c r="BB270" s="0" t="n">
        <v>0.5</v>
      </c>
      <c r="BC270" s="0" t="n">
        <v>0</v>
      </c>
      <c r="BD270" s="0" t="n">
        <v>0</v>
      </c>
      <c r="BE270" s="0" t="n">
        <v>80</v>
      </c>
      <c r="BF270" s="0" t="n">
        <v>0</v>
      </c>
      <c r="BG270" s="0" t="n">
        <v>95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2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0.5</v>
      </c>
      <c r="BS270" s="0" t="n">
        <v>7.5</v>
      </c>
      <c r="BT270" s="0" t="n">
        <v>131.9</v>
      </c>
      <c r="BU270" s="0" t="n">
        <v>10.125</v>
      </c>
      <c r="BV270" s="0" t="n">
        <v>0.3125</v>
      </c>
      <c r="BW270" s="0" t="n">
        <v>3.125</v>
      </c>
      <c r="BX270" s="0" t="n">
        <v>0</v>
      </c>
      <c r="BY270" s="0" t="n">
        <v>3.125</v>
      </c>
      <c r="BZ270" s="0" t="n">
        <v>16.6875</v>
      </c>
    </row>
    <row r="271" customFormat="false" ht="15" hidden="false" customHeight="false" outlineLevel="0" collapsed="false">
      <c r="A271" s="13" t="s">
        <v>25</v>
      </c>
      <c r="B271" s="14" t="n">
        <v>20</v>
      </c>
      <c r="C271" s="14" t="s">
        <v>32</v>
      </c>
      <c r="D271" s="14" t="s">
        <v>291</v>
      </c>
      <c r="E271" s="15" t="s">
        <v>27</v>
      </c>
      <c r="F271" s="15" t="s">
        <v>28</v>
      </c>
      <c r="G271" s="3" t="n">
        <v>223</v>
      </c>
      <c r="H271" s="2" t="n">
        <v>4</v>
      </c>
      <c r="I271" s="0" t="n">
        <v>7</v>
      </c>
      <c r="J271" s="0" t="n">
        <v>3</v>
      </c>
      <c r="K271" s="0" t="n">
        <v>0</v>
      </c>
      <c r="L271" s="0" t="n">
        <v>7</v>
      </c>
      <c r="M271" s="0" t="n">
        <v>0</v>
      </c>
      <c r="N271" s="0" t="n">
        <v>0</v>
      </c>
      <c r="O271" s="0" t="n">
        <v>0</v>
      </c>
      <c r="P271" s="0" t="n">
        <v>100</v>
      </c>
      <c r="Q271" s="0" t="n">
        <v>2.3</v>
      </c>
      <c r="R271" s="0" t="n">
        <v>1.9</v>
      </c>
      <c r="S271" s="0" t="n">
        <v>302</v>
      </c>
      <c r="T271" s="0" t="n">
        <v>28</v>
      </c>
      <c r="U271" s="0" t="n">
        <v>3.64</v>
      </c>
      <c r="V271" s="0" t="n">
        <v>6.3</v>
      </c>
      <c r="W271" s="0" t="n">
        <v>9.9</v>
      </c>
      <c r="X271" s="0" t="n">
        <v>2.7</v>
      </c>
      <c r="Y271" s="0" t="n">
        <v>0.1</v>
      </c>
      <c r="Z271" s="0" t="n">
        <v>4</v>
      </c>
      <c r="AA271" s="0" t="n">
        <v>0.16</v>
      </c>
      <c r="AB271" s="0" t="n">
        <v>1</v>
      </c>
      <c r="AC271" s="0" t="n">
        <v>11.3</v>
      </c>
      <c r="AD271" s="0" t="n">
        <v>1.6</v>
      </c>
      <c r="AE271" s="0" t="n">
        <v>42</v>
      </c>
      <c r="AF271" s="0" t="n">
        <v>1</v>
      </c>
      <c r="AG271" s="0" t="n">
        <v>5</v>
      </c>
      <c r="AH271" s="0" t="n">
        <v>0</v>
      </c>
      <c r="AI271" s="0" t="n">
        <v>0</v>
      </c>
      <c r="AJ271" s="6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30</v>
      </c>
      <c r="AS271" s="0" t="n">
        <v>0</v>
      </c>
      <c r="AT271" s="0" t="n">
        <v>5</v>
      </c>
      <c r="AU271" s="0" t="n">
        <v>0</v>
      </c>
      <c r="AV271" s="0" t="n">
        <v>0</v>
      </c>
      <c r="AW271" s="0" t="n">
        <v>0</v>
      </c>
      <c r="AX271" s="0" t="n">
        <v>2</v>
      </c>
      <c r="AY271" s="0" t="n">
        <v>0</v>
      </c>
      <c r="AZ271" s="0" t="n">
        <v>4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60</v>
      </c>
      <c r="BF271" s="0" t="n">
        <v>0</v>
      </c>
      <c r="BG271" s="0" t="n">
        <v>70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1</v>
      </c>
      <c r="BM271" s="0" t="n">
        <v>0</v>
      </c>
      <c r="BN271" s="0" t="n">
        <v>0</v>
      </c>
      <c r="BO271" s="0" t="n">
        <v>0</v>
      </c>
      <c r="BP271" s="0" t="n">
        <v>20</v>
      </c>
      <c r="BQ271" s="0" t="n">
        <v>2</v>
      </c>
      <c r="BR271" s="0" t="n">
        <v>0.5</v>
      </c>
      <c r="BS271" s="0" t="n">
        <v>1.5</v>
      </c>
      <c r="BT271" s="0" t="n">
        <v>120.375</v>
      </c>
      <c r="BU271" s="0" t="n">
        <v>9.5</v>
      </c>
      <c r="BV271" s="0" t="n">
        <v>0</v>
      </c>
      <c r="BW271" s="0" t="n">
        <v>3.5625</v>
      </c>
      <c r="BX271" s="0" t="n">
        <v>0.3125</v>
      </c>
      <c r="BY271" s="0" t="n">
        <v>0.1875</v>
      </c>
      <c r="BZ271" s="0" t="n">
        <v>13.5625</v>
      </c>
    </row>
    <row r="272" customFormat="false" ht="15" hidden="false" customHeight="false" outlineLevel="0" collapsed="false">
      <c r="A272" s="13" t="s">
        <v>25</v>
      </c>
      <c r="B272" s="14" t="n">
        <v>20</v>
      </c>
      <c r="C272" s="14" t="s">
        <v>32</v>
      </c>
      <c r="D272" s="14" t="s">
        <v>291</v>
      </c>
      <c r="E272" s="15" t="s">
        <v>31</v>
      </c>
      <c r="F272" s="15" t="s">
        <v>28</v>
      </c>
      <c r="G272" s="16" t="n">
        <v>224</v>
      </c>
      <c r="H272" s="2" t="n">
        <v>4</v>
      </c>
      <c r="I272" s="0" t="n">
        <v>1</v>
      </c>
      <c r="J272" s="0" t="n">
        <v>0</v>
      </c>
      <c r="K272" s="0" t="n">
        <v>0</v>
      </c>
      <c r="L272" s="0" t="n">
        <v>1</v>
      </c>
      <c r="M272" s="0" t="n">
        <v>2</v>
      </c>
      <c r="N272" s="0" t="n">
        <v>0</v>
      </c>
      <c r="O272" s="0" t="n">
        <v>2</v>
      </c>
      <c r="P272" s="0" t="n">
        <v>100</v>
      </c>
      <c r="Q272" s="0" t="n">
        <v>2.3</v>
      </c>
      <c r="R272" s="0" t="n">
        <v>1.9</v>
      </c>
      <c r="S272" s="0" t="n">
        <v>302</v>
      </c>
      <c r="T272" s="0" t="n">
        <v>28</v>
      </c>
      <c r="U272" s="0" t="n">
        <v>3.64</v>
      </c>
      <c r="V272" s="0" t="n">
        <v>6.3</v>
      </c>
      <c r="W272" s="0" t="n">
        <v>9.9</v>
      </c>
      <c r="X272" s="0" t="n">
        <v>2.7</v>
      </c>
      <c r="Y272" s="0" t="n">
        <v>0.1</v>
      </c>
      <c r="Z272" s="0" t="n">
        <v>4</v>
      </c>
      <c r="AA272" s="0" t="n">
        <v>0.16</v>
      </c>
      <c r="AB272" s="0" t="n">
        <v>1</v>
      </c>
      <c r="AC272" s="0" t="n">
        <v>11.3</v>
      </c>
      <c r="AD272" s="0" t="n">
        <v>1.6</v>
      </c>
      <c r="AE272" s="0" t="n">
        <v>42</v>
      </c>
      <c r="AF272" s="0" t="n">
        <v>1</v>
      </c>
      <c r="AG272" s="0" t="n">
        <v>5</v>
      </c>
      <c r="AH272" s="0" t="n">
        <v>0</v>
      </c>
      <c r="AI272" s="0" t="n">
        <v>0</v>
      </c>
      <c r="AJ272" s="6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30</v>
      </c>
      <c r="AS272" s="0" t="n">
        <v>0</v>
      </c>
      <c r="AT272" s="0" t="n">
        <v>5</v>
      </c>
      <c r="AU272" s="0" t="n">
        <v>0</v>
      </c>
      <c r="AV272" s="0" t="n">
        <v>0</v>
      </c>
      <c r="AW272" s="0" t="n">
        <v>0</v>
      </c>
      <c r="AX272" s="0" t="n">
        <v>2</v>
      </c>
      <c r="AY272" s="0" t="n">
        <v>0</v>
      </c>
      <c r="AZ272" s="0" t="n">
        <v>4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60</v>
      </c>
      <c r="BF272" s="0" t="n">
        <v>0</v>
      </c>
      <c r="BG272" s="0" t="n">
        <v>70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1</v>
      </c>
      <c r="BM272" s="0" t="n">
        <v>0</v>
      </c>
      <c r="BN272" s="0" t="n">
        <v>0</v>
      </c>
      <c r="BO272" s="0" t="n">
        <v>0</v>
      </c>
      <c r="BP272" s="0" t="n">
        <v>20</v>
      </c>
      <c r="BQ272" s="0" t="n">
        <v>2</v>
      </c>
      <c r="BR272" s="0" t="n">
        <v>0.5</v>
      </c>
      <c r="BS272" s="0" t="n">
        <v>1.5</v>
      </c>
      <c r="BT272" s="0" t="n">
        <v>120.375</v>
      </c>
      <c r="BU272" s="0" t="n">
        <v>9.5</v>
      </c>
      <c r="BV272" s="0" t="n">
        <v>0</v>
      </c>
      <c r="BW272" s="0" t="n">
        <v>3.5625</v>
      </c>
      <c r="BX272" s="0" t="n">
        <v>0.3125</v>
      </c>
      <c r="BY272" s="0" t="n">
        <v>0.1875</v>
      </c>
      <c r="BZ272" s="0" t="n">
        <v>13.5625</v>
      </c>
    </row>
    <row r="273" customFormat="false" ht="15" hidden="false" customHeight="false" outlineLevel="0" collapsed="false">
      <c r="A273" s="13" t="s">
        <v>25</v>
      </c>
      <c r="B273" s="14" t="n">
        <v>21</v>
      </c>
      <c r="C273" s="14" t="s">
        <v>33</v>
      </c>
      <c r="D273" s="14" t="s">
        <v>291</v>
      </c>
      <c r="E273" s="15" t="s">
        <v>27</v>
      </c>
      <c r="F273" s="15" t="s">
        <v>28</v>
      </c>
      <c r="G273" s="3" t="n">
        <v>225</v>
      </c>
      <c r="H273" s="2" t="n">
        <v>4</v>
      </c>
      <c r="I273" s="0" t="n">
        <v>9</v>
      </c>
      <c r="J273" s="0" t="n">
        <v>2</v>
      </c>
      <c r="K273" s="0" t="n">
        <v>0</v>
      </c>
      <c r="L273" s="0" t="n">
        <v>9</v>
      </c>
      <c r="M273" s="0" t="n">
        <v>0</v>
      </c>
      <c r="N273" s="0" t="n">
        <v>0</v>
      </c>
      <c r="O273" s="0" t="n">
        <v>0</v>
      </c>
      <c r="P273" s="0" t="n">
        <v>100</v>
      </c>
      <c r="Q273" s="0" t="n">
        <v>1</v>
      </c>
      <c r="R273" s="0" t="n">
        <v>1.9</v>
      </c>
      <c r="S273" s="0" t="n">
        <v>258</v>
      </c>
      <c r="T273" s="0" t="n">
        <v>26</v>
      </c>
      <c r="U273" s="0" t="n">
        <v>3.29</v>
      </c>
      <c r="V273" s="0" t="n">
        <v>6.7</v>
      </c>
      <c r="W273" s="0" t="n">
        <v>11.1</v>
      </c>
      <c r="X273" s="0" t="n">
        <v>2.8</v>
      </c>
      <c r="Y273" s="0" t="n">
        <v>0.1</v>
      </c>
      <c r="Z273" s="0" t="n">
        <v>3</v>
      </c>
      <c r="AA273" s="0" t="n">
        <v>0.18</v>
      </c>
      <c r="AB273" s="0" t="n">
        <v>0.7</v>
      </c>
      <c r="AC273" s="0" t="n">
        <v>8.8</v>
      </c>
      <c r="AD273" s="0" t="n">
        <v>1.3</v>
      </c>
      <c r="AE273" s="0" t="n">
        <v>31</v>
      </c>
      <c r="AF273" s="0" t="n">
        <v>2</v>
      </c>
      <c r="AG273" s="0" t="n">
        <v>4</v>
      </c>
      <c r="AH273" s="0" t="n">
        <v>0</v>
      </c>
      <c r="AI273" s="0" t="n">
        <v>0</v>
      </c>
      <c r="AJ273" s="60" t="n">
        <v>8</v>
      </c>
      <c r="AK273" s="0" t="n">
        <v>0</v>
      </c>
      <c r="AL273" s="0" t="n">
        <v>0</v>
      </c>
      <c r="AM273" s="0" t="n">
        <v>5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30</v>
      </c>
      <c r="AS273" s="0" t="n">
        <v>0</v>
      </c>
      <c r="AT273" s="0" t="n">
        <v>5</v>
      </c>
      <c r="AU273" s="0" t="n">
        <v>0</v>
      </c>
      <c r="AV273" s="0" t="n">
        <v>0</v>
      </c>
      <c r="AW273" s="0" t="n">
        <v>0</v>
      </c>
      <c r="AX273" s="0" t="n">
        <v>2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80</v>
      </c>
      <c r="BF273" s="0" t="n">
        <v>0</v>
      </c>
      <c r="BG273" s="0" t="n">
        <v>60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1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6</v>
      </c>
      <c r="BT273" s="0" t="n">
        <v>101</v>
      </c>
      <c r="BU273" s="0" t="n">
        <v>9.9375</v>
      </c>
      <c r="BV273" s="0" t="n">
        <v>0.0625</v>
      </c>
      <c r="BW273" s="0" t="n">
        <v>4.5625</v>
      </c>
      <c r="BX273" s="0" t="n">
        <v>1.25</v>
      </c>
      <c r="BY273" s="0" t="n">
        <v>2.6875</v>
      </c>
      <c r="BZ273" s="0" t="n">
        <v>18.5</v>
      </c>
    </row>
    <row r="274" customFormat="false" ht="15" hidden="false" customHeight="false" outlineLevel="0" collapsed="false">
      <c r="A274" s="13" t="s">
        <v>25</v>
      </c>
      <c r="B274" s="14" t="n">
        <v>21</v>
      </c>
      <c r="C274" s="14" t="s">
        <v>33</v>
      </c>
      <c r="D274" s="14" t="s">
        <v>291</v>
      </c>
      <c r="E274" s="15" t="s">
        <v>31</v>
      </c>
      <c r="F274" s="15" t="s">
        <v>28</v>
      </c>
      <c r="G274" s="16" t="n">
        <v>226</v>
      </c>
      <c r="H274" s="2" t="n">
        <v>4</v>
      </c>
      <c r="I274" s="0" t="n">
        <v>5</v>
      </c>
      <c r="J274" s="0" t="n">
        <v>1</v>
      </c>
      <c r="K274" s="0" t="n">
        <v>0</v>
      </c>
      <c r="L274" s="0" t="n">
        <v>5</v>
      </c>
      <c r="M274" s="0" t="n">
        <v>4</v>
      </c>
      <c r="N274" s="0" t="n">
        <v>1</v>
      </c>
      <c r="O274" s="0" t="n">
        <v>5</v>
      </c>
      <c r="P274" s="0" t="n">
        <v>100</v>
      </c>
      <c r="Q274" s="0" t="n">
        <v>1</v>
      </c>
      <c r="R274" s="0" t="n">
        <v>1.9</v>
      </c>
      <c r="S274" s="0" t="n">
        <v>258</v>
      </c>
      <c r="T274" s="0" t="n">
        <v>26</v>
      </c>
      <c r="U274" s="0" t="n">
        <v>3.29</v>
      </c>
      <c r="V274" s="0" t="n">
        <v>6.7</v>
      </c>
      <c r="W274" s="0" t="n">
        <v>11.1</v>
      </c>
      <c r="X274" s="0" t="n">
        <v>2.8</v>
      </c>
      <c r="Y274" s="0" t="n">
        <v>0.1</v>
      </c>
      <c r="Z274" s="0" t="n">
        <v>3</v>
      </c>
      <c r="AA274" s="0" t="n">
        <v>0.18</v>
      </c>
      <c r="AB274" s="0" t="n">
        <v>0.7</v>
      </c>
      <c r="AC274" s="0" t="n">
        <v>8.8</v>
      </c>
      <c r="AD274" s="0" t="n">
        <v>1.3</v>
      </c>
      <c r="AE274" s="0" t="n">
        <v>31</v>
      </c>
      <c r="AF274" s="0" t="n">
        <v>2</v>
      </c>
      <c r="AG274" s="0" t="n">
        <v>4</v>
      </c>
      <c r="AH274" s="0" t="n">
        <v>0</v>
      </c>
      <c r="AI274" s="0" t="n">
        <v>0</v>
      </c>
      <c r="AJ274" s="60" t="n">
        <v>8</v>
      </c>
      <c r="AK274" s="0" t="n">
        <v>0</v>
      </c>
      <c r="AL274" s="0" t="n">
        <v>0</v>
      </c>
      <c r="AM274" s="0" t="n">
        <v>5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30</v>
      </c>
      <c r="AS274" s="0" t="n">
        <v>0</v>
      </c>
      <c r="AT274" s="0" t="n">
        <v>5</v>
      </c>
      <c r="AU274" s="0" t="n">
        <v>0</v>
      </c>
      <c r="AV274" s="0" t="n">
        <v>0</v>
      </c>
      <c r="AW274" s="0" t="n">
        <v>0</v>
      </c>
      <c r="AX274" s="0" t="n">
        <v>2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80</v>
      </c>
      <c r="BF274" s="0" t="n">
        <v>0</v>
      </c>
      <c r="BG274" s="0" t="n">
        <v>60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1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6</v>
      </c>
      <c r="BT274" s="0" t="n">
        <v>101</v>
      </c>
      <c r="BU274" s="0" t="n">
        <v>9.9375</v>
      </c>
      <c r="BV274" s="0" t="n">
        <v>0.0625</v>
      </c>
      <c r="BW274" s="0" t="n">
        <v>4.5625</v>
      </c>
      <c r="BX274" s="0" t="n">
        <v>1.25</v>
      </c>
      <c r="BY274" s="0" t="n">
        <v>2.6875</v>
      </c>
      <c r="BZ274" s="0" t="n">
        <v>18.5</v>
      </c>
    </row>
    <row r="275" customFormat="false" ht="15" hidden="false" customHeight="false" outlineLevel="0" collapsed="false">
      <c r="A275" s="13" t="s">
        <v>25</v>
      </c>
      <c r="B275" s="14" t="n">
        <v>22</v>
      </c>
      <c r="C275" s="14" t="s">
        <v>34</v>
      </c>
      <c r="D275" s="14" t="s">
        <v>292</v>
      </c>
      <c r="E275" s="15" t="s">
        <v>27</v>
      </c>
      <c r="F275" s="15" t="s">
        <v>28</v>
      </c>
      <c r="G275" s="3" t="n">
        <v>227</v>
      </c>
      <c r="H275" s="2" t="n">
        <v>4</v>
      </c>
      <c r="I275" s="0" t="n">
        <v>8</v>
      </c>
      <c r="J275" s="0" t="n">
        <v>3</v>
      </c>
      <c r="K275" s="0" t="n">
        <v>0</v>
      </c>
      <c r="L275" s="0" t="n">
        <v>8</v>
      </c>
      <c r="M275" s="0" t="n">
        <v>2</v>
      </c>
      <c r="N275" s="0" t="n">
        <v>1</v>
      </c>
      <c r="O275" s="0" t="n">
        <v>2</v>
      </c>
      <c r="P275" s="0" t="n">
        <v>100</v>
      </c>
      <c r="Q275" s="0" t="n">
        <v>1.8</v>
      </c>
      <c r="R275" s="0" t="n">
        <v>1.8</v>
      </c>
      <c r="S275" s="0" t="n">
        <v>274</v>
      </c>
      <c r="T275" s="0" t="n">
        <v>29</v>
      </c>
      <c r="U275" s="0" t="n">
        <v>3.25</v>
      </c>
      <c r="V275" s="0" t="n">
        <v>6.4</v>
      </c>
      <c r="W275" s="0" t="n">
        <v>11.5</v>
      </c>
      <c r="X275" s="0" t="n">
        <v>2.6</v>
      </c>
      <c r="Y275" s="0" t="n">
        <v>0.1</v>
      </c>
      <c r="Z275" s="0" t="n">
        <v>4</v>
      </c>
      <c r="AA275" s="0" t="n">
        <v>0.19</v>
      </c>
      <c r="AB275" s="0" t="n">
        <v>0.8</v>
      </c>
      <c r="AC275" s="0" t="n">
        <v>13</v>
      </c>
      <c r="AD275" s="0" t="n">
        <v>1.5</v>
      </c>
      <c r="AE275" s="0" t="n">
        <v>35</v>
      </c>
      <c r="AF275" s="0" t="n">
        <v>0.5</v>
      </c>
      <c r="AG275" s="0" t="n">
        <v>8</v>
      </c>
      <c r="AH275" s="0" t="n">
        <v>0</v>
      </c>
      <c r="AI275" s="0" t="n">
        <v>0</v>
      </c>
      <c r="AJ275" s="60" t="n">
        <v>1</v>
      </c>
      <c r="AK275" s="0" t="n">
        <v>15</v>
      </c>
      <c r="AL275" s="0" t="n">
        <v>0</v>
      </c>
      <c r="AM275" s="0" t="n">
        <v>5</v>
      </c>
      <c r="AN275" s="0" t="n">
        <v>0</v>
      </c>
      <c r="AO275" s="0" t="n">
        <v>0</v>
      </c>
      <c r="AP275" s="0" t="n">
        <v>1</v>
      </c>
      <c r="AQ275" s="0" t="n">
        <v>0</v>
      </c>
      <c r="AR275" s="0" t="n">
        <v>10</v>
      </c>
      <c r="AS275" s="0" t="n">
        <v>0</v>
      </c>
      <c r="AT275" s="0" t="n">
        <v>8</v>
      </c>
      <c r="AU275" s="0" t="n">
        <v>0</v>
      </c>
      <c r="AV275" s="0" t="n">
        <v>0</v>
      </c>
      <c r="AW275" s="0" t="n">
        <v>0</v>
      </c>
      <c r="AX275" s="0" t="n">
        <v>1</v>
      </c>
      <c r="AY275" s="0" t="n">
        <v>0</v>
      </c>
      <c r="AZ275" s="0" t="n">
        <v>3</v>
      </c>
      <c r="BA275" s="0" t="n">
        <v>1</v>
      </c>
      <c r="BB275" s="0" t="n">
        <v>0</v>
      </c>
      <c r="BC275" s="0" t="n">
        <v>0</v>
      </c>
      <c r="BD275" s="0" t="n">
        <v>0</v>
      </c>
      <c r="BE275" s="0" t="n">
        <v>80</v>
      </c>
      <c r="BF275" s="0" t="n">
        <v>0</v>
      </c>
      <c r="BG275" s="0" t="n">
        <v>30</v>
      </c>
      <c r="BH275" s="0" t="n">
        <v>0</v>
      </c>
      <c r="BI275" s="0" t="n">
        <v>0</v>
      </c>
      <c r="BJ275" s="0" t="n">
        <v>0</v>
      </c>
      <c r="BK275" s="0" t="n">
        <v>15</v>
      </c>
      <c r="BL275" s="0" t="n">
        <v>2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40</v>
      </c>
      <c r="BR275" s="0" t="n">
        <v>0</v>
      </c>
      <c r="BS275" s="0" t="n">
        <v>38</v>
      </c>
      <c r="BT275" s="0" t="n">
        <v>155</v>
      </c>
      <c r="BU275" s="0" t="n">
        <v>8.1875</v>
      </c>
      <c r="BV275" s="0" t="n">
        <v>0</v>
      </c>
      <c r="BW275" s="0" t="n">
        <v>2.0625</v>
      </c>
      <c r="BX275" s="0" t="n">
        <v>0</v>
      </c>
      <c r="BY275" s="0" t="n">
        <v>0.1875</v>
      </c>
      <c r="BZ275" s="0" t="n">
        <v>10.4375</v>
      </c>
    </row>
    <row r="276" customFormat="false" ht="15" hidden="false" customHeight="false" outlineLevel="0" collapsed="false">
      <c r="A276" s="13" t="s">
        <v>25</v>
      </c>
      <c r="B276" s="14" t="n">
        <v>22</v>
      </c>
      <c r="C276" s="14" t="s">
        <v>34</v>
      </c>
      <c r="D276" s="14" t="s">
        <v>292</v>
      </c>
      <c r="E276" s="15" t="s">
        <v>27</v>
      </c>
      <c r="F276" s="15" t="s">
        <v>36</v>
      </c>
      <c r="G276" s="16" t="n">
        <v>228</v>
      </c>
      <c r="H276" s="2" t="n">
        <v>4</v>
      </c>
      <c r="I276" s="0" t="n">
        <v>20</v>
      </c>
      <c r="J276" s="0" t="n">
        <v>9</v>
      </c>
      <c r="K276" s="0" t="n">
        <v>0</v>
      </c>
      <c r="L276" s="0" t="n">
        <v>20</v>
      </c>
      <c r="M276" s="0" t="n">
        <v>1</v>
      </c>
      <c r="N276" s="0" t="n">
        <v>1</v>
      </c>
      <c r="O276" s="0" t="n">
        <v>2</v>
      </c>
      <c r="P276" s="0" t="n">
        <v>100</v>
      </c>
      <c r="Q276" s="0" t="n">
        <v>1.8</v>
      </c>
      <c r="R276" s="0" t="n">
        <v>1.8</v>
      </c>
      <c r="S276" s="0" t="n">
        <v>274</v>
      </c>
      <c r="T276" s="0" t="n">
        <v>29</v>
      </c>
      <c r="U276" s="0" t="n">
        <v>3.25</v>
      </c>
      <c r="V276" s="0" t="n">
        <v>6.4</v>
      </c>
      <c r="W276" s="0" t="n">
        <v>11.5</v>
      </c>
      <c r="X276" s="0" t="n">
        <v>2.6</v>
      </c>
      <c r="Y276" s="0" t="n">
        <v>0.1</v>
      </c>
      <c r="Z276" s="0" t="n">
        <v>4</v>
      </c>
      <c r="AA276" s="0" t="n">
        <v>0.19</v>
      </c>
      <c r="AB276" s="0" t="n">
        <v>0.8</v>
      </c>
      <c r="AC276" s="0" t="n">
        <v>13</v>
      </c>
      <c r="AD276" s="0" t="n">
        <v>1.5</v>
      </c>
      <c r="AE276" s="0" t="n">
        <v>35</v>
      </c>
      <c r="AF276" s="0" t="n">
        <v>0.5</v>
      </c>
      <c r="AG276" s="0" t="n">
        <v>8</v>
      </c>
      <c r="AH276" s="0" t="n">
        <v>0</v>
      </c>
      <c r="AI276" s="0" t="n">
        <v>0</v>
      </c>
      <c r="AJ276" s="60" t="n">
        <v>1</v>
      </c>
      <c r="AK276" s="0" t="n">
        <v>15</v>
      </c>
      <c r="AL276" s="0" t="n">
        <v>0</v>
      </c>
      <c r="AM276" s="0" t="n">
        <v>5</v>
      </c>
      <c r="AN276" s="0" t="n">
        <v>0</v>
      </c>
      <c r="AO276" s="0" t="n">
        <v>0</v>
      </c>
      <c r="AP276" s="0" t="n">
        <v>1</v>
      </c>
      <c r="AQ276" s="0" t="n">
        <v>0</v>
      </c>
      <c r="AR276" s="0" t="n">
        <v>10</v>
      </c>
      <c r="AS276" s="0" t="n">
        <v>0</v>
      </c>
      <c r="AT276" s="0" t="n">
        <v>8</v>
      </c>
      <c r="AU276" s="0" t="n">
        <v>0</v>
      </c>
      <c r="AV276" s="0" t="n">
        <v>0</v>
      </c>
      <c r="AW276" s="0" t="n">
        <v>0</v>
      </c>
      <c r="AX276" s="0" t="n">
        <v>1</v>
      </c>
      <c r="AY276" s="0" t="n">
        <v>0</v>
      </c>
      <c r="AZ276" s="0" t="n">
        <v>3</v>
      </c>
      <c r="BA276" s="0" t="n">
        <v>1</v>
      </c>
      <c r="BB276" s="0" t="n">
        <v>0</v>
      </c>
      <c r="BC276" s="0" t="n">
        <v>0</v>
      </c>
      <c r="BD276" s="0" t="n">
        <v>0</v>
      </c>
      <c r="BE276" s="0" t="n">
        <v>80</v>
      </c>
      <c r="BF276" s="0" t="n">
        <v>0</v>
      </c>
      <c r="BG276" s="0" t="n">
        <v>30</v>
      </c>
      <c r="BH276" s="0" t="n">
        <v>0</v>
      </c>
      <c r="BI276" s="0" t="n">
        <v>0</v>
      </c>
      <c r="BJ276" s="0" t="n">
        <v>0</v>
      </c>
      <c r="BK276" s="0" t="n">
        <v>15</v>
      </c>
      <c r="BL276" s="0" t="n">
        <v>2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40</v>
      </c>
      <c r="BR276" s="0" t="n">
        <v>0</v>
      </c>
      <c r="BS276" s="0" t="n">
        <v>38</v>
      </c>
      <c r="BT276" s="0" t="n">
        <v>155</v>
      </c>
      <c r="BU276" s="0" t="n">
        <v>8.1875</v>
      </c>
      <c r="BV276" s="0" t="n">
        <v>0</v>
      </c>
      <c r="BW276" s="0" t="n">
        <v>2.0625</v>
      </c>
      <c r="BX276" s="0" t="n">
        <v>0</v>
      </c>
      <c r="BY276" s="0" t="n">
        <v>0.1875</v>
      </c>
      <c r="BZ276" s="0" t="n">
        <v>10.4375</v>
      </c>
    </row>
    <row r="277" customFormat="false" ht="15" hidden="false" customHeight="false" outlineLevel="0" collapsed="false">
      <c r="A277" s="13" t="s">
        <v>25</v>
      </c>
      <c r="B277" s="14" t="n">
        <v>22</v>
      </c>
      <c r="C277" s="14" t="s">
        <v>34</v>
      </c>
      <c r="D277" s="14" t="s">
        <v>292</v>
      </c>
      <c r="E277" s="15" t="s">
        <v>31</v>
      </c>
      <c r="F277" s="15" t="s">
        <v>28</v>
      </c>
      <c r="G277" s="3" t="n">
        <v>229</v>
      </c>
      <c r="H277" s="2" t="n">
        <v>4</v>
      </c>
      <c r="I277" s="0" t="n">
        <v>21</v>
      </c>
      <c r="J277" s="0" t="n">
        <v>9</v>
      </c>
      <c r="K277" s="0" t="n">
        <v>0</v>
      </c>
      <c r="L277" s="0" t="n">
        <v>21</v>
      </c>
      <c r="M277" s="0" t="n">
        <v>0</v>
      </c>
      <c r="N277" s="0" t="n">
        <v>0</v>
      </c>
      <c r="O277" s="0" t="n">
        <v>0</v>
      </c>
      <c r="P277" s="0" t="n">
        <v>100</v>
      </c>
      <c r="Q277" s="0" t="n">
        <v>1.8</v>
      </c>
      <c r="R277" s="0" t="n">
        <v>1.8</v>
      </c>
      <c r="S277" s="0" t="n">
        <v>274</v>
      </c>
      <c r="T277" s="0" t="n">
        <v>29</v>
      </c>
      <c r="U277" s="0" t="n">
        <v>3.25</v>
      </c>
      <c r="V277" s="0" t="n">
        <v>6.4</v>
      </c>
      <c r="W277" s="0" t="n">
        <v>11.5</v>
      </c>
      <c r="X277" s="0" t="n">
        <v>2.6</v>
      </c>
      <c r="Y277" s="0" t="n">
        <v>0.1</v>
      </c>
      <c r="Z277" s="0" t="n">
        <v>4</v>
      </c>
      <c r="AA277" s="0" t="n">
        <v>0.19</v>
      </c>
      <c r="AB277" s="0" t="n">
        <v>0.8</v>
      </c>
      <c r="AC277" s="0" t="n">
        <v>13</v>
      </c>
      <c r="AD277" s="0" t="n">
        <v>1.5</v>
      </c>
      <c r="AE277" s="0" t="n">
        <v>35</v>
      </c>
      <c r="AF277" s="0" t="n">
        <v>0.5</v>
      </c>
      <c r="AG277" s="0" t="n">
        <v>8</v>
      </c>
      <c r="AH277" s="0" t="n">
        <v>0</v>
      </c>
      <c r="AI277" s="0" t="n">
        <v>0</v>
      </c>
      <c r="AJ277" s="60" t="n">
        <v>1</v>
      </c>
      <c r="AK277" s="0" t="n">
        <v>15</v>
      </c>
      <c r="AL277" s="0" t="n">
        <v>0</v>
      </c>
      <c r="AM277" s="0" t="n">
        <v>5</v>
      </c>
      <c r="AN277" s="0" t="n">
        <v>0</v>
      </c>
      <c r="AO277" s="0" t="n">
        <v>0</v>
      </c>
      <c r="AP277" s="0" t="n">
        <v>1</v>
      </c>
      <c r="AQ277" s="0" t="n">
        <v>0</v>
      </c>
      <c r="AR277" s="0" t="n">
        <v>10</v>
      </c>
      <c r="AS277" s="0" t="n">
        <v>0</v>
      </c>
      <c r="AT277" s="0" t="n">
        <v>8</v>
      </c>
      <c r="AU277" s="0" t="n">
        <v>0</v>
      </c>
      <c r="AV277" s="0" t="n">
        <v>0</v>
      </c>
      <c r="AW277" s="0" t="n">
        <v>0</v>
      </c>
      <c r="AX277" s="0" t="n">
        <v>1</v>
      </c>
      <c r="AY277" s="0" t="n">
        <v>0</v>
      </c>
      <c r="AZ277" s="0" t="n">
        <v>3</v>
      </c>
      <c r="BA277" s="0" t="n">
        <v>1</v>
      </c>
      <c r="BB277" s="0" t="n">
        <v>0</v>
      </c>
      <c r="BC277" s="0" t="n">
        <v>0</v>
      </c>
      <c r="BD277" s="0" t="n">
        <v>0</v>
      </c>
      <c r="BE277" s="0" t="n">
        <v>80</v>
      </c>
      <c r="BF277" s="0" t="n">
        <v>0</v>
      </c>
      <c r="BG277" s="0" t="n">
        <v>30</v>
      </c>
      <c r="BH277" s="0" t="n">
        <v>0</v>
      </c>
      <c r="BI277" s="0" t="n">
        <v>0</v>
      </c>
      <c r="BJ277" s="0" t="n">
        <v>0</v>
      </c>
      <c r="BK277" s="0" t="n">
        <v>15</v>
      </c>
      <c r="BL277" s="0" t="n">
        <v>2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40</v>
      </c>
      <c r="BR277" s="0" t="n">
        <v>0</v>
      </c>
      <c r="BS277" s="0" t="n">
        <v>38</v>
      </c>
      <c r="BT277" s="0" t="n">
        <v>155</v>
      </c>
      <c r="BU277" s="0" t="n">
        <v>8.1875</v>
      </c>
      <c r="BV277" s="0" t="n">
        <v>0</v>
      </c>
      <c r="BW277" s="0" t="n">
        <v>2.0625</v>
      </c>
      <c r="BX277" s="0" t="n">
        <v>0</v>
      </c>
      <c r="BY277" s="0" t="n">
        <v>0.1875</v>
      </c>
      <c r="BZ277" s="0" t="n">
        <v>10.4375</v>
      </c>
    </row>
    <row r="278" customFormat="false" ht="15" hidden="false" customHeight="false" outlineLevel="0" collapsed="false">
      <c r="A278" s="13" t="s">
        <v>25</v>
      </c>
      <c r="B278" s="14" t="n">
        <v>22</v>
      </c>
      <c r="C278" s="14" t="s">
        <v>34</v>
      </c>
      <c r="D278" s="14" t="s">
        <v>292</v>
      </c>
      <c r="E278" s="15" t="s">
        <v>31</v>
      </c>
      <c r="F278" s="15" t="s">
        <v>36</v>
      </c>
      <c r="G278" s="16" t="n">
        <v>230</v>
      </c>
      <c r="H278" s="2" t="n">
        <v>4</v>
      </c>
      <c r="I278" s="0" t="n">
        <v>6</v>
      </c>
      <c r="J278" s="0" t="n">
        <v>3</v>
      </c>
      <c r="K278" s="0" t="n">
        <v>0</v>
      </c>
      <c r="L278" s="0" t="n">
        <v>6</v>
      </c>
      <c r="M278" s="0" t="n">
        <v>0</v>
      </c>
      <c r="N278" s="0" t="n">
        <v>1</v>
      </c>
      <c r="O278" s="0" t="n">
        <v>1</v>
      </c>
      <c r="P278" s="0" t="n">
        <v>100</v>
      </c>
      <c r="Q278" s="0" t="n">
        <v>1.8</v>
      </c>
      <c r="R278" s="0" t="n">
        <v>1.8</v>
      </c>
      <c r="S278" s="0" t="n">
        <v>274</v>
      </c>
      <c r="T278" s="0" t="n">
        <v>29</v>
      </c>
      <c r="U278" s="0" t="n">
        <v>3.25</v>
      </c>
      <c r="V278" s="0" t="n">
        <v>6.4</v>
      </c>
      <c r="W278" s="0" t="n">
        <v>11.5</v>
      </c>
      <c r="X278" s="0" t="n">
        <v>2.6</v>
      </c>
      <c r="Y278" s="0" t="n">
        <v>0.1</v>
      </c>
      <c r="Z278" s="0" t="n">
        <v>4</v>
      </c>
      <c r="AA278" s="0" t="n">
        <v>0.19</v>
      </c>
      <c r="AB278" s="0" t="n">
        <v>0.8</v>
      </c>
      <c r="AC278" s="0" t="n">
        <v>13</v>
      </c>
      <c r="AD278" s="0" t="n">
        <v>1.5</v>
      </c>
      <c r="AE278" s="0" t="n">
        <v>35</v>
      </c>
      <c r="AF278" s="0" t="n">
        <v>0.5</v>
      </c>
      <c r="AG278" s="0" t="n">
        <v>8</v>
      </c>
      <c r="AH278" s="0" t="n">
        <v>0</v>
      </c>
      <c r="AI278" s="0" t="n">
        <v>0</v>
      </c>
      <c r="AJ278" s="60" t="n">
        <v>1</v>
      </c>
      <c r="AK278" s="0" t="n">
        <v>15</v>
      </c>
      <c r="AL278" s="0" t="n">
        <v>0</v>
      </c>
      <c r="AM278" s="0" t="n">
        <v>5</v>
      </c>
      <c r="AN278" s="0" t="n">
        <v>0</v>
      </c>
      <c r="AO278" s="0" t="n">
        <v>0</v>
      </c>
      <c r="AP278" s="0" t="n">
        <v>1</v>
      </c>
      <c r="AQ278" s="0" t="n">
        <v>0</v>
      </c>
      <c r="AR278" s="0" t="n">
        <v>10</v>
      </c>
      <c r="AS278" s="0" t="n">
        <v>0</v>
      </c>
      <c r="AT278" s="0" t="n">
        <v>8</v>
      </c>
      <c r="AU278" s="0" t="n">
        <v>0</v>
      </c>
      <c r="AV278" s="0" t="n">
        <v>0</v>
      </c>
      <c r="AW278" s="0" t="n">
        <v>0</v>
      </c>
      <c r="AX278" s="0" t="n">
        <v>1</v>
      </c>
      <c r="AY278" s="0" t="n">
        <v>0</v>
      </c>
      <c r="AZ278" s="0" t="n">
        <v>3</v>
      </c>
      <c r="BA278" s="0" t="n">
        <v>1</v>
      </c>
      <c r="BB278" s="0" t="n">
        <v>0</v>
      </c>
      <c r="BC278" s="0" t="n">
        <v>0</v>
      </c>
      <c r="BD278" s="0" t="n">
        <v>0</v>
      </c>
      <c r="BE278" s="0" t="n">
        <v>80</v>
      </c>
      <c r="BF278" s="0" t="n">
        <v>0</v>
      </c>
      <c r="BG278" s="0" t="n">
        <v>30</v>
      </c>
      <c r="BH278" s="0" t="n">
        <v>0</v>
      </c>
      <c r="BI278" s="0" t="n">
        <v>0</v>
      </c>
      <c r="BJ278" s="0" t="n">
        <v>0</v>
      </c>
      <c r="BK278" s="0" t="n">
        <v>15</v>
      </c>
      <c r="BL278" s="0" t="n">
        <v>2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40</v>
      </c>
      <c r="BR278" s="0" t="n">
        <v>0</v>
      </c>
      <c r="BS278" s="0" t="n">
        <v>38</v>
      </c>
      <c r="BT278" s="0" t="n">
        <v>155</v>
      </c>
      <c r="BU278" s="0" t="n">
        <v>8.1875</v>
      </c>
      <c r="BV278" s="0" t="n">
        <v>0</v>
      </c>
      <c r="BW278" s="0" t="n">
        <v>2.0625</v>
      </c>
      <c r="BX278" s="0" t="n">
        <v>0</v>
      </c>
      <c r="BY278" s="0" t="n">
        <v>0.1875</v>
      </c>
      <c r="BZ278" s="0" t="n">
        <v>10.4375</v>
      </c>
    </row>
    <row r="279" customFormat="false" ht="15" hidden="false" customHeight="false" outlineLevel="0" collapsed="false">
      <c r="A279" s="13" t="s">
        <v>25</v>
      </c>
      <c r="B279" s="14" t="n">
        <v>23</v>
      </c>
      <c r="C279" s="14" t="s">
        <v>38</v>
      </c>
      <c r="D279" s="14" t="s">
        <v>292</v>
      </c>
      <c r="E279" s="15" t="s">
        <v>27</v>
      </c>
      <c r="F279" s="15" t="s">
        <v>28</v>
      </c>
      <c r="G279" s="3" t="n">
        <v>231</v>
      </c>
      <c r="H279" s="2" t="n">
        <v>4</v>
      </c>
      <c r="I279" s="0" t="n">
        <v>21</v>
      </c>
      <c r="J279" s="0" t="n">
        <v>11</v>
      </c>
      <c r="K279" s="0" t="n">
        <v>0</v>
      </c>
      <c r="L279" s="0" t="n">
        <v>21</v>
      </c>
      <c r="M279" s="0" t="n">
        <v>2</v>
      </c>
      <c r="N279" s="0" t="n">
        <v>1</v>
      </c>
      <c r="O279" s="0" t="n">
        <v>2</v>
      </c>
      <c r="P279" s="0" t="n">
        <v>100</v>
      </c>
      <c r="Q279" s="0" t="n">
        <v>1.6</v>
      </c>
      <c r="R279" s="0" t="n">
        <v>2</v>
      </c>
      <c r="S279" s="0" t="n">
        <v>365</v>
      </c>
      <c r="T279" s="0" t="n">
        <v>33</v>
      </c>
      <c r="U279" s="0" t="n">
        <v>3.84</v>
      </c>
      <c r="V279" s="0" t="n">
        <v>6.6</v>
      </c>
      <c r="W279" s="0" t="n">
        <v>11.4</v>
      </c>
      <c r="X279" s="0" t="n">
        <v>2.5</v>
      </c>
      <c r="Y279" s="0" t="n">
        <v>0.09</v>
      </c>
      <c r="Z279" s="0" t="n">
        <v>5</v>
      </c>
      <c r="AA279" s="0" t="n">
        <v>0.34</v>
      </c>
      <c r="AB279" s="0" t="n">
        <v>1.3</v>
      </c>
      <c r="AC279" s="0" t="n">
        <v>10.3</v>
      </c>
      <c r="AD279" s="0" t="n">
        <v>1.3</v>
      </c>
      <c r="AE279" s="0" t="n">
        <v>37</v>
      </c>
      <c r="AF279" s="0" t="n">
        <v>0</v>
      </c>
      <c r="AG279" s="0" t="n">
        <v>0</v>
      </c>
      <c r="AH279" s="0" t="n">
        <v>0</v>
      </c>
      <c r="AI279" s="0" t="n">
        <v>0</v>
      </c>
      <c r="AJ279" s="60" t="n">
        <v>5</v>
      </c>
      <c r="AK279" s="0" t="n">
        <v>30</v>
      </c>
      <c r="AL279" s="0" t="n">
        <v>0</v>
      </c>
      <c r="AM279" s="0" t="n">
        <v>15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15</v>
      </c>
      <c r="AS279" s="0" t="n">
        <v>0</v>
      </c>
      <c r="AT279" s="0" t="n">
        <v>45</v>
      </c>
      <c r="AU279" s="0" t="n">
        <v>0</v>
      </c>
      <c r="AV279" s="0" t="n">
        <v>0</v>
      </c>
      <c r="AW279" s="0" t="n">
        <v>0</v>
      </c>
      <c r="AX279" s="0" t="n">
        <v>2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20</v>
      </c>
      <c r="BF279" s="0" t="n">
        <v>0</v>
      </c>
      <c r="BG279" s="0" t="n">
        <v>50</v>
      </c>
      <c r="BH279" s="0" t="n">
        <v>0</v>
      </c>
      <c r="BI279" s="0" t="n">
        <v>0</v>
      </c>
      <c r="BJ279" s="0" t="n">
        <v>30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50</v>
      </c>
      <c r="BR279" s="0" t="n">
        <v>0</v>
      </c>
      <c r="BS279" s="0" t="n">
        <v>45</v>
      </c>
      <c r="BT279" s="0" t="n">
        <v>162.5</v>
      </c>
      <c r="BU279" s="0" t="n">
        <v>8.75</v>
      </c>
      <c r="BV279" s="0" t="n">
        <v>0.375</v>
      </c>
      <c r="BW279" s="0" t="n">
        <v>0</v>
      </c>
      <c r="BX279" s="0" t="n">
        <v>0</v>
      </c>
      <c r="BY279" s="0" t="n">
        <v>0.125</v>
      </c>
      <c r="BZ279" s="0" t="n">
        <v>9.25</v>
      </c>
    </row>
    <row r="280" customFormat="false" ht="15" hidden="false" customHeight="false" outlineLevel="0" collapsed="false">
      <c r="A280" s="13" t="s">
        <v>25</v>
      </c>
      <c r="B280" s="14" t="n">
        <v>23</v>
      </c>
      <c r="C280" s="14" t="s">
        <v>38</v>
      </c>
      <c r="D280" s="14" t="s">
        <v>292</v>
      </c>
      <c r="E280" s="15" t="s">
        <v>27</v>
      </c>
      <c r="F280" s="15" t="s">
        <v>36</v>
      </c>
      <c r="G280" s="16" t="n">
        <v>232</v>
      </c>
      <c r="H280" s="2" t="n">
        <v>4</v>
      </c>
      <c r="I280" s="0" t="n">
        <v>30</v>
      </c>
      <c r="J280" s="0" t="n">
        <v>23</v>
      </c>
      <c r="K280" s="0" t="n">
        <v>0</v>
      </c>
      <c r="L280" s="0" t="n">
        <v>30</v>
      </c>
      <c r="M280" s="0" t="n">
        <v>1</v>
      </c>
      <c r="N280" s="0" t="n">
        <v>0</v>
      </c>
      <c r="O280" s="0" t="n">
        <v>1</v>
      </c>
      <c r="P280" s="0" t="n">
        <v>100</v>
      </c>
      <c r="Q280" s="0" t="n">
        <v>1.6</v>
      </c>
      <c r="R280" s="0" t="n">
        <v>2</v>
      </c>
      <c r="S280" s="0" t="n">
        <v>365</v>
      </c>
      <c r="T280" s="0" t="n">
        <v>33</v>
      </c>
      <c r="U280" s="0" t="n">
        <v>3.84</v>
      </c>
      <c r="V280" s="0" t="n">
        <v>6.6</v>
      </c>
      <c r="W280" s="0" t="n">
        <v>11.4</v>
      </c>
      <c r="X280" s="0" t="n">
        <v>2.5</v>
      </c>
      <c r="Y280" s="0" t="n">
        <v>0.09</v>
      </c>
      <c r="Z280" s="0" t="n">
        <v>5</v>
      </c>
      <c r="AA280" s="0" t="n">
        <v>0.34</v>
      </c>
      <c r="AB280" s="0" t="n">
        <v>1.3</v>
      </c>
      <c r="AC280" s="0" t="n">
        <v>10.3</v>
      </c>
      <c r="AD280" s="0" t="n">
        <v>1.3</v>
      </c>
      <c r="AE280" s="0" t="n">
        <v>37</v>
      </c>
      <c r="AF280" s="0" t="n">
        <v>0</v>
      </c>
      <c r="AG280" s="0" t="n">
        <v>0</v>
      </c>
      <c r="AH280" s="0" t="n">
        <v>0</v>
      </c>
      <c r="AI280" s="0" t="n">
        <v>0</v>
      </c>
      <c r="AJ280" s="60" t="n">
        <v>5</v>
      </c>
      <c r="AK280" s="0" t="n">
        <v>30</v>
      </c>
      <c r="AL280" s="0" t="n">
        <v>0</v>
      </c>
      <c r="AM280" s="0" t="n">
        <v>15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15</v>
      </c>
      <c r="AS280" s="0" t="n">
        <v>0</v>
      </c>
      <c r="AT280" s="0" t="n">
        <v>45</v>
      </c>
      <c r="AU280" s="0" t="n">
        <v>0</v>
      </c>
      <c r="AV280" s="0" t="n">
        <v>0</v>
      </c>
      <c r="AW280" s="0" t="n">
        <v>0</v>
      </c>
      <c r="AX280" s="0" t="n">
        <v>2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20</v>
      </c>
      <c r="BF280" s="0" t="n">
        <v>0</v>
      </c>
      <c r="BG280" s="0" t="n">
        <v>50</v>
      </c>
      <c r="BH280" s="0" t="n">
        <v>0</v>
      </c>
      <c r="BI280" s="0" t="n">
        <v>0</v>
      </c>
      <c r="BJ280" s="0" t="n">
        <v>30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50</v>
      </c>
      <c r="BR280" s="0" t="n">
        <v>0</v>
      </c>
      <c r="BS280" s="0" t="n">
        <v>45</v>
      </c>
      <c r="BT280" s="0" t="n">
        <v>162.5</v>
      </c>
      <c r="BU280" s="0" t="n">
        <v>8.75</v>
      </c>
      <c r="BV280" s="0" t="n">
        <v>0.375</v>
      </c>
      <c r="BW280" s="0" t="n">
        <v>0</v>
      </c>
      <c r="BX280" s="0" t="n">
        <v>0</v>
      </c>
      <c r="BY280" s="0" t="n">
        <v>0.125</v>
      </c>
      <c r="BZ280" s="0" t="n">
        <v>9.25</v>
      </c>
    </row>
    <row r="281" customFormat="false" ht="15" hidden="false" customHeight="false" outlineLevel="0" collapsed="false">
      <c r="A281" s="13" t="s">
        <v>25</v>
      </c>
      <c r="B281" s="14" t="n">
        <v>23</v>
      </c>
      <c r="C281" s="14" t="s">
        <v>38</v>
      </c>
      <c r="D281" s="14" t="s">
        <v>292</v>
      </c>
      <c r="E281" s="15" t="s">
        <v>31</v>
      </c>
      <c r="F281" s="15" t="s">
        <v>28</v>
      </c>
      <c r="G281" s="3" t="n">
        <v>233</v>
      </c>
      <c r="H281" s="2" t="n">
        <v>4</v>
      </c>
      <c r="I281" s="0" t="n">
        <v>10</v>
      </c>
      <c r="J281" s="0" t="n">
        <v>6</v>
      </c>
      <c r="K281" s="0" t="n">
        <v>0</v>
      </c>
      <c r="L281" s="0" t="n">
        <v>10</v>
      </c>
      <c r="M281" s="0" t="n">
        <v>2</v>
      </c>
      <c r="N281" s="0" t="n">
        <v>0</v>
      </c>
      <c r="O281" s="0" t="n">
        <v>2</v>
      </c>
      <c r="P281" s="0" t="n">
        <v>100</v>
      </c>
      <c r="Q281" s="0" t="n">
        <v>1.6</v>
      </c>
      <c r="R281" s="0" t="n">
        <v>2</v>
      </c>
      <c r="S281" s="0" t="n">
        <v>365</v>
      </c>
      <c r="T281" s="0" t="n">
        <v>33</v>
      </c>
      <c r="U281" s="0" t="n">
        <v>3.84</v>
      </c>
      <c r="V281" s="0" t="n">
        <v>6.6</v>
      </c>
      <c r="W281" s="0" t="n">
        <v>11.4</v>
      </c>
      <c r="X281" s="0" t="n">
        <v>2.5</v>
      </c>
      <c r="Y281" s="0" t="n">
        <v>0.09</v>
      </c>
      <c r="Z281" s="0" t="n">
        <v>5</v>
      </c>
      <c r="AA281" s="0" t="n">
        <v>0.34</v>
      </c>
      <c r="AB281" s="0" t="n">
        <v>1.3</v>
      </c>
      <c r="AC281" s="0" t="n">
        <v>10.3</v>
      </c>
      <c r="AD281" s="0" t="n">
        <v>1.3</v>
      </c>
      <c r="AE281" s="0" t="n">
        <v>37</v>
      </c>
      <c r="AF281" s="0" t="n">
        <v>0</v>
      </c>
      <c r="AG281" s="0" t="n">
        <v>0</v>
      </c>
      <c r="AH281" s="0" t="n">
        <v>0</v>
      </c>
      <c r="AI281" s="0" t="n">
        <v>0</v>
      </c>
      <c r="AJ281" s="60" t="n">
        <v>5</v>
      </c>
      <c r="AK281" s="0" t="n">
        <v>30</v>
      </c>
      <c r="AL281" s="0" t="n">
        <v>0</v>
      </c>
      <c r="AM281" s="0" t="n">
        <v>15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15</v>
      </c>
      <c r="AS281" s="0" t="n">
        <v>0</v>
      </c>
      <c r="AT281" s="0" t="n">
        <v>45</v>
      </c>
      <c r="AU281" s="0" t="n">
        <v>0</v>
      </c>
      <c r="AV281" s="0" t="n">
        <v>0</v>
      </c>
      <c r="AW281" s="0" t="n">
        <v>0</v>
      </c>
      <c r="AX281" s="0" t="n">
        <v>2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20</v>
      </c>
      <c r="BF281" s="0" t="n">
        <v>0</v>
      </c>
      <c r="BG281" s="0" t="n">
        <v>50</v>
      </c>
      <c r="BH281" s="0" t="n">
        <v>0</v>
      </c>
      <c r="BI281" s="0" t="n">
        <v>0</v>
      </c>
      <c r="BJ281" s="0" t="n">
        <v>30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50</v>
      </c>
      <c r="BR281" s="0" t="n">
        <v>0</v>
      </c>
      <c r="BS281" s="0" t="n">
        <v>45</v>
      </c>
      <c r="BT281" s="0" t="n">
        <v>162.5</v>
      </c>
      <c r="BU281" s="0" t="n">
        <v>8.75</v>
      </c>
      <c r="BV281" s="0" t="n">
        <v>0.375</v>
      </c>
      <c r="BW281" s="0" t="n">
        <v>0</v>
      </c>
      <c r="BX281" s="0" t="n">
        <v>0</v>
      </c>
      <c r="BY281" s="0" t="n">
        <v>0.125</v>
      </c>
      <c r="BZ281" s="0" t="n">
        <v>9.25</v>
      </c>
    </row>
    <row r="282" customFormat="false" ht="15" hidden="false" customHeight="false" outlineLevel="0" collapsed="false">
      <c r="A282" s="13" t="s">
        <v>25</v>
      </c>
      <c r="B282" s="14" t="n">
        <v>23</v>
      </c>
      <c r="C282" s="14" t="s">
        <v>38</v>
      </c>
      <c r="D282" s="14" t="s">
        <v>292</v>
      </c>
      <c r="E282" s="15" t="s">
        <v>31</v>
      </c>
      <c r="F282" s="15" t="s">
        <v>36</v>
      </c>
      <c r="G282" s="16" t="n">
        <v>234</v>
      </c>
      <c r="H282" s="2" t="n">
        <v>4</v>
      </c>
      <c r="I282" s="0" t="n">
        <v>20</v>
      </c>
      <c r="J282" s="0" t="n">
        <v>7</v>
      </c>
      <c r="K282" s="0" t="n">
        <v>0</v>
      </c>
      <c r="L282" s="0" t="n">
        <v>20</v>
      </c>
      <c r="M282" s="0" t="n">
        <v>2</v>
      </c>
      <c r="N282" s="0" t="n">
        <v>1</v>
      </c>
      <c r="O282" s="0" t="n">
        <v>2</v>
      </c>
      <c r="P282" s="0" t="n">
        <v>100</v>
      </c>
      <c r="Q282" s="0" t="n">
        <v>1.6</v>
      </c>
      <c r="R282" s="0" t="n">
        <v>2</v>
      </c>
      <c r="S282" s="0" t="n">
        <v>365</v>
      </c>
      <c r="T282" s="0" t="n">
        <v>33</v>
      </c>
      <c r="U282" s="0" t="n">
        <v>3.84</v>
      </c>
      <c r="V282" s="0" t="n">
        <v>6.6</v>
      </c>
      <c r="W282" s="0" t="n">
        <v>11.4</v>
      </c>
      <c r="X282" s="0" t="n">
        <v>2.5</v>
      </c>
      <c r="Y282" s="0" t="n">
        <v>0.09</v>
      </c>
      <c r="Z282" s="0" t="n">
        <v>5</v>
      </c>
      <c r="AA282" s="0" t="n">
        <v>0.34</v>
      </c>
      <c r="AB282" s="0" t="n">
        <v>1.3</v>
      </c>
      <c r="AC282" s="0" t="n">
        <v>10.3</v>
      </c>
      <c r="AD282" s="0" t="n">
        <v>1.3</v>
      </c>
      <c r="AE282" s="0" t="n">
        <v>37</v>
      </c>
      <c r="AF282" s="0" t="n">
        <v>0</v>
      </c>
      <c r="AG282" s="0" t="n">
        <v>0</v>
      </c>
      <c r="AH282" s="0" t="n">
        <v>0</v>
      </c>
      <c r="AI282" s="0" t="n">
        <v>0</v>
      </c>
      <c r="AJ282" s="60" t="n">
        <v>5</v>
      </c>
      <c r="AK282" s="0" t="n">
        <v>30</v>
      </c>
      <c r="AL282" s="0" t="n">
        <v>0</v>
      </c>
      <c r="AM282" s="0" t="n">
        <v>15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15</v>
      </c>
      <c r="AS282" s="0" t="n">
        <v>0</v>
      </c>
      <c r="AT282" s="0" t="n">
        <v>45</v>
      </c>
      <c r="AU282" s="0" t="n">
        <v>0</v>
      </c>
      <c r="AV282" s="0" t="n">
        <v>0</v>
      </c>
      <c r="AW282" s="0" t="n">
        <v>0</v>
      </c>
      <c r="AX282" s="0" t="n">
        <v>2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20</v>
      </c>
      <c r="BF282" s="0" t="n">
        <v>0</v>
      </c>
      <c r="BG282" s="0" t="n">
        <v>50</v>
      </c>
      <c r="BH282" s="0" t="n">
        <v>0</v>
      </c>
      <c r="BI282" s="0" t="n">
        <v>0</v>
      </c>
      <c r="BJ282" s="0" t="n">
        <v>30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50</v>
      </c>
      <c r="BR282" s="0" t="n">
        <v>0</v>
      </c>
      <c r="BS282" s="0" t="n">
        <v>45</v>
      </c>
      <c r="BT282" s="0" t="n">
        <v>162.5</v>
      </c>
      <c r="BU282" s="0" t="n">
        <v>8.75</v>
      </c>
      <c r="BV282" s="0" t="n">
        <v>0.375</v>
      </c>
      <c r="BW282" s="0" t="n">
        <v>0</v>
      </c>
      <c r="BX282" s="0" t="n">
        <v>0</v>
      </c>
      <c r="BY282" s="0" t="n">
        <v>0.125</v>
      </c>
      <c r="BZ282" s="0" t="n">
        <v>9.25</v>
      </c>
    </row>
    <row r="283" customFormat="false" ht="15" hidden="false" customHeight="false" outlineLevel="0" collapsed="false">
      <c r="A283" s="13" t="s">
        <v>25</v>
      </c>
      <c r="B283" s="14" t="n">
        <v>24</v>
      </c>
      <c r="C283" s="14" t="s">
        <v>39</v>
      </c>
      <c r="D283" s="14" t="s">
        <v>292</v>
      </c>
      <c r="E283" s="15" t="s">
        <v>27</v>
      </c>
      <c r="F283" s="15" t="s">
        <v>28</v>
      </c>
      <c r="G283" s="3" t="n">
        <v>235</v>
      </c>
      <c r="H283" s="2" t="n">
        <v>4</v>
      </c>
      <c r="I283" s="0" t="n">
        <v>22</v>
      </c>
      <c r="J283" s="0" t="n">
        <v>10</v>
      </c>
      <c r="K283" s="0" t="n">
        <v>0</v>
      </c>
      <c r="L283" s="0" t="n">
        <v>22</v>
      </c>
      <c r="M283" s="0" t="n">
        <v>0</v>
      </c>
      <c r="N283" s="0" t="n">
        <v>0</v>
      </c>
      <c r="O283" s="0" t="n">
        <v>0</v>
      </c>
      <c r="P283" s="0" t="n">
        <v>100</v>
      </c>
      <c r="Q283" s="0" t="n">
        <v>0.8</v>
      </c>
      <c r="R283" s="0" t="n">
        <v>1</v>
      </c>
      <c r="S283" s="0" t="n">
        <v>329</v>
      </c>
      <c r="T283" s="0" t="n">
        <v>24</v>
      </c>
      <c r="U283" s="0" t="n">
        <v>3.6</v>
      </c>
      <c r="V283" s="0" t="n">
        <v>6.6</v>
      </c>
      <c r="W283" s="0" t="n">
        <v>10.9</v>
      </c>
      <c r="X283" s="0" t="n">
        <v>2.7</v>
      </c>
      <c r="Y283" s="0" t="n">
        <v>0.09</v>
      </c>
      <c r="Z283" s="0" t="n">
        <v>3</v>
      </c>
      <c r="AA283" s="0" t="n">
        <v>0.23</v>
      </c>
      <c r="AB283" s="0" t="n">
        <v>0.9</v>
      </c>
      <c r="AC283" s="0" t="n">
        <v>11.2</v>
      </c>
      <c r="AD283" s="0" t="n">
        <v>1.3</v>
      </c>
      <c r="AE283" s="0" t="n">
        <v>34</v>
      </c>
      <c r="AF283" s="0" t="n">
        <v>4</v>
      </c>
      <c r="AG283" s="0" t="n">
        <v>2</v>
      </c>
      <c r="AH283" s="0" t="n">
        <v>0</v>
      </c>
      <c r="AI283" s="0" t="n">
        <v>0</v>
      </c>
      <c r="AJ283" s="60" t="n">
        <v>0</v>
      </c>
      <c r="AK283" s="0" t="n">
        <v>0</v>
      </c>
      <c r="AL283" s="0" t="n">
        <v>0</v>
      </c>
      <c r="AM283" s="0" t="n">
        <v>4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45</v>
      </c>
      <c r="AS283" s="0" t="n">
        <v>0</v>
      </c>
      <c r="AT283" s="0" t="n">
        <v>10</v>
      </c>
      <c r="AU283" s="0" t="n">
        <v>0</v>
      </c>
      <c r="AV283" s="0" t="n">
        <v>0</v>
      </c>
      <c r="AW283" s="0" t="n">
        <v>0</v>
      </c>
      <c r="AX283" s="0" t="n">
        <v>5</v>
      </c>
      <c r="AY283" s="0" t="n">
        <v>0</v>
      </c>
      <c r="AZ283" s="0" t="n">
        <v>2</v>
      </c>
      <c r="BA283" s="0" t="n">
        <v>1</v>
      </c>
      <c r="BB283" s="0" t="n">
        <v>15</v>
      </c>
      <c r="BC283" s="0" t="n">
        <v>0</v>
      </c>
      <c r="BD283" s="0" t="n">
        <v>0</v>
      </c>
      <c r="BE283" s="0" t="n">
        <v>50</v>
      </c>
      <c r="BF283" s="0" t="n">
        <v>0</v>
      </c>
      <c r="BG283" s="0" t="n">
        <v>50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1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30</v>
      </c>
      <c r="BR283" s="0" t="n">
        <v>0.5</v>
      </c>
      <c r="BS283" s="0" t="n">
        <v>5.5</v>
      </c>
      <c r="BT283" s="0" t="n">
        <v>118.75</v>
      </c>
      <c r="BU283" s="0" t="n">
        <v>4.875</v>
      </c>
      <c r="BV283" s="0" t="n">
        <v>1.625</v>
      </c>
      <c r="BW283" s="0" t="n">
        <v>3.625</v>
      </c>
      <c r="BX283" s="0" t="n">
        <v>0</v>
      </c>
      <c r="BY283" s="0" t="n">
        <v>0</v>
      </c>
      <c r="BZ283" s="0" t="n">
        <v>10.125</v>
      </c>
    </row>
    <row r="284" customFormat="false" ht="15" hidden="false" customHeight="false" outlineLevel="0" collapsed="false">
      <c r="A284" s="13" t="s">
        <v>25</v>
      </c>
      <c r="B284" s="14" t="n">
        <v>24</v>
      </c>
      <c r="C284" s="14" t="s">
        <v>39</v>
      </c>
      <c r="D284" s="14" t="s">
        <v>292</v>
      </c>
      <c r="E284" s="15" t="s">
        <v>27</v>
      </c>
      <c r="F284" s="15" t="s">
        <v>36</v>
      </c>
      <c r="G284" s="16" t="n">
        <v>236</v>
      </c>
      <c r="H284" s="2" t="n">
        <v>4</v>
      </c>
      <c r="I284" s="0" t="n">
        <v>2</v>
      </c>
      <c r="J284" s="0" t="n">
        <v>1</v>
      </c>
      <c r="K284" s="0" t="n">
        <v>0</v>
      </c>
      <c r="L284" s="0" t="n">
        <v>3</v>
      </c>
      <c r="M284" s="0" t="n">
        <v>2</v>
      </c>
      <c r="N284" s="0" t="n">
        <v>0</v>
      </c>
      <c r="O284" s="0" t="n">
        <v>2</v>
      </c>
      <c r="P284" s="0" t="n">
        <v>100</v>
      </c>
      <c r="Q284" s="0" t="n">
        <v>0.8</v>
      </c>
      <c r="R284" s="0" t="n">
        <v>1</v>
      </c>
      <c r="S284" s="0" t="n">
        <v>329</v>
      </c>
      <c r="T284" s="0" t="n">
        <v>24</v>
      </c>
      <c r="U284" s="0" t="n">
        <v>3.6</v>
      </c>
      <c r="V284" s="0" t="n">
        <v>6.6</v>
      </c>
      <c r="W284" s="0" t="n">
        <v>10.9</v>
      </c>
      <c r="X284" s="0" t="n">
        <v>2.7</v>
      </c>
      <c r="Y284" s="0" t="n">
        <v>0.09</v>
      </c>
      <c r="Z284" s="0" t="n">
        <v>3</v>
      </c>
      <c r="AA284" s="0" t="n">
        <v>0.23</v>
      </c>
      <c r="AB284" s="0" t="n">
        <v>0.9</v>
      </c>
      <c r="AC284" s="0" t="n">
        <v>11.2</v>
      </c>
      <c r="AD284" s="0" t="n">
        <v>1.3</v>
      </c>
      <c r="AE284" s="0" t="n">
        <v>34</v>
      </c>
      <c r="AF284" s="0" t="n">
        <v>4</v>
      </c>
      <c r="AG284" s="0" t="n">
        <v>2</v>
      </c>
      <c r="AH284" s="0" t="n">
        <v>0</v>
      </c>
      <c r="AI284" s="0" t="n">
        <v>0</v>
      </c>
      <c r="AJ284" s="60" t="n">
        <v>0</v>
      </c>
      <c r="AK284" s="0" t="n">
        <v>0</v>
      </c>
      <c r="AL284" s="0" t="n">
        <v>0</v>
      </c>
      <c r="AM284" s="0" t="n">
        <v>4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45</v>
      </c>
      <c r="AS284" s="0" t="n">
        <v>0</v>
      </c>
      <c r="AT284" s="0" t="n">
        <v>10</v>
      </c>
      <c r="AU284" s="0" t="n">
        <v>0</v>
      </c>
      <c r="AV284" s="0" t="n">
        <v>0</v>
      </c>
      <c r="AW284" s="0" t="n">
        <v>0</v>
      </c>
      <c r="AX284" s="0" t="n">
        <v>5</v>
      </c>
      <c r="AY284" s="0" t="n">
        <v>0</v>
      </c>
      <c r="AZ284" s="0" t="n">
        <v>2</v>
      </c>
      <c r="BA284" s="0" t="n">
        <v>1</v>
      </c>
      <c r="BB284" s="0" t="n">
        <v>15</v>
      </c>
      <c r="BC284" s="0" t="n">
        <v>0</v>
      </c>
      <c r="BD284" s="0" t="n">
        <v>0</v>
      </c>
      <c r="BE284" s="0" t="n">
        <v>50</v>
      </c>
      <c r="BF284" s="0" t="n">
        <v>0</v>
      </c>
      <c r="BG284" s="0" t="n">
        <v>50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1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30</v>
      </c>
      <c r="BR284" s="0" t="n">
        <v>0.5</v>
      </c>
      <c r="BS284" s="0" t="n">
        <v>5.5</v>
      </c>
      <c r="BT284" s="0" t="n">
        <v>118.75</v>
      </c>
      <c r="BU284" s="0" t="n">
        <v>4.875</v>
      </c>
      <c r="BV284" s="0" t="n">
        <v>1.625</v>
      </c>
      <c r="BW284" s="0" t="n">
        <v>3.625</v>
      </c>
      <c r="BX284" s="0" t="n">
        <v>0</v>
      </c>
      <c r="BY284" s="0" t="n">
        <v>0</v>
      </c>
      <c r="BZ284" s="0" t="n">
        <v>10.125</v>
      </c>
    </row>
    <row r="285" customFormat="false" ht="15" hidden="false" customHeight="false" outlineLevel="0" collapsed="false">
      <c r="A285" s="13" t="s">
        <v>25</v>
      </c>
      <c r="B285" s="14" t="n">
        <v>24</v>
      </c>
      <c r="C285" s="14" t="s">
        <v>39</v>
      </c>
      <c r="D285" s="14" t="s">
        <v>292</v>
      </c>
      <c r="E285" s="15" t="s">
        <v>31</v>
      </c>
      <c r="F285" s="15" t="s">
        <v>28</v>
      </c>
      <c r="G285" s="3" t="n">
        <v>237</v>
      </c>
      <c r="H285" s="2" t="n">
        <v>4</v>
      </c>
      <c r="I285" s="0" t="n">
        <v>13</v>
      </c>
      <c r="J285" s="0" t="n">
        <v>12</v>
      </c>
      <c r="K285" s="0" t="n">
        <v>0</v>
      </c>
      <c r="L285" s="0" t="n">
        <v>13</v>
      </c>
      <c r="M285" s="0" t="n">
        <v>0</v>
      </c>
      <c r="N285" s="0" t="n">
        <v>0</v>
      </c>
      <c r="O285" s="0" t="n">
        <v>0</v>
      </c>
      <c r="P285" s="0" t="n">
        <v>100</v>
      </c>
      <c r="Q285" s="0" t="n">
        <v>0.8</v>
      </c>
      <c r="R285" s="0" t="n">
        <v>1</v>
      </c>
      <c r="S285" s="0" t="n">
        <v>329</v>
      </c>
      <c r="T285" s="0" t="n">
        <v>24</v>
      </c>
      <c r="U285" s="0" t="n">
        <v>3.6</v>
      </c>
      <c r="V285" s="0" t="n">
        <v>6.6</v>
      </c>
      <c r="W285" s="0" t="n">
        <v>10.9</v>
      </c>
      <c r="X285" s="0" t="n">
        <v>2.7</v>
      </c>
      <c r="Y285" s="0" t="n">
        <v>0.09</v>
      </c>
      <c r="Z285" s="0" t="n">
        <v>3</v>
      </c>
      <c r="AA285" s="0" t="n">
        <v>0.23</v>
      </c>
      <c r="AB285" s="0" t="n">
        <v>0.9</v>
      </c>
      <c r="AC285" s="0" t="n">
        <v>11.2</v>
      </c>
      <c r="AD285" s="0" t="n">
        <v>1.3</v>
      </c>
      <c r="AE285" s="0" t="n">
        <v>34</v>
      </c>
      <c r="AF285" s="0" t="n">
        <v>4</v>
      </c>
      <c r="AG285" s="0" t="n">
        <v>2</v>
      </c>
      <c r="AH285" s="0" t="n">
        <v>0</v>
      </c>
      <c r="AI285" s="0" t="n">
        <v>0</v>
      </c>
      <c r="AJ285" s="60" t="n">
        <v>0</v>
      </c>
      <c r="AK285" s="0" t="n">
        <v>0</v>
      </c>
      <c r="AL285" s="0" t="n">
        <v>0</v>
      </c>
      <c r="AM285" s="0" t="n">
        <v>4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45</v>
      </c>
      <c r="AS285" s="0" t="n">
        <v>0</v>
      </c>
      <c r="AT285" s="0" t="n">
        <v>10</v>
      </c>
      <c r="AU285" s="0" t="n">
        <v>0</v>
      </c>
      <c r="AV285" s="0" t="n">
        <v>0</v>
      </c>
      <c r="AW285" s="0" t="n">
        <v>0</v>
      </c>
      <c r="AX285" s="0" t="n">
        <v>5</v>
      </c>
      <c r="AY285" s="0" t="n">
        <v>0</v>
      </c>
      <c r="AZ285" s="0" t="n">
        <v>2</v>
      </c>
      <c r="BA285" s="0" t="n">
        <v>1</v>
      </c>
      <c r="BB285" s="0" t="n">
        <v>15</v>
      </c>
      <c r="BC285" s="0" t="n">
        <v>0</v>
      </c>
      <c r="BD285" s="0" t="n">
        <v>0</v>
      </c>
      <c r="BE285" s="0" t="n">
        <v>50</v>
      </c>
      <c r="BF285" s="0" t="n">
        <v>0</v>
      </c>
      <c r="BG285" s="0" t="n">
        <v>50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1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30</v>
      </c>
      <c r="BR285" s="0" t="n">
        <v>0.5</v>
      </c>
      <c r="BS285" s="0" t="n">
        <v>5.5</v>
      </c>
      <c r="BT285" s="0" t="n">
        <v>118.75</v>
      </c>
      <c r="BU285" s="0" t="n">
        <v>4.875</v>
      </c>
      <c r="BV285" s="0" t="n">
        <v>1.625</v>
      </c>
      <c r="BW285" s="0" t="n">
        <v>3.625</v>
      </c>
      <c r="BX285" s="0" t="n">
        <v>0</v>
      </c>
      <c r="BY285" s="0" t="n">
        <v>0</v>
      </c>
      <c r="BZ285" s="0" t="n">
        <v>10.125</v>
      </c>
    </row>
    <row r="286" customFormat="false" ht="15" hidden="false" customHeight="false" outlineLevel="0" collapsed="false">
      <c r="A286" s="13" t="s">
        <v>25</v>
      </c>
      <c r="B286" s="14" t="n">
        <v>24</v>
      </c>
      <c r="C286" s="14" t="s">
        <v>39</v>
      </c>
      <c r="D286" s="14" t="s">
        <v>292</v>
      </c>
      <c r="E286" s="15" t="s">
        <v>31</v>
      </c>
      <c r="F286" s="15" t="s">
        <v>36</v>
      </c>
      <c r="G286" s="16" t="n">
        <v>238</v>
      </c>
      <c r="H286" s="2" t="n">
        <v>4</v>
      </c>
      <c r="I286" s="0" t="n">
        <v>22</v>
      </c>
      <c r="J286" s="0" t="n">
        <v>12</v>
      </c>
      <c r="K286" s="0" t="n">
        <v>1</v>
      </c>
      <c r="L286" s="0" t="n">
        <v>22</v>
      </c>
      <c r="M286" s="0" t="n">
        <v>6</v>
      </c>
      <c r="N286" s="0" t="n">
        <v>2</v>
      </c>
      <c r="O286" s="0" t="n">
        <v>6</v>
      </c>
      <c r="P286" s="0" t="n">
        <v>100</v>
      </c>
      <c r="Q286" s="0" t="n">
        <v>0.8</v>
      </c>
      <c r="R286" s="0" t="n">
        <v>1</v>
      </c>
      <c r="S286" s="0" t="n">
        <v>329</v>
      </c>
      <c r="T286" s="0" t="n">
        <v>24</v>
      </c>
      <c r="U286" s="0" t="n">
        <v>3.6</v>
      </c>
      <c r="V286" s="0" t="n">
        <v>6.6</v>
      </c>
      <c r="W286" s="0" t="n">
        <v>10.9</v>
      </c>
      <c r="X286" s="0" t="n">
        <v>2.7</v>
      </c>
      <c r="Y286" s="0" t="n">
        <v>0.09</v>
      </c>
      <c r="Z286" s="0" t="n">
        <v>3</v>
      </c>
      <c r="AA286" s="0" t="n">
        <v>0.23</v>
      </c>
      <c r="AB286" s="0" t="n">
        <v>0.9</v>
      </c>
      <c r="AC286" s="0" t="n">
        <v>11.2</v>
      </c>
      <c r="AD286" s="0" t="n">
        <v>1.3</v>
      </c>
      <c r="AE286" s="0" t="n">
        <v>34</v>
      </c>
      <c r="AF286" s="0" t="n">
        <v>4</v>
      </c>
      <c r="AG286" s="0" t="n">
        <v>2</v>
      </c>
      <c r="AH286" s="0" t="n">
        <v>0</v>
      </c>
      <c r="AI286" s="0" t="n">
        <v>0</v>
      </c>
      <c r="AJ286" s="60" t="n">
        <v>0</v>
      </c>
      <c r="AK286" s="0" t="n">
        <v>0</v>
      </c>
      <c r="AL286" s="0" t="n">
        <v>0</v>
      </c>
      <c r="AM286" s="0" t="n">
        <v>4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45</v>
      </c>
      <c r="AS286" s="0" t="n">
        <v>0</v>
      </c>
      <c r="AT286" s="0" t="n">
        <v>10</v>
      </c>
      <c r="AU286" s="0" t="n">
        <v>0</v>
      </c>
      <c r="AV286" s="0" t="n">
        <v>0</v>
      </c>
      <c r="AW286" s="0" t="n">
        <v>0</v>
      </c>
      <c r="AX286" s="0" t="n">
        <v>5</v>
      </c>
      <c r="AY286" s="0" t="n">
        <v>0</v>
      </c>
      <c r="AZ286" s="0" t="n">
        <v>2</v>
      </c>
      <c r="BA286" s="0" t="n">
        <v>1</v>
      </c>
      <c r="BB286" s="0" t="n">
        <v>15</v>
      </c>
      <c r="BC286" s="0" t="n">
        <v>0</v>
      </c>
      <c r="BD286" s="0" t="n">
        <v>0</v>
      </c>
      <c r="BE286" s="0" t="n">
        <v>50</v>
      </c>
      <c r="BF286" s="0" t="n">
        <v>0</v>
      </c>
      <c r="BG286" s="0" t="n">
        <v>50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1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30</v>
      </c>
      <c r="BR286" s="0" t="n">
        <v>0.5</v>
      </c>
      <c r="BS286" s="0" t="n">
        <v>5.5</v>
      </c>
      <c r="BT286" s="0" t="n">
        <v>118.75</v>
      </c>
      <c r="BU286" s="0" t="n">
        <v>4.875</v>
      </c>
      <c r="BV286" s="0" t="n">
        <v>1.625</v>
      </c>
      <c r="BW286" s="0" t="n">
        <v>3.625</v>
      </c>
      <c r="BX286" s="0" t="n">
        <v>0</v>
      </c>
      <c r="BY286" s="0" t="n">
        <v>0</v>
      </c>
      <c r="BZ286" s="0" t="n">
        <v>10.125</v>
      </c>
    </row>
    <row r="287" customFormat="false" ht="15" hidden="false" customHeight="false" outlineLevel="0" collapsed="false">
      <c r="A287" s="13" t="s">
        <v>25</v>
      </c>
      <c r="B287" s="14" t="n">
        <v>25</v>
      </c>
      <c r="C287" s="14" t="s">
        <v>40</v>
      </c>
      <c r="D287" s="14" t="s">
        <v>293</v>
      </c>
      <c r="E287" s="15" t="s">
        <v>27</v>
      </c>
      <c r="F287" s="15" t="s">
        <v>36</v>
      </c>
      <c r="G287" s="3" t="n">
        <v>239</v>
      </c>
      <c r="H287" s="2" t="n">
        <v>4</v>
      </c>
      <c r="I287" s="0" t="n">
        <v>29</v>
      </c>
      <c r="J287" s="0" t="n">
        <v>15</v>
      </c>
      <c r="K287" s="0" t="n">
        <v>0</v>
      </c>
      <c r="L287" s="0" t="n">
        <v>29</v>
      </c>
      <c r="M287" s="0" t="n">
        <v>2</v>
      </c>
      <c r="N287" s="0" t="n">
        <v>0</v>
      </c>
      <c r="O287" s="0" t="n">
        <v>2</v>
      </c>
      <c r="P287" s="0" t="n">
        <v>100</v>
      </c>
      <c r="Q287" s="0" t="n">
        <v>2.2</v>
      </c>
      <c r="R287" s="0" t="n">
        <v>1.4</v>
      </c>
      <c r="S287" s="0" t="n">
        <v>302</v>
      </c>
      <c r="T287" s="0" t="n">
        <v>28</v>
      </c>
      <c r="U287" s="0" t="n">
        <v>3.63</v>
      </c>
      <c r="V287" s="0" t="n">
        <v>6.7</v>
      </c>
      <c r="W287" s="0" t="n">
        <v>11.8</v>
      </c>
      <c r="X287" s="0" t="n">
        <v>2.7</v>
      </c>
      <c r="Y287" s="0" t="n">
        <v>0.09</v>
      </c>
      <c r="Z287" s="0" t="n">
        <v>4</v>
      </c>
      <c r="AA287" s="0" t="n">
        <v>0.25</v>
      </c>
      <c r="AB287" s="0" t="n">
        <v>0.7</v>
      </c>
      <c r="AC287" s="0" t="n">
        <v>8.6</v>
      </c>
      <c r="AD287" s="0" t="n">
        <v>1.4</v>
      </c>
      <c r="AE287" s="0" t="n">
        <v>35</v>
      </c>
      <c r="AF287" s="0" t="n">
        <v>2</v>
      </c>
      <c r="AG287" s="0" t="n">
        <v>0</v>
      </c>
      <c r="AH287" s="0" t="n">
        <v>0</v>
      </c>
      <c r="AI287" s="0" t="n">
        <v>0</v>
      </c>
      <c r="AJ287" s="60" t="n">
        <v>15</v>
      </c>
      <c r="AK287" s="0" t="n">
        <v>20</v>
      </c>
      <c r="AL287" s="0" t="n">
        <v>0</v>
      </c>
      <c r="AM287" s="0" t="n">
        <v>5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1</v>
      </c>
      <c r="AS287" s="0" t="n">
        <v>0</v>
      </c>
      <c r="AT287" s="0" t="n">
        <v>10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0</v>
      </c>
      <c r="AZ287" s="0" t="n">
        <v>3</v>
      </c>
      <c r="BA287" s="0" t="n">
        <v>5</v>
      </c>
      <c r="BB287" s="0" t="n">
        <v>2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0.5</v>
      </c>
      <c r="BH287" s="0" t="n">
        <v>0</v>
      </c>
      <c r="BI287" s="0" t="n">
        <v>0</v>
      </c>
      <c r="BJ287" s="0" t="n">
        <v>0</v>
      </c>
      <c r="BK287" s="0" t="n">
        <v>100</v>
      </c>
      <c r="BL287" s="0" t="n">
        <v>1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90</v>
      </c>
      <c r="BR287" s="0" t="n">
        <v>1</v>
      </c>
      <c r="BS287" s="0" t="n">
        <v>127</v>
      </c>
      <c r="BT287" s="0" t="n">
        <v>156.25</v>
      </c>
      <c r="BU287" s="0" t="n">
        <v>3.3125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3.3125</v>
      </c>
    </row>
    <row r="288" customFormat="false" ht="15" hidden="false" customHeight="false" outlineLevel="0" collapsed="false">
      <c r="A288" s="13" t="s">
        <v>25</v>
      </c>
      <c r="B288" s="14" t="n">
        <v>25</v>
      </c>
      <c r="C288" s="14" t="s">
        <v>40</v>
      </c>
      <c r="D288" s="14" t="s">
        <v>293</v>
      </c>
      <c r="E288" s="15" t="s">
        <v>31</v>
      </c>
      <c r="F288" s="15" t="s">
        <v>36</v>
      </c>
      <c r="G288" s="16" t="n">
        <v>240</v>
      </c>
      <c r="H288" s="2" t="n">
        <v>4</v>
      </c>
      <c r="I288" s="0" t="n">
        <v>17</v>
      </c>
      <c r="J288" s="0" t="n">
        <v>12</v>
      </c>
      <c r="K288" s="0" t="n">
        <v>0</v>
      </c>
      <c r="L288" s="0" t="n">
        <v>17</v>
      </c>
      <c r="M288" s="0" t="n">
        <v>5</v>
      </c>
      <c r="N288" s="0" t="n">
        <v>3</v>
      </c>
      <c r="O288" s="0" t="n">
        <v>5</v>
      </c>
      <c r="P288" s="0" t="n">
        <v>100</v>
      </c>
      <c r="Q288" s="0" t="n">
        <v>2.2</v>
      </c>
      <c r="R288" s="0" t="n">
        <v>1.4</v>
      </c>
      <c r="S288" s="0" t="n">
        <v>302</v>
      </c>
      <c r="T288" s="0" t="n">
        <v>28</v>
      </c>
      <c r="U288" s="0" t="n">
        <v>3.63</v>
      </c>
      <c r="V288" s="0" t="n">
        <v>6.7</v>
      </c>
      <c r="W288" s="0" t="n">
        <v>11.8</v>
      </c>
      <c r="X288" s="0" t="n">
        <v>2.7</v>
      </c>
      <c r="Y288" s="0" t="n">
        <v>0.09</v>
      </c>
      <c r="Z288" s="0" t="n">
        <v>4</v>
      </c>
      <c r="AA288" s="0" t="n">
        <v>0.25</v>
      </c>
      <c r="AB288" s="0" t="n">
        <v>0.7</v>
      </c>
      <c r="AC288" s="0" t="n">
        <v>8.6</v>
      </c>
      <c r="AD288" s="0" t="n">
        <v>1.4</v>
      </c>
      <c r="AE288" s="0" t="n">
        <v>35</v>
      </c>
      <c r="AF288" s="0" t="n">
        <v>2</v>
      </c>
      <c r="AG288" s="0" t="n">
        <v>0</v>
      </c>
      <c r="AH288" s="0" t="n">
        <v>0</v>
      </c>
      <c r="AI288" s="0" t="n">
        <v>0</v>
      </c>
      <c r="AJ288" s="60" t="n">
        <v>15</v>
      </c>
      <c r="AK288" s="0" t="n">
        <v>20</v>
      </c>
      <c r="AL288" s="0" t="n">
        <v>0</v>
      </c>
      <c r="AM288" s="0" t="n">
        <v>5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1</v>
      </c>
      <c r="AS288" s="0" t="n">
        <v>0</v>
      </c>
      <c r="AT288" s="0" t="n">
        <v>10</v>
      </c>
      <c r="AU288" s="0" t="n">
        <v>0</v>
      </c>
      <c r="AV288" s="0" t="n">
        <v>0</v>
      </c>
      <c r="AW288" s="0" t="n">
        <v>0</v>
      </c>
      <c r="AX288" s="0" t="n">
        <v>1</v>
      </c>
      <c r="AY288" s="0" t="n">
        <v>0</v>
      </c>
      <c r="AZ288" s="0" t="n">
        <v>3</v>
      </c>
      <c r="BA288" s="0" t="n">
        <v>5</v>
      </c>
      <c r="BB288" s="0" t="n">
        <v>2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0.5</v>
      </c>
      <c r="BH288" s="0" t="n">
        <v>0</v>
      </c>
      <c r="BI288" s="0" t="n">
        <v>0</v>
      </c>
      <c r="BJ288" s="0" t="n">
        <v>0</v>
      </c>
      <c r="BK288" s="0" t="n">
        <v>100</v>
      </c>
      <c r="BL288" s="0" t="n">
        <v>1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90</v>
      </c>
      <c r="BR288" s="0" t="n">
        <v>1</v>
      </c>
      <c r="BS288" s="0" t="n">
        <v>127</v>
      </c>
      <c r="BT288" s="0" t="n">
        <v>156.25</v>
      </c>
      <c r="BU288" s="0" t="n">
        <v>3.3125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3.3125</v>
      </c>
    </row>
    <row r="289" customFormat="false" ht="15" hidden="false" customHeight="false" outlineLevel="0" collapsed="false">
      <c r="A289" s="13" t="s">
        <v>25</v>
      </c>
      <c r="B289" s="14" t="n">
        <v>26</v>
      </c>
      <c r="C289" s="14" t="s">
        <v>42</v>
      </c>
      <c r="D289" s="14" t="s">
        <v>293</v>
      </c>
      <c r="E289" s="15" t="s">
        <v>27</v>
      </c>
      <c r="F289" s="15" t="s">
        <v>36</v>
      </c>
      <c r="G289" s="3" t="n">
        <v>241</v>
      </c>
      <c r="H289" s="2" t="n">
        <v>4</v>
      </c>
      <c r="I289" s="0" t="n">
        <v>17</v>
      </c>
      <c r="J289" s="0" t="n">
        <v>8</v>
      </c>
      <c r="K289" s="0" t="n">
        <v>1</v>
      </c>
      <c r="L289" s="0" t="n">
        <v>17</v>
      </c>
      <c r="M289" s="0" t="n">
        <v>2</v>
      </c>
      <c r="N289" s="0" t="n">
        <v>0</v>
      </c>
      <c r="O289" s="0" t="n">
        <v>2</v>
      </c>
      <c r="P289" s="0" t="n">
        <v>100</v>
      </c>
      <c r="Q289" s="0" t="n">
        <v>0.7</v>
      </c>
      <c r="R289" s="0" t="n">
        <v>1.4</v>
      </c>
      <c r="S289" s="0" t="n">
        <v>258</v>
      </c>
      <c r="T289" s="0" t="n">
        <v>21</v>
      </c>
      <c r="U289" s="0" t="n">
        <v>3.22</v>
      </c>
      <c r="V289" s="0" t="n">
        <v>6.6</v>
      </c>
      <c r="W289" s="0" t="n">
        <v>10.6</v>
      </c>
      <c r="X289" s="0" t="n">
        <v>2.7</v>
      </c>
      <c r="Y289" s="0" t="n">
        <v>0.08</v>
      </c>
      <c r="Z289" s="0" t="n">
        <v>3</v>
      </c>
      <c r="AA289" s="0" t="n">
        <v>0.21</v>
      </c>
      <c r="AB289" s="0" t="n">
        <v>0.6</v>
      </c>
      <c r="AC289" s="0" t="n">
        <v>7.4</v>
      </c>
      <c r="AD289" s="0" t="n">
        <v>1.4</v>
      </c>
      <c r="AE289" s="0" t="n">
        <v>34</v>
      </c>
      <c r="AF289" s="0" t="n">
        <v>2</v>
      </c>
      <c r="AG289" s="0" t="n">
        <v>3</v>
      </c>
      <c r="AH289" s="0" t="n">
        <v>0</v>
      </c>
      <c r="AI289" s="0" t="n">
        <v>0</v>
      </c>
      <c r="AJ289" s="60" t="n">
        <v>4</v>
      </c>
      <c r="AK289" s="0" t="n">
        <v>5</v>
      </c>
      <c r="AL289" s="0" t="n">
        <v>0</v>
      </c>
      <c r="AM289" s="0" t="n">
        <v>10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25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3</v>
      </c>
      <c r="BB289" s="0" t="n">
        <v>0.5</v>
      </c>
      <c r="BC289" s="0" t="n">
        <v>0</v>
      </c>
      <c r="BD289" s="0" t="n">
        <v>0</v>
      </c>
      <c r="BE289" s="0" t="n">
        <v>30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8</v>
      </c>
      <c r="BK289" s="0" t="n">
        <v>100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90</v>
      </c>
      <c r="BR289" s="0" t="n">
        <v>0</v>
      </c>
      <c r="BS289" s="0" t="n">
        <v>115</v>
      </c>
      <c r="BT289" s="0" t="n">
        <v>175.375</v>
      </c>
      <c r="BU289" s="0" t="n">
        <v>1.5625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1.5625</v>
      </c>
    </row>
    <row r="290" customFormat="false" ht="15" hidden="false" customHeight="false" outlineLevel="0" collapsed="false">
      <c r="A290" s="13" t="s">
        <v>25</v>
      </c>
      <c r="B290" s="14" t="n">
        <v>26</v>
      </c>
      <c r="C290" s="14" t="s">
        <v>42</v>
      </c>
      <c r="D290" s="14" t="s">
        <v>293</v>
      </c>
      <c r="E290" s="15" t="s">
        <v>31</v>
      </c>
      <c r="F290" s="15" t="s">
        <v>36</v>
      </c>
      <c r="G290" s="16" t="n">
        <v>242</v>
      </c>
      <c r="H290" s="2" t="n">
        <v>4</v>
      </c>
      <c r="I290" s="0" t="n">
        <v>10</v>
      </c>
      <c r="J290" s="0" t="n">
        <v>5</v>
      </c>
      <c r="K290" s="0" t="n">
        <v>0</v>
      </c>
      <c r="L290" s="0" t="n">
        <v>10</v>
      </c>
      <c r="M290" s="0" t="n">
        <v>3</v>
      </c>
      <c r="N290" s="0" t="n">
        <v>3</v>
      </c>
      <c r="O290" s="0" t="n">
        <v>5</v>
      </c>
      <c r="P290" s="0" t="n">
        <v>100</v>
      </c>
      <c r="Q290" s="0" t="n">
        <v>0.7</v>
      </c>
      <c r="R290" s="0" t="n">
        <v>1.4</v>
      </c>
      <c r="S290" s="0" t="n">
        <v>258</v>
      </c>
      <c r="T290" s="0" t="n">
        <v>21</v>
      </c>
      <c r="U290" s="0" t="n">
        <v>3.22</v>
      </c>
      <c r="V290" s="0" t="n">
        <v>6.6</v>
      </c>
      <c r="W290" s="0" t="n">
        <v>10.6</v>
      </c>
      <c r="X290" s="0" t="n">
        <v>2.7</v>
      </c>
      <c r="Y290" s="0" t="n">
        <v>0.08</v>
      </c>
      <c r="Z290" s="0" t="n">
        <v>3</v>
      </c>
      <c r="AA290" s="0" t="n">
        <v>0.21</v>
      </c>
      <c r="AB290" s="0" t="n">
        <v>0.6</v>
      </c>
      <c r="AC290" s="0" t="n">
        <v>7.4</v>
      </c>
      <c r="AD290" s="0" t="n">
        <v>1.4</v>
      </c>
      <c r="AE290" s="0" t="n">
        <v>34</v>
      </c>
      <c r="AF290" s="0" t="n">
        <v>2</v>
      </c>
      <c r="AG290" s="0" t="n">
        <v>3</v>
      </c>
      <c r="AH290" s="0" t="n">
        <v>0</v>
      </c>
      <c r="AI290" s="0" t="n">
        <v>0</v>
      </c>
      <c r="AJ290" s="60" t="n">
        <v>4</v>
      </c>
      <c r="AK290" s="0" t="n">
        <v>5</v>
      </c>
      <c r="AL290" s="0" t="n">
        <v>0</v>
      </c>
      <c r="AM290" s="0" t="n">
        <v>10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25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3</v>
      </c>
      <c r="BB290" s="0" t="n">
        <v>0.5</v>
      </c>
      <c r="BC290" s="0" t="n">
        <v>0</v>
      </c>
      <c r="BD290" s="0" t="n">
        <v>0</v>
      </c>
      <c r="BE290" s="0" t="n">
        <v>30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8</v>
      </c>
      <c r="BK290" s="0" t="n">
        <v>100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90</v>
      </c>
      <c r="BR290" s="0" t="n">
        <v>0</v>
      </c>
      <c r="BS290" s="0" t="n">
        <v>115</v>
      </c>
      <c r="BT290" s="0" t="n">
        <v>175.375</v>
      </c>
      <c r="BU290" s="0" t="n">
        <v>1.5625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1.5625</v>
      </c>
    </row>
    <row r="291" customFormat="false" ht="15" hidden="false" customHeight="false" outlineLevel="0" collapsed="false">
      <c r="A291" s="13" t="s">
        <v>25</v>
      </c>
      <c r="B291" s="14" t="n">
        <v>27</v>
      </c>
      <c r="C291" s="14" t="s">
        <v>43</v>
      </c>
      <c r="D291" s="14" t="s">
        <v>293</v>
      </c>
      <c r="E291" s="15" t="s">
        <v>27</v>
      </c>
      <c r="F291" s="15" t="s">
        <v>36</v>
      </c>
      <c r="G291" s="3" t="n">
        <v>243</v>
      </c>
      <c r="H291" s="2" t="n">
        <v>4</v>
      </c>
      <c r="I291" s="0" t="n">
        <v>13</v>
      </c>
      <c r="J291" s="0" t="n">
        <v>7</v>
      </c>
      <c r="K291" s="0" t="n">
        <v>0</v>
      </c>
      <c r="L291" s="0" t="n">
        <v>13</v>
      </c>
      <c r="M291" s="0" t="n">
        <v>2</v>
      </c>
      <c r="N291" s="0" t="n">
        <v>0</v>
      </c>
      <c r="O291" s="0" t="n">
        <v>2</v>
      </c>
      <c r="P291" s="0" t="n">
        <v>100</v>
      </c>
      <c r="Q291" s="0" t="n">
        <v>1.4</v>
      </c>
      <c r="R291" s="0" t="n">
        <v>1.3</v>
      </c>
      <c r="S291" s="0" t="n">
        <v>339</v>
      </c>
      <c r="T291" s="0" t="n">
        <v>23</v>
      </c>
      <c r="U291" s="0" t="n">
        <v>3.09</v>
      </c>
      <c r="V291" s="0" t="n">
        <v>6.7</v>
      </c>
      <c r="W291" s="0" t="n">
        <v>12.7</v>
      </c>
      <c r="X291" s="0" t="n">
        <v>3.3</v>
      </c>
      <c r="Y291" s="0" t="n">
        <v>0.11</v>
      </c>
      <c r="Z291" s="0" t="n">
        <v>4</v>
      </c>
      <c r="AA291" s="0" t="n">
        <v>0.3</v>
      </c>
      <c r="AB291" s="0" t="n">
        <v>0.7</v>
      </c>
      <c r="AC291" s="0" t="n">
        <v>7.8</v>
      </c>
      <c r="AD291" s="0" t="n">
        <v>1.4</v>
      </c>
      <c r="AE291" s="0" t="n">
        <v>32</v>
      </c>
      <c r="AF291" s="0" t="n">
        <v>1</v>
      </c>
      <c r="AG291" s="0" t="n">
        <v>8</v>
      </c>
      <c r="AH291" s="0" t="n">
        <v>0</v>
      </c>
      <c r="AI291" s="0" t="n">
        <v>0</v>
      </c>
      <c r="AJ291" s="60" t="n">
        <v>15</v>
      </c>
      <c r="AK291" s="0" t="n">
        <v>20</v>
      </c>
      <c r="AL291" s="0" t="n">
        <v>0</v>
      </c>
      <c r="AM291" s="0" t="n">
        <v>15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3</v>
      </c>
      <c r="AS291" s="0" t="n">
        <v>0</v>
      </c>
      <c r="AT291" s="0" t="n">
        <v>2</v>
      </c>
      <c r="AU291" s="0" t="n">
        <v>0</v>
      </c>
      <c r="AV291" s="0" t="n">
        <v>0</v>
      </c>
      <c r="AW291" s="0" t="n">
        <v>0</v>
      </c>
      <c r="AX291" s="0" t="n">
        <v>0.5</v>
      </c>
      <c r="AY291" s="0" t="n">
        <v>0</v>
      </c>
      <c r="AZ291" s="0" t="n">
        <v>0.5</v>
      </c>
      <c r="BA291" s="0" t="n">
        <v>10</v>
      </c>
      <c r="BB291" s="0" t="n">
        <v>1</v>
      </c>
      <c r="BC291" s="0" t="n">
        <v>0</v>
      </c>
      <c r="BD291" s="0" t="n">
        <v>0</v>
      </c>
      <c r="BE291" s="0" t="n">
        <v>30</v>
      </c>
      <c r="BF291" s="0" t="n">
        <v>0</v>
      </c>
      <c r="BG291" s="0" t="n">
        <v>1</v>
      </c>
      <c r="BH291" s="0" t="n">
        <v>0</v>
      </c>
      <c r="BI291" s="0" t="n">
        <v>0</v>
      </c>
      <c r="BJ291" s="0" t="n">
        <v>0</v>
      </c>
      <c r="BK291" s="0" t="n">
        <v>100</v>
      </c>
      <c r="BL291" s="0" t="n">
        <v>2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100</v>
      </c>
      <c r="BR291" s="0" t="n">
        <v>0.5</v>
      </c>
      <c r="BS291" s="0" t="n">
        <v>137.5</v>
      </c>
      <c r="BT291" s="0" t="n">
        <v>183.75</v>
      </c>
      <c r="BU291" s="0" t="n">
        <v>4.8125</v>
      </c>
      <c r="BV291" s="0" t="n">
        <v>0</v>
      </c>
      <c r="BW291" s="0" t="n">
        <v>0.625</v>
      </c>
      <c r="BX291" s="0" t="n">
        <v>0</v>
      </c>
      <c r="BY291" s="0" t="n">
        <v>0.3125</v>
      </c>
      <c r="BZ291" s="0" t="n">
        <v>5.75</v>
      </c>
    </row>
    <row r="292" customFormat="false" ht="15" hidden="false" customHeight="false" outlineLevel="0" collapsed="false">
      <c r="A292" s="13" t="s">
        <v>25</v>
      </c>
      <c r="B292" s="14" t="n">
        <v>27</v>
      </c>
      <c r="C292" s="14" t="s">
        <v>43</v>
      </c>
      <c r="D292" s="14" t="s">
        <v>293</v>
      </c>
      <c r="E292" s="15" t="s">
        <v>31</v>
      </c>
      <c r="F292" s="15" t="s">
        <v>36</v>
      </c>
      <c r="G292" s="16" t="n">
        <v>244</v>
      </c>
      <c r="H292" s="2" t="n">
        <v>4</v>
      </c>
      <c r="I292" s="0" t="n">
        <v>17</v>
      </c>
      <c r="J292" s="0" t="n">
        <v>10</v>
      </c>
      <c r="K292" s="0" t="n">
        <v>0</v>
      </c>
      <c r="L292" s="0" t="n">
        <v>17</v>
      </c>
      <c r="M292" s="0" t="n">
        <v>0</v>
      </c>
      <c r="N292" s="0" t="n">
        <v>0</v>
      </c>
      <c r="O292" s="0" t="n">
        <v>0</v>
      </c>
      <c r="P292" s="0" t="n">
        <v>100</v>
      </c>
      <c r="Q292" s="0" t="n">
        <v>1.4</v>
      </c>
      <c r="R292" s="0" t="n">
        <v>1.3</v>
      </c>
      <c r="S292" s="0" t="n">
        <v>339</v>
      </c>
      <c r="T292" s="0" t="n">
        <v>23</v>
      </c>
      <c r="U292" s="0" t="n">
        <v>3.09</v>
      </c>
      <c r="V292" s="0" t="n">
        <v>6.7</v>
      </c>
      <c r="W292" s="0" t="n">
        <v>12.7</v>
      </c>
      <c r="X292" s="0" t="n">
        <v>3.3</v>
      </c>
      <c r="Y292" s="0" t="n">
        <v>0.11</v>
      </c>
      <c r="Z292" s="0" t="n">
        <v>4</v>
      </c>
      <c r="AA292" s="0" t="n">
        <v>0.3</v>
      </c>
      <c r="AB292" s="0" t="n">
        <v>0.7</v>
      </c>
      <c r="AC292" s="0" t="n">
        <v>7.8</v>
      </c>
      <c r="AD292" s="0" t="n">
        <v>1.4</v>
      </c>
      <c r="AE292" s="0" t="n">
        <v>32</v>
      </c>
      <c r="AF292" s="0" t="n">
        <v>1</v>
      </c>
      <c r="AG292" s="0" t="n">
        <v>8</v>
      </c>
      <c r="AH292" s="0" t="n">
        <v>0</v>
      </c>
      <c r="AI292" s="0" t="n">
        <v>0</v>
      </c>
      <c r="AJ292" s="60" t="n">
        <v>15</v>
      </c>
      <c r="AK292" s="0" t="n">
        <v>20</v>
      </c>
      <c r="AL292" s="0" t="n">
        <v>0</v>
      </c>
      <c r="AM292" s="0" t="n">
        <v>15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3</v>
      </c>
      <c r="AS292" s="0" t="n">
        <v>0</v>
      </c>
      <c r="AT292" s="0" t="n">
        <v>2</v>
      </c>
      <c r="AU292" s="0" t="n">
        <v>0</v>
      </c>
      <c r="AV292" s="0" t="n">
        <v>0</v>
      </c>
      <c r="AW292" s="0" t="n">
        <v>0</v>
      </c>
      <c r="AX292" s="0" t="n">
        <v>0.5</v>
      </c>
      <c r="AY292" s="0" t="n">
        <v>0</v>
      </c>
      <c r="AZ292" s="0" t="n">
        <v>0.5</v>
      </c>
      <c r="BA292" s="0" t="n">
        <v>10</v>
      </c>
      <c r="BB292" s="0" t="n">
        <v>1</v>
      </c>
      <c r="BC292" s="0" t="n">
        <v>0</v>
      </c>
      <c r="BD292" s="0" t="n">
        <v>0</v>
      </c>
      <c r="BE292" s="0" t="n">
        <v>30</v>
      </c>
      <c r="BF292" s="0" t="n">
        <v>0</v>
      </c>
      <c r="BG292" s="0" t="n">
        <v>1</v>
      </c>
      <c r="BH292" s="0" t="n">
        <v>0</v>
      </c>
      <c r="BI292" s="0" t="n">
        <v>0</v>
      </c>
      <c r="BJ292" s="0" t="n">
        <v>0</v>
      </c>
      <c r="BK292" s="0" t="n">
        <v>100</v>
      </c>
      <c r="BL292" s="0" t="n">
        <v>2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100</v>
      </c>
      <c r="BR292" s="0" t="n">
        <v>0.5</v>
      </c>
      <c r="BS292" s="0" t="n">
        <v>137.5</v>
      </c>
      <c r="BT292" s="0" t="n">
        <v>183.75</v>
      </c>
      <c r="BU292" s="0" t="n">
        <v>4.8125</v>
      </c>
      <c r="BV292" s="0" t="n">
        <v>0</v>
      </c>
      <c r="BW292" s="0" t="n">
        <v>0.625</v>
      </c>
      <c r="BX292" s="0" t="n">
        <v>0</v>
      </c>
      <c r="BY292" s="0" t="n">
        <v>0.3125</v>
      </c>
      <c r="BZ292" s="0" t="n">
        <v>5.75</v>
      </c>
    </row>
    <row r="293" customFormat="false" ht="15.75" hidden="false" customHeight="false" outlineLevel="0" collapsed="false">
      <c r="A293" s="85" t="s">
        <v>20</v>
      </c>
      <c r="B293" s="2" t="n">
        <v>28</v>
      </c>
      <c r="C293" s="24" t="s">
        <v>20</v>
      </c>
      <c r="D293" s="2" t="s">
        <v>20</v>
      </c>
      <c r="E293" s="24" t="s">
        <v>21</v>
      </c>
      <c r="F293" s="24" t="s">
        <v>21</v>
      </c>
      <c r="G293" s="23" t="n">
        <v>220</v>
      </c>
      <c r="H293" s="24" t="n">
        <v>4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100</v>
      </c>
      <c r="Q293" s="86"/>
      <c r="R293" s="87"/>
      <c r="S293" s="86"/>
      <c r="T293" s="87"/>
      <c r="V293" s="86"/>
      <c r="Y293" s="87"/>
      <c r="Z293" s="86"/>
      <c r="AE293" s="87"/>
      <c r="AI293" s="88"/>
      <c r="AJ293" s="88"/>
      <c r="BS293" s="0" t="s">
        <v>297</v>
      </c>
    </row>
    <row r="294" customFormat="false" ht="15" hidden="false" customHeight="false" outlineLevel="0" collapsed="false">
      <c r="A294" s="27" t="s">
        <v>44</v>
      </c>
      <c r="B294" s="14" t="n">
        <v>1</v>
      </c>
      <c r="C294" s="28" t="s">
        <v>26</v>
      </c>
      <c r="D294" s="28" t="s">
        <v>291</v>
      </c>
      <c r="E294" s="29" t="s">
        <v>27</v>
      </c>
      <c r="F294" s="29" t="s">
        <v>28</v>
      </c>
      <c r="G294" s="35" t="n">
        <v>318</v>
      </c>
      <c r="H294" s="12" t="n">
        <v>5</v>
      </c>
      <c r="I294" s="0" t="n">
        <v>13</v>
      </c>
      <c r="J294" s="0" t="n">
        <v>7</v>
      </c>
      <c r="K294" s="0" t="n">
        <v>0</v>
      </c>
      <c r="L294" s="0" t="n">
        <v>13</v>
      </c>
      <c r="M294" s="0" t="n">
        <v>1</v>
      </c>
      <c r="N294" s="0" t="n">
        <v>1</v>
      </c>
      <c r="O294" s="0" t="n">
        <v>2</v>
      </c>
      <c r="P294" s="0" t="n">
        <v>100</v>
      </c>
      <c r="Q294" s="0" t="n">
        <v>1.7</v>
      </c>
      <c r="R294" s="0" t="n">
        <v>3.8</v>
      </c>
      <c r="S294" s="0" t="n">
        <v>235</v>
      </c>
      <c r="T294" s="0" t="n">
        <v>17</v>
      </c>
      <c r="U294" s="0" t="n">
        <v>3.54</v>
      </c>
      <c r="V294" s="0" t="n">
        <v>6.5</v>
      </c>
      <c r="W294" s="0" t="n">
        <v>11.7</v>
      </c>
      <c r="X294" s="0" t="n">
        <v>3.5</v>
      </c>
      <c r="Y294" s="0" t="n">
        <v>0.09</v>
      </c>
      <c r="Z294" s="0" t="n">
        <v>6</v>
      </c>
      <c r="AA294" s="0" t="n">
        <v>0.36</v>
      </c>
      <c r="AB294" s="0" t="n">
        <v>0.7</v>
      </c>
      <c r="AC294" s="0" t="n">
        <v>10.1</v>
      </c>
      <c r="AD294" s="0" t="n">
        <v>1.5</v>
      </c>
      <c r="AE294" s="0" t="n">
        <v>38</v>
      </c>
      <c r="AF294" s="0" t="n">
        <v>8</v>
      </c>
      <c r="AG294" s="0" t="n">
        <v>0</v>
      </c>
      <c r="AH294" s="0" t="n">
        <v>0</v>
      </c>
      <c r="AI294" s="0" t="n">
        <v>0</v>
      </c>
      <c r="AJ294" s="60" t="n">
        <v>80</v>
      </c>
      <c r="AK294" s="0" t="n">
        <v>60</v>
      </c>
      <c r="AL294" s="0" t="n">
        <v>0</v>
      </c>
      <c r="AM294" s="0" t="n">
        <v>0</v>
      </c>
      <c r="AN294" s="0" t="n">
        <v>0</v>
      </c>
      <c r="AO294" s="0" t="n">
        <v>4</v>
      </c>
      <c r="AP294" s="0" t="n">
        <v>0</v>
      </c>
      <c r="AQ294" s="0" t="n">
        <v>0</v>
      </c>
      <c r="AR294" s="0" t="n">
        <v>95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3</v>
      </c>
      <c r="AY294" s="0" t="n">
        <v>0</v>
      </c>
      <c r="AZ294" s="0" t="n">
        <v>13</v>
      </c>
      <c r="BA294" s="0" t="n">
        <v>0</v>
      </c>
      <c r="BB294" s="0" t="n">
        <v>1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5</v>
      </c>
      <c r="BH294" s="0" t="n">
        <v>1</v>
      </c>
      <c r="BI294" s="0" t="n">
        <v>0</v>
      </c>
      <c r="BJ294" s="0" t="n">
        <v>2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64</v>
      </c>
      <c r="BT294" s="0" t="n">
        <v>108.125</v>
      </c>
      <c r="BU294" s="0" t="n">
        <v>16.5625</v>
      </c>
      <c r="BV294" s="0" t="n">
        <v>9.0625</v>
      </c>
      <c r="BW294" s="0" t="n">
        <v>0</v>
      </c>
      <c r="BX294" s="0" t="n">
        <v>0</v>
      </c>
      <c r="BY294" s="0" t="n">
        <v>0.1875</v>
      </c>
      <c r="BZ294" s="0" t="n">
        <v>25.8125</v>
      </c>
    </row>
    <row r="295" customFormat="false" ht="15" hidden="false" customHeight="false" outlineLevel="0" collapsed="false">
      <c r="A295" s="13" t="s">
        <v>44</v>
      </c>
      <c r="B295" s="14" t="n">
        <v>1</v>
      </c>
      <c r="C295" s="14" t="s">
        <v>26</v>
      </c>
      <c r="D295" s="14" t="s">
        <v>291</v>
      </c>
      <c r="E295" s="36" t="s">
        <v>31</v>
      </c>
      <c r="F295" s="15" t="s">
        <v>28</v>
      </c>
      <c r="G295" s="3" t="n">
        <v>319</v>
      </c>
      <c r="H295" s="2" t="n">
        <v>5</v>
      </c>
      <c r="I295" s="0" t="n">
        <v>11</v>
      </c>
      <c r="J295" s="0" t="n">
        <v>7</v>
      </c>
      <c r="K295" s="0" t="n">
        <v>0</v>
      </c>
      <c r="L295" s="0" t="n">
        <v>11</v>
      </c>
      <c r="M295" s="0" t="n">
        <v>4</v>
      </c>
      <c r="N295" s="0" t="n">
        <v>6</v>
      </c>
      <c r="O295" s="0" t="n">
        <v>8</v>
      </c>
      <c r="P295" s="0" t="n">
        <v>100</v>
      </c>
      <c r="Q295" s="0" t="n">
        <v>1.7</v>
      </c>
      <c r="R295" s="0" t="n">
        <v>3.8</v>
      </c>
      <c r="S295" s="0" t="n">
        <v>235</v>
      </c>
      <c r="T295" s="0" t="n">
        <v>17</v>
      </c>
      <c r="U295" s="0" t="n">
        <v>3.54</v>
      </c>
      <c r="V295" s="0" t="n">
        <v>6.5</v>
      </c>
      <c r="W295" s="0" t="n">
        <v>11.7</v>
      </c>
      <c r="X295" s="0" t="n">
        <v>3.5</v>
      </c>
      <c r="Y295" s="0" t="n">
        <v>0.09</v>
      </c>
      <c r="Z295" s="0" t="n">
        <v>6</v>
      </c>
      <c r="AA295" s="0" t="n">
        <v>0.36</v>
      </c>
      <c r="AB295" s="0" t="n">
        <v>0.7</v>
      </c>
      <c r="AC295" s="0" t="n">
        <v>10.1</v>
      </c>
      <c r="AD295" s="0" t="n">
        <v>1.5</v>
      </c>
      <c r="AE295" s="0" t="n">
        <v>38</v>
      </c>
      <c r="AF295" s="0" t="n">
        <v>8</v>
      </c>
      <c r="AG295" s="0" t="n">
        <v>0</v>
      </c>
      <c r="AH295" s="0" t="n">
        <v>0</v>
      </c>
      <c r="AI295" s="0" t="n">
        <v>0</v>
      </c>
      <c r="AJ295" s="60" t="n">
        <v>80</v>
      </c>
      <c r="AK295" s="0" t="n">
        <v>60</v>
      </c>
      <c r="AL295" s="0" t="n">
        <v>0</v>
      </c>
      <c r="AM295" s="0" t="n">
        <v>0</v>
      </c>
      <c r="AN295" s="0" t="n">
        <v>0</v>
      </c>
      <c r="AO295" s="0" t="n">
        <v>4</v>
      </c>
      <c r="AP295" s="0" t="n">
        <v>0</v>
      </c>
      <c r="AQ295" s="0" t="n">
        <v>0</v>
      </c>
      <c r="AR295" s="0" t="n">
        <v>95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3</v>
      </c>
      <c r="AY295" s="0" t="n">
        <v>0</v>
      </c>
      <c r="AZ295" s="0" t="n">
        <v>13</v>
      </c>
      <c r="BA295" s="0" t="n">
        <v>0</v>
      </c>
      <c r="BB295" s="0" t="n">
        <v>1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5</v>
      </c>
      <c r="BH295" s="0" t="n">
        <v>1</v>
      </c>
      <c r="BI295" s="0" t="n">
        <v>0</v>
      </c>
      <c r="BJ295" s="0" t="n">
        <v>2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64</v>
      </c>
      <c r="BT295" s="0" t="n">
        <v>108.125</v>
      </c>
      <c r="BU295" s="0" t="n">
        <v>16.5625</v>
      </c>
      <c r="BV295" s="0" t="n">
        <v>9.0625</v>
      </c>
      <c r="BW295" s="0" t="n">
        <v>0</v>
      </c>
      <c r="BX295" s="0" t="n">
        <v>0</v>
      </c>
      <c r="BY295" s="0" t="n">
        <v>0.1875</v>
      </c>
      <c r="BZ295" s="0" t="n">
        <v>25.8125</v>
      </c>
    </row>
    <row r="296" customFormat="false" ht="15" hidden="false" customHeight="false" outlineLevel="0" collapsed="false">
      <c r="A296" s="13" t="s">
        <v>44</v>
      </c>
      <c r="B296" s="14" t="n">
        <v>2</v>
      </c>
      <c r="C296" s="14" t="s">
        <v>32</v>
      </c>
      <c r="D296" s="14" t="s">
        <v>291</v>
      </c>
      <c r="E296" s="15" t="s">
        <v>27</v>
      </c>
      <c r="F296" s="15" t="s">
        <v>28</v>
      </c>
      <c r="G296" s="16" t="n">
        <v>320</v>
      </c>
      <c r="H296" s="2" t="n">
        <v>5</v>
      </c>
      <c r="I296" s="0" t="n">
        <v>7</v>
      </c>
      <c r="J296" s="0" t="n">
        <v>3</v>
      </c>
      <c r="K296" s="0" t="n">
        <v>0</v>
      </c>
      <c r="L296" s="0" t="n">
        <v>7</v>
      </c>
      <c r="M296" s="0" t="n">
        <v>0</v>
      </c>
      <c r="N296" s="0" t="n">
        <v>0</v>
      </c>
      <c r="O296" s="0" t="n">
        <v>0</v>
      </c>
      <c r="P296" s="0" t="n">
        <v>100</v>
      </c>
      <c r="Q296" s="0" t="n">
        <v>1.3</v>
      </c>
      <c r="R296" s="0" t="n">
        <v>2</v>
      </c>
      <c r="S296" s="0" t="n">
        <v>192</v>
      </c>
      <c r="T296" s="0" t="n">
        <v>22</v>
      </c>
      <c r="U296" s="0" t="n">
        <v>3</v>
      </c>
      <c r="V296" s="0" t="n">
        <v>6.3</v>
      </c>
      <c r="W296" s="0" t="n">
        <v>10.7</v>
      </c>
      <c r="X296" s="0" t="n">
        <v>3.3</v>
      </c>
      <c r="Y296" s="0" t="n">
        <v>0.09</v>
      </c>
      <c r="Z296" s="0" t="n">
        <v>5</v>
      </c>
      <c r="AA296" s="0" t="n">
        <v>0.18</v>
      </c>
      <c r="AB296" s="0" t="n">
        <v>0.6</v>
      </c>
      <c r="AC296" s="0" t="n">
        <v>8.7</v>
      </c>
      <c r="AD296" s="0" t="n">
        <v>1.4</v>
      </c>
      <c r="AE296" s="0" t="n">
        <v>41</v>
      </c>
      <c r="AF296" s="0" t="n">
        <v>4</v>
      </c>
      <c r="AG296" s="0" t="n">
        <v>0</v>
      </c>
      <c r="AH296" s="0" t="n">
        <v>0</v>
      </c>
      <c r="AI296" s="0" t="n">
        <v>0</v>
      </c>
      <c r="AJ296" s="60" t="n">
        <v>15</v>
      </c>
      <c r="AK296" s="0" t="n">
        <v>5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90</v>
      </c>
      <c r="AS296" s="0" t="n">
        <v>0</v>
      </c>
      <c r="AT296" s="0" t="n">
        <v>0</v>
      </c>
      <c r="AU296" s="0" t="n">
        <v>0.5</v>
      </c>
      <c r="AV296" s="0" t="n">
        <v>0</v>
      </c>
      <c r="AW296" s="0" t="n">
        <v>0</v>
      </c>
      <c r="AX296" s="0" t="n">
        <v>1</v>
      </c>
      <c r="AY296" s="0" t="n">
        <v>0</v>
      </c>
      <c r="AZ296" s="0" t="n">
        <v>5</v>
      </c>
      <c r="BA296" s="0" t="n">
        <v>0</v>
      </c>
      <c r="BB296" s="0" t="n">
        <v>1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40</v>
      </c>
      <c r="BH296" s="0" t="n">
        <v>3</v>
      </c>
      <c r="BI296" s="0" t="n">
        <v>0</v>
      </c>
      <c r="BJ296" s="0" t="n">
        <v>1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5</v>
      </c>
      <c r="BT296" s="0" t="n">
        <v>106.625</v>
      </c>
      <c r="BU296" s="0" t="n">
        <v>16.3125</v>
      </c>
      <c r="BV296" s="0" t="n">
        <v>7.5</v>
      </c>
      <c r="BW296" s="0" t="n">
        <v>1.4375</v>
      </c>
      <c r="BX296" s="0" t="n">
        <v>0.3125</v>
      </c>
      <c r="BY296" s="0" t="n">
        <v>0</v>
      </c>
      <c r="BZ296" s="0" t="n">
        <v>25.5625</v>
      </c>
    </row>
    <row r="297" customFormat="false" ht="15" hidden="false" customHeight="false" outlineLevel="0" collapsed="false">
      <c r="A297" s="13" t="s">
        <v>44</v>
      </c>
      <c r="B297" s="14" t="n">
        <v>2</v>
      </c>
      <c r="C297" s="14" t="s">
        <v>32</v>
      </c>
      <c r="D297" s="14" t="s">
        <v>291</v>
      </c>
      <c r="E297" s="15" t="s">
        <v>31</v>
      </c>
      <c r="F297" s="15" t="s">
        <v>28</v>
      </c>
      <c r="G297" s="3" t="n">
        <v>321</v>
      </c>
      <c r="H297" s="2" t="n">
        <v>5</v>
      </c>
      <c r="I297" s="0" t="n">
        <v>11</v>
      </c>
      <c r="J297" s="0" t="n">
        <v>8</v>
      </c>
      <c r="K297" s="0" t="n">
        <v>0</v>
      </c>
      <c r="L297" s="0" t="n">
        <v>11</v>
      </c>
      <c r="M297" s="0" t="n">
        <v>3</v>
      </c>
      <c r="N297" s="0" t="n">
        <v>0</v>
      </c>
      <c r="O297" s="0" t="n">
        <v>3</v>
      </c>
      <c r="P297" s="0" t="n">
        <v>100</v>
      </c>
      <c r="Q297" s="0" t="n">
        <v>1.3</v>
      </c>
      <c r="R297" s="0" t="n">
        <v>2</v>
      </c>
      <c r="S297" s="0" t="n">
        <v>192</v>
      </c>
      <c r="T297" s="0" t="n">
        <v>22</v>
      </c>
      <c r="U297" s="0" t="n">
        <v>3</v>
      </c>
      <c r="V297" s="0" t="n">
        <v>6.3</v>
      </c>
      <c r="W297" s="0" t="n">
        <v>10.7</v>
      </c>
      <c r="X297" s="0" t="n">
        <v>3.3</v>
      </c>
      <c r="Y297" s="0" t="n">
        <v>0.09</v>
      </c>
      <c r="Z297" s="0" t="n">
        <v>5</v>
      </c>
      <c r="AA297" s="0" t="n">
        <v>0.18</v>
      </c>
      <c r="AB297" s="0" t="n">
        <v>0.6</v>
      </c>
      <c r="AC297" s="0" t="n">
        <v>8.7</v>
      </c>
      <c r="AD297" s="0" t="n">
        <v>1.4</v>
      </c>
      <c r="AE297" s="0" t="n">
        <v>41</v>
      </c>
      <c r="AF297" s="0" t="n">
        <v>4</v>
      </c>
      <c r="AG297" s="0" t="n">
        <v>0</v>
      </c>
      <c r="AH297" s="0" t="n">
        <v>0</v>
      </c>
      <c r="AI297" s="0" t="n">
        <v>0</v>
      </c>
      <c r="AJ297" s="60" t="n">
        <v>15</v>
      </c>
      <c r="AK297" s="0" t="n">
        <v>5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90</v>
      </c>
      <c r="AS297" s="0" t="n">
        <v>0</v>
      </c>
      <c r="AT297" s="0" t="n">
        <v>0</v>
      </c>
      <c r="AU297" s="0" t="n">
        <v>0.5</v>
      </c>
      <c r="AV297" s="0" t="n">
        <v>0</v>
      </c>
      <c r="AW297" s="0" t="n">
        <v>0</v>
      </c>
      <c r="AX297" s="0" t="n">
        <v>1</v>
      </c>
      <c r="AY297" s="0" t="n">
        <v>0</v>
      </c>
      <c r="AZ297" s="0" t="n">
        <v>5</v>
      </c>
      <c r="BA297" s="0" t="n">
        <v>0</v>
      </c>
      <c r="BB297" s="0" t="n">
        <v>1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40</v>
      </c>
      <c r="BH297" s="0" t="n">
        <v>3</v>
      </c>
      <c r="BI297" s="0" t="n">
        <v>0</v>
      </c>
      <c r="BJ297" s="0" t="n">
        <v>1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5</v>
      </c>
      <c r="BT297" s="0" t="n">
        <v>106.625</v>
      </c>
      <c r="BU297" s="0" t="n">
        <v>16.3125</v>
      </c>
      <c r="BV297" s="0" t="n">
        <v>7.5</v>
      </c>
      <c r="BW297" s="0" t="n">
        <v>1.4375</v>
      </c>
      <c r="BX297" s="0" t="n">
        <v>0.3125</v>
      </c>
      <c r="BY297" s="0" t="n">
        <v>0</v>
      </c>
      <c r="BZ297" s="0" t="n">
        <v>25.5625</v>
      </c>
    </row>
    <row r="298" customFormat="false" ht="15" hidden="false" customHeight="false" outlineLevel="0" collapsed="false">
      <c r="A298" s="13" t="s">
        <v>44</v>
      </c>
      <c r="B298" s="14" t="n">
        <v>3</v>
      </c>
      <c r="C298" s="14" t="s">
        <v>33</v>
      </c>
      <c r="D298" s="14" t="s">
        <v>291</v>
      </c>
      <c r="E298" s="15" t="s">
        <v>27</v>
      </c>
      <c r="F298" s="15" t="s">
        <v>28</v>
      </c>
      <c r="G298" s="16" t="n">
        <v>322</v>
      </c>
      <c r="H298" s="2" t="n">
        <v>5</v>
      </c>
      <c r="I298" s="0" t="n">
        <v>9</v>
      </c>
      <c r="J298" s="0" t="n">
        <v>6</v>
      </c>
      <c r="K298" s="0" t="n">
        <v>1</v>
      </c>
      <c r="L298" s="0" t="n">
        <v>11</v>
      </c>
      <c r="M298" s="0" t="n">
        <v>2</v>
      </c>
      <c r="N298" s="0" t="n">
        <v>0</v>
      </c>
      <c r="O298" s="0" t="n">
        <v>2</v>
      </c>
      <c r="P298" s="0" t="n">
        <v>100</v>
      </c>
      <c r="Q298" s="0" t="n">
        <v>2.1</v>
      </c>
      <c r="R298" s="0" t="n">
        <v>2.1</v>
      </c>
      <c r="S298" s="0" t="n">
        <v>216</v>
      </c>
      <c r="T298" s="0" t="n">
        <v>15</v>
      </c>
      <c r="U298" s="0" t="n">
        <v>3.87</v>
      </c>
      <c r="V298" s="0" t="n">
        <v>6.2</v>
      </c>
      <c r="W298" s="0" t="n">
        <v>8.6</v>
      </c>
      <c r="X298" s="0" t="n">
        <v>2.2</v>
      </c>
      <c r="Y298" s="0" t="n">
        <v>0.07</v>
      </c>
      <c r="Z298" s="0" t="n">
        <v>5</v>
      </c>
      <c r="AA298" s="0" t="n">
        <v>0.2</v>
      </c>
      <c r="AB298" s="0" t="n">
        <v>0.7</v>
      </c>
      <c r="AC298" s="0" t="n">
        <v>8</v>
      </c>
      <c r="AD298" s="0" t="n">
        <v>1.3</v>
      </c>
      <c r="AE298" s="0" t="n">
        <v>45</v>
      </c>
      <c r="AF298" s="0" t="n">
        <v>8</v>
      </c>
      <c r="AG298" s="0" t="n">
        <v>0</v>
      </c>
      <c r="AH298" s="0" t="n">
        <v>0</v>
      </c>
      <c r="AI298" s="0" t="n">
        <v>0</v>
      </c>
      <c r="AJ298" s="60" t="n">
        <v>10</v>
      </c>
      <c r="AK298" s="0" t="n">
        <v>60</v>
      </c>
      <c r="AL298" s="0" t="n">
        <v>0</v>
      </c>
      <c r="AM298" s="0" t="n">
        <v>0</v>
      </c>
      <c r="AN298" s="0" t="n">
        <v>2</v>
      </c>
      <c r="AO298" s="0" t="n">
        <v>0.5</v>
      </c>
      <c r="AP298" s="0" t="n">
        <v>0</v>
      </c>
      <c r="AQ298" s="0" t="n">
        <v>0</v>
      </c>
      <c r="AR298" s="0" t="n">
        <v>90</v>
      </c>
      <c r="AS298" s="0" t="n">
        <v>0.5</v>
      </c>
      <c r="AT298" s="0" t="n">
        <v>0</v>
      </c>
      <c r="AU298" s="0" t="n">
        <v>0</v>
      </c>
      <c r="AV298" s="0" t="n">
        <v>1</v>
      </c>
      <c r="AW298" s="0" t="n">
        <v>0</v>
      </c>
      <c r="AX298" s="0" t="n">
        <v>4</v>
      </c>
      <c r="AY298" s="0" t="n">
        <v>15</v>
      </c>
      <c r="AZ298" s="0" t="n">
        <v>4</v>
      </c>
      <c r="BA298" s="0" t="n">
        <v>0</v>
      </c>
      <c r="BB298" s="0" t="n">
        <v>5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30</v>
      </c>
      <c r="BH298" s="0" t="n">
        <v>0</v>
      </c>
      <c r="BI298" s="0" t="n">
        <v>0</v>
      </c>
      <c r="BJ298" s="0" t="n">
        <v>5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60.5</v>
      </c>
      <c r="BT298" s="0" t="n">
        <v>114.75</v>
      </c>
      <c r="BU298" s="0" t="n">
        <v>8.8125</v>
      </c>
      <c r="BV298" s="0" t="n">
        <v>5.3125</v>
      </c>
      <c r="BW298" s="0" t="n">
        <v>2.0625</v>
      </c>
      <c r="BX298" s="0" t="n">
        <v>0.5</v>
      </c>
      <c r="BY298" s="0" t="n">
        <v>0.125</v>
      </c>
      <c r="BZ298" s="0" t="n">
        <v>16.8125</v>
      </c>
    </row>
    <row r="299" customFormat="false" ht="15" hidden="false" customHeight="false" outlineLevel="0" collapsed="false">
      <c r="A299" s="13" t="s">
        <v>44</v>
      </c>
      <c r="B299" s="14" t="n">
        <v>3</v>
      </c>
      <c r="C299" s="14" t="s">
        <v>33</v>
      </c>
      <c r="D299" s="14" t="s">
        <v>291</v>
      </c>
      <c r="E299" s="15" t="s">
        <v>31</v>
      </c>
      <c r="F299" s="15" t="s">
        <v>28</v>
      </c>
      <c r="G299" s="3" t="n">
        <v>323</v>
      </c>
      <c r="H299" s="2" t="n">
        <v>5</v>
      </c>
      <c r="I299" s="0" t="n">
        <v>14</v>
      </c>
      <c r="J299" s="0" t="n">
        <v>11</v>
      </c>
      <c r="K299" s="0" t="n">
        <v>0</v>
      </c>
      <c r="L299" s="0" t="n">
        <v>14</v>
      </c>
      <c r="M299" s="0" t="n">
        <v>5</v>
      </c>
      <c r="N299" s="0" t="n">
        <v>0</v>
      </c>
      <c r="O299" s="0" t="n">
        <v>5</v>
      </c>
      <c r="P299" s="0" t="n">
        <v>100</v>
      </c>
      <c r="Q299" s="0" t="n">
        <v>2.1</v>
      </c>
      <c r="R299" s="0" t="n">
        <v>2.1</v>
      </c>
      <c r="S299" s="0" t="n">
        <v>216</v>
      </c>
      <c r="T299" s="0" t="n">
        <v>15</v>
      </c>
      <c r="U299" s="0" t="n">
        <v>3.87</v>
      </c>
      <c r="V299" s="0" t="n">
        <v>6.2</v>
      </c>
      <c r="W299" s="0" t="n">
        <v>8.6</v>
      </c>
      <c r="X299" s="0" t="n">
        <v>2.2</v>
      </c>
      <c r="Y299" s="0" t="n">
        <v>0.07</v>
      </c>
      <c r="Z299" s="0" t="n">
        <v>5</v>
      </c>
      <c r="AA299" s="0" t="n">
        <v>0.2</v>
      </c>
      <c r="AB299" s="0" t="n">
        <v>0.7</v>
      </c>
      <c r="AC299" s="0" t="n">
        <v>8</v>
      </c>
      <c r="AD299" s="0" t="n">
        <v>1.3</v>
      </c>
      <c r="AE299" s="0" t="n">
        <v>45</v>
      </c>
      <c r="AF299" s="0" t="n">
        <v>8</v>
      </c>
      <c r="AG299" s="0" t="n">
        <v>0</v>
      </c>
      <c r="AH299" s="0" t="n">
        <v>0</v>
      </c>
      <c r="AI299" s="0" t="n">
        <v>0</v>
      </c>
      <c r="AJ299" s="60" t="n">
        <v>10</v>
      </c>
      <c r="AK299" s="0" t="n">
        <v>60</v>
      </c>
      <c r="AL299" s="0" t="n">
        <v>0</v>
      </c>
      <c r="AM299" s="0" t="n">
        <v>0</v>
      </c>
      <c r="AN299" s="0" t="n">
        <v>2</v>
      </c>
      <c r="AO299" s="0" t="n">
        <v>0.5</v>
      </c>
      <c r="AP299" s="0" t="n">
        <v>0</v>
      </c>
      <c r="AQ299" s="0" t="n">
        <v>0</v>
      </c>
      <c r="AR299" s="0" t="n">
        <v>90</v>
      </c>
      <c r="AS299" s="0" t="n">
        <v>0.5</v>
      </c>
      <c r="AT299" s="0" t="n">
        <v>0</v>
      </c>
      <c r="AU299" s="0" t="n">
        <v>0</v>
      </c>
      <c r="AV299" s="0" t="n">
        <v>1</v>
      </c>
      <c r="AW299" s="0" t="n">
        <v>0</v>
      </c>
      <c r="AX299" s="0" t="n">
        <v>4</v>
      </c>
      <c r="AY299" s="0" t="n">
        <v>15</v>
      </c>
      <c r="AZ299" s="0" t="n">
        <v>4</v>
      </c>
      <c r="BA299" s="0" t="n">
        <v>0</v>
      </c>
      <c r="BB299" s="0" t="n">
        <v>5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30</v>
      </c>
      <c r="BH299" s="0" t="n">
        <v>0</v>
      </c>
      <c r="BI299" s="0" t="n">
        <v>0</v>
      </c>
      <c r="BJ299" s="0" t="n">
        <v>5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60.5</v>
      </c>
      <c r="BT299" s="0" t="n">
        <v>114.75</v>
      </c>
      <c r="BU299" s="0" t="n">
        <v>8.8125</v>
      </c>
      <c r="BV299" s="0" t="n">
        <v>5.3125</v>
      </c>
      <c r="BW299" s="0" t="n">
        <v>2.0625</v>
      </c>
      <c r="BX299" s="0" t="n">
        <v>0.5</v>
      </c>
      <c r="BY299" s="0" t="n">
        <v>0.125</v>
      </c>
      <c r="BZ299" s="0" t="n">
        <v>16.8125</v>
      </c>
    </row>
    <row r="300" customFormat="false" ht="15" hidden="false" customHeight="false" outlineLevel="0" collapsed="false">
      <c r="A300" s="13" t="s">
        <v>44</v>
      </c>
      <c r="B300" s="14" t="n">
        <v>4</v>
      </c>
      <c r="C300" s="14" t="s">
        <v>34</v>
      </c>
      <c r="D300" s="14" t="s">
        <v>292</v>
      </c>
      <c r="E300" s="15" t="s">
        <v>27</v>
      </c>
      <c r="F300" s="15" t="s">
        <v>28</v>
      </c>
      <c r="G300" s="16" t="n">
        <v>324</v>
      </c>
      <c r="H300" s="2" t="n">
        <v>5</v>
      </c>
      <c r="I300" s="0" t="n">
        <v>13</v>
      </c>
      <c r="J300" s="0" t="n">
        <v>4</v>
      </c>
      <c r="K300" s="0" t="n">
        <v>0</v>
      </c>
      <c r="L300" s="0" t="n">
        <v>13</v>
      </c>
      <c r="M300" s="0" t="n">
        <v>28</v>
      </c>
      <c r="N300" s="0" t="n">
        <v>15</v>
      </c>
      <c r="O300" s="0" t="n">
        <v>28</v>
      </c>
      <c r="P300" s="0" t="n">
        <v>100</v>
      </c>
      <c r="Q300" s="0" t="n">
        <v>6.3</v>
      </c>
      <c r="R300" s="0" t="n">
        <v>2.9</v>
      </c>
      <c r="S300" s="0" t="n">
        <v>232</v>
      </c>
      <c r="T300" s="0" t="n">
        <v>11</v>
      </c>
      <c r="U300" s="0" t="n">
        <v>3.6</v>
      </c>
      <c r="V300" s="0" t="n">
        <v>6.4</v>
      </c>
      <c r="W300" s="0" t="n">
        <v>11</v>
      </c>
      <c r="X300" s="0" t="n">
        <v>2.9</v>
      </c>
      <c r="Y300" s="0" t="n">
        <v>0.08</v>
      </c>
      <c r="Z300" s="0" t="n">
        <v>4</v>
      </c>
      <c r="AA300" s="0" t="n">
        <v>0.29</v>
      </c>
      <c r="AB300" s="0" t="n">
        <v>0.8</v>
      </c>
      <c r="AC300" s="0" t="n">
        <v>13.5</v>
      </c>
      <c r="AD300" s="0" t="n">
        <v>1.3</v>
      </c>
      <c r="AE300" s="0" t="n">
        <v>36</v>
      </c>
      <c r="AF300" s="0" t="n">
        <v>10</v>
      </c>
      <c r="AG300" s="0" t="n">
        <v>0</v>
      </c>
      <c r="AH300" s="0" t="n">
        <v>0</v>
      </c>
      <c r="AI300" s="0" t="n">
        <v>0</v>
      </c>
      <c r="AJ300" s="60" t="n">
        <v>30</v>
      </c>
      <c r="AK300" s="0" t="n">
        <v>60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80</v>
      </c>
      <c r="AS300" s="0" t="n">
        <v>0</v>
      </c>
      <c r="AT300" s="0" t="n">
        <v>0</v>
      </c>
      <c r="AU300" s="0" t="n">
        <v>0</v>
      </c>
      <c r="AV300" s="0" t="n">
        <v>1</v>
      </c>
      <c r="AW300" s="0" t="n">
        <v>0</v>
      </c>
      <c r="AX300" s="0" t="n">
        <v>2</v>
      </c>
      <c r="AY300" s="0" t="n">
        <v>15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30</v>
      </c>
      <c r="BH300" s="0" t="n">
        <v>0</v>
      </c>
      <c r="BI300" s="0" t="n">
        <v>0</v>
      </c>
      <c r="BJ300" s="0" t="n">
        <v>50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0.5</v>
      </c>
      <c r="BQ300" s="0" t="n">
        <v>25</v>
      </c>
      <c r="BR300" s="0" t="n">
        <v>0</v>
      </c>
      <c r="BS300" s="0" t="n">
        <v>60</v>
      </c>
      <c r="BT300" s="0" t="n">
        <v>124.125</v>
      </c>
      <c r="BU300" s="0" t="n">
        <v>13.0625</v>
      </c>
      <c r="BV300" s="0" t="n">
        <v>6.875</v>
      </c>
      <c r="BW300" s="0" t="n">
        <v>0.1375</v>
      </c>
      <c r="BX300" s="0" t="n">
        <v>0.25</v>
      </c>
      <c r="BY300" s="0" t="n">
        <v>0</v>
      </c>
      <c r="BZ300" s="0" t="n">
        <v>20.325</v>
      </c>
    </row>
    <row r="301" customFormat="false" ht="15" hidden="false" customHeight="false" outlineLevel="0" collapsed="false">
      <c r="A301" s="13" t="s">
        <v>44</v>
      </c>
      <c r="B301" s="14" t="n">
        <v>4</v>
      </c>
      <c r="C301" s="14" t="s">
        <v>34</v>
      </c>
      <c r="D301" s="14" t="s">
        <v>292</v>
      </c>
      <c r="E301" s="15" t="s">
        <v>27</v>
      </c>
      <c r="F301" s="15" t="s">
        <v>36</v>
      </c>
      <c r="G301" s="3" t="n">
        <v>325</v>
      </c>
      <c r="H301" s="2" t="n">
        <v>5</v>
      </c>
      <c r="I301" s="0" t="n">
        <v>36</v>
      </c>
      <c r="J301" s="0" t="n">
        <v>23</v>
      </c>
      <c r="K301" s="0" t="n">
        <v>0</v>
      </c>
      <c r="L301" s="0" t="n">
        <v>36</v>
      </c>
      <c r="M301" s="0" t="n">
        <v>5</v>
      </c>
      <c r="N301" s="0" t="n">
        <v>5</v>
      </c>
      <c r="O301" s="0" t="n">
        <v>10</v>
      </c>
      <c r="P301" s="0" t="n">
        <v>100</v>
      </c>
      <c r="Q301" s="0" t="n">
        <v>6.3</v>
      </c>
      <c r="R301" s="0" t="n">
        <v>2.9</v>
      </c>
      <c r="S301" s="0" t="n">
        <v>232</v>
      </c>
      <c r="T301" s="0" t="n">
        <v>11</v>
      </c>
      <c r="U301" s="0" t="n">
        <v>3.6</v>
      </c>
      <c r="V301" s="0" t="n">
        <v>6.4</v>
      </c>
      <c r="W301" s="0" t="n">
        <v>11</v>
      </c>
      <c r="X301" s="0" t="n">
        <v>2.9</v>
      </c>
      <c r="Y301" s="0" t="n">
        <v>0.08</v>
      </c>
      <c r="Z301" s="0" t="n">
        <v>4</v>
      </c>
      <c r="AA301" s="0" t="n">
        <v>0.29</v>
      </c>
      <c r="AB301" s="0" t="n">
        <v>0.8</v>
      </c>
      <c r="AC301" s="0" t="n">
        <v>13.5</v>
      </c>
      <c r="AD301" s="0" t="n">
        <v>1.3</v>
      </c>
      <c r="AE301" s="0" t="n">
        <v>36</v>
      </c>
      <c r="AF301" s="0" t="n">
        <v>10</v>
      </c>
      <c r="AG301" s="0" t="n">
        <v>0</v>
      </c>
      <c r="AH301" s="0" t="n">
        <v>0</v>
      </c>
      <c r="AI301" s="0" t="n">
        <v>0</v>
      </c>
      <c r="AJ301" s="60" t="n">
        <v>30</v>
      </c>
      <c r="AK301" s="0" t="n">
        <v>60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80</v>
      </c>
      <c r="AS301" s="0" t="n">
        <v>0</v>
      </c>
      <c r="AT301" s="0" t="n">
        <v>0</v>
      </c>
      <c r="AU301" s="0" t="n">
        <v>0</v>
      </c>
      <c r="AV301" s="0" t="n">
        <v>1</v>
      </c>
      <c r="AW301" s="0" t="n">
        <v>0</v>
      </c>
      <c r="AX301" s="0" t="n">
        <v>2</v>
      </c>
      <c r="AY301" s="0" t="n">
        <v>15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30</v>
      </c>
      <c r="BH301" s="0" t="n">
        <v>0</v>
      </c>
      <c r="BI301" s="0" t="n">
        <v>0</v>
      </c>
      <c r="BJ301" s="0" t="n">
        <v>50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0.5</v>
      </c>
      <c r="BQ301" s="0" t="n">
        <v>25</v>
      </c>
      <c r="BR301" s="0" t="n">
        <v>0</v>
      </c>
      <c r="BS301" s="0" t="n">
        <v>60</v>
      </c>
      <c r="BT301" s="0" t="n">
        <v>124.125</v>
      </c>
      <c r="BU301" s="0" t="n">
        <v>13.0625</v>
      </c>
      <c r="BV301" s="0" t="n">
        <v>6.875</v>
      </c>
      <c r="BW301" s="0" t="n">
        <v>0.1375</v>
      </c>
      <c r="BX301" s="0" t="n">
        <v>0.25</v>
      </c>
      <c r="BY301" s="0" t="n">
        <v>0</v>
      </c>
      <c r="BZ301" s="0" t="n">
        <v>20.325</v>
      </c>
    </row>
    <row r="302" customFormat="false" ht="15" hidden="false" customHeight="false" outlineLevel="0" collapsed="false">
      <c r="A302" s="13" t="s">
        <v>44</v>
      </c>
      <c r="B302" s="14" t="n">
        <v>4</v>
      </c>
      <c r="C302" s="14" t="s">
        <v>34</v>
      </c>
      <c r="D302" s="14" t="s">
        <v>292</v>
      </c>
      <c r="E302" s="15" t="s">
        <v>31</v>
      </c>
      <c r="F302" s="15" t="s">
        <v>28</v>
      </c>
      <c r="G302" s="16" t="n">
        <v>326</v>
      </c>
      <c r="H302" s="2" t="n">
        <v>5</v>
      </c>
      <c r="I302" s="0" t="n">
        <v>13</v>
      </c>
      <c r="J302" s="0" t="n">
        <v>10</v>
      </c>
      <c r="K302" s="0" t="n">
        <v>0</v>
      </c>
      <c r="L302" s="0" t="n">
        <v>15</v>
      </c>
      <c r="M302" s="0" t="n">
        <v>0</v>
      </c>
      <c r="N302" s="0" t="n">
        <v>0</v>
      </c>
      <c r="O302" s="0" t="n">
        <v>0</v>
      </c>
      <c r="P302" s="0" t="n">
        <v>100</v>
      </c>
      <c r="Q302" s="0" t="n">
        <v>6.3</v>
      </c>
      <c r="R302" s="0" t="n">
        <v>2.9</v>
      </c>
      <c r="S302" s="0" t="n">
        <v>232</v>
      </c>
      <c r="T302" s="0" t="n">
        <v>11</v>
      </c>
      <c r="U302" s="0" t="n">
        <v>3.6</v>
      </c>
      <c r="V302" s="0" t="n">
        <v>6.4</v>
      </c>
      <c r="W302" s="0" t="n">
        <v>11</v>
      </c>
      <c r="X302" s="0" t="n">
        <v>2.9</v>
      </c>
      <c r="Y302" s="0" t="n">
        <v>0.08</v>
      </c>
      <c r="Z302" s="0" t="n">
        <v>4</v>
      </c>
      <c r="AA302" s="0" t="n">
        <v>0.29</v>
      </c>
      <c r="AB302" s="0" t="n">
        <v>0.8</v>
      </c>
      <c r="AC302" s="0" t="n">
        <v>13.5</v>
      </c>
      <c r="AD302" s="0" t="n">
        <v>1.3</v>
      </c>
      <c r="AE302" s="0" t="n">
        <v>36</v>
      </c>
      <c r="AF302" s="0" t="n">
        <v>10</v>
      </c>
      <c r="AG302" s="0" t="n">
        <v>0</v>
      </c>
      <c r="AH302" s="0" t="n">
        <v>0</v>
      </c>
      <c r="AI302" s="0" t="n">
        <v>0</v>
      </c>
      <c r="AJ302" s="60" t="n">
        <v>30</v>
      </c>
      <c r="AK302" s="0" t="n">
        <v>60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80</v>
      </c>
      <c r="AS302" s="0" t="n">
        <v>0</v>
      </c>
      <c r="AT302" s="0" t="n">
        <v>0</v>
      </c>
      <c r="AU302" s="0" t="n">
        <v>0</v>
      </c>
      <c r="AV302" s="0" t="n">
        <v>1</v>
      </c>
      <c r="AW302" s="0" t="n">
        <v>0</v>
      </c>
      <c r="AX302" s="0" t="n">
        <v>2</v>
      </c>
      <c r="AY302" s="0" t="n">
        <v>15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30</v>
      </c>
      <c r="BH302" s="0" t="n">
        <v>0</v>
      </c>
      <c r="BI302" s="0" t="n">
        <v>0</v>
      </c>
      <c r="BJ302" s="0" t="n">
        <v>50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0.5</v>
      </c>
      <c r="BQ302" s="0" t="n">
        <v>25</v>
      </c>
      <c r="BR302" s="0" t="n">
        <v>0</v>
      </c>
      <c r="BS302" s="0" t="n">
        <v>60</v>
      </c>
      <c r="BT302" s="0" t="n">
        <v>124.125</v>
      </c>
      <c r="BU302" s="0" t="n">
        <v>13.0625</v>
      </c>
      <c r="BV302" s="0" t="n">
        <v>6.875</v>
      </c>
      <c r="BW302" s="0" t="n">
        <v>0.1375</v>
      </c>
      <c r="BX302" s="0" t="n">
        <v>0.25</v>
      </c>
      <c r="BY302" s="0" t="n">
        <v>0</v>
      </c>
      <c r="BZ302" s="0" t="n">
        <v>20.325</v>
      </c>
    </row>
    <row r="303" customFormat="false" ht="15" hidden="false" customHeight="false" outlineLevel="0" collapsed="false">
      <c r="A303" s="13" t="s">
        <v>44</v>
      </c>
      <c r="B303" s="14" t="n">
        <v>4</v>
      </c>
      <c r="C303" s="14" t="s">
        <v>34</v>
      </c>
      <c r="D303" s="14" t="s">
        <v>292</v>
      </c>
      <c r="E303" s="15" t="s">
        <v>31</v>
      </c>
      <c r="F303" s="15" t="s">
        <v>36</v>
      </c>
      <c r="G303" s="3" t="n">
        <v>327</v>
      </c>
      <c r="H303" s="2" t="n">
        <v>5</v>
      </c>
      <c r="I303" s="0" t="n">
        <v>6</v>
      </c>
      <c r="J303" s="0" t="n">
        <v>3</v>
      </c>
      <c r="K303" s="0" t="n">
        <v>0</v>
      </c>
      <c r="L303" s="0" t="n">
        <v>6</v>
      </c>
      <c r="M303" s="0" t="n">
        <v>2</v>
      </c>
      <c r="N303" s="0" t="n">
        <v>1</v>
      </c>
      <c r="O303" s="0" t="n">
        <v>3</v>
      </c>
      <c r="P303" s="0" t="n">
        <v>100</v>
      </c>
      <c r="Q303" s="0" t="n">
        <v>6.3</v>
      </c>
      <c r="R303" s="0" t="n">
        <v>2.9</v>
      </c>
      <c r="S303" s="0" t="n">
        <v>232</v>
      </c>
      <c r="T303" s="0" t="n">
        <v>11</v>
      </c>
      <c r="U303" s="0" t="n">
        <v>3.6</v>
      </c>
      <c r="V303" s="0" t="n">
        <v>6.4</v>
      </c>
      <c r="W303" s="0" t="n">
        <v>11</v>
      </c>
      <c r="X303" s="0" t="n">
        <v>2.9</v>
      </c>
      <c r="Y303" s="0" t="n">
        <v>0.08</v>
      </c>
      <c r="Z303" s="0" t="n">
        <v>4</v>
      </c>
      <c r="AA303" s="0" t="n">
        <v>0.29</v>
      </c>
      <c r="AB303" s="0" t="n">
        <v>0.8</v>
      </c>
      <c r="AC303" s="0" t="n">
        <v>13.5</v>
      </c>
      <c r="AD303" s="0" t="n">
        <v>1.3</v>
      </c>
      <c r="AE303" s="0" t="n">
        <v>36</v>
      </c>
      <c r="AF303" s="0" t="n">
        <v>10</v>
      </c>
      <c r="AG303" s="0" t="n">
        <v>0</v>
      </c>
      <c r="AH303" s="0" t="n">
        <v>0</v>
      </c>
      <c r="AI303" s="0" t="n">
        <v>0</v>
      </c>
      <c r="AJ303" s="60" t="n">
        <v>30</v>
      </c>
      <c r="AK303" s="0" t="n">
        <v>60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80</v>
      </c>
      <c r="AS303" s="0" t="n">
        <v>0</v>
      </c>
      <c r="AT303" s="0" t="n">
        <v>0</v>
      </c>
      <c r="AU303" s="0" t="n">
        <v>0</v>
      </c>
      <c r="AV303" s="0" t="n">
        <v>1</v>
      </c>
      <c r="AW303" s="0" t="n">
        <v>0</v>
      </c>
      <c r="AX303" s="0" t="n">
        <v>2</v>
      </c>
      <c r="AY303" s="0" t="n">
        <v>15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30</v>
      </c>
      <c r="BH303" s="0" t="n">
        <v>0</v>
      </c>
      <c r="BI303" s="0" t="n">
        <v>0</v>
      </c>
      <c r="BJ303" s="0" t="n">
        <v>50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0.5</v>
      </c>
      <c r="BQ303" s="0" t="n">
        <v>25</v>
      </c>
      <c r="BR303" s="0" t="n">
        <v>0</v>
      </c>
      <c r="BS303" s="0" t="n">
        <v>60</v>
      </c>
      <c r="BT303" s="0" t="n">
        <v>124.125</v>
      </c>
      <c r="BU303" s="0" t="n">
        <v>13.0625</v>
      </c>
      <c r="BV303" s="0" t="n">
        <v>6.875</v>
      </c>
      <c r="BW303" s="0" t="n">
        <v>0.1375</v>
      </c>
      <c r="BX303" s="0" t="n">
        <v>0.25</v>
      </c>
      <c r="BY303" s="0" t="n">
        <v>0</v>
      </c>
      <c r="BZ303" s="0" t="n">
        <v>20.325</v>
      </c>
    </row>
    <row r="304" customFormat="false" ht="15" hidden="false" customHeight="false" outlineLevel="0" collapsed="false">
      <c r="A304" s="13" t="s">
        <v>44</v>
      </c>
      <c r="B304" s="14" t="n">
        <v>5</v>
      </c>
      <c r="C304" s="14" t="s">
        <v>38</v>
      </c>
      <c r="D304" s="14" t="s">
        <v>292</v>
      </c>
      <c r="E304" s="15" t="s">
        <v>27</v>
      </c>
      <c r="F304" s="15" t="s">
        <v>28</v>
      </c>
      <c r="G304" s="16" t="n">
        <v>328</v>
      </c>
      <c r="H304" s="2" t="n">
        <v>5</v>
      </c>
      <c r="I304" s="0" t="n">
        <v>24</v>
      </c>
      <c r="J304" s="0" t="n">
        <v>17</v>
      </c>
      <c r="K304" s="0" t="n">
        <v>0</v>
      </c>
      <c r="L304" s="0" t="n">
        <v>24</v>
      </c>
      <c r="M304" s="0" t="n">
        <v>13</v>
      </c>
      <c r="N304" s="0" t="n">
        <v>3</v>
      </c>
      <c r="O304" s="0" t="n">
        <v>14</v>
      </c>
      <c r="P304" s="0" t="n">
        <v>100</v>
      </c>
      <c r="Q304" s="0" t="n">
        <v>1.2</v>
      </c>
      <c r="R304" s="0" t="n">
        <v>2.5</v>
      </c>
      <c r="S304" s="0" t="n">
        <v>211</v>
      </c>
      <c r="T304" s="0" t="n">
        <v>11</v>
      </c>
      <c r="U304" s="0" t="n">
        <v>4.27</v>
      </c>
      <c r="V304" s="0" t="n">
        <v>6.1</v>
      </c>
      <c r="W304" s="0" t="n">
        <v>8.2</v>
      </c>
      <c r="X304" s="0" t="n">
        <v>1.8</v>
      </c>
      <c r="Y304" s="0" t="n">
        <v>0.07</v>
      </c>
      <c r="Z304" s="0" t="n">
        <v>4</v>
      </c>
      <c r="AA304" s="0" t="n">
        <v>0.17</v>
      </c>
      <c r="AB304" s="0" t="n">
        <v>1</v>
      </c>
      <c r="AC304" s="0" t="n">
        <v>8.3</v>
      </c>
      <c r="AD304" s="0" t="n">
        <v>1</v>
      </c>
      <c r="AE304" s="0" t="n">
        <v>53</v>
      </c>
      <c r="AF304" s="0" t="n">
        <v>15</v>
      </c>
      <c r="AG304" s="0" t="n">
        <v>0</v>
      </c>
      <c r="AH304" s="0" t="n">
        <v>0</v>
      </c>
      <c r="AI304" s="0" t="n">
        <v>0</v>
      </c>
      <c r="AJ304" s="60" t="n">
        <v>25</v>
      </c>
      <c r="AK304" s="0" t="n">
        <v>30</v>
      </c>
      <c r="AL304" s="0" t="n">
        <v>0</v>
      </c>
      <c r="AM304" s="0" t="n">
        <v>0</v>
      </c>
      <c r="AN304" s="0" t="n">
        <v>4</v>
      </c>
      <c r="AO304" s="0" t="n">
        <v>0</v>
      </c>
      <c r="AP304" s="0" t="n">
        <v>0</v>
      </c>
      <c r="AQ304" s="0" t="n">
        <v>0</v>
      </c>
      <c r="AR304" s="0" t="n">
        <v>45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10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45</v>
      </c>
      <c r="BH304" s="0" t="n">
        <v>1</v>
      </c>
      <c r="BI304" s="0" t="n">
        <v>0</v>
      </c>
      <c r="BJ304" s="0" t="n">
        <v>60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45</v>
      </c>
      <c r="BR304" s="0" t="n">
        <v>0</v>
      </c>
      <c r="BS304" s="0" t="n">
        <v>30</v>
      </c>
      <c r="BT304" s="0" t="n">
        <v>122.5</v>
      </c>
      <c r="BU304" s="0" t="n">
        <v>22.125</v>
      </c>
      <c r="BV304" s="0" t="n">
        <v>12.25</v>
      </c>
      <c r="BW304" s="0" t="n">
        <v>0.75</v>
      </c>
      <c r="BX304" s="0" t="n">
        <v>0.75</v>
      </c>
      <c r="BY304" s="0" t="n">
        <v>0.375</v>
      </c>
      <c r="BZ304" s="0" t="n">
        <v>36.25</v>
      </c>
    </row>
    <row r="305" customFormat="false" ht="15" hidden="false" customHeight="false" outlineLevel="0" collapsed="false">
      <c r="A305" s="13" t="s">
        <v>44</v>
      </c>
      <c r="B305" s="14" t="n">
        <v>5</v>
      </c>
      <c r="C305" s="14" t="s">
        <v>38</v>
      </c>
      <c r="D305" s="14" t="s">
        <v>292</v>
      </c>
      <c r="E305" s="15" t="s">
        <v>27</v>
      </c>
      <c r="F305" s="15" t="s">
        <v>36</v>
      </c>
      <c r="G305" s="3" t="n">
        <v>329</v>
      </c>
      <c r="H305" s="2" t="n">
        <v>5</v>
      </c>
      <c r="I305" s="0" t="n">
        <v>30</v>
      </c>
      <c r="J305" s="0" t="n">
        <v>21</v>
      </c>
      <c r="K305" s="0" t="n">
        <v>2</v>
      </c>
      <c r="L305" s="0" t="n">
        <v>30</v>
      </c>
      <c r="M305" s="0" t="n">
        <v>2</v>
      </c>
      <c r="N305" s="0" t="n">
        <v>2</v>
      </c>
      <c r="O305" s="0" t="n">
        <v>3</v>
      </c>
      <c r="P305" s="0" t="n">
        <v>100</v>
      </c>
      <c r="Q305" s="0" t="n">
        <v>1.2</v>
      </c>
      <c r="R305" s="0" t="n">
        <v>2.5</v>
      </c>
      <c r="S305" s="0" t="n">
        <v>211</v>
      </c>
      <c r="T305" s="0" t="n">
        <v>11</v>
      </c>
      <c r="U305" s="0" t="n">
        <v>4.27</v>
      </c>
      <c r="V305" s="0" t="n">
        <v>6.1</v>
      </c>
      <c r="W305" s="0" t="n">
        <v>8.2</v>
      </c>
      <c r="X305" s="0" t="n">
        <v>1.8</v>
      </c>
      <c r="Y305" s="0" t="n">
        <v>0.07</v>
      </c>
      <c r="Z305" s="0" t="n">
        <v>4</v>
      </c>
      <c r="AA305" s="0" t="n">
        <v>0.17</v>
      </c>
      <c r="AB305" s="0" t="n">
        <v>1</v>
      </c>
      <c r="AC305" s="0" t="n">
        <v>8.3</v>
      </c>
      <c r="AD305" s="0" t="n">
        <v>1</v>
      </c>
      <c r="AE305" s="0" t="n">
        <v>53</v>
      </c>
      <c r="AF305" s="0" t="n">
        <v>15</v>
      </c>
      <c r="AG305" s="0" t="n">
        <v>0</v>
      </c>
      <c r="AH305" s="0" t="n">
        <v>0</v>
      </c>
      <c r="AI305" s="0" t="n">
        <v>0</v>
      </c>
      <c r="AJ305" s="60" t="n">
        <v>25</v>
      </c>
      <c r="AK305" s="0" t="n">
        <v>30</v>
      </c>
      <c r="AL305" s="0" t="n">
        <v>0</v>
      </c>
      <c r="AM305" s="0" t="n">
        <v>0</v>
      </c>
      <c r="AN305" s="0" t="n">
        <v>4</v>
      </c>
      <c r="AO305" s="0" t="n">
        <v>0</v>
      </c>
      <c r="AP305" s="0" t="n">
        <v>0</v>
      </c>
      <c r="AQ305" s="0" t="n">
        <v>0</v>
      </c>
      <c r="AR305" s="0" t="n">
        <v>45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1</v>
      </c>
      <c r="AY305" s="0" t="n">
        <v>10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45</v>
      </c>
      <c r="BH305" s="0" t="n">
        <v>1</v>
      </c>
      <c r="BI305" s="0" t="n">
        <v>0</v>
      </c>
      <c r="BJ305" s="0" t="n">
        <v>60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45</v>
      </c>
      <c r="BR305" s="0" t="n">
        <v>0</v>
      </c>
      <c r="BS305" s="0" t="n">
        <v>30</v>
      </c>
      <c r="BT305" s="0" t="n">
        <v>122.5</v>
      </c>
      <c r="BU305" s="0" t="n">
        <v>22.125</v>
      </c>
      <c r="BV305" s="0" t="n">
        <v>12.25</v>
      </c>
      <c r="BW305" s="0" t="n">
        <v>0.75</v>
      </c>
      <c r="BX305" s="0" t="n">
        <v>0.75</v>
      </c>
      <c r="BY305" s="0" t="n">
        <v>0.375</v>
      </c>
      <c r="BZ305" s="0" t="n">
        <v>36.25</v>
      </c>
    </row>
    <row r="306" customFormat="false" ht="15" hidden="false" customHeight="false" outlineLevel="0" collapsed="false">
      <c r="A306" s="13" t="s">
        <v>44</v>
      </c>
      <c r="B306" s="14" t="n">
        <v>5</v>
      </c>
      <c r="C306" s="14" t="s">
        <v>38</v>
      </c>
      <c r="D306" s="14" t="s">
        <v>292</v>
      </c>
      <c r="E306" s="15" t="s">
        <v>31</v>
      </c>
      <c r="F306" s="15" t="s">
        <v>28</v>
      </c>
      <c r="G306" s="16" t="n">
        <v>330</v>
      </c>
      <c r="H306" s="2" t="n">
        <v>5</v>
      </c>
      <c r="I306" s="0" t="n">
        <v>11</v>
      </c>
      <c r="J306" s="0" t="n">
        <v>6</v>
      </c>
      <c r="K306" s="0" t="n">
        <v>0</v>
      </c>
      <c r="L306" s="0" t="n">
        <v>12</v>
      </c>
      <c r="M306" s="0" t="n">
        <v>3</v>
      </c>
      <c r="N306" s="0" t="n">
        <v>0</v>
      </c>
      <c r="O306" s="0" t="n">
        <v>3</v>
      </c>
      <c r="P306" s="0" t="n">
        <v>100</v>
      </c>
      <c r="Q306" s="0" t="n">
        <v>1.2</v>
      </c>
      <c r="R306" s="0" t="n">
        <v>2.5</v>
      </c>
      <c r="S306" s="0" t="n">
        <v>211</v>
      </c>
      <c r="T306" s="0" t="n">
        <v>11</v>
      </c>
      <c r="U306" s="0" t="n">
        <v>4.27</v>
      </c>
      <c r="V306" s="0" t="n">
        <v>6.1</v>
      </c>
      <c r="W306" s="0" t="n">
        <v>8.2</v>
      </c>
      <c r="X306" s="0" t="n">
        <v>1.8</v>
      </c>
      <c r="Y306" s="0" t="n">
        <v>0.07</v>
      </c>
      <c r="Z306" s="0" t="n">
        <v>4</v>
      </c>
      <c r="AA306" s="0" t="n">
        <v>0.17</v>
      </c>
      <c r="AB306" s="0" t="n">
        <v>1</v>
      </c>
      <c r="AC306" s="0" t="n">
        <v>8.3</v>
      </c>
      <c r="AD306" s="0" t="n">
        <v>1</v>
      </c>
      <c r="AE306" s="0" t="n">
        <v>53</v>
      </c>
      <c r="AF306" s="0" t="n">
        <v>15</v>
      </c>
      <c r="AG306" s="0" t="n">
        <v>0</v>
      </c>
      <c r="AH306" s="0" t="n">
        <v>0</v>
      </c>
      <c r="AI306" s="0" t="n">
        <v>0</v>
      </c>
      <c r="AJ306" s="60" t="n">
        <v>25</v>
      </c>
      <c r="AK306" s="0" t="n">
        <v>30</v>
      </c>
      <c r="AL306" s="0" t="n">
        <v>0</v>
      </c>
      <c r="AM306" s="0" t="n">
        <v>0</v>
      </c>
      <c r="AN306" s="0" t="n">
        <v>4</v>
      </c>
      <c r="AO306" s="0" t="n">
        <v>0</v>
      </c>
      <c r="AP306" s="0" t="n">
        <v>0</v>
      </c>
      <c r="AQ306" s="0" t="n">
        <v>0</v>
      </c>
      <c r="AR306" s="0" t="n">
        <v>45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1</v>
      </c>
      <c r="AY306" s="0" t="n">
        <v>10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45</v>
      </c>
      <c r="BH306" s="0" t="n">
        <v>1</v>
      </c>
      <c r="BI306" s="0" t="n">
        <v>0</v>
      </c>
      <c r="BJ306" s="0" t="n">
        <v>60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45</v>
      </c>
      <c r="BR306" s="0" t="n">
        <v>0</v>
      </c>
      <c r="BS306" s="0" t="n">
        <v>30</v>
      </c>
      <c r="BT306" s="0" t="n">
        <v>122.5</v>
      </c>
      <c r="BU306" s="0" t="n">
        <v>22.125</v>
      </c>
      <c r="BV306" s="0" t="n">
        <v>12.25</v>
      </c>
      <c r="BW306" s="0" t="n">
        <v>0.75</v>
      </c>
      <c r="BX306" s="0" t="n">
        <v>0.75</v>
      </c>
      <c r="BY306" s="0" t="n">
        <v>0.375</v>
      </c>
      <c r="BZ306" s="0" t="n">
        <v>36.25</v>
      </c>
    </row>
    <row r="307" customFormat="false" ht="15" hidden="false" customHeight="false" outlineLevel="0" collapsed="false">
      <c r="A307" s="13" t="s">
        <v>44</v>
      </c>
      <c r="B307" s="14" t="n">
        <v>5</v>
      </c>
      <c r="C307" s="14" t="s">
        <v>38</v>
      </c>
      <c r="D307" s="14" t="s">
        <v>292</v>
      </c>
      <c r="E307" s="15" t="s">
        <v>31</v>
      </c>
      <c r="F307" s="15" t="s">
        <v>36</v>
      </c>
      <c r="G307" s="3" t="n">
        <v>331</v>
      </c>
      <c r="H307" s="2" t="n">
        <v>5</v>
      </c>
      <c r="I307" s="0" t="n">
        <v>23</v>
      </c>
      <c r="J307" s="0" t="n">
        <v>17</v>
      </c>
      <c r="K307" s="0" t="n">
        <v>0</v>
      </c>
      <c r="L307" s="0" t="n">
        <v>23</v>
      </c>
      <c r="M307" s="0" t="n">
        <v>7</v>
      </c>
      <c r="N307" s="0" t="n">
        <v>4</v>
      </c>
      <c r="O307" s="0" t="n">
        <v>10</v>
      </c>
      <c r="P307" s="0" t="n">
        <v>100</v>
      </c>
      <c r="Q307" s="0" t="n">
        <v>1.2</v>
      </c>
      <c r="R307" s="0" t="n">
        <v>2.5</v>
      </c>
      <c r="S307" s="0" t="n">
        <v>211</v>
      </c>
      <c r="T307" s="0" t="n">
        <v>11</v>
      </c>
      <c r="U307" s="0" t="n">
        <v>4.27</v>
      </c>
      <c r="V307" s="0" t="n">
        <v>6.1</v>
      </c>
      <c r="W307" s="0" t="n">
        <v>8.2</v>
      </c>
      <c r="X307" s="0" t="n">
        <v>1.8</v>
      </c>
      <c r="Y307" s="0" t="n">
        <v>0.07</v>
      </c>
      <c r="Z307" s="0" t="n">
        <v>4</v>
      </c>
      <c r="AA307" s="0" t="n">
        <v>0.17</v>
      </c>
      <c r="AB307" s="0" t="n">
        <v>1</v>
      </c>
      <c r="AC307" s="0" t="n">
        <v>8.3</v>
      </c>
      <c r="AD307" s="0" t="n">
        <v>1</v>
      </c>
      <c r="AE307" s="0" t="n">
        <v>53</v>
      </c>
      <c r="AF307" s="0" t="n">
        <v>15</v>
      </c>
      <c r="AG307" s="0" t="n">
        <v>0</v>
      </c>
      <c r="AH307" s="0" t="n">
        <v>0</v>
      </c>
      <c r="AI307" s="0" t="n">
        <v>0</v>
      </c>
      <c r="AJ307" s="60" t="n">
        <v>25</v>
      </c>
      <c r="AK307" s="0" t="n">
        <v>30</v>
      </c>
      <c r="AL307" s="0" t="n">
        <v>0</v>
      </c>
      <c r="AM307" s="0" t="n">
        <v>0</v>
      </c>
      <c r="AN307" s="0" t="n">
        <v>4</v>
      </c>
      <c r="AO307" s="0" t="n">
        <v>0</v>
      </c>
      <c r="AP307" s="0" t="n">
        <v>0</v>
      </c>
      <c r="AQ307" s="0" t="n">
        <v>0</v>
      </c>
      <c r="AR307" s="0" t="n">
        <v>45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1</v>
      </c>
      <c r="AY307" s="0" t="n">
        <v>10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45</v>
      </c>
      <c r="BH307" s="0" t="n">
        <v>1</v>
      </c>
      <c r="BI307" s="0" t="n">
        <v>0</v>
      </c>
      <c r="BJ307" s="0" t="n">
        <v>60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45</v>
      </c>
      <c r="BR307" s="0" t="n">
        <v>0</v>
      </c>
      <c r="BS307" s="0" t="n">
        <v>30</v>
      </c>
      <c r="BT307" s="0" t="n">
        <v>122.5</v>
      </c>
      <c r="BU307" s="0" t="n">
        <v>22.125</v>
      </c>
      <c r="BV307" s="0" t="n">
        <v>12.25</v>
      </c>
      <c r="BW307" s="0" t="n">
        <v>0.75</v>
      </c>
      <c r="BX307" s="0" t="n">
        <v>0.75</v>
      </c>
      <c r="BY307" s="0" t="n">
        <v>0.375</v>
      </c>
      <c r="BZ307" s="0" t="n">
        <v>36.25</v>
      </c>
    </row>
    <row r="308" customFormat="false" ht="15" hidden="false" customHeight="false" outlineLevel="0" collapsed="false">
      <c r="A308" s="13" t="s">
        <v>44</v>
      </c>
      <c r="B308" s="14" t="n">
        <v>6</v>
      </c>
      <c r="C308" s="14" t="s">
        <v>39</v>
      </c>
      <c r="D308" s="14" t="s">
        <v>292</v>
      </c>
      <c r="E308" s="15" t="s">
        <v>27</v>
      </c>
      <c r="F308" s="15" t="s">
        <v>28</v>
      </c>
      <c r="G308" s="16" t="n">
        <v>332</v>
      </c>
      <c r="H308" s="2" t="n">
        <v>5</v>
      </c>
      <c r="I308" s="0" t="n">
        <v>17</v>
      </c>
      <c r="J308" s="0" t="n">
        <v>11</v>
      </c>
      <c r="K308" s="0" t="n">
        <v>0</v>
      </c>
      <c r="L308" s="0" t="n">
        <v>17</v>
      </c>
      <c r="M308" s="0" t="n">
        <v>3</v>
      </c>
      <c r="N308" s="0" t="n">
        <v>1</v>
      </c>
      <c r="O308" s="0" t="n">
        <v>3</v>
      </c>
      <c r="P308" s="0" t="n">
        <v>100</v>
      </c>
      <c r="Q308" s="0" t="n">
        <v>1.1</v>
      </c>
      <c r="R308" s="0" t="n">
        <v>2.7</v>
      </c>
      <c r="S308" s="0" t="n">
        <v>191</v>
      </c>
      <c r="T308" s="0" t="n">
        <v>22</v>
      </c>
      <c r="U308" s="0" t="n">
        <v>3.18</v>
      </c>
      <c r="V308" s="0" t="n">
        <v>6.4</v>
      </c>
      <c r="W308" s="0" t="n">
        <v>10.9</v>
      </c>
      <c r="X308" s="0" t="n">
        <v>3.4</v>
      </c>
      <c r="Y308" s="0" t="n">
        <v>0.08</v>
      </c>
      <c r="Z308" s="0" t="n">
        <v>5</v>
      </c>
      <c r="AA308" s="0" t="n">
        <v>0.27</v>
      </c>
      <c r="AB308" s="0" t="n">
        <v>0.7</v>
      </c>
      <c r="AC308" s="0" t="n">
        <v>10.1</v>
      </c>
      <c r="AD308" s="0" t="n">
        <v>1.5</v>
      </c>
      <c r="AE308" s="0" t="n">
        <v>40</v>
      </c>
      <c r="AF308" s="0" t="n">
        <v>8</v>
      </c>
      <c r="AG308" s="0" t="n">
        <v>0</v>
      </c>
      <c r="AH308" s="0" t="n">
        <v>0</v>
      </c>
      <c r="AI308" s="0" t="n">
        <v>0</v>
      </c>
      <c r="AJ308" s="60" t="n">
        <v>20</v>
      </c>
      <c r="AK308" s="0" t="n">
        <v>40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60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1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30</v>
      </c>
      <c r="BH308" s="0" t="n">
        <v>5</v>
      </c>
      <c r="BI308" s="0" t="n">
        <v>0</v>
      </c>
      <c r="BJ308" s="0" t="n">
        <v>50</v>
      </c>
      <c r="BK308" s="0" t="n">
        <v>0</v>
      </c>
      <c r="BL308" s="0" t="n">
        <v>0.5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40</v>
      </c>
      <c r="BR308" s="0" t="n">
        <v>0</v>
      </c>
      <c r="BS308" s="0" t="n">
        <v>40.5</v>
      </c>
      <c r="BT308" s="0" t="n">
        <v>84.25</v>
      </c>
      <c r="BU308" s="0" t="n">
        <v>16.3125</v>
      </c>
      <c r="BV308" s="0" t="n">
        <v>12.5</v>
      </c>
      <c r="BW308" s="0" t="n">
        <v>0</v>
      </c>
      <c r="BX308" s="0" t="n">
        <v>0</v>
      </c>
      <c r="BY308" s="0" t="n">
        <v>0</v>
      </c>
      <c r="BZ308" s="0" t="n">
        <v>28.8125</v>
      </c>
    </row>
    <row r="309" customFormat="false" ht="15" hidden="false" customHeight="false" outlineLevel="0" collapsed="false">
      <c r="A309" s="13" t="s">
        <v>44</v>
      </c>
      <c r="B309" s="74" t="n">
        <v>6</v>
      </c>
      <c r="C309" s="14" t="s">
        <v>39</v>
      </c>
      <c r="D309" s="14" t="s">
        <v>292</v>
      </c>
      <c r="E309" s="15" t="s">
        <v>27</v>
      </c>
      <c r="F309" s="15" t="s">
        <v>36</v>
      </c>
      <c r="G309" s="3" t="n">
        <v>333</v>
      </c>
      <c r="H309" s="2" t="n">
        <v>5</v>
      </c>
      <c r="I309" s="0" t="n">
        <v>17</v>
      </c>
      <c r="J309" s="0" t="n">
        <v>8</v>
      </c>
      <c r="K309" s="0" t="n">
        <v>0</v>
      </c>
      <c r="L309" s="0" t="n">
        <v>17</v>
      </c>
      <c r="M309" s="0" t="n">
        <v>0</v>
      </c>
      <c r="N309" s="0" t="n">
        <v>0</v>
      </c>
      <c r="O309" s="0" t="n">
        <v>0</v>
      </c>
      <c r="P309" s="0" t="n">
        <v>100</v>
      </c>
      <c r="Q309" s="0" t="n">
        <v>1.1</v>
      </c>
      <c r="R309" s="0" t="n">
        <v>2.7</v>
      </c>
      <c r="S309" s="0" t="n">
        <v>191</v>
      </c>
      <c r="T309" s="0" t="n">
        <v>22</v>
      </c>
      <c r="U309" s="0" t="n">
        <v>3.18</v>
      </c>
      <c r="V309" s="0" t="n">
        <v>6.4</v>
      </c>
      <c r="W309" s="0" t="n">
        <v>10.9</v>
      </c>
      <c r="X309" s="0" t="n">
        <v>3.4</v>
      </c>
      <c r="Y309" s="0" t="n">
        <v>0.08</v>
      </c>
      <c r="Z309" s="0" t="n">
        <v>5</v>
      </c>
      <c r="AA309" s="0" t="n">
        <v>0.27</v>
      </c>
      <c r="AB309" s="0" t="n">
        <v>0.7</v>
      </c>
      <c r="AC309" s="0" t="n">
        <v>10.1</v>
      </c>
      <c r="AD309" s="0" t="n">
        <v>1.5</v>
      </c>
      <c r="AE309" s="0" t="n">
        <v>40</v>
      </c>
      <c r="AF309" s="0" t="n">
        <v>8</v>
      </c>
      <c r="AG309" s="0" t="n">
        <v>0</v>
      </c>
      <c r="AH309" s="0" t="n">
        <v>0</v>
      </c>
      <c r="AI309" s="0" t="n">
        <v>0</v>
      </c>
      <c r="AJ309" s="60" t="n">
        <v>20</v>
      </c>
      <c r="AK309" s="0" t="n">
        <v>40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60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1</v>
      </c>
      <c r="AY309" s="0" t="n">
        <v>0</v>
      </c>
      <c r="AZ309" s="0" t="n">
        <v>0</v>
      </c>
      <c r="BA309" s="0" t="n">
        <v>0</v>
      </c>
      <c r="BB309" s="0" t="n">
        <v>1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30</v>
      </c>
      <c r="BH309" s="0" t="n">
        <v>5</v>
      </c>
      <c r="BI309" s="0" t="n">
        <v>0</v>
      </c>
      <c r="BJ309" s="0" t="n">
        <v>50</v>
      </c>
      <c r="BK309" s="0" t="n">
        <v>0</v>
      </c>
      <c r="BL309" s="0" t="n">
        <v>0.5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40</v>
      </c>
      <c r="BR309" s="0" t="n">
        <v>0</v>
      </c>
      <c r="BS309" s="0" t="n">
        <v>40.5</v>
      </c>
      <c r="BT309" s="0" t="n">
        <v>84.25</v>
      </c>
      <c r="BU309" s="0" t="n">
        <v>16.3125</v>
      </c>
      <c r="BV309" s="0" t="n">
        <v>12.5</v>
      </c>
      <c r="BW309" s="0" t="n">
        <v>0</v>
      </c>
      <c r="BX309" s="0" t="n">
        <v>0</v>
      </c>
      <c r="BY309" s="0" t="n">
        <v>0</v>
      </c>
      <c r="BZ309" s="0" t="n">
        <v>28.8125</v>
      </c>
    </row>
    <row r="310" customFormat="false" ht="15" hidden="false" customHeight="false" outlineLevel="0" collapsed="false">
      <c r="A310" s="13" t="s">
        <v>44</v>
      </c>
      <c r="B310" s="14" t="n">
        <v>6</v>
      </c>
      <c r="C310" s="14" t="s">
        <v>39</v>
      </c>
      <c r="D310" s="14" t="s">
        <v>292</v>
      </c>
      <c r="E310" s="15" t="s">
        <v>31</v>
      </c>
      <c r="F310" s="15" t="s">
        <v>28</v>
      </c>
      <c r="G310" s="16" t="n">
        <v>334</v>
      </c>
      <c r="H310" s="2" t="n">
        <v>5</v>
      </c>
      <c r="I310" s="0" t="n">
        <v>19</v>
      </c>
      <c r="J310" s="0" t="n">
        <v>10</v>
      </c>
      <c r="K310" s="0" t="n">
        <v>0</v>
      </c>
      <c r="L310" s="0" t="n">
        <v>19</v>
      </c>
      <c r="M310" s="0" t="n">
        <v>4</v>
      </c>
      <c r="N310" s="0" t="n">
        <v>1</v>
      </c>
      <c r="O310" s="0" t="n">
        <v>5</v>
      </c>
      <c r="P310" s="0" t="n">
        <v>100</v>
      </c>
      <c r="Q310" s="0" t="n">
        <v>1.1</v>
      </c>
      <c r="R310" s="0" t="n">
        <v>2.7</v>
      </c>
      <c r="S310" s="0" t="n">
        <v>191</v>
      </c>
      <c r="T310" s="0" t="n">
        <v>22</v>
      </c>
      <c r="U310" s="0" t="n">
        <v>3.18</v>
      </c>
      <c r="V310" s="0" t="n">
        <v>6.4</v>
      </c>
      <c r="W310" s="0" t="n">
        <v>10.9</v>
      </c>
      <c r="X310" s="0" t="n">
        <v>3.4</v>
      </c>
      <c r="Y310" s="0" t="n">
        <v>0.08</v>
      </c>
      <c r="Z310" s="0" t="n">
        <v>5</v>
      </c>
      <c r="AA310" s="0" t="n">
        <v>0.27</v>
      </c>
      <c r="AB310" s="0" t="n">
        <v>0.7</v>
      </c>
      <c r="AC310" s="0" t="n">
        <v>10.1</v>
      </c>
      <c r="AD310" s="0" t="n">
        <v>1.5</v>
      </c>
      <c r="AE310" s="0" t="n">
        <v>40</v>
      </c>
      <c r="AF310" s="0" t="n">
        <v>8</v>
      </c>
      <c r="AG310" s="0" t="n">
        <v>0</v>
      </c>
      <c r="AH310" s="0" t="n">
        <v>0</v>
      </c>
      <c r="AI310" s="0" t="n">
        <v>0</v>
      </c>
      <c r="AJ310" s="60" t="n">
        <v>20</v>
      </c>
      <c r="AK310" s="0" t="n">
        <v>40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60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1</v>
      </c>
      <c r="AY310" s="0" t="n">
        <v>0</v>
      </c>
      <c r="AZ310" s="0" t="n">
        <v>0</v>
      </c>
      <c r="BA310" s="0" t="n">
        <v>0</v>
      </c>
      <c r="BB310" s="0" t="n">
        <v>1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30</v>
      </c>
      <c r="BH310" s="0" t="n">
        <v>5</v>
      </c>
      <c r="BI310" s="0" t="n">
        <v>0</v>
      </c>
      <c r="BJ310" s="0" t="n">
        <v>50</v>
      </c>
      <c r="BK310" s="0" t="n">
        <v>0</v>
      </c>
      <c r="BL310" s="0" t="n">
        <v>0.5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40</v>
      </c>
      <c r="BR310" s="0" t="n">
        <v>0</v>
      </c>
      <c r="BS310" s="0" t="n">
        <v>40.5</v>
      </c>
      <c r="BT310" s="0" t="n">
        <v>84.25</v>
      </c>
      <c r="BU310" s="0" t="n">
        <v>16.3125</v>
      </c>
      <c r="BV310" s="0" t="n">
        <v>12.5</v>
      </c>
      <c r="BW310" s="0" t="n">
        <v>0</v>
      </c>
      <c r="BX310" s="0" t="n">
        <v>0</v>
      </c>
      <c r="BY310" s="0" t="n">
        <v>0</v>
      </c>
      <c r="BZ310" s="0" t="n">
        <v>28.8125</v>
      </c>
    </row>
    <row r="311" customFormat="false" ht="15" hidden="false" customHeight="false" outlineLevel="0" collapsed="false">
      <c r="A311" s="13" t="s">
        <v>44</v>
      </c>
      <c r="B311" s="74" t="n">
        <v>6</v>
      </c>
      <c r="C311" s="14" t="s">
        <v>39</v>
      </c>
      <c r="D311" s="14" t="s">
        <v>292</v>
      </c>
      <c r="E311" s="15" t="s">
        <v>31</v>
      </c>
      <c r="F311" s="15" t="s">
        <v>36</v>
      </c>
      <c r="G311" s="3" t="n">
        <v>335</v>
      </c>
      <c r="H311" s="2" t="n">
        <v>5</v>
      </c>
      <c r="I311" s="0" t="n">
        <v>12</v>
      </c>
      <c r="J311" s="0" t="n">
        <v>6</v>
      </c>
      <c r="K311" s="0" t="n">
        <v>0</v>
      </c>
      <c r="L311" s="0" t="n">
        <v>12</v>
      </c>
      <c r="M311" s="0" t="n">
        <v>2</v>
      </c>
      <c r="N311" s="0" t="n">
        <v>2</v>
      </c>
      <c r="O311" s="0" t="n">
        <v>4</v>
      </c>
      <c r="P311" s="0" t="n">
        <v>100</v>
      </c>
      <c r="Q311" s="0" t="n">
        <v>1.1</v>
      </c>
      <c r="R311" s="0" t="n">
        <v>2.7</v>
      </c>
      <c r="S311" s="0" t="n">
        <v>191</v>
      </c>
      <c r="T311" s="0" t="n">
        <v>22</v>
      </c>
      <c r="U311" s="0" t="n">
        <v>3.18</v>
      </c>
      <c r="V311" s="0" t="n">
        <v>6.4</v>
      </c>
      <c r="W311" s="0" t="n">
        <v>10.9</v>
      </c>
      <c r="X311" s="0" t="n">
        <v>3.4</v>
      </c>
      <c r="Y311" s="0" t="n">
        <v>0.08</v>
      </c>
      <c r="Z311" s="0" t="n">
        <v>5</v>
      </c>
      <c r="AA311" s="0" t="n">
        <v>0.27</v>
      </c>
      <c r="AB311" s="0" t="n">
        <v>0.7</v>
      </c>
      <c r="AC311" s="0" t="n">
        <v>10.1</v>
      </c>
      <c r="AD311" s="0" t="n">
        <v>1.5</v>
      </c>
      <c r="AE311" s="0" t="n">
        <v>40</v>
      </c>
      <c r="AF311" s="0" t="n">
        <v>8</v>
      </c>
      <c r="AG311" s="0" t="n">
        <v>0</v>
      </c>
      <c r="AH311" s="0" t="n">
        <v>0</v>
      </c>
      <c r="AI311" s="0" t="n">
        <v>0</v>
      </c>
      <c r="AJ311" s="60" t="n">
        <v>20</v>
      </c>
      <c r="AK311" s="0" t="n">
        <v>40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60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1</v>
      </c>
      <c r="AY311" s="0" t="n">
        <v>0</v>
      </c>
      <c r="AZ311" s="0" t="n">
        <v>0</v>
      </c>
      <c r="BA311" s="0" t="n">
        <v>0</v>
      </c>
      <c r="BB311" s="0" t="n">
        <v>1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30</v>
      </c>
      <c r="BH311" s="0" t="n">
        <v>5</v>
      </c>
      <c r="BI311" s="0" t="n">
        <v>0</v>
      </c>
      <c r="BJ311" s="0" t="n">
        <v>50</v>
      </c>
      <c r="BK311" s="0" t="n">
        <v>0</v>
      </c>
      <c r="BL311" s="0" t="n">
        <v>0.5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40</v>
      </c>
      <c r="BR311" s="0" t="n">
        <v>0</v>
      </c>
      <c r="BS311" s="0" t="n">
        <v>40.5</v>
      </c>
      <c r="BT311" s="0" t="n">
        <v>84.25</v>
      </c>
      <c r="BU311" s="0" t="n">
        <v>16.3125</v>
      </c>
      <c r="BV311" s="0" t="n">
        <v>12.5</v>
      </c>
      <c r="BW311" s="0" t="n">
        <v>0</v>
      </c>
      <c r="BX311" s="0" t="n">
        <v>0</v>
      </c>
      <c r="BY311" s="0" t="n">
        <v>0</v>
      </c>
      <c r="BZ311" s="0" t="n">
        <v>28.8125</v>
      </c>
    </row>
    <row r="312" customFormat="false" ht="15" hidden="false" customHeight="false" outlineLevel="0" collapsed="false">
      <c r="A312" s="13" t="s">
        <v>44</v>
      </c>
      <c r="B312" s="14" t="n">
        <v>7</v>
      </c>
      <c r="C312" s="14" t="s">
        <v>40</v>
      </c>
      <c r="D312" s="14" t="s">
        <v>293</v>
      </c>
      <c r="E312" s="15" t="s">
        <v>27</v>
      </c>
      <c r="F312" s="15" t="s">
        <v>36</v>
      </c>
      <c r="G312" s="16" t="n">
        <v>336</v>
      </c>
      <c r="H312" s="2" t="n">
        <v>5</v>
      </c>
      <c r="I312" s="0" t="n">
        <v>7</v>
      </c>
      <c r="J312" s="0" t="n">
        <v>4</v>
      </c>
      <c r="K312" s="0" t="n">
        <v>0</v>
      </c>
      <c r="L312" s="0" t="n">
        <v>7</v>
      </c>
      <c r="M312" s="0" t="n">
        <v>5</v>
      </c>
      <c r="N312" s="0" t="n">
        <v>3</v>
      </c>
      <c r="O312" s="0" t="n">
        <v>7</v>
      </c>
      <c r="P312" s="0" t="n">
        <v>100</v>
      </c>
      <c r="Q312" s="0" t="n">
        <v>4.7</v>
      </c>
      <c r="R312" s="0" t="n">
        <v>3</v>
      </c>
      <c r="S312" s="0" t="n">
        <v>271</v>
      </c>
      <c r="T312" s="0" t="n">
        <v>12</v>
      </c>
      <c r="U312" s="0" t="n">
        <v>5.17</v>
      </c>
      <c r="V312" s="0" t="n">
        <v>6.4</v>
      </c>
      <c r="W312" s="0" t="n">
        <v>10.2</v>
      </c>
      <c r="X312" s="0" t="n">
        <v>2.5</v>
      </c>
      <c r="Y312" s="0" t="n">
        <v>0.07</v>
      </c>
      <c r="Z312" s="0" t="n">
        <v>5</v>
      </c>
      <c r="AA312" s="0" t="n">
        <v>0.33</v>
      </c>
      <c r="AB312" s="0" t="n">
        <v>1.2</v>
      </c>
      <c r="AC312" s="0" t="n">
        <v>13.2</v>
      </c>
      <c r="AD312" s="0" t="n">
        <v>1.2</v>
      </c>
      <c r="AE312" s="0" t="n">
        <v>37</v>
      </c>
      <c r="AF312" s="0" t="n">
        <v>1</v>
      </c>
      <c r="AG312" s="0" t="n">
        <v>0</v>
      </c>
      <c r="AH312" s="0" t="n">
        <v>1</v>
      </c>
      <c r="AI312" s="0" t="n">
        <v>0</v>
      </c>
      <c r="AJ312" s="60" t="n">
        <v>30</v>
      </c>
      <c r="AK312" s="0" t="n">
        <v>100</v>
      </c>
      <c r="AL312" s="0" t="n">
        <v>0</v>
      </c>
      <c r="AM312" s="0" t="n">
        <v>10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0</v>
      </c>
      <c r="AY312" s="0" t="n">
        <v>1</v>
      </c>
      <c r="AZ312" s="0" t="n">
        <v>1</v>
      </c>
      <c r="BA312" s="0" t="n">
        <v>0</v>
      </c>
      <c r="BB312" s="0" t="n">
        <v>0.5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10</v>
      </c>
      <c r="BH312" s="0" t="n">
        <v>0</v>
      </c>
      <c r="BI312" s="0" t="n">
        <v>0</v>
      </c>
      <c r="BJ312" s="0" t="n">
        <v>40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5</v>
      </c>
      <c r="BP312" s="0" t="n">
        <v>0</v>
      </c>
      <c r="BQ312" s="0" t="n">
        <v>95</v>
      </c>
      <c r="BR312" s="0" t="n">
        <v>0</v>
      </c>
      <c r="BS312" s="0" t="n">
        <v>110</v>
      </c>
      <c r="BT312" s="0" t="n">
        <v>135.625</v>
      </c>
      <c r="BU312" s="0" t="n">
        <v>28.1875</v>
      </c>
      <c r="BV312" s="0" t="n">
        <v>5.75</v>
      </c>
      <c r="BW312" s="0" t="n">
        <v>0.375</v>
      </c>
      <c r="BX312" s="0" t="n">
        <v>0</v>
      </c>
      <c r="BY312" s="0" t="n">
        <v>0</v>
      </c>
      <c r="BZ312" s="0" t="n">
        <v>34.3125</v>
      </c>
    </row>
    <row r="313" customFormat="false" ht="15" hidden="false" customHeight="false" outlineLevel="0" collapsed="false">
      <c r="A313" s="13" t="s">
        <v>44</v>
      </c>
      <c r="B313" s="14" t="n">
        <v>7</v>
      </c>
      <c r="C313" s="14" t="s">
        <v>40</v>
      </c>
      <c r="D313" s="14" t="s">
        <v>293</v>
      </c>
      <c r="E313" s="15" t="s">
        <v>31</v>
      </c>
      <c r="F313" s="15" t="s">
        <v>36</v>
      </c>
      <c r="G313" s="3" t="n">
        <v>337</v>
      </c>
      <c r="H313" s="2" t="n">
        <v>5</v>
      </c>
      <c r="I313" s="0" t="n">
        <v>5</v>
      </c>
      <c r="J313" s="0" t="n">
        <v>2</v>
      </c>
      <c r="K313" s="0" t="n">
        <v>0</v>
      </c>
      <c r="L313" s="0" t="n">
        <v>5</v>
      </c>
      <c r="M313" s="0" t="n">
        <v>4</v>
      </c>
      <c r="N313" s="0" t="n">
        <v>1</v>
      </c>
      <c r="O313" s="0" t="n">
        <v>4</v>
      </c>
      <c r="P313" s="0" t="n">
        <v>100</v>
      </c>
      <c r="Q313" s="0" t="n">
        <v>4.7</v>
      </c>
      <c r="R313" s="0" t="n">
        <v>3</v>
      </c>
      <c r="S313" s="0" t="n">
        <v>271</v>
      </c>
      <c r="T313" s="0" t="n">
        <v>12</v>
      </c>
      <c r="U313" s="0" t="n">
        <v>5.17</v>
      </c>
      <c r="V313" s="0" t="n">
        <v>6.4</v>
      </c>
      <c r="W313" s="0" t="n">
        <v>10.2</v>
      </c>
      <c r="X313" s="0" t="n">
        <v>2.5</v>
      </c>
      <c r="Y313" s="0" t="n">
        <v>0.07</v>
      </c>
      <c r="Z313" s="0" t="n">
        <v>5</v>
      </c>
      <c r="AA313" s="0" t="n">
        <v>0.33</v>
      </c>
      <c r="AB313" s="0" t="n">
        <v>1.2</v>
      </c>
      <c r="AC313" s="0" t="n">
        <v>13.2</v>
      </c>
      <c r="AD313" s="0" t="n">
        <v>1.2</v>
      </c>
      <c r="AE313" s="0" t="n">
        <v>37</v>
      </c>
      <c r="AF313" s="0" t="n">
        <v>1</v>
      </c>
      <c r="AG313" s="0" t="n">
        <v>0</v>
      </c>
      <c r="AH313" s="0" t="n">
        <v>1</v>
      </c>
      <c r="AI313" s="0" t="n">
        <v>0</v>
      </c>
      <c r="AJ313" s="60" t="n">
        <v>30</v>
      </c>
      <c r="AK313" s="0" t="n">
        <v>100</v>
      </c>
      <c r="AL313" s="0" t="n">
        <v>0</v>
      </c>
      <c r="AM313" s="0" t="n">
        <v>10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1</v>
      </c>
      <c r="AX313" s="0" t="n">
        <v>0</v>
      </c>
      <c r="AY313" s="0" t="n">
        <v>1</v>
      </c>
      <c r="AZ313" s="0" t="n">
        <v>1</v>
      </c>
      <c r="BA313" s="0" t="n">
        <v>0</v>
      </c>
      <c r="BB313" s="0" t="n">
        <v>0.5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10</v>
      </c>
      <c r="BH313" s="0" t="n">
        <v>0</v>
      </c>
      <c r="BI313" s="0" t="n">
        <v>0</v>
      </c>
      <c r="BJ313" s="0" t="n">
        <v>40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5</v>
      </c>
      <c r="BP313" s="0" t="n">
        <v>0</v>
      </c>
      <c r="BQ313" s="0" t="n">
        <v>95</v>
      </c>
      <c r="BR313" s="0" t="n">
        <v>0</v>
      </c>
      <c r="BS313" s="0" t="n">
        <v>110</v>
      </c>
      <c r="BT313" s="0" t="n">
        <v>135.625</v>
      </c>
      <c r="BU313" s="0" t="n">
        <v>28.1875</v>
      </c>
      <c r="BV313" s="0" t="n">
        <v>5.75</v>
      </c>
      <c r="BW313" s="0" t="n">
        <v>0.375</v>
      </c>
      <c r="BX313" s="0" t="n">
        <v>0</v>
      </c>
      <c r="BY313" s="0" t="n">
        <v>0</v>
      </c>
      <c r="BZ313" s="0" t="n">
        <v>34.3125</v>
      </c>
    </row>
    <row r="314" customFormat="false" ht="15" hidden="false" customHeight="false" outlineLevel="0" collapsed="false">
      <c r="A314" s="13" t="s">
        <v>44</v>
      </c>
      <c r="B314" s="14" t="n">
        <v>8</v>
      </c>
      <c r="C314" s="14" t="s">
        <v>42</v>
      </c>
      <c r="D314" s="14" t="s">
        <v>293</v>
      </c>
      <c r="E314" s="15" t="s">
        <v>27</v>
      </c>
      <c r="F314" s="15" t="s">
        <v>36</v>
      </c>
      <c r="G314" s="16" t="n">
        <v>338</v>
      </c>
      <c r="H314" s="2" t="n">
        <v>5</v>
      </c>
      <c r="I314" s="0" t="n">
        <v>9</v>
      </c>
      <c r="J314" s="0" t="n">
        <v>5</v>
      </c>
      <c r="K314" s="0" t="n">
        <v>0</v>
      </c>
      <c r="L314" s="0" t="n">
        <v>9</v>
      </c>
      <c r="M314" s="0" t="n">
        <v>2</v>
      </c>
      <c r="N314" s="0" t="n">
        <v>1</v>
      </c>
      <c r="O314" s="0" t="n">
        <v>2</v>
      </c>
      <c r="P314" s="0" t="n">
        <v>100</v>
      </c>
      <c r="Q314" s="0" t="n">
        <v>3.9</v>
      </c>
      <c r="R314" s="0" t="n">
        <v>4.4</v>
      </c>
      <c r="S314" s="0" t="n">
        <v>276</v>
      </c>
      <c r="T314" s="0" t="n">
        <v>14</v>
      </c>
      <c r="U314" s="0" t="n">
        <v>4.37</v>
      </c>
      <c r="V314" s="0" t="n">
        <v>6.5</v>
      </c>
      <c r="W314" s="0" t="n">
        <v>7.5</v>
      </c>
      <c r="X314" s="0" t="n">
        <v>1.8</v>
      </c>
      <c r="Y314" s="0" t="n">
        <v>0.07</v>
      </c>
      <c r="Z314" s="0" t="n">
        <v>5</v>
      </c>
      <c r="AA314" s="0" t="n">
        <v>0.32</v>
      </c>
      <c r="AB314" s="0" t="n">
        <v>1</v>
      </c>
      <c r="AC314" s="0" t="n">
        <v>10.8</v>
      </c>
      <c r="AD314" s="0" t="n">
        <v>1</v>
      </c>
      <c r="AE314" s="0" t="n">
        <v>30</v>
      </c>
      <c r="AF314" s="0" t="n">
        <v>0</v>
      </c>
      <c r="AG314" s="0" t="n">
        <v>0</v>
      </c>
      <c r="AH314" s="0" t="n">
        <v>0</v>
      </c>
      <c r="AI314" s="0" t="n">
        <v>0</v>
      </c>
      <c r="AJ314" s="60" t="n">
        <v>25</v>
      </c>
      <c r="AK314" s="0" t="n">
        <v>90</v>
      </c>
      <c r="AL314" s="0" t="n">
        <v>0</v>
      </c>
      <c r="AM314" s="0" t="n">
        <v>5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0.5</v>
      </c>
      <c r="AW314" s="0" t="n">
        <v>0</v>
      </c>
      <c r="AX314" s="0" t="n">
        <v>0</v>
      </c>
      <c r="AY314" s="0" t="n">
        <v>1</v>
      </c>
      <c r="AZ314" s="0" t="n">
        <v>0</v>
      </c>
      <c r="BA314" s="0" t="n">
        <v>0</v>
      </c>
      <c r="BB314" s="0" t="n">
        <v>0</v>
      </c>
      <c r="BC314" s="0" t="n">
        <v>30</v>
      </c>
      <c r="BD314" s="0" t="n">
        <v>0</v>
      </c>
      <c r="BE314" s="0" t="n">
        <v>80</v>
      </c>
      <c r="BF314" s="0" t="n">
        <v>0</v>
      </c>
      <c r="BG314" s="0" t="n">
        <v>0.5</v>
      </c>
      <c r="BH314" s="0" t="n">
        <v>1</v>
      </c>
      <c r="BI314" s="0" t="n">
        <v>0</v>
      </c>
      <c r="BJ314" s="0" t="n">
        <v>8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90</v>
      </c>
      <c r="BR314" s="0" t="n">
        <v>0</v>
      </c>
      <c r="BS314" s="0" t="n">
        <v>125</v>
      </c>
      <c r="BT314" s="0" t="n">
        <v>157.375</v>
      </c>
      <c r="BU314" s="0" t="n">
        <v>27.0625</v>
      </c>
      <c r="BV314" s="0" t="n">
        <v>0.25</v>
      </c>
      <c r="BW314" s="0" t="n">
        <v>1.375</v>
      </c>
      <c r="BX314" s="0" t="n">
        <v>0.125</v>
      </c>
      <c r="BY314" s="0" t="n">
        <v>0</v>
      </c>
      <c r="BZ314" s="0" t="n">
        <v>28.8125</v>
      </c>
    </row>
    <row r="315" customFormat="false" ht="15" hidden="false" customHeight="false" outlineLevel="0" collapsed="false">
      <c r="A315" s="13" t="s">
        <v>44</v>
      </c>
      <c r="B315" s="14" t="n">
        <v>8</v>
      </c>
      <c r="C315" s="14" t="s">
        <v>42</v>
      </c>
      <c r="D315" s="14" t="s">
        <v>293</v>
      </c>
      <c r="E315" s="15" t="s">
        <v>31</v>
      </c>
      <c r="F315" s="15" t="s">
        <v>36</v>
      </c>
      <c r="G315" s="3" t="n">
        <v>339</v>
      </c>
      <c r="H315" s="2" t="n">
        <v>5</v>
      </c>
      <c r="I315" s="0" t="n">
        <v>6</v>
      </c>
      <c r="J315" s="0" t="n">
        <v>6</v>
      </c>
      <c r="K315" s="0" t="n">
        <v>0</v>
      </c>
      <c r="L315" s="0" t="n">
        <v>7</v>
      </c>
      <c r="M315" s="0" t="n">
        <v>6</v>
      </c>
      <c r="N315" s="0" t="n">
        <v>0</v>
      </c>
      <c r="O315" s="0" t="n">
        <v>6</v>
      </c>
      <c r="P315" s="0" t="n">
        <v>100</v>
      </c>
      <c r="Q315" s="0" t="n">
        <v>3.9</v>
      </c>
      <c r="R315" s="0" t="n">
        <v>4.4</v>
      </c>
      <c r="S315" s="0" t="n">
        <v>276</v>
      </c>
      <c r="T315" s="0" t="n">
        <v>14</v>
      </c>
      <c r="U315" s="0" t="n">
        <v>4.37</v>
      </c>
      <c r="V315" s="0" t="n">
        <v>6.5</v>
      </c>
      <c r="W315" s="0" t="n">
        <v>7.5</v>
      </c>
      <c r="X315" s="0" t="n">
        <v>1.8</v>
      </c>
      <c r="Y315" s="0" t="n">
        <v>0.07</v>
      </c>
      <c r="Z315" s="0" t="n">
        <v>5</v>
      </c>
      <c r="AA315" s="0" t="n">
        <v>0.32</v>
      </c>
      <c r="AB315" s="0" t="n">
        <v>1</v>
      </c>
      <c r="AC315" s="0" t="n">
        <v>10.8</v>
      </c>
      <c r="AD315" s="0" t="n">
        <v>1</v>
      </c>
      <c r="AE315" s="0" t="n">
        <v>30</v>
      </c>
      <c r="AF315" s="0" t="n">
        <v>0</v>
      </c>
      <c r="AG315" s="0" t="n">
        <v>0</v>
      </c>
      <c r="AH315" s="0" t="n">
        <v>0</v>
      </c>
      <c r="AI315" s="0" t="n">
        <v>0</v>
      </c>
      <c r="AJ315" s="60" t="n">
        <v>25</v>
      </c>
      <c r="AK315" s="0" t="n">
        <v>90</v>
      </c>
      <c r="AL315" s="0" t="n">
        <v>0</v>
      </c>
      <c r="AM315" s="0" t="n">
        <v>5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0.5</v>
      </c>
      <c r="AW315" s="0" t="n">
        <v>0</v>
      </c>
      <c r="AX315" s="0" t="n">
        <v>0</v>
      </c>
      <c r="AY315" s="0" t="n">
        <v>1</v>
      </c>
      <c r="AZ315" s="0" t="n">
        <v>0</v>
      </c>
      <c r="BA315" s="0" t="n">
        <v>0</v>
      </c>
      <c r="BB315" s="0" t="n">
        <v>0</v>
      </c>
      <c r="BC315" s="0" t="n">
        <v>30</v>
      </c>
      <c r="BD315" s="0" t="n">
        <v>0</v>
      </c>
      <c r="BE315" s="0" t="n">
        <v>80</v>
      </c>
      <c r="BF315" s="0" t="n">
        <v>0</v>
      </c>
      <c r="BG315" s="0" t="n">
        <v>0.5</v>
      </c>
      <c r="BH315" s="0" t="n">
        <v>1</v>
      </c>
      <c r="BI315" s="0" t="n">
        <v>0</v>
      </c>
      <c r="BJ315" s="0" t="n">
        <v>8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90</v>
      </c>
      <c r="BR315" s="0" t="n">
        <v>0</v>
      </c>
      <c r="BS315" s="0" t="n">
        <v>125</v>
      </c>
      <c r="BT315" s="0" t="n">
        <v>157.375</v>
      </c>
      <c r="BU315" s="0" t="n">
        <v>27.0625</v>
      </c>
      <c r="BV315" s="0" t="n">
        <v>0.25</v>
      </c>
      <c r="BW315" s="0" t="n">
        <v>1.375</v>
      </c>
      <c r="BX315" s="0" t="n">
        <v>0.125</v>
      </c>
      <c r="BY315" s="0" t="n">
        <v>0</v>
      </c>
      <c r="BZ315" s="0" t="n">
        <v>28.8125</v>
      </c>
    </row>
    <row r="316" customFormat="false" ht="15" hidden="false" customHeight="false" outlineLevel="0" collapsed="false">
      <c r="A316" s="13" t="s">
        <v>44</v>
      </c>
      <c r="B316" s="14" t="n">
        <v>9</v>
      </c>
      <c r="C316" s="14" t="s">
        <v>43</v>
      </c>
      <c r="D316" s="14" t="s">
        <v>293</v>
      </c>
      <c r="E316" s="15" t="s">
        <v>27</v>
      </c>
      <c r="F316" s="15" t="s">
        <v>36</v>
      </c>
      <c r="G316" s="16" t="n">
        <v>340</v>
      </c>
      <c r="H316" s="2" t="n">
        <v>5</v>
      </c>
      <c r="I316" s="0" t="n">
        <v>10</v>
      </c>
      <c r="J316" s="0" t="n">
        <v>4</v>
      </c>
      <c r="K316" s="0" t="n">
        <v>0</v>
      </c>
      <c r="L316" s="0" t="n">
        <v>10</v>
      </c>
      <c r="M316" s="0" t="n">
        <v>4</v>
      </c>
      <c r="N316" s="0" t="n">
        <v>2</v>
      </c>
      <c r="O316" s="0" t="n">
        <v>5</v>
      </c>
      <c r="P316" s="0" t="n">
        <v>100</v>
      </c>
      <c r="Q316" s="0" t="n">
        <v>2.4</v>
      </c>
      <c r="R316" s="0" t="n">
        <v>1.6</v>
      </c>
      <c r="S316" s="0" t="n">
        <v>250</v>
      </c>
      <c r="T316" s="0" t="n">
        <v>9</v>
      </c>
      <c r="U316" s="0" t="n">
        <v>4.45</v>
      </c>
      <c r="V316" s="0" t="n">
        <v>6.5</v>
      </c>
      <c r="W316" s="0" t="n">
        <v>8.2</v>
      </c>
      <c r="X316" s="0" t="n">
        <v>1.5</v>
      </c>
      <c r="Y316" s="0" t="n">
        <v>0.07</v>
      </c>
      <c r="Z316" s="0" t="n">
        <v>4</v>
      </c>
      <c r="AA316" s="0" t="n">
        <v>0.28</v>
      </c>
      <c r="AB316" s="0" t="n">
        <v>1</v>
      </c>
      <c r="AC316" s="0" t="n">
        <v>8.7</v>
      </c>
      <c r="AD316" s="0" t="n">
        <v>0.8</v>
      </c>
      <c r="AE316" s="0" t="n">
        <v>31</v>
      </c>
      <c r="AF316" s="0" t="n">
        <v>0</v>
      </c>
      <c r="AG316" s="0" t="n">
        <v>0</v>
      </c>
      <c r="AH316" s="0" t="n">
        <v>0</v>
      </c>
      <c r="AI316" s="0" t="n">
        <v>0</v>
      </c>
      <c r="AJ316" s="60" t="n">
        <v>40</v>
      </c>
      <c r="AK316" s="0" t="n">
        <v>0</v>
      </c>
      <c r="AL316" s="0" t="n">
        <v>0</v>
      </c>
      <c r="AM316" s="0" t="n">
        <v>5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1</v>
      </c>
      <c r="AS316" s="0" t="n">
        <v>0</v>
      </c>
      <c r="AT316" s="0" t="n">
        <v>0</v>
      </c>
      <c r="AU316" s="0" t="n">
        <v>0</v>
      </c>
      <c r="AV316" s="0" t="n">
        <v>2</v>
      </c>
      <c r="AW316" s="0" t="n">
        <v>0.5</v>
      </c>
      <c r="AX316" s="0" t="n">
        <v>0</v>
      </c>
      <c r="AY316" s="0" t="n">
        <v>10</v>
      </c>
      <c r="AZ316" s="0" t="n">
        <v>0</v>
      </c>
      <c r="BA316" s="0" t="n">
        <v>0</v>
      </c>
      <c r="BB316" s="0" t="n">
        <v>0</v>
      </c>
      <c r="BC316" s="0" t="n">
        <v>30</v>
      </c>
      <c r="BD316" s="0" t="n">
        <v>0</v>
      </c>
      <c r="BE316" s="0" t="n">
        <v>0</v>
      </c>
      <c r="BF316" s="0" t="n">
        <v>0</v>
      </c>
      <c r="BG316" s="0" t="n">
        <v>5</v>
      </c>
      <c r="BH316" s="0" t="n">
        <v>0</v>
      </c>
      <c r="BI316" s="0" t="n">
        <v>0</v>
      </c>
      <c r="BJ316" s="0" t="n">
        <v>5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5</v>
      </c>
      <c r="BP316" s="0" t="n">
        <v>0</v>
      </c>
      <c r="BQ316" s="0" t="n">
        <v>95</v>
      </c>
      <c r="BR316" s="0" t="n">
        <v>0</v>
      </c>
      <c r="BS316" s="0" t="n">
        <v>35</v>
      </c>
      <c r="BT316" s="0" t="n">
        <v>120</v>
      </c>
      <c r="BU316" s="0" t="n">
        <v>14.25</v>
      </c>
      <c r="BV316" s="0" t="n">
        <v>3</v>
      </c>
      <c r="BW316" s="0" t="n">
        <v>0.5</v>
      </c>
      <c r="BX316" s="0" t="n">
        <v>0</v>
      </c>
      <c r="BY316" s="0" t="n">
        <v>0</v>
      </c>
      <c r="BZ316" s="0" t="n">
        <v>17.75</v>
      </c>
    </row>
    <row r="317" customFormat="false" ht="15" hidden="false" customHeight="false" outlineLevel="0" collapsed="false">
      <c r="A317" s="80" t="s">
        <v>44</v>
      </c>
      <c r="B317" s="14" t="n">
        <v>9</v>
      </c>
      <c r="C317" s="81" t="s">
        <v>43</v>
      </c>
      <c r="D317" s="14" t="s">
        <v>293</v>
      </c>
      <c r="E317" s="82" t="s">
        <v>31</v>
      </c>
      <c r="F317" s="82" t="s">
        <v>36</v>
      </c>
      <c r="G317" s="83" t="n">
        <v>341</v>
      </c>
      <c r="H317" s="84" t="n">
        <v>5</v>
      </c>
      <c r="I317" s="79"/>
      <c r="J317" s="79"/>
      <c r="K317" s="79"/>
      <c r="L317" s="79"/>
      <c r="M317" s="79"/>
      <c r="N317" s="79"/>
      <c r="O317" s="79"/>
      <c r="P317" s="79"/>
      <c r="Q317" s="0" t="n">
        <v>2.4</v>
      </c>
      <c r="R317" s="0" t="n">
        <v>1.6</v>
      </c>
      <c r="S317" s="0" t="n">
        <v>250</v>
      </c>
      <c r="T317" s="0" t="n">
        <v>9</v>
      </c>
      <c r="U317" s="0" t="n">
        <v>4.45</v>
      </c>
      <c r="V317" s="0" t="n">
        <v>6.5</v>
      </c>
      <c r="W317" s="0" t="n">
        <v>8.2</v>
      </c>
      <c r="X317" s="0" t="n">
        <v>1.5</v>
      </c>
      <c r="Y317" s="0" t="n">
        <v>0.07</v>
      </c>
      <c r="Z317" s="0" t="n">
        <v>4</v>
      </c>
      <c r="AA317" s="0" t="n">
        <v>0.28</v>
      </c>
      <c r="AB317" s="0" t="n">
        <v>1</v>
      </c>
      <c r="AC317" s="0" t="n">
        <v>8.7</v>
      </c>
      <c r="AD317" s="0" t="n">
        <v>0.8</v>
      </c>
      <c r="AE317" s="0" t="n">
        <v>31</v>
      </c>
      <c r="AF317" s="0" t="n">
        <v>0</v>
      </c>
      <c r="AG317" s="0" t="n">
        <v>0</v>
      </c>
      <c r="AH317" s="0" t="n">
        <v>0</v>
      </c>
      <c r="AI317" s="0" t="n">
        <v>0</v>
      </c>
      <c r="AJ317" s="60" t="n">
        <v>40</v>
      </c>
      <c r="AK317" s="0" t="n">
        <v>0</v>
      </c>
      <c r="AL317" s="0" t="n">
        <v>0</v>
      </c>
      <c r="AM317" s="0" t="n">
        <v>5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1</v>
      </c>
      <c r="AS317" s="0" t="n">
        <v>0</v>
      </c>
      <c r="AT317" s="0" t="n">
        <v>0</v>
      </c>
      <c r="AU317" s="0" t="n">
        <v>0</v>
      </c>
      <c r="AV317" s="0" t="n">
        <v>2</v>
      </c>
      <c r="AW317" s="0" t="n">
        <v>0.5</v>
      </c>
      <c r="AX317" s="0" t="n">
        <v>0</v>
      </c>
      <c r="AY317" s="0" t="n">
        <v>10</v>
      </c>
      <c r="AZ317" s="0" t="n">
        <v>0</v>
      </c>
      <c r="BA317" s="0" t="n">
        <v>0</v>
      </c>
      <c r="BB317" s="0" t="n">
        <v>0</v>
      </c>
      <c r="BC317" s="0" t="n">
        <v>30</v>
      </c>
      <c r="BD317" s="0" t="n">
        <v>0</v>
      </c>
      <c r="BE317" s="0" t="n">
        <v>0</v>
      </c>
      <c r="BF317" s="0" t="n">
        <v>0</v>
      </c>
      <c r="BG317" s="0" t="n">
        <v>5</v>
      </c>
      <c r="BH317" s="0" t="n">
        <v>0</v>
      </c>
      <c r="BI317" s="0" t="n">
        <v>0</v>
      </c>
      <c r="BJ317" s="0" t="n">
        <v>5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5</v>
      </c>
      <c r="BP317" s="0" t="n">
        <v>0</v>
      </c>
      <c r="BQ317" s="0" t="n">
        <v>95</v>
      </c>
      <c r="BR317" s="0" t="n">
        <v>0</v>
      </c>
      <c r="BS317" s="0" t="n">
        <v>35</v>
      </c>
      <c r="BT317" s="0" t="n">
        <v>120</v>
      </c>
      <c r="BU317" s="0" t="n">
        <v>14.25</v>
      </c>
      <c r="BV317" s="0" t="n">
        <v>3</v>
      </c>
      <c r="BW317" s="0" t="n">
        <v>0.5</v>
      </c>
      <c r="BX317" s="0" t="n">
        <v>0</v>
      </c>
      <c r="BY317" s="0" t="n">
        <v>0</v>
      </c>
      <c r="BZ317" s="0" t="n">
        <v>17.75</v>
      </c>
      <c r="CA317" s="79"/>
    </row>
    <row r="318" customFormat="false" ht="15" hidden="false" customHeight="false" outlineLevel="0" collapsed="false">
      <c r="A318" s="13" t="s">
        <v>49</v>
      </c>
      <c r="B318" s="14" t="n">
        <v>10</v>
      </c>
      <c r="C318" s="14" t="s">
        <v>26</v>
      </c>
      <c r="D318" s="14" t="s">
        <v>291</v>
      </c>
      <c r="E318" s="15" t="s">
        <v>27</v>
      </c>
      <c r="F318" s="15" t="s">
        <v>28</v>
      </c>
      <c r="G318" s="16" t="n">
        <v>342</v>
      </c>
      <c r="H318" s="2" t="n">
        <v>5</v>
      </c>
      <c r="I318" s="0" t="n">
        <v>9</v>
      </c>
      <c r="J318" s="0" t="n">
        <v>3</v>
      </c>
      <c r="K318" s="0" t="n">
        <v>0</v>
      </c>
      <c r="L318" s="0" t="n">
        <v>9</v>
      </c>
      <c r="M318" s="0" t="n">
        <v>6</v>
      </c>
      <c r="N318" s="0" t="n">
        <v>4</v>
      </c>
      <c r="O318" s="0" t="n">
        <v>8</v>
      </c>
      <c r="P318" s="0" t="n">
        <v>100</v>
      </c>
      <c r="Q318" s="0" t="n">
        <v>4.5</v>
      </c>
      <c r="R318" s="0" t="n">
        <v>2.3</v>
      </c>
      <c r="S318" s="0" t="n">
        <v>279</v>
      </c>
      <c r="T318" s="0" t="n">
        <v>15</v>
      </c>
      <c r="U318" s="0" t="n">
        <v>3.64</v>
      </c>
      <c r="V318" s="0" t="n">
        <v>6.5</v>
      </c>
      <c r="W318" s="0" t="n">
        <v>8.6</v>
      </c>
      <c r="X318" s="0" t="n">
        <v>1.7</v>
      </c>
      <c r="Y318" s="0" t="n">
        <v>0.09</v>
      </c>
      <c r="Z318" s="0" t="n">
        <v>4</v>
      </c>
      <c r="AA318" s="0" t="n">
        <v>0.24</v>
      </c>
      <c r="AB318" s="0" t="n">
        <v>0.8</v>
      </c>
      <c r="AC318" s="0" t="n">
        <v>6.9</v>
      </c>
      <c r="AD318" s="0" t="n">
        <v>0.9</v>
      </c>
      <c r="AE318" s="0" t="n">
        <v>31</v>
      </c>
      <c r="AF318" s="0" t="n">
        <v>0.5</v>
      </c>
      <c r="AG318" s="0" t="n">
        <v>0</v>
      </c>
      <c r="AH318" s="0" t="n">
        <v>0</v>
      </c>
      <c r="AI318" s="0" t="n">
        <v>0</v>
      </c>
      <c r="AJ318" s="60" t="n">
        <v>2</v>
      </c>
      <c r="AK318" s="0" t="n">
        <v>0</v>
      </c>
      <c r="AL318" s="0" t="n">
        <v>0</v>
      </c>
      <c r="AM318" s="0" t="n">
        <v>50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50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10</v>
      </c>
      <c r="AX318" s="0" t="n">
        <v>0</v>
      </c>
      <c r="AY318" s="0" t="n">
        <v>0</v>
      </c>
      <c r="AZ318" s="0" t="n">
        <v>1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70</v>
      </c>
      <c r="BH318" s="0" t="n">
        <v>0</v>
      </c>
      <c r="BI318" s="0" t="n">
        <v>0.5</v>
      </c>
      <c r="BJ318" s="0" t="n">
        <v>5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50</v>
      </c>
      <c r="BT318" s="0" t="n">
        <v>106.25</v>
      </c>
      <c r="BU318" s="0" t="n">
        <v>25</v>
      </c>
      <c r="BV318" s="0" t="n">
        <v>0</v>
      </c>
      <c r="BW318" s="0" t="n">
        <v>5.6875</v>
      </c>
      <c r="BX318" s="0" t="n">
        <v>0.75</v>
      </c>
      <c r="BY318" s="0" t="n">
        <v>4.5</v>
      </c>
      <c r="BZ318" s="0" t="n">
        <v>35.9375</v>
      </c>
    </row>
    <row r="319" customFormat="false" ht="15" hidden="false" customHeight="false" outlineLevel="0" collapsed="false">
      <c r="A319" s="13" t="s">
        <v>49</v>
      </c>
      <c r="B319" s="14" t="n">
        <v>10</v>
      </c>
      <c r="C319" s="14" t="s">
        <v>26</v>
      </c>
      <c r="D319" s="14" t="s">
        <v>291</v>
      </c>
      <c r="E319" s="15" t="s">
        <v>31</v>
      </c>
      <c r="F319" s="15" t="s">
        <v>28</v>
      </c>
      <c r="G319" s="3" t="n">
        <v>343</v>
      </c>
      <c r="H319" s="2" t="n">
        <v>5</v>
      </c>
      <c r="I319" s="0" t="n">
        <v>16</v>
      </c>
      <c r="J319" s="0" t="n">
        <v>7</v>
      </c>
      <c r="K319" s="0" t="n">
        <v>0</v>
      </c>
      <c r="L319" s="0" t="n">
        <v>16</v>
      </c>
      <c r="M319" s="0" t="n">
        <v>0</v>
      </c>
      <c r="N319" s="0" t="n">
        <v>0</v>
      </c>
      <c r="O319" s="0" t="n">
        <v>0</v>
      </c>
      <c r="P319" s="0" t="n">
        <v>100</v>
      </c>
      <c r="Q319" s="0" t="n">
        <v>4.5</v>
      </c>
      <c r="R319" s="0" t="n">
        <v>2.3</v>
      </c>
      <c r="S319" s="0" t="n">
        <v>279</v>
      </c>
      <c r="T319" s="0" t="n">
        <v>15</v>
      </c>
      <c r="U319" s="0" t="n">
        <v>3.64</v>
      </c>
      <c r="V319" s="0" t="n">
        <v>6.5</v>
      </c>
      <c r="W319" s="0" t="n">
        <v>8.6</v>
      </c>
      <c r="X319" s="0" t="n">
        <v>1.7</v>
      </c>
      <c r="Y319" s="0" t="n">
        <v>0.09</v>
      </c>
      <c r="Z319" s="0" t="n">
        <v>4</v>
      </c>
      <c r="AA319" s="0" t="n">
        <v>0.24</v>
      </c>
      <c r="AB319" s="0" t="n">
        <v>0.8</v>
      </c>
      <c r="AC319" s="0" t="n">
        <v>6.9</v>
      </c>
      <c r="AD319" s="0" t="n">
        <v>0.9</v>
      </c>
      <c r="AE319" s="0" t="n">
        <v>31</v>
      </c>
      <c r="AF319" s="0" t="n">
        <v>0.5</v>
      </c>
      <c r="AG319" s="0" t="n">
        <v>0</v>
      </c>
      <c r="AH319" s="0" t="n">
        <v>0</v>
      </c>
      <c r="AI319" s="0" t="n">
        <v>0</v>
      </c>
      <c r="AJ319" s="60" t="n">
        <v>2</v>
      </c>
      <c r="AK319" s="0" t="n">
        <v>0</v>
      </c>
      <c r="AL319" s="0" t="n">
        <v>0</v>
      </c>
      <c r="AM319" s="0" t="n">
        <v>50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50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10</v>
      </c>
      <c r="AX319" s="0" t="n">
        <v>0</v>
      </c>
      <c r="AY319" s="0" t="n">
        <v>0</v>
      </c>
      <c r="AZ319" s="0" t="n">
        <v>1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70</v>
      </c>
      <c r="BH319" s="0" t="n">
        <v>0</v>
      </c>
      <c r="BI319" s="0" t="n">
        <v>0.5</v>
      </c>
      <c r="BJ319" s="0" t="n">
        <v>5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50</v>
      </c>
      <c r="BT319" s="0" t="n">
        <v>106.25</v>
      </c>
      <c r="BU319" s="0" t="n">
        <v>25</v>
      </c>
      <c r="BV319" s="0" t="n">
        <v>0</v>
      </c>
      <c r="BW319" s="0" t="n">
        <v>5.6875</v>
      </c>
      <c r="BX319" s="0" t="n">
        <v>0.75</v>
      </c>
      <c r="BY319" s="0" t="n">
        <v>4.5</v>
      </c>
      <c r="BZ319" s="0" t="n">
        <v>35.9375</v>
      </c>
    </row>
    <row r="320" customFormat="false" ht="15" hidden="false" customHeight="false" outlineLevel="0" collapsed="false">
      <c r="A320" s="13" t="s">
        <v>49</v>
      </c>
      <c r="B320" s="14" t="n">
        <v>11</v>
      </c>
      <c r="C320" s="14" t="s">
        <v>32</v>
      </c>
      <c r="D320" s="14" t="s">
        <v>291</v>
      </c>
      <c r="E320" s="15" t="s">
        <v>27</v>
      </c>
      <c r="F320" s="15" t="s">
        <v>28</v>
      </c>
      <c r="G320" s="16" t="n">
        <v>344</v>
      </c>
      <c r="H320" s="2" t="n">
        <v>5</v>
      </c>
      <c r="I320" s="0" t="n">
        <v>13</v>
      </c>
      <c r="J320" s="0" t="n">
        <v>8</v>
      </c>
      <c r="K320" s="0" t="n">
        <v>0</v>
      </c>
      <c r="L320" s="0" t="n">
        <v>13</v>
      </c>
      <c r="M320" s="0" t="n">
        <v>2</v>
      </c>
      <c r="N320" s="0" t="n">
        <v>2</v>
      </c>
      <c r="O320" s="0" t="n">
        <v>4</v>
      </c>
      <c r="P320" s="0" t="n">
        <v>100</v>
      </c>
      <c r="Q320" s="0" t="n">
        <v>4.3</v>
      </c>
      <c r="R320" s="0" t="n">
        <v>1.7</v>
      </c>
      <c r="S320" s="0" t="n">
        <v>317</v>
      </c>
      <c r="T320" s="0" t="n">
        <v>17</v>
      </c>
      <c r="U320" s="0" t="n">
        <v>3.36</v>
      </c>
      <c r="V320" s="0" t="n">
        <v>6.5</v>
      </c>
      <c r="W320" s="0" t="n">
        <v>8</v>
      </c>
      <c r="X320" s="0" t="n">
        <v>1.7</v>
      </c>
      <c r="Y320" s="0" t="n">
        <v>0.1</v>
      </c>
      <c r="Z320" s="0" t="n">
        <v>3</v>
      </c>
      <c r="AA320" s="0" t="n">
        <v>0.21</v>
      </c>
      <c r="AB320" s="0" t="n">
        <v>0.9</v>
      </c>
      <c r="AC320" s="0" t="n">
        <v>6.2</v>
      </c>
      <c r="AD320" s="0" t="n">
        <v>0.8</v>
      </c>
      <c r="AE320" s="0" t="n">
        <v>35</v>
      </c>
      <c r="AF320" s="0" t="n">
        <v>1</v>
      </c>
      <c r="AG320" s="0" t="n">
        <v>0</v>
      </c>
      <c r="AH320" s="0" t="n">
        <v>0</v>
      </c>
      <c r="AI320" s="0" t="n">
        <v>0</v>
      </c>
      <c r="AJ320" s="60" t="n">
        <v>8</v>
      </c>
      <c r="AK320" s="0" t="n">
        <v>0</v>
      </c>
      <c r="AL320" s="0" t="n">
        <v>0</v>
      </c>
      <c r="AM320" s="0" t="n">
        <v>80</v>
      </c>
      <c r="AN320" s="0" t="n">
        <v>0</v>
      </c>
      <c r="AO320" s="0" t="n">
        <v>0</v>
      </c>
      <c r="AP320" s="0" t="n">
        <v>0</v>
      </c>
      <c r="AQ320" s="0" t="n">
        <v>60</v>
      </c>
      <c r="AR320" s="0" t="n">
        <v>15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25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45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80</v>
      </c>
      <c r="BT320" s="0" t="n">
        <v>64.5</v>
      </c>
      <c r="BU320" s="0" t="n">
        <v>30.1875</v>
      </c>
      <c r="BV320" s="0" t="n">
        <v>0</v>
      </c>
      <c r="BW320" s="0" t="n">
        <v>1.1875</v>
      </c>
      <c r="BX320" s="0" t="n">
        <v>0</v>
      </c>
      <c r="BY320" s="0" t="n">
        <v>1.9375</v>
      </c>
      <c r="BZ320" s="0" t="n">
        <v>33.3125</v>
      </c>
    </row>
    <row r="321" customFormat="false" ht="15" hidden="false" customHeight="false" outlineLevel="0" collapsed="false">
      <c r="A321" s="13" t="s">
        <v>49</v>
      </c>
      <c r="B321" s="14" t="n">
        <v>11</v>
      </c>
      <c r="C321" s="14" t="s">
        <v>32</v>
      </c>
      <c r="D321" s="14" t="s">
        <v>291</v>
      </c>
      <c r="E321" s="15" t="s">
        <v>31</v>
      </c>
      <c r="F321" s="15" t="s">
        <v>28</v>
      </c>
      <c r="G321" s="3" t="n">
        <v>345</v>
      </c>
      <c r="H321" s="2" t="n">
        <v>5</v>
      </c>
      <c r="I321" s="0" t="n">
        <v>6</v>
      </c>
      <c r="J321" s="0" t="n">
        <v>4</v>
      </c>
      <c r="K321" s="0" t="n">
        <v>0</v>
      </c>
      <c r="L321" s="0" t="n">
        <v>8</v>
      </c>
      <c r="M321" s="0" t="n">
        <v>0</v>
      </c>
      <c r="N321" s="0" t="n">
        <v>3</v>
      </c>
      <c r="O321" s="0" t="n">
        <v>3</v>
      </c>
      <c r="P321" s="0" t="n">
        <v>100</v>
      </c>
      <c r="Q321" s="0" t="n">
        <v>4.3</v>
      </c>
      <c r="R321" s="0" t="n">
        <v>1.7</v>
      </c>
      <c r="S321" s="0" t="n">
        <v>317</v>
      </c>
      <c r="T321" s="0" t="n">
        <v>17</v>
      </c>
      <c r="U321" s="0" t="n">
        <v>3.36</v>
      </c>
      <c r="V321" s="0" t="n">
        <v>6.5</v>
      </c>
      <c r="W321" s="0" t="n">
        <v>8</v>
      </c>
      <c r="X321" s="0" t="n">
        <v>1.7</v>
      </c>
      <c r="Y321" s="0" t="n">
        <v>0.1</v>
      </c>
      <c r="Z321" s="0" t="n">
        <v>3</v>
      </c>
      <c r="AA321" s="0" t="n">
        <v>0.21</v>
      </c>
      <c r="AB321" s="0" t="n">
        <v>0.9</v>
      </c>
      <c r="AC321" s="0" t="n">
        <v>6.2</v>
      </c>
      <c r="AD321" s="0" t="n">
        <v>0.8</v>
      </c>
      <c r="AE321" s="0" t="n">
        <v>35</v>
      </c>
      <c r="AF321" s="0" t="n">
        <v>1</v>
      </c>
      <c r="AG321" s="0" t="n">
        <v>0</v>
      </c>
      <c r="AH321" s="0" t="n">
        <v>0</v>
      </c>
      <c r="AI321" s="0" t="n">
        <v>0</v>
      </c>
      <c r="AJ321" s="60" t="n">
        <v>8</v>
      </c>
      <c r="AK321" s="0" t="n">
        <v>0</v>
      </c>
      <c r="AL321" s="0" t="n">
        <v>0</v>
      </c>
      <c r="AM321" s="0" t="n">
        <v>80</v>
      </c>
      <c r="AN321" s="0" t="n">
        <v>0</v>
      </c>
      <c r="AO321" s="0" t="n">
        <v>0</v>
      </c>
      <c r="AP321" s="0" t="n">
        <v>0</v>
      </c>
      <c r="AQ321" s="0" t="n">
        <v>60</v>
      </c>
      <c r="AR321" s="0" t="n">
        <v>15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25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45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80</v>
      </c>
      <c r="BT321" s="0" t="n">
        <v>64.5</v>
      </c>
      <c r="BU321" s="0" t="n">
        <v>30.1875</v>
      </c>
      <c r="BV321" s="0" t="n">
        <v>0</v>
      </c>
      <c r="BW321" s="0" t="n">
        <v>1.1875</v>
      </c>
      <c r="BX321" s="0" t="n">
        <v>0</v>
      </c>
      <c r="BY321" s="0" t="n">
        <v>1.9375</v>
      </c>
      <c r="BZ321" s="0" t="n">
        <v>33.3125</v>
      </c>
    </row>
    <row r="322" customFormat="false" ht="15" hidden="false" customHeight="false" outlineLevel="0" collapsed="false">
      <c r="A322" s="13" t="s">
        <v>49</v>
      </c>
      <c r="B322" s="14" t="n">
        <v>12</v>
      </c>
      <c r="C322" s="14" t="s">
        <v>33</v>
      </c>
      <c r="D322" s="14" t="s">
        <v>291</v>
      </c>
      <c r="E322" s="15" t="s">
        <v>27</v>
      </c>
      <c r="F322" s="15" t="s">
        <v>28</v>
      </c>
      <c r="G322" s="16" t="n">
        <v>346</v>
      </c>
      <c r="H322" s="2" t="n">
        <v>5</v>
      </c>
      <c r="I322" s="0" t="n">
        <v>6</v>
      </c>
      <c r="J322" s="0" t="n">
        <v>4</v>
      </c>
      <c r="K322" s="0" t="n">
        <v>1</v>
      </c>
      <c r="L322" s="0" t="n">
        <v>6</v>
      </c>
      <c r="M322" s="0" t="n">
        <v>8</v>
      </c>
      <c r="N322" s="0" t="n">
        <v>4</v>
      </c>
      <c r="O322" s="0" t="n">
        <v>10</v>
      </c>
      <c r="P322" s="0" t="n">
        <v>100</v>
      </c>
      <c r="Q322" s="0" t="n">
        <v>5</v>
      </c>
      <c r="R322" s="0" t="n">
        <v>3.3</v>
      </c>
      <c r="S322" s="0" t="n">
        <v>268</v>
      </c>
      <c r="T322" s="0" t="n">
        <v>21</v>
      </c>
      <c r="U322" s="0" t="n">
        <v>3.45</v>
      </c>
      <c r="V322" s="0" t="n">
        <v>6.2</v>
      </c>
      <c r="W322" s="0" t="n">
        <v>7.6</v>
      </c>
      <c r="X322" s="0" t="n">
        <v>1.9</v>
      </c>
      <c r="Y322" s="0" t="n">
        <v>0.08</v>
      </c>
      <c r="Z322" s="0" t="n">
        <v>3</v>
      </c>
      <c r="AA322" s="0" t="n">
        <v>0.19</v>
      </c>
      <c r="AB322" s="0" t="n">
        <v>1.2</v>
      </c>
      <c r="AC322" s="0" t="n">
        <v>8.5</v>
      </c>
      <c r="AD322" s="0" t="n">
        <v>0.9</v>
      </c>
      <c r="AE322" s="0" t="n">
        <v>40</v>
      </c>
      <c r="AF322" s="0" t="n">
        <v>0</v>
      </c>
      <c r="AG322" s="0" t="n">
        <v>0</v>
      </c>
      <c r="AH322" s="0" t="n">
        <v>0</v>
      </c>
      <c r="AI322" s="0" t="n">
        <v>0</v>
      </c>
      <c r="AJ322" s="60" t="n">
        <v>10</v>
      </c>
      <c r="AK322" s="0" t="n">
        <v>0</v>
      </c>
      <c r="AL322" s="0" t="n">
        <v>0</v>
      </c>
      <c r="AM322" s="0" t="n">
        <v>30</v>
      </c>
      <c r="AN322" s="0" t="n">
        <v>0</v>
      </c>
      <c r="AO322" s="0" t="n">
        <v>0</v>
      </c>
      <c r="AP322" s="0" t="n">
        <v>0</v>
      </c>
      <c r="AQ322" s="0" t="n">
        <v>40</v>
      </c>
      <c r="AR322" s="0" t="n">
        <v>100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10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5</v>
      </c>
      <c r="BF322" s="0" t="n">
        <v>0</v>
      </c>
      <c r="BG322" s="0" t="n">
        <v>45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30</v>
      </c>
      <c r="BT322" s="0" t="n">
        <v>72.75</v>
      </c>
      <c r="BU322" s="0" t="n">
        <v>6.1875</v>
      </c>
      <c r="BV322" s="0" t="n">
        <v>0</v>
      </c>
      <c r="BW322" s="0" t="n">
        <v>5.5625</v>
      </c>
      <c r="BX322" s="0" t="n">
        <v>0</v>
      </c>
      <c r="BY322" s="0" t="n">
        <v>4.25</v>
      </c>
      <c r="BZ322" s="0" t="n">
        <v>16</v>
      </c>
    </row>
    <row r="323" customFormat="false" ht="15" hidden="false" customHeight="false" outlineLevel="0" collapsed="false">
      <c r="A323" s="13" t="s">
        <v>49</v>
      </c>
      <c r="B323" s="14" t="n">
        <v>12</v>
      </c>
      <c r="C323" s="14" t="s">
        <v>33</v>
      </c>
      <c r="D323" s="14" t="s">
        <v>291</v>
      </c>
      <c r="E323" s="15" t="s">
        <v>31</v>
      </c>
      <c r="F323" s="15" t="s">
        <v>28</v>
      </c>
      <c r="G323" s="3" t="n">
        <v>347</v>
      </c>
      <c r="H323" s="2" t="n">
        <v>5</v>
      </c>
      <c r="I323" s="0" t="n">
        <v>33</v>
      </c>
      <c r="J323" s="0" t="n">
        <v>11</v>
      </c>
      <c r="K323" s="0" t="n">
        <v>2</v>
      </c>
      <c r="L323" s="0" t="n">
        <v>33</v>
      </c>
      <c r="M323" s="0" t="n">
        <v>14</v>
      </c>
      <c r="N323" s="0" t="n">
        <v>4</v>
      </c>
      <c r="O323" s="0" t="n">
        <v>17</v>
      </c>
      <c r="P323" s="0" t="n">
        <v>100</v>
      </c>
      <c r="Q323" s="0" t="n">
        <v>5</v>
      </c>
      <c r="R323" s="0" t="n">
        <v>3.3</v>
      </c>
      <c r="S323" s="0" t="n">
        <v>268</v>
      </c>
      <c r="T323" s="0" t="n">
        <v>21</v>
      </c>
      <c r="U323" s="0" t="n">
        <v>3.45</v>
      </c>
      <c r="V323" s="0" t="n">
        <v>6.2</v>
      </c>
      <c r="W323" s="0" t="n">
        <v>7.6</v>
      </c>
      <c r="X323" s="0" t="n">
        <v>1.9</v>
      </c>
      <c r="Y323" s="0" t="n">
        <v>0.08</v>
      </c>
      <c r="Z323" s="0" t="n">
        <v>3</v>
      </c>
      <c r="AA323" s="0" t="n">
        <v>0.19</v>
      </c>
      <c r="AB323" s="0" t="n">
        <v>1.2</v>
      </c>
      <c r="AC323" s="0" t="n">
        <v>8.5</v>
      </c>
      <c r="AD323" s="0" t="n">
        <v>0.9</v>
      </c>
      <c r="AE323" s="0" t="n">
        <v>40</v>
      </c>
      <c r="AF323" s="0" t="n">
        <v>0</v>
      </c>
      <c r="AG323" s="0" t="n">
        <v>0</v>
      </c>
      <c r="AH323" s="0" t="n">
        <v>0</v>
      </c>
      <c r="AI323" s="0" t="n">
        <v>0</v>
      </c>
      <c r="AJ323" s="60" t="n">
        <v>10</v>
      </c>
      <c r="AK323" s="0" t="n">
        <v>0</v>
      </c>
      <c r="AL323" s="0" t="n">
        <v>0</v>
      </c>
      <c r="AM323" s="0" t="n">
        <v>30</v>
      </c>
      <c r="AN323" s="0" t="n">
        <v>0</v>
      </c>
      <c r="AO323" s="0" t="n">
        <v>0</v>
      </c>
      <c r="AP323" s="0" t="n">
        <v>0</v>
      </c>
      <c r="AQ323" s="0" t="n">
        <v>40</v>
      </c>
      <c r="AR323" s="0" t="n">
        <v>100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10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5</v>
      </c>
      <c r="BF323" s="0" t="n">
        <v>0</v>
      </c>
      <c r="BG323" s="0" t="n">
        <v>45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30</v>
      </c>
      <c r="BT323" s="0" t="n">
        <v>72.75</v>
      </c>
      <c r="BU323" s="0" t="n">
        <v>6.1875</v>
      </c>
      <c r="BV323" s="0" t="n">
        <v>0</v>
      </c>
      <c r="BW323" s="0" t="n">
        <v>5.5625</v>
      </c>
      <c r="BX323" s="0" t="n">
        <v>0</v>
      </c>
      <c r="BY323" s="0" t="n">
        <v>4.25</v>
      </c>
      <c r="BZ323" s="0" t="n">
        <v>16</v>
      </c>
    </row>
    <row r="324" customFormat="false" ht="15" hidden="false" customHeight="false" outlineLevel="0" collapsed="false">
      <c r="A324" s="13" t="s">
        <v>49</v>
      </c>
      <c r="B324" s="14" t="n">
        <v>13</v>
      </c>
      <c r="C324" s="14" t="s">
        <v>34</v>
      </c>
      <c r="D324" s="14" t="s">
        <v>292</v>
      </c>
      <c r="E324" s="15" t="s">
        <v>27</v>
      </c>
      <c r="F324" s="15" t="s">
        <v>28</v>
      </c>
      <c r="G324" s="16" t="n">
        <v>348</v>
      </c>
      <c r="H324" s="2" t="n">
        <v>5</v>
      </c>
      <c r="I324" s="0" t="n">
        <v>27</v>
      </c>
      <c r="J324" s="0" t="n">
        <v>22</v>
      </c>
      <c r="K324" s="0" t="n">
        <v>0</v>
      </c>
      <c r="L324" s="0" t="n">
        <v>27</v>
      </c>
      <c r="M324" s="0" t="n">
        <v>12</v>
      </c>
      <c r="N324" s="0" t="n">
        <v>2</v>
      </c>
      <c r="O324" s="0" t="n">
        <v>13</v>
      </c>
      <c r="P324" s="0" t="n">
        <v>100</v>
      </c>
      <c r="Q324" s="0" t="n">
        <v>2.4</v>
      </c>
      <c r="R324" s="0" t="n">
        <v>2.1</v>
      </c>
      <c r="S324" s="0" t="n">
        <v>306</v>
      </c>
      <c r="T324" s="0" t="n">
        <v>25</v>
      </c>
      <c r="U324" s="0" t="n">
        <v>3.48</v>
      </c>
      <c r="V324" s="0" t="n">
        <v>6.7</v>
      </c>
      <c r="W324" s="0" t="n">
        <v>9.5</v>
      </c>
      <c r="X324" s="0" t="n">
        <v>1.7</v>
      </c>
      <c r="Y324" s="0" t="n">
        <v>0.07</v>
      </c>
      <c r="Z324" s="0" t="n">
        <v>4</v>
      </c>
      <c r="AA324" s="0" t="n">
        <v>0.25</v>
      </c>
      <c r="AB324" s="0" t="n">
        <v>0.7</v>
      </c>
      <c r="AC324" s="0" t="n">
        <v>10.8</v>
      </c>
      <c r="AD324" s="0" t="n">
        <v>1</v>
      </c>
      <c r="AE324" s="0" t="n">
        <v>25</v>
      </c>
      <c r="AF324" s="0" t="n">
        <v>5</v>
      </c>
      <c r="AG324" s="0" t="n">
        <v>0</v>
      </c>
      <c r="AH324" s="0" t="n">
        <v>0</v>
      </c>
      <c r="AI324" s="0" t="n">
        <v>0</v>
      </c>
      <c r="AJ324" s="60" t="n">
        <v>5</v>
      </c>
      <c r="AK324" s="0" t="n">
        <v>0</v>
      </c>
      <c r="AL324" s="0" t="n">
        <v>0</v>
      </c>
      <c r="AM324" s="0" t="n">
        <v>60</v>
      </c>
      <c r="AN324" s="0" t="n">
        <v>0</v>
      </c>
      <c r="AO324" s="0" t="n">
        <v>0</v>
      </c>
      <c r="AP324" s="0" t="n">
        <v>0</v>
      </c>
      <c r="AQ324" s="0" t="n">
        <v>30</v>
      </c>
      <c r="AR324" s="0" t="n">
        <v>30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25</v>
      </c>
      <c r="AX324" s="0" t="n">
        <v>0</v>
      </c>
      <c r="AY324" s="0" t="n">
        <v>0</v>
      </c>
      <c r="AZ324" s="0" t="n">
        <v>1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40</v>
      </c>
      <c r="BH324" s="0" t="n">
        <v>0</v>
      </c>
      <c r="BI324" s="0" t="n">
        <v>0</v>
      </c>
      <c r="BJ324" s="0" t="n">
        <v>10</v>
      </c>
      <c r="BK324" s="0" t="n">
        <v>0</v>
      </c>
      <c r="BL324" s="0" t="n">
        <v>0.5</v>
      </c>
      <c r="BM324" s="0" t="n">
        <v>0</v>
      </c>
      <c r="BN324" s="0" t="n">
        <v>20</v>
      </c>
      <c r="BO324" s="0" t="n">
        <v>0</v>
      </c>
      <c r="BP324" s="0" t="n">
        <v>0</v>
      </c>
      <c r="BQ324" s="0" t="n">
        <v>20</v>
      </c>
      <c r="BR324" s="0" t="n">
        <v>0</v>
      </c>
      <c r="BS324" s="0" t="n">
        <v>60.5</v>
      </c>
      <c r="BT324" s="0" t="n">
        <v>123.125</v>
      </c>
      <c r="BU324" s="0" t="n">
        <v>13.3125</v>
      </c>
      <c r="BV324" s="0" t="n">
        <v>0</v>
      </c>
      <c r="BW324" s="0" t="n">
        <v>0.8125</v>
      </c>
      <c r="BX324" s="0" t="n">
        <v>0</v>
      </c>
      <c r="BY324" s="0" t="n">
        <v>0.625</v>
      </c>
      <c r="BZ324" s="0" t="n">
        <v>14.75</v>
      </c>
    </row>
    <row r="325" customFormat="false" ht="15" hidden="false" customHeight="false" outlineLevel="0" collapsed="false">
      <c r="A325" s="13" t="s">
        <v>49</v>
      </c>
      <c r="B325" s="14" t="n">
        <v>13</v>
      </c>
      <c r="C325" s="14" t="s">
        <v>34</v>
      </c>
      <c r="D325" s="14" t="s">
        <v>292</v>
      </c>
      <c r="E325" s="15" t="s">
        <v>27</v>
      </c>
      <c r="F325" s="15" t="s">
        <v>36</v>
      </c>
      <c r="G325" s="3" t="n">
        <v>349</v>
      </c>
      <c r="H325" s="2" t="n">
        <v>5</v>
      </c>
      <c r="I325" s="0" t="n">
        <v>14</v>
      </c>
      <c r="J325" s="0" t="n">
        <v>9</v>
      </c>
      <c r="K325" s="0" t="n">
        <v>0</v>
      </c>
      <c r="L325" s="0" t="n">
        <v>14</v>
      </c>
      <c r="M325" s="0" t="n">
        <v>3</v>
      </c>
      <c r="N325" s="0" t="n">
        <v>3</v>
      </c>
      <c r="O325" s="0" t="n">
        <v>5</v>
      </c>
      <c r="P325" s="0" t="n">
        <v>100</v>
      </c>
      <c r="Q325" s="0" t="n">
        <v>2.4</v>
      </c>
      <c r="R325" s="0" t="n">
        <v>2.1</v>
      </c>
      <c r="S325" s="0" t="n">
        <v>306</v>
      </c>
      <c r="T325" s="0" t="n">
        <v>25</v>
      </c>
      <c r="U325" s="0" t="n">
        <v>3.48</v>
      </c>
      <c r="V325" s="0" t="n">
        <v>6.7</v>
      </c>
      <c r="W325" s="0" t="n">
        <v>9.5</v>
      </c>
      <c r="X325" s="0" t="n">
        <v>1.7</v>
      </c>
      <c r="Y325" s="0" t="n">
        <v>0.07</v>
      </c>
      <c r="Z325" s="0" t="n">
        <v>4</v>
      </c>
      <c r="AA325" s="0" t="n">
        <v>0.25</v>
      </c>
      <c r="AB325" s="0" t="n">
        <v>0.7</v>
      </c>
      <c r="AC325" s="0" t="n">
        <v>10.8</v>
      </c>
      <c r="AD325" s="0" t="n">
        <v>1</v>
      </c>
      <c r="AE325" s="0" t="n">
        <v>25</v>
      </c>
      <c r="AF325" s="0" t="n">
        <v>5</v>
      </c>
      <c r="AG325" s="0" t="n">
        <v>0</v>
      </c>
      <c r="AH325" s="0" t="n">
        <v>0</v>
      </c>
      <c r="AI325" s="0" t="n">
        <v>0</v>
      </c>
      <c r="AJ325" s="60" t="n">
        <v>5</v>
      </c>
      <c r="AK325" s="0" t="n">
        <v>0</v>
      </c>
      <c r="AL325" s="0" t="n">
        <v>0</v>
      </c>
      <c r="AM325" s="0" t="n">
        <v>60</v>
      </c>
      <c r="AN325" s="0" t="n">
        <v>0</v>
      </c>
      <c r="AO325" s="0" t="n">
        <v>0</v>
      </c>
      <c r="AP325" s="0" t="n">
        <v>0</v>
      </c>
      <c r="AQ325" s="0" t="n">
        <v>30</v>
      </c>
      <c r="AR325" s="0" t="n">
        <v>30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25</v>
      </c>
      <c r="AX325" s="0" t="n">
        <v>0</v>
      </c>
      <c r="AY325" s="0" t="n">
        <v>0</v>
      </c>
      <c r="AZ325" s="0" t="n">
        <v>1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40</v>
      </c>
      <c r="BH325" s="0" t="n">
        <v>0</v>
      </c>
      <c r="BI325" s="0" t="n">
        <v>0</v>
      </c>
      <c r="BJ325" s="0" t="n">
        <v>10</v>
      </c>
      <c r="BK325" s="0" t="n">
        <v>0</v>
      </c>
      <c r="BL325" s="0" t="n">
        <v>0.5</v>
      </c>
      <c r="BM325" s="0" t="n">
        <v>0</v>
      </c>
      <c r="BN325" s="0" t="n">
        <v>20</v>
      </c>
      <c r="BO325" s="0" t="n">
        <v>0</v>
      </c>
      <c r="BP325" s="0" t="n">
        <v>0</v>
      </c>
      <c r="BQ325" s="0" t="n">
        <v>20</v>
      </c>
      <c r="BR325" s="0" t="n">
        <v>0</v>
      </c>
      <c r="BS325" s="0" t="n">
        <v>60.5</v>
      </c>
      <c r="BT325" s="0" t="n">
        <v>123.125</v>
      </c>
      <c r="BU325" s="0" t="n">
        <v>13.3125</v>
      </c>
      <c r="BV325" s="0" t="n">
        <v>0</v>
      </c>
      <c r="BW325" s="0" t="n">
        <v>0.8125</v>
      </c>
      <c r="BX325" s="0" t="n">
        <v>0</v>
      </c>
      <c r="BY325" s="0" t="n">
        <v>0.625</v>
      </c>
      <c r="BZ325" s="0" t="n">
        <v>14.75</v>
      </c>
    </row>
    <row r="326" customFormat="false" ht="15" hidden="false" customHeight="false" outlineLevel="0" collapsed="false">
      <c r="A326" s="13" t="s">
        <v>49</v>
      </c>
      <c r="B326" s="14" t="n">
        <v>13</v>
      </c>
      <c r="C326" s="14" t="s">
        <v>34</v>
      </c>
      <c r="D326" s="14" t="s">
        <v>292</v>
      </c>
      <c r="E326" s="15" t="s">
        <v>31</v>
      </c>
      <c r="F326" s="15" t="s">
        <v>28</v>
      </c>
      <c r="G326" s="16" t="n">
        <v>350</v>
      </c>
      <c r="H326" s="2" t="n">
        <v>5</v>
      </c>
      <c r="I326" s="0" t="n">
        <v>16</v>
      </c>
      <c r="J326" s="0" t="n">
        <v>5</v>
      </c>
      <c r="K326" s="0" t="n">
        <v>0</v>
      </c>
      <c r="L326" s="0" t="n">
        <v>16</v>
      </c>
      <c r="M326" s="0" t="n">
        <v>11</v>
      </c>
      <c r="N326" s="0" t="n">
        <v>2</v>
      </c>
      <c r="O326" s="0" t="n">
        <v>13</v>
      </c>
      <c r="P326" s="0" t="n">
        <v>100</v>
      </c>
      <c r="Q326" s="0" t="n">
        <v>2.4</v>
      </c>
      <c r="R326" s="0" t="n">
        <v>2.1</v>
      </c>
      <c r="S326" s="0" t="n">
        <v>306</v>
      </c>
      <c r="T326" s="0" t="n">
        <v>25</v>
      </c>
      <c r="U326" s="0" t="n">
        <v>3.48</v>
      </c>
      <c r="V326" s="0" t="n">
        <v>6.7</v>
      </c>
      <c r="W326" s="0" t="n">
        <v>9.5</v>
      </c>
      <c r="X326" s="0" t="n">
        <v>1.7</v>
      </c>
      <c r="Y326" s="0" t="n">
        <v>0.07</v>
      </c>
      <c r="Z326" s="0" t="n">
        <v>4</v>
      </c>
      <c r="AA326" s="0" t="n">
        <v>0.25</v>
      </c>
      <c r="AB326" s="0" t="n">
        <v>0.7</v>
      </c>
      <c r="AC326" s="0" t="n">
        <v>10.8</v>
      </c>
      <c r="AD326" s="0" t="n">
        <v>1</v>
      </c>
      <c r="AE326" s="0" t="n">
        <v>25</v>
      </c>
      <c r="AF326" s="0" t="n">
        <v>5</v>
      </c>
      <c r="AG326" s="0" t="n">
        <v>0</v>
      </c>
      <c r="AH326" s="0" t="n">
        <v>0</v>
      </c>
      <c r="AI326" s="0" t="n">
        <v>0</v>
      </c>
      <c r="AJ326" s="60" t="n">
        <v>5</v>
      </c>
      <c r="AK326" s="0" t="n">
        <v>0</v>
      </c>
      <c r="AL326" s="0" t="n">
        <v>0</v>
      </c>
      <c r="AM326" s="0" t="n">
        <v>60</v>
      </c>
      <c r="AN326" s="0" t="n">
        <v>0</v>
      </c>
      <c r="AO326" s="0" t="n">
        <v>0</v>
      </c>
      <c r="AP326" s="0" t="n">
        <v>0</v>
      </c>
      <c r="AQ326" s="0" t="n">
        <v>30</v>
      </c>
      <c r="AR326" s="0" t="n">
        <v>30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25</v>
      </c>
      <c r="AX326" s="0" t="n">
        <v>0</v>
      </c>
      <c r="AY326" s="0" t="n">
        <v>0</v>
      </c>
      <c r="AZ326" s="0" t="n">
        <v>1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40</v>
      </c>
      <c r="BH326" s="0" t="n">
        <v>0</v>
      </c>
      <c r="BI326" s="0" t="n">
        <v>0</v>
      </c>
      <c r="BJ326" s="0" t="n">
        <v>10</v>
      </c>
      <c r="BK326" s="0" t="n">
        <v>0</v>
      </c>
      <c r="BL326" s="0" t="n">
        <v>0.5</v>
      </c>
      <c r="BM326" s="0" t="n">
        <v>0</v>
      </c>
      <c r="BN326" s="0" t="n">
        <v>20</v>
      </c>
      <c r="BO326" s="0" t="n">
        <v>0</v>
      </c>
      <c r="BP326" s="0" t="n">
        <v>0</v>
      </c>
      <c r="BQ326" s="0" t="n">
        <v>20</v>
      </c>
      <c r="BR326" s="0" t="n">
        <v>0</v>
      </c>
      <c r="BS326" s="0" t="n">
        <v>60.5</v>
      </c>
      <c r="BT326" s="0" t="n">
        <v>123.125</v>
      </c>
      <c r="BU326" s="0" t="n">
        <v>13.3125</v>
      </c>
      <c r="BV326" s="0" t="n">
        <v>0</v>
      </c>
      <c r="BW326" s="0" t="n">
        <v>0.8125</v>
      </c>
      <c r="BX326" s="0" t="n">
        <v>0</v>
      </c>
      <c r="BY326" s="0" t="n">
        <v>0.625</v>
      </c>
      <c r="BZ326" s="0" t="n">
        <v>14.75</v>
      </c>
    </row>
    <row r="327" customFormat="false" ht="15" hidden="false" customHeight="false" outlineLevel="0" collapsed="false">
      <c r="A327" s="13" t="s">
        <v>49</v>
      </c>
      <c r="B327" s="14" t="n">
        <v>13</v>
      </c>
      <c r="C327" s="14" t="s">
        <v>34</v>
      </c>
      <c r="D327" s="14" t="s">
        <v>292</v>
      </c>
      <c r="E327" s="15" t="s">
        <v>31</v>
      </c>
      <c r="F327" s="15" t="s">
        <v>36</v>
      </c>
      <c r="G327" s="3" t="n">
        <v>351</v>
      </c>
      <c r="H327" s="2" t="n">
        <v>5</v>
      </c>
      <c r="I327" s="0" t="n">
        <v>42</v>
      </c>
      <c r="J327" s="0" t="n">
        <v>27</v>
      </c>
      <c r="K327" s="0" t="n">
        <v>0</v>
      </c>
      <c r="L327" s="0" t="n">
        <v>42</v>
      </c>
      <c r="M327" s="0" t="n">
        <v>6</v>
      </c>
      <c r="N327" s="0" t="n">
        <v>3</v>
      </c>
      <c r="O327" s="0" t="n">
        <v>7</v>
      </c>
      <c r="P327" s="0" t="n">
        <v>100</v>
      </c>
      <c r="Q327" s="0" t="n">
        <v>2.4</v>
      </c>
      <c r="R327" s="0" t="n">
        <v>2.1</v>
      </c>
      <c r="S327" s="0" t="n">
        <v>306</v>
      </c>
      <c r="T327" s="0" t="n">
        <v>25</v>
      </c>
      <c r="U327" s="0" t="n">
        <v>3.48</v>
      </c>
      <c r="V327" s="0" t="n">
        <v>6.7</v>
      </c>
      <c r="W327" s="0" t="n">
        <v>9.5</v>
      </c>
      <c r="X327" s="0" t="n">
        <v>1.7</v>
      </c>
      <c r="Y327" s="0" t="n">
        <v>0.07</v>
      </c>
      <c r="Z327" s="0" t="n">
        <v>4</v>
      </c>
      <c r="AA327" s="0" t="n">
        <v>0.25</v>
      </c>
      <c r="AB327" s="0" t="n">
        <v>0.7</v>
      </c>
      <c r="AC327" s="0" t="n">
        <v>10.8</v>
      </c>
      <c r="AD327" s="0" t="n">
        <v>1</v>
      </c>
      <c r="AE327" s="0" t="n">
        <v>25</v>
      </c>
      <c r="AF327" s="0" t="n">
        <v>5</v>
      </c>
      <c r="AG327" s="0" t="n">
        <v>0</v>
      </c>
      <c r="AH327" s="0" t="n">
        <v>0</v>
      </c>
      <c r="AI327" s="0" t="n">
        <v>0</v>
      </c>
      <c r="AJ327" s="60" t="n">
        <v>5</v>
      </c>
      <c r="AK327" s="0" t="n">
        <v>0</v>
      </c>
      <c r="AL327" s="0" t="n">
        <v>0</v>
      </c>
      <c r="AM327" s="0" t="n">
        <v>60</v>
      </c>
      <c r="AN327" s="0" t="n">
        <v>0</v>
      </c>
      <c r="AO327" s="0" t="n">
        <v>0</v>
      </c>
      <c r="AP327" s="0" t="n">
        <v>0</v>
      </c>
      <c r="AQ327" s="0" t="n">
        <v>30</v>
      </c>
      <c r="AR327" s="0" t="n">
        <v>30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25</v>
      </c>
      <c r="AX327" s="0" t="n">
        <v>0</v>
      </c>
      <c r="AY327" s="0" t="n">
        <v>0</v>
      </c>
      <c r="AZ327" s="0" t="n">
        <v>1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40</v>
      </c>
      <c r="BH327" s="0" t="n">
        <v>0</v>
      </c>
      <c r="BI327" s="0" t="n">
        <v>0</v>
      </c>
      <c r="BJ327" s="0" t="n">
        <v>10</v>
      </c>
      <c r="BK327" s="0" t="n">
        <v>0</v>
      </c>
      <c r="BL327" s="0" t="n">
        <v>0.5</v>
      </c>
      <c r="BM327" s="0" t="n">
        <v>0</v>
      </c>
      <c r="BN327" s="0" t="n">
        <v>20</v>
      </c>
      <c r="BO327" s="0" t="n">
        <v>0</v>
      </c>
      <c r="BP327" s="0" t="n">
        <v>0</v>
      </c>
      <c r="BQ327" s="0" t="n">
        <v>20</v>
      </c>
      <c r="BR327" s="0" t="n">
        <v>0</v>
      </c>
      <c r="BS327" s="0" t="n">
        <v>60.5</v>
      </c>
      <c r="BT327" s="0" t="n">
        <v>123.125</v>
      </c>
      <c r="BU327" s="0" t="n">
        <v>13.3125</v>
      </c>
      <c r="BV327" s="0" t="n">
        <v>0</v>
      </c>
      <c r="BW327" s="0" t="n">
        <v>0.8125</v>
      </c>
      <c r="BX327" s="0" t="n">
        <v>0</v>
      </c>
      <c r="BY327" s="0" t="n">
        <v>0.625</v>
      </c>
      <c r="BZ327" s="0" t="n">
        <v>14.75</v>
      </c>
    </row>
    <row r="328" customFormat="false" ht="15" hidden="false" customHeight="false" outlineLevel="0" collapsed="false">
      <c r="A328" s="13" t="s">
        <v>49</v>
      </c>
      <c r="B328" s="14" t="n">
        <v>14</v>
      </c>
      <c r="C328" s="14" t="s">
        <v>38</v>
      </c>
      <c r="D328" s="14" t="s">
        <v>292</v>
      </c>
      <c r="E328" s="15" t="s">
        <v>27</v>
      </c>
      <c r="F328" s="15" t="s">
        <v>28</v>
      </c>
      <c r="G328" s="16" t="n">
        <v>352</v>
      </c>
      <c r="H328" s="2" t="n">
        <v>5</v>
      </c>
      <c r="I328" s="0" t="n">
        <v>18</v>
      </c>
      <c r="J328" s="0" t="n">
        <v>9</v>
      </c>
      <c r="K328" s="0" t="n">
        <v>0</v>
      </c>
      <c r="L328" s="0" t="n">
        <v>18</v>
      </c>
      <c r="M328" s="0" t="n">
        <v>8</v>
      </c>
      <c r="N328" s="0" t="n">
        <v>2</v>
      </c>
      <c r="O328" s="0" t="n">
        <v>8</v>
      </c>
      <c r="P328" s="0" t="n">
        <v>100</v>
      </c>
      <c r="Q328" s="0" t="n">
        <v>3.2</v>
      </c>
      <c r="R328" s="0" t="n">
        <v>2.2</v>
      </c>
      <c r="S328" s="0" t="n">
        <v>315</v>
      </c>
      <c r="T328" s="0" t="n">
        <v>24</v>
      </c>
      <c r="U328" s="0" t="n">
        <v>3.34</v>
      </c>
      <c r="V328" s="0" t="n">
        <v>6.8</v>
      </c>
      <c r="W328" s="0" t="n">
        <v>8.5</v>
      </c>
      <c r="X328" s="0" t="n">
        <v>1.8</v>
      </c>
      <c r="Y328" s="0" t="n">
        <v>0.08</v>
      </c>
      <c r="Z328" s="0" t="n">
        <v>3</v>
      </c>
      <c r="AA328" s="0" t="n">
        <v>0.21</v>
      </c>
      <c r="AB328" s="0" t="n">
        <v>0.9</v>
      </c>
      <c r="AC328" s="0" t="n">
        <v>11.1</v>
      </c>
      <c r="AD328" s="0" t="n">
        <v>0.9</v>
      </c>
      <c r="AE328" s="0" t="n">
        <v>29</v>
      </c>
      <c r="AF328" s="0" t="n">
        <v>1</v>
      </c>
      <c r="AG328" s="0" t="n">
        <v>0</v>
      </c>
      <c r="AH328" s="0" t="n">
        <v>0</v>
      </c>
      <c r="AI328" s="0" t="n">
        <v>0</v>
      </c>
      <c r="AJ328" s="60" t="n">
        <v>6</v>
      </c>
      <c r="AK328" s="0" t="n">
        <v>0</v>
      </c>
      <c r="AL328" s="0" t="n">
        <v>0</v>
      </c>
      <c r="AM328" s="0" t="n">
        <v>30</v>
      </c>
      <c r="AN328" s="0" t="n">
        <v>0</v>
      </c>
      <c r="AO328" s="0" t="n">
        <v>0</v>
      </c>
      <c r="AP328" s="0" t="n">
        <v>0</v>
      </c>
      <c r="AQ328" s="0" t="n">
        <v>25</v>
      </c>
      <c r="AR328" s="0" t="n">
        <v>50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5</v>
      </c>
      <c r="AX328" s="0" t="n">
        <v>0</v>
      </c>
      <c r="AY328" s="0" t="n">
        <v>0</v>
      </c>
      <c r="AZ328" s="0" t="n">
        <v>0.5</v>
      </c>
      <c r="BA328" s="0" t="n">
        <v>0</v>
      </c>
      <c r="BB328" s="0" t="n">
        <v>0.5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40</v>
      </c>
      <c r="BH328" s="0" t="n">
        <v>3</v>
      </c>
      <c r="BI328" s="0" t="n">
        <v>0</v>
      </c>
      <c r="BJ328" s="0" t="n">
        <v>0.5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50</v>
      </c>
      <c r="BR328" s="0" t="n">
        <v>0</v>
      </c>
      <c r="BS328" s="0" t="n">
        <v>30</v>
      </c>
      <c r="BT328" s="0" t="n">
        <v>126</v>
      </c>
      <c r="BU328" s="0" t="n">
        <v>16.5625</v>
      </c>
      <c r="BV328" s="0" t="n">
        <v>0</v>
      </c>
      <c r="BW328" s="0" t="n">
        <v>2.375</v>
      </c>
      <c r="BX328" s="0" t="n">
        <v>0</v>
      </c>
      <c r="BY328" s="0" t="n">
        <v>7.5</v>
      </c>
      <c r="BZ328" s="0" t="n">
        <v>26.4375</v>
      </c>
    </row>
    <row r="329" customFormat="false" ht="15" hidden="false" customHeight="false" outlineLevel="0" collapsed="false">
      <c r="A329" s="13" t="s">
        <v>49</v>
      </c>
      <c r="B329" s="14" t="n">
        <v>14</v>
      </c>
      <c r="C329" s="14" t="s">
        <v>38</v>
      </c>
      <c r="D329" s="14" t="s">
        <v>292</v>
      </c>
      <c r="E329" s="15" t="s">
        <v>27</v>
      </c>
      <c r="F329" s="15" t="s">
        <v>36</v>
      </c>
      <c r="G329" s="3" t="n">
        <v>353</v>
      </c>
      <c r="H329" s="2" t="n">
        <v>5</v>
      </c>
      <c r="I329" s="0" t="n">
        <v>9</v>
      </c>
      <c r="J329" s="0" t="n">
        <v>3</v>
      </c>
      <c r="K329" s="0" t="n">
        <v>0</v>
      </c>
      <c r="L329" s="0" t="n">
        <v>9</v>
      </c>
      <c r="M329" s="0" t="n">
        <v>1</v>
      </c>
      <c r="N329" s="0" t="n">
        <v>3</v>
      </c>
      <c r="O329" s="0" t="n">
        <v>4</v>
      </c>
      <c r="P329" s="0" t="n">
        <v>100</v>
      </c>
      <c r="Q329" s="0" t="n">
        <v>3.2</v>
      </c>
      <c r="R329" s="0" t="n">
        <v>2.2</v>
      </c>
      <c r="S329" s="0" t="n">
        <v>315</v>
      </c>
      <c r="T329" s="0" t="n">
        <v>24</v>
      </c>
      <c r="U329" s="0" t="n">
        <v>3.34</v>
      </c>
      <c r="V329" s="0" t="n">
        <v>6.8</v>
      </c>
      <c r="W329" s="0" t="n">
        <v>8.5</v>
      </c>
      <c r="X329" s="0" t="n">
        <v>1.8</v>
      </c>
      <c r="Y329" s="0" t="n">
        <v>0.08</v>
      </c>
      <c r="Z329" s="0" t="n">
        <v>3</v>
      </c>
      <c r="AA329" s="0" t="n">
        <v>0.21</v>
      </c>
      <c r="AB329" s="0" t="n">
        <v>0.9</v>
      </c>
      <c r="AC329" s="0" t="n">
        <v>11.1</v>
      </c>
      <c r="AD329" s="0" t="n">
        <v>0.9</v>
      </c>
      <c r="AE329" s="0" t="n">
        <v>29</v>
      </c>
      <c r="AF329" s="0" t="n">
        <v>1</v>
      </c>
      <c r="AG329" s="0" t="n">
        <v>0</v>
      </c>
      <c r="AH329" s="0" t="n">
        <v>0</v>
      </c>
      <c r="AI329" s="0" t="n">
        <v>0</v>
      </c>
      <c r="AJ329" s="60" t="n">
        <v>6</v>
      </c>
      <c r="AK329" s="0" t="n">
        <v>0</v>
      </c>
      <c r="AL329" s="0" t="n">
        <v>0</v>
      </c>
      <c r="AM329" s="0" t="n">
        <v>30</v>
      </c>
      <c r="AN329" s="0" t="n">
        <v>0</v>
      </c>
      <c r="AO329" s="0" t="n">
        <v>0</v>
      </c>
      <c r="AP329" s="0" t="n">
        <v>0</v>
      </c>
      <c r="AQ329" s="0" t="n">
        <v>25</v>
      </c>
      <c r="AR329" s="0" t="n">
        <v>50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5</v>
      </c>
      <c r="AX329" s="0" t="n">
        <v>0</v>
      </c>
      <c r="AY329" s="0" t="n">
        <v>0</v>
      </c>
      <c r="AZ329" s="0" t="n">
        <v>0.5</v>
      </c>
      <c r="BA329" s="0" t="n">
        <v>0</v>
      </c>
      <c r="BB329" s="0" t="n">
        <v>0.5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40</v>
      </c>
      <c r="BH329" s="0" t="n">
        <v>3</v>
      </c>
      <c r="BI329" s="0" t="n">
        <v>0</v>
      </c>
      <c r="BJ329" s="0" t="n">
        <v>0.5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50</v>
      </c>
      <c r="BR329" s="0" t="n">
        <v>0</v>
      </c>
      <c r="BS329" s="0" t="n">
        <v>30</v>
      </c>
      <c r="BT329" s="0" t="n">
        <v>126</v>
      </c>
      <c r="BU329" s="0" t="n">
        <v>16.5625</v>
      </c>
      <c r="BV329" s="0" t="n">
        <v>0</v>
      </c>
      <c r="BW329" s="0" t="n">
        <v>2.375</v>
      </c>
      <c r="BX329" s="0" t="n">
        <v>0</v>
      </c>
      <c r="BY329" s="0" t="n">
        <v>7.5</v>
      </c>
      <c r="BZ329" s="0" t="n">
        <v>26.4375</v>
      </c>
    </row>
    <row r="330" customFormat="false" ht="15" hidden="false" customHeight="false" outlineLevel="0" collapsed="false">
      <c r="A330" s="13" t="s">
        <v>49</v>
      </c>
      <c r="B330" s="14" t="n">
        <v>14</v>
      </c>
      <c r="C330" s="14" t="s">
        <v>38</v>
      </c>
      <c r="D330" s="14" t="s">
        <v>292</v>
      </c>
      <c r="E330" s="15" t="s">
        <v>31</v>
      </c>
      <c r="F330" s="15" t="s">
        <v>28</v>
      </c>
      <c r="G330" s="16" t="n">
        <v>354</v>
      </c>
      <c r="H330" s="2" t="n">
        <v>5</v>
      </c>
      <c r="I330" s="0" t="n">
        <v>8</v>
      </c>
      <c r="J330" s="0" t="n">
        <v>2</v>
      </c>
      <c r="K330" s="0" t="n">
        <v>0</v>
      </c>
      <c r="L330" s="0" t="n">
        <v>8</v>
      </c>
      <c r="M330" s="0" t="n">
        <v>12</v>
      </c>
      <c r="N330" s="0" t="n">
        <v>5</v>
      </c>
      <c r="O330" s="0" t="n">
        <v>12</v>
      </c>
      <c r="P330" s="0" t="n">
        <v>100</v>
      </c>
      <c r="Q330" s="0" t="n">
        <v>3.2</v>
      </c>
      <c r="R330" s="0" t="n">
        <v>2.2</v>
      </c>
      <c r="S330" s="0" t="n">
        <v>315</v>
      </c>
      <c r="T330" s="0" t="n">
        <v>24</v>
      </c>
      <c r="U330" s="0" t="n">
        <v>3.34</v>
      </c>
      <c r="V330" s="0" t="n">
        <v>6.8</v>
      </c>
      <c r="W330" s="0" t="n">
        <v>8.5</v>
      </c>
      <c r="X330" s="0" t="n">
        <v>1.8</v>
      </c>
      <c r="Y330" s="0" t="n">
        <v>0.08</v>
      </c>
      <c r="Z330" s="0" t="n">
        <v>3</v>
      </c>
      <c r="AA330" s="0" t="n">
        <v>0.21</v>
      </c>
      <c r="AB330" s="0" t="n">
        <v>0.9</v>
      </c>
      <c r="AC330" s="0" t="n">
        <v>11.1</v>
      </c>
      <c r="AD330" s="0" t="n">
        <v>0.9</v>
      </c>
      <c r="AE330" s="0" t="n">
        <v>29</v>
      </c>
      <c r="AF330" s="0" t="n">
        <v>1</v>
      </c>
      <c r="AG330" s="0" t="n">
        <v>0</v>
      </c>
      <c r="AH330" s="0" t="n">
        <v>0</v>
      </c>
      <c r="AI330" s="0" t="n">
        <v>0</v>
      </c>
      <c r="AJ330" s="60" t="n">
        <v>6</v>
      </c>
      <c r="AK330" s="0" t="n">
        <v>0</v>
      </c>
      <c r="AL330" s="0" t="n">
        <v>0</v>
      </c>
      <c r="AM330" s="0" t="n">
        <v>30</v>
      </c>
      <c r="AN330" s="0" t="n">
        <v>0</v>
      </c>
      <c r="AO330" s="0" t="n">
        <v>0</v>
      </c>
      <c r="AP330" s="0" t="n">
        <v>0</v>
      </c>
      <c r="AQ330" s="0" t="n">
        <v>25</v>
      </c>
      <c r="AR330" s="0" t="n">
        <v>50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5</v>
      </c>
      <c r="AX330" s="0" t="n">
        <v>0</v>
      </c>
      <c r="AY330" s="0" t="n">
        <v>0</v>
      </c>
      <c r="AZ330" s="0" t="n">
        <v>0.5</v>
      </c>
      <c r="BA330" s="0" t="n">
        <v>0</v>
      </c>
      <c r="BB330" s="0" t="n">
        <v>0.5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40</v>
      </c>
      <c r="BH330" s="0" t="n">
        <v>3</v>
      </c>
      <c r="BI330" s="0" t="n">
        <v>0</v>
      </c>
      <c r="BJ330" s="0" t="n">
        <v>0.5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50</v>
      </c>
      <c r="BR330" s="0" t="n">
        <v>0</v>
      </c>
      <c r="BS330" s="0" t="n">
        <v>30</v>
      </c>
      <c r="BT330" s="0" t="n">
        <v>126</v>
      </c>
      <c r="BU330" s="0" t="n">
        <v>16.5625</v>
      </c>
      <c r="BV330" s="0" t="n">
        <v>0</v>
      </c>
      <c r="BW330" s="0" t="n">
        <v>2.375</v>
      </c>
      <c r="BX330" s="0" t="n">
        <v>0</v>
      </c>
      <c r="BY330" s="0" t="n">
        <v>7.5</v>
      </c>
      <c r="BZ330" s="0" t="n">
        <v>26.4375</v>
      </c>
    </row>
    <row r="331" customFormat="false" ht="15" hidden="false" customHeight="false" outlineLevel="0" collapsed="false">
      <c r="A331" s="13" t="s">
        <v>49</v>
      </c>
      <c r="B331" s="14" t="n">
        <v>14</v>
      </c>
      <c r="C331" s="14" t="s">
        <v>38</v>
      </c>
      <c r="D331" s="14" t="s">
        <v>292</v>
      </c>
      <c r="E331" s="15" t="s">
        <v>31</v>
      </c>
      <c r="F331" s="15" t="s">
        <v>36</v>
      </c>
      <c r="G331" s="3" t="n">
        <v>355</v>
      </c>
      <c r="H331" s="2" t="n">
        <v>5</v>
      </c>
      <c r="I331" s="0" t="n">
        <v>5</v>
      </c>
      <c r="J331" s="0" t="n">
        <v>1</v>
      </c>
      <c r="K331" s="0" t="n">
        <v>0</v>
      </c>
      <c r="L331" s="0" t="n">
        <v>5</v>
      </c>
      <c r="M331" s="0" t="n">
        <v>1</v>
      </c>
      <c r="N331" s="0" t="n">
        <v>0</v>
      </c>
      <c r="O331" s="0" t="n">
        <v>1</v>
      </c>
      <c r="P331" s="0" t="n">
        <v>100</v>
      </c>
      <c r="Q331" s="0" t="n">
        <v>3.2</v>
      </c>
      <c r="R331" s="0" t="n">
        <v>2.2</v>
      </c>
      <c r="S331" s="0" t="n">
        <v>315</v>
      </c>
      <c r="T331" s="0" t="n">
        <v>24</v>
      </c>
      <c r="U331" s="0" t="n">
        <v>3.34</v>
      </c>
      <c r="V331" s="0" t="n">
        <v>6.8</v>
      </c>
      <c r="W331" s="0" t="n">
        <v>8.5</v>
      </c>
      <c r="X331" s="0" t="n">
        <v>1.8</v>
      </c>
      <c r="Y331" s="0" t="n">
        <v>0.08</v>
      </c>
      <c r="Z331" s="0" t="n">
        <v>3</v>
      </c>
      <c r="AA331" s="0" t="n">
        <v>0.21</v>
      </c>
      <c r="AB331" s="0" t="n">
        <v>0.9</v>
      </c>
      <c r="AC331" s="0" t="n">
        <v>11.1</v>
      </c>
      <c r="AD331" s="0" t="n">
        <v>0.9</v>
      </c>
      <c r="AE331" s="0" t="n">
        <v>29</v>
      </c>
      <c r="AF331" s="0" t="n">
        <v>1</v>
      </c>
      <c r="AG331" s="0" t="n">
        <v>0</v>
      </c>
      <c r="AH331" s="0" t="n">
        <v>0</v>
      </c>
      <c r="AI331" s="0" t="n">
        <v>0</v>
      </c>
      <c r="AJ331" s="60" t="n">
        <v>6</v>
      </c>
      <c r="AK331" s="0" t="n">
        <v>0</v>
      </c>
      <c r="AL331" s="0" t="n">
        <v>0</v>
      </c>
      <c r="AM331" s="0" t="n">
        <v>30</v>
      </c>
      <c r="AN331" s="0" t="n">
        <v>0</v>
      </c>
      <c r="AO331" s="0" t="n">
        <v>0</v>
      </c>
      <c r="AP331" s="0" t="n">
        <v>0</v>
      </c>
      <c r="AQ331" s="0" t="n">
        <v>25</v>
      </c>
      <c r="AR331" s="0" t="n">
        <v>50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5</v>
      </c>
      <c r="AX331" s="0" t="n">
        <v>0</v>
      </c>
      <c r="AY331" s="0" t="n">
        <v>0</v>
      </c>
      <c r="AZ331" s="0" t="n">
        <v>0.5</v>
      </c>
      <c r="BA331" s="0" t="n">
        <v>0</v>
      </c>
      <c r="BB331" s="0" t="n">
        <v>0.5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40</v>
      </c>
      <c r="BH331" s="0" t="n">
        <v>3</v>
      </c>
      <c r="BI331" s="0" t="n">
        <v>0</v>
      </c>
      <c r="BJ331" s="0" t="n">
        <v>0.5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50</v>
      </c>
      <c r="BR331" s="0" t="n">
        <v>0</v>
      </c>
      <c r="BS331" s="0" t="n">
        <v>30</v>
      </c>
      <c r="BT331" s="0" t="n">
        <v>126</v>
      </c>
      <c r="BU331" s="0" t="n">
        <v>16.5625</v>
      </c>
      <c r="BV331" s="0" t="n">
        <v>0</v>
      </c>
      <c r="BW331" s="0" t="n">
        <v>2.375</v>
      </c>
      <c r="BX331" s="0" t="n">
        <v>0</v>
      </c>
      <c r="BY331" s="0" t="n">
        <v>7.5</v>
      </c>
      <c r="BZ331" s="0" t="n">
        <v>26.4375</v>
      </c>
    </row>
    <row r="332" customFormat="false" ht="15" hidden="false" customHeight="false" outlineLevel="0" collapsed="false">
      <c r="A332" s="13" t="s">
        <v>49</v>
      </c>
      <c r="B332" s="14" t="n">
        <v>15</v>
      </c>
      <c r="C332" s="14" t="s">
        <v>39</v>
      </c>
      <c r="D332" s="14" t="s">
        <v>292</v>
      </c>
      <c r="E332" s="15" t="s">
        <v>27</v>
      </c>
      <c r="F332" s="15" t="s">
        <v>28</v>
      </c>
      <c r="G332" s="16" t="n">
        <v>356</v>
      </c>
      <c r="H332" s="2" t="n">
        <v>5</v>
      </c>
      <c r="I332" s="0" t="n">
        <v>7</v>
      </c>
      <c r="J332" s="0" t="n">
        <v>3</v>
      </c>
      <c r="K332" s="0" t="n">
        <v>0</v>
      </c>
      <c r="L332" s="0" t="n">
        <v>7</v>
      </c>
      <c r="M332" s="0" t="n">
        <v>2</v>
      </c>
      <c r="N332" s="0" t="n">
        <v>0</v>
      </c>
      <c r="O332" s="0" t="n">
        <v>2</v>
      </c>
      <c r="P332" s="0" t="n">
        <v>100</v>
      </c>
      <c r="Q332" s="0" t="n">
        <v>5.1</v>
      </c>
      <c r="R332" s="0" t="n">
        <v>2.2</v>
      </c>
      <c r="S332" s="0" t="n">
        <v>425</v>
      </c>
      <c r="T332" s="0" t="n">
        <v>42</v>
      </c>
      <c r="U332" s="0" t="n">
        <v>4.03</v>
      </c>
      <c r="V332" s="0" t="n">
        <v>6.9</v>
      </c>
      <c r="W332" s="0" t="n">
        <v>10.4</v>
      </c>
      <c r="X332" s="0" t="n">
        <v>1.4</v>
      </c>
      <c r="Y332" s="0" t="n">
        <v>0.07</v>
      </c>
      <c r="Z332" s="0" t="n">
        <v>5</v>
      </c>
      <c r="AA332" s="0" t="n">
        <v>0.43</v>
      </c>
      <c r="AB332" s="0" t="n">
        <v>0.7</v>
      </c>
      <c r="AC332" s="0" t="n">
        <v>12.6</v>
      </c>
      <c r="AD332" s="0" t="n">
        <v>0.9</v>
      </c>
      <c r="AE332" s="0" t="n">
        <v>26</v>
      </c>
      <c r="AF332" s="0" t="n">
        <v>0</v>
      </c>
      <c r="AG332" s="0" t="n">
        <v>0</v>
      </c>
      <c r="AH332" s="0" t="n">
        <v>0.5</v>
      </c>
      <c r="AI332" s="0" t="n">
        <v>0</v>
      </c>
      <c r="AJ332" s="60" t="n">
        <v>25</v>
      </c>
      <c r="AK332" s="0" t="n">
        <v>0</v>
      </c>
      <c r="AL332" s="0" t="n">
        <v>0</v>
      </c>
      <c r="AM332" s="0" t="n">
        <v>60</v>
      </c>
      <c r="AN332" s="0" t="n">
        <v>0</v>
      </c>
      <c r="AO332" s="0" t="n">
        <v>0</v>
      </c>
      <c r="AP332" s="0" t="n">
        <v>0</v>
      </c>
      <c r="AQ332" s="0" t="n">
        <v>0.5</v>
      </c>
      <c r="AR332" s="0" t="n">
        <v>90</v>
      </c>
      <c r="AS332" s="0" t="n">
        <v>0</v>
      </c>
      <c r="AT332" s="0" t="n">
        <v>0</v>
      </c>
      <c r="AU332" s="0" t="n">
        <v>0</v>
      </c>
      <c r="AV332" s="0" t="n">
        <v>5</v>
      </c>
      <c r="AW332" s="0" t="n">
        <v>5</v>
      </c>
      <c r="AX332" s="0" t="n">
        <v>0</v>
      </c>
      <c r="AY332" s="0" t="n">
        <v>0</v>
      </c>
      <c r="AZ332" s="0" t="n">
        <v>1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20</v>
      </c>
      <c r="BH332" s="0" t="n">
        <v>0.5</v>
      </c>
      <c r="BI332" s="0" t="n">
        <v>0</v>
      </c>
      <c r="BJ332" s="0" t="n">
        <v>5</v>
      </c>
      <c r="BK332" s="0" t="n">
        <v>0</v>
      </c>
      <c r="BL332" s="0" t="n">
        <v>0.5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40</v>
      </c>
      <c r="BR332" s="0" t="n">
        <v>0</v>
      </c>
      <c r="BS332" s="0" t="n">
        <v>60.5</v>
      </c>
      <c r="BT332" s="0" t="n">
        <v>79.375</v>
      </c>
      <c r="BU332" s="0" t="n">
        <v>35.75</v>
      </c>
      <c r="BV332" s="0" t="n">
        <v>0</v>
      </c>
      <c r="BW332" s="0" t="n">
        <v>1.4375</v>
      </c>
      <c r="BX332" s="0" t="n">
        <v>0</v>
      </c>
      <c r="BY332" s="0" t="n">
        <v>0.625</v>
      </c>
      <c r="BZ332" s="0" t="n">
        <v>37.8125</v>
      </c>
    </row>
    <row r="333" customFormat="false" ht="15" hidden="false" customHeight="false" outlineLevel="0" collapsed="false">
      <c r="A333" s="13" t="s">
        <v>49</v>
      </c>
      <c r="B333" s="14" t="n">
        <v>15</v>
      </c>
      <c r="C333" s="14" t="s">
        <v>39</v>
      </c>
      <c r="D333" s="14" t="s">
        <v>292</v>
      </c>
      <c r="E333" s="15" t="s">
        <v>27</v>
      </c>
      <c r="F333" s="15" t="s">
        <v>36</v>
      </c>
      <c r="G333" s="3" t="n">
        <v>357</v>
      </c>
      <c r="H333" s="2" t="n">
        <v>5</v>
      </c>
      <c r="I333" s="0" t="n">
        <v>6</v>
      </c>
      <c r="J333" s="0" t="n">
        <v>2</v>
      </c>
      <c r="K333" s="0" t="n">
        <v>0</v>
      </c>
      <c r="L333" s="0" t="n">
        <v>6</v>
      </c>
      <c r="M333" s="0" t="n">
        <v>8</v>
      </c>
      <c r="N333" s="0" t="n">
        <v>0</v>
      </c>
      <c r="O333" s="0" t="n">
        <v>8</v>
      </c>
      <c r="P333" s="0" t="n">
        <v>100</v>
      </c>
      <c r="Q333" s="0" t="n">
        <v>5.1</v>
      </c>
      <c r="R333" s="0" t="n">
        <v>2.2</v>
      </c>
      <c r="S333" s="0" t="n">
        <v>425</v>
      </c>
      <c r="T333" s="0" t="n">
        <v>42</v>
      </c>
      <c r="U333" s="0" t="n">
        <v>4.03</v>
      </c>
      <c r="V333" s="0" t="n">
        <v>6.9</v>
      </c>
      <c r="W333" s="0" t="n">
        <v>10.4</v>
      </c>
      <c r="X333" s="0" t="n">
        <v>1.4</v>
      </c>
      <c r="Y333" s="0" t="n">
        <v>0.07</v>
      </c>
      <c r="Z333" s="0" t="n">
        <v>5</v>
      </c>
      <c r="AA333" s="0" t="n">
        <v>0.43</v>
      </c>
      <c r="AB333" s="0" t="n">
        <v>0.7</v>
      </c>
      <c r="AC333" s="0" t="n">
        <v>12.6</v>
      </c>
      <c r="AD333" s="0" t="n">
        <v>0.9</v>
      </c>
      <c r="AE333" s="0" t="n">
        <v>26</v>
      </c>
      <c r="AF333" s="0" t="n">
        <v>0</v>
      </c>
      <c r="AG333" s="0" t="n">
        <v>0</v>
      </c>
      <c r="AH333" s="0" t="n">
        <v>0.5</v>
      </c>
      <c r="AI333" s="0" t="n">
        <v>0</v>
      </c>
      <c r="AJ333" s="60" t="n">
        <v>25</v>
      </c>
      <c r="AK333" s="0" t="n">
        <v>0</v>
      </c>
      <c r="AL333" s="0" t="n">
        <v>0</v>
      </c>
      <c r="AM333" s="0" t="n">
        <v>60</v>
      </c>
      <c r="AN333" s="0" t="n">
        <v>0</v>
      </c>
      <c r="AO333" s="0" t="n">
        <v>0</v>
      </c>
      <c r="AP333" s="0" t="n">
        <v>0</v>
      </c>
      <c r="AQ333" s="0" t="n">
        <v>0.5</v>
      </c>
      <c r="AR333" s="0" t="n">
        <v>90</v>
      </c>
      <c r="AS333" s="0" t="n">
        <v>0</v>
      </c>
      <c r="AT333" s="0" t="n">
        <v>0</v>
      </c>
      <c r="AU333" s="0" t="n">
        <v>0</v>
      </c>
      <c r="AV333" s="0" t="n">
        <v>5</v>
      </c>
      <c r="AW333" s="0" t="n">
        <v>5</v>
      </c>
      <c r="AX333" s="0" t="n">
        <v>0</v>
      </c>
      <c r="AY333" s="0" t="n">
        <v>0</v>
      </c>
      <c r="AZ333" s="0" t="n">
        <v>1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20</v>
      </c>
      <c r="BH333" s="0" t="n">
        <v>0.5</v>
      </c>
      <c r="BI333" s="0" t="n">
        <v>0</v>
      </c>
      <c r="BJ333" s="0" t="n">
        <v>5</v>
      </c>
      <c r="BK333" s="0" t="n">
        <v>0</v>
      </c>
      <c r="BL333" s="0" t="n">
        <v>0.5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40</v>
      </c>
      <c r="BR333" s="0" t="n">
        <v>0</v>
      </c>
      <c r="BS333" s="0" t="n">
        <v>60.5</v>
      </c>
      <c r="BT333" s="0" t="n">
        <v>79.375</v>
      </c>
      <c r="BU333" s="0" t="n">
        <v>35.75</v>
      </c>
      <c r="BV333" s="0" t="n">
        <v>0</v>
      </c>
      <c r="BW333" s="0" t="n">
        <v>1.4375</v>
      </c>
      <c r="BX333" s="0" t="n">
        <v>0</v>
      </c>
      <c r="BY333" s="0" t="n">
        <v>0.625</v>
      </c>
      <c r="BZ333" s="0" t="n">
        <v>37.8125</v>
      </c>
    </row>
    <row r="334" customFormat="false" ht="15" hidden="false" customHeight="false" outlineLevel="0" collapsed="false">
      <c r="A334" s="13" t="s">
        <v>49</v>
      </c>
      <c r="B334" s="14" t="n">
        <v>15</v>
      </c>
      <c r="C334" s="14" t="s">
        <v>39</v>
      </c>
      <c r="D334" s="14" t="s">
        <v>292</v>
      </c>
      <c r="E334" s="15" t="s">
        <v>31</v>
      </c>
      <c r="F334" s="15" t="s">
        <v>28</v>
      </c>
      <c r="G334" s="16" t="n">
        <v>358</v>
      </c>
      <c r="H334" s="2" t="n">
        <v>5</v>
      </c>
      <c r="I334" s="0" t="n">
        <v>4</v>
      </c>
      <c r="J334" s="0" t="n">
        <v>4</v>
      </c>
      <c r="K334" s="0" t="n">
        <v>0</v>
      </c>
      <c r="L334" s="0" t="n">
        <v>5</v>
      </c>
      <c r="M334" s="0" t="n">
        <v>4</v>
      </c>
      <c r="N334" s="0" t="n">
        <v>2</v>
      </c>
      <c r="O334" s="0" t="n">
        <v>6</v>
      </c>
      <c r="P334" s="0" t="n">
        <v>100</v>
      </c>
      <c r="Q334" s="0" t="n">
        <v>5.1</v>
      </c>
      <c r="R334" s="0" t="n">
        <v>2.2</v>
      </c>
      <c r="S334" s="0" t="n">
        <v>425</v>
      </c>
      <c r="T334" s="0" t="n">
        <v>42</v>
      </c>
      <c r="U334" s="0" t="n">
        <v>4.03</v>
      </c>
      <c r="V334" s="0" t="n">
        <v>6.9</v>
      </c>
      <c r="W334" s="0" t="n">
        <v>10.4</v>
      </c>
      <c r="X334" s="0" t="n">
        <v>1.4</v>
      </c>
      <c r="Y334" s="0" t="n">
        <v>0.07</v>
      </c>
      <c r="Z334" s="0" t="n">
        <v>5</v>
      </c>
      <c r="AA334" s="0" t="n">
        <v>0.43</v>
      </c>
      <c r="AB334" s="0" t="n">
        <v>0.7</v>
      </c>
      <c r="AC334" s="0" t="n">
        <v>12.6</v>
      </c>
      <c r="AD334" s="0" t="n">
        <v>0.9</v>
      </c>
      <c r="AE334" s="0" t="n">
        <v>26</v>
      </c>
      <c r="AF334" s="0" t="n">
        <v>0</v>
      </c>
      <c r="AG334" s="0" t="n">
        <v>0</v>
      </c>
      <c r="AH334" s="0" t="n">
        <v>0.5</v>
      </c>
      <c r="AI334" s="0" t="n">
        <v>0</v>
      </c>
      <c r="AJ334" s="60" t="n">
        <v>25</v>
      </c>
      <c r="AK334" s="0" t="n">
        <v>0</v>
      </c>
      <c r="AL334" s="0" t="n">
        <v>0</v>
      </c>
      <c r="AM334" s="0" t="n">
        <v>60</v>
      </c>
      <c r="AN334" s="0" t="n">
        <v>0</v>
      </c>
      <c r="AO334" s="0" t="n">
        <v>0</v>
      </c>
      <c r="AP334" s="0" t="n">
        <v>0</v>
      </c>
      <c r="AQ334" s="0" t="n">
        <v>0.5</v>
      </c>
      <c r="AR334" s="0" t="n">
        <v>90</v>
      </c>
      <c r="AS334" s="0" t="n">
        <v>0</v>
      </c>
      <c r="AT334" s="0" t="n">
        <v>0</v>
      </c>
      <c r="AU334" s="0" t="n">
        <v>0</v>
      </c>
      <c r="AV334" s="0" t="n">
        <v>5</v>
      </c>
      <c r="AW334" s="0" t="n">
        <v>5</v>
      </c>
      <c r="AX334" s="0" t="n">
        <v>0</v>
      </c>
      <c r="AY334" s="0" t="n">
        <v>0</v>
      </c>
      <c r="AZ334" s="0" t="n">
        <v>1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20</v>
      </c>
      <c r="BH334" s="0" t="n">
        <v>0.5</v>
      </c>
      <c r="BI334" s="0" t="n">
        <v>0</v>
      </c>
      <c r="BJ334" s="0" t="n">
        <v>5</v>
      </c>
      <c r="BK334" s="0" t="n">
        <v>0</v>
      </c>
      <c r="BL334" s="0" t="n">
        <v>0.5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40</v>
      </c>
      <c r="BR334" s="0" t="n">
        <v>0</v>
      </c>
      <c r="BS334" s="0" t="n">
        <v>60.5</v>
      </c>
      <c r="BT334" s="0" t="n">
        <v>79.375</v>
      </c>
      <c r="BU334" s="0" t="n">
        <v>35.75</v>
      </c>
      <c r="BV334" s="0" t="n">
        <v>0</v>
      </c>
      <c r="BW334" s="0" t="n">
        <v>1.4375</v>
      </c>
      <c r="BX334" s="0" t="n">
        <v>0</v>
      </c>
      <c r="BY334" s="0" t="n">
        <v>0.625</v>
      </c>
      <c r="BZ334" s="0" t="n">
        <v>37.8125</v>
      </c>
    </row>
    <row r="335" customFormat="false" ht="15" hidden="false" customHeight="false" outlineLevel="0" collapsed="false">
      <c r="A335" s="13" t="s">
        <v>49</v>
      </c>
      <c r="B335" s="14" t="n">
        <v>15</v>
      </c>
      <c r="C335" s="14" t="s">
        <v>39</v>
      </c>
      <c r="D335" s="14" t="s">
        <v>292</v>
      </c>
      <c r="E335" s="15" t="s">
        <v>31</v>
      </c>
      <c r="F335" s="15" t="s">
        <v>36</v>
      </c>
      <c r="G335" s="3" t="n">
        <v>359</v>
      </c>
      <c r="H335" s="2" t="n">
        <v>5</v>
      </c>
      <c r="I335" s="0" t="n">
        <v>15</v>
      </c>
      <c r="J335" s="0" t="n">
        <v>9</v>
      </c>
      <c r="K335" s="0" t="n">
        <v>0</v>
      </c>
      <c r="L335" s="0" t="n">
        <v>15</v>
      </c>
      <c r="M335" s="0" t="n">
        <v>5</v>
      </c>
      <c r="N335" s="0" t="n">
        <v>0</v>
      </c>
      <c r="O335" s="0" t="n">
        <v>5</v>
      </c>
      <c r="P335" s="0" t="n">
        <v>100</v>
      </c>
      <c r="Q335" s="0" t="n">
        <v>5.1</v>
      </c>
      <c r="R335" s="0" t="n">
        <v>2.2</v>
      </c>
      <c r="S335" s="0" t="n">
        <v>425</v>
      </c>
      <c r="T335" s="0" t="n">
        <v>42</v>
      </c>
      <c r="U335" s="0" t="n">
        <v>4.03</v>
      </c>
      <c r="V335" s="0" t="n">
        <v>6.9</v>
      </c>
      <c r="W335" s="0" t="n">
        <v>10.4</v>
      </c>
      <c r="X335" s="0" t="n">
        <v>1.4</v>
      </c>
      <c r="Y335" s="0" t="n">
        <v>0.07</v>
      </c>
      <c r="Z335" s="0" t="n">
        <v>5</v>
      </c>
      <c r="AA335" s="0" t="n">
        <v>0.43</v>
      </c>
      <c r="AB335" s="0" t="n">
        <v>0.7</v>
      </c>
      <c r="AC335" s="0" t="n">
        <v>12.6</v>
      </c>
      <c r="AD335" s="0" t="n">
        <v>0.9</v>
      </c>
      <c r="AE335" s="0" t="n">
        <v>26</v>
      </c>
      <c r="AF335" s="0" t="n">
        <v>0</v>
      </c>
      <c r="AG335" s="0" t="n">
        <v>0</v>
      </c>
      <c r="AH335" s="0" t="n">
        <v>0.5</v>
      </c>
      <c r="AI335" s="0" t="n">
        <v>0</v>
      </c>
      <c r="AJ335" s="60" t="n">
        <v>25</v>
      </c>
      <c r="AK335" s="0" t="n">
        <v>0</v>
      </c>
      <c r="AL335" s="0" t="n">
        <v>0</v>
      </c>
      <c r="AM335" s="0" t="n">
        <v>60</v>
      </c>
      <c r="AN335" s="0" t="n">
        <v>0</v>
      </c>
      <c r="AO335" s="0" t="n">
        <v>0</v>
      </c>
      <c r="AP335" s="0" t="n">
        <v>0</v>
      </c>
      <c r="AQ335" s="0" t="n">
        <v>0.5</v>
      </c>
      <c r="AR335" s="0" t="n">
        <v>90</v>
      </c>
      <c r="AS335" s="0" t="n">
        <v>0</v>
      </c>
      <c r="AT335" s="0" t="n">
        <v>0</v>
      </c>
      <c r="AU335" s="0" t="n">
        <v>0</v>
      </c>
      <c r="AV335" s="0" t="n">
        <v>5</v>
      </c>
      <c r="AW335" s="0" t="n">
        <v>5</v>
      </c>
      <c r="AX335" s="0" t="n">
        <v>0</v>
      </c>
      <c r="AY335" s="0" t="n">
        <v>0</v>
      </c>
      <c r="AZ335" s="0" t="n">
        <v>1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20</v>
      </c>
      <c r="BH335" s="0" t="n">
        <v>0.5</v>
      </c>
      <c r="BI335" s="0" t="n">
        <v>0</v>
      </c>
      <c r="BJ335" s="0" t="n">
        <v>5</v>
      </c>
      <c r="BK335" s="0" t="n">
        <v>0</v>
      </c>
      <c r="BL335" s="0" t="n">
        <v>0.5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40</v>
      </c>
      <c r="BR335" s="0" t="n">
        <v>0</v>
      </c>
      <c r="BS335" s="0" t="n">
        <v>60.5</v>
      </c>
      <c r="BT335" s="0" t="n">
        <v>79.375</v>
      </c>
      <c r="BU335" s="0" t="n">
        <v>35.75</v>
      </c>
      <c r="BV335" s="0" t="n">
        <v>0</v>
      </c>
      <c r="BW335" s="0" t="n">
        <v>1.4375</v>
      </c>
      <c r="BX335" s="0" t="n">
        <v>0</v>
      </c>
      <c r="BY335" s="0" t="n">
        <v>0.625</v>
      </c>
      <c r="BZ335" s="0" t="n">
        <v>37.8125</v>
      </c>
    </row>
    <row r="336" customFormat="false" ht="15" hidden="false" customHeight="false" outlineLevel="0" collapsed="false">
      <c r="A336" s="13" t="s">
        <v>49</v>
      </c>
      <c r="B336" s="14" t="n">
        <v>16</v>
      </c>
      <c r="C336" s="14" t="s">
        <v>40</v>
      </c>
      <c r="D336" s="14" t="s">
        <v>293</v>
      </c>
      <c r="E336" s="15" t="s">
        <v>27</v>
      </c>
      <c r="F336" s="15" t="s">
        <v>36</v>
      </c>
      <c r="G336" s="16" t="n">
        <v>360</v>
      </c>
      <c r="H336" s="2" t="n">
        <v>5</v>
      </c>
      <c r="I336" s="0" t="n">
        <v>3</v>
      </c>
      <c r="J336" s="0" t="n">
        <v>2</v>
      </c>
      <c r="K336" s="0" t="n">
        <v>0</v>
      </c>
      <c r="L336" s="0" t="n">
        <v>3</v>
      </c>
      <c r="M336" s="0" t="n">
        <v>3</v>
      </c>
      <c r="N336" s="0" t="n">
        <v>1</v>
      </c>
      <c r="O336" s="0" t="n">
        <v>4</v>
      </c>
      <c r="P336" s="0" t="n">
        <v>100</v>
      </c>
      <c r="Q336" s="0" t="n">
        <v>7.2</v>
      </c>
      <c r="R336" s="0" t="n">
        <v>3.9</v>
      </c>
      <c r="S336" s="0" t="n">
        <v>399</v>
      </c>
      <c r="T336" s="0" t="n">
        <v>32</v>
      </c>
      <c r="U336" s="0" t="n">
        <v>4.33</v>
      </c>
      <c r="V336" s="0" t="n">
        <v>7.2</v>
      </c>
      <c r="W336" s="0" t="n">
        <v>13.9</v>
      </c>
      <c r="X336" s="0" t="n">
        <v>1.5</v>
      </c>
      <c r="Y336" s="0" t="n">
        <v>0.07</v>
      </c>
      <c r="Z336" s="0" t="n">
        <v>5</v>
      </c>
      <c r="AA336" s="0" t="n">
        <v>0.52</v>
      </c>
      <c r="AB336" s="0" t="n">
        <v>0.7</v>
      </c>
      <c r="AC336" s="0" t="n">
        <v>22.9</v>
      </c>
      <c r="AD336" s="0" t="n">
        <v>1.1</v>
      </c>
      <c r="AE336" s="0" t="n">
        <v>17</v>
      </c>
      <c r="AF336" s="0" t="n">
        <v>0</v>
      </c>
      <c r="AG336" s="0" t="n">
        <v>0</v>
      </c>
      <c r="AH336" s="0" t="n">
        <v>0</v>
      </c>
      <c r="AI336" s="0" t="n">
        <v>0</v>
      </c>
      <c r="AJ336" s="60" t="n">
        <v>2</v>
      </c>
      <c r="AK336" s="0" t="n">
        <v>0</v>
      </c>
      <c r="AL336" s="0" t="n">
        <v>0</v>
      </c>
      <c r="AM336" s="0" t="n">
        <v>95</v>
      </c>
      <c r="AN336" s="0" t="n">
        <v>0</v>
      </c>
      <c r="AO336" s="0" t="n">
        <v>0</v>
      </c>
      <c r="AP336" s="0" t="n">
        <v>0</v>
      </c>
      <c r="AQ336" s="0" t="n">
        <v>1</v>
      </c>
      <c r="AR336" s="0" t="n">
        <v>0.5</v>
      </c>
      <c r="AS336" s="0" t="n">
        <v>0</v>
      </c>
      <c r="AT336" s="0" t="n">
        <v>0</v>
      </c>
      <c r="AU336" s="0" t="n">
        <v>1</v>
      </c>
      <c r="AV336" s="0" t="n">
        <v>0.5</v>
      </c>
      <c r="AW336" s="0" t="n">
        <v>4</v>
      </c>
      <c r="AX336" s="0" t="n">
        <v>0</v>
      </c>
      <c r="AY336" s="0" t="n">
        <v>0</v>
      </c>
      <c r="AZ336" s="0" t="n">
        <v>3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4</v>
      </c>
      <c r="BI336" s="0" t="n">
        <v>0</v>
      </c>
      <c r="BJ336" s="0" t="n">
        <v>10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90</v>
      </c>
      <c r="BR336" s="0" t="n">
        <v>0</v>
      </c>
      <c r="BS336" s="0" t="n">
        <v>95</v>
      </c>
      <c r="BT336" s="0" t="n">
        <v>119.625</v>
      </c>
      <c r="BU336" s="0" t="n">
        <v>2.6875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2.6875</v>
      </c>
    </row>
    <row r="337" customFormat="false" ht="15" hidden="false" customHeight="false" outlineLevel="0" collapsed="false">
      <c r="A337" s="13" t="s">
        <v>49</v>
      </c>
      <c r="B337" s="14" t="n">
        <v>16</v>
      </c>
      <c r="C337" s="14" t="s">
        <v>40</v>
      </c>
      <c r="D337" s="14" t="s">
        <v>293</v>
      </c>
      <c r="E337" s="15" t="s">
        <v>31</v>
      </c>
      <c r="F337" s="15" t="s">
        <v>36</v>
      </c>
      <c r="G337" s="3" t="n">
        <v>361</v>
      </c>
      <c r="H337" s="2" t="n">
        <v>5</v>
      </c>
      <c r="I337" s="0" t="n">
        <v>24</v>
      </c>
      <c r="J337" s="0" t="n">
        <v>13</v>
      </c>
      <c r="K337" s="0" t="n">
        <v>0</v>
      </c>
      <c r="L337" s="0" t="n">
        <v>24</v>
      </c>
      <c r="M337" s="0" t="n">
        <v>2</v>
      </c>
      <c r="N337" s="0" t="n">
        <v>1</v>
      </c>
      <c r="O337" s="0" t="n">
        <v>3</v>
      </c>
      <c r="P337" s="0" t="n">
        <v>100</v>
      </c>
      <c r="Q337" s="0" t="n">
        <v>7.2</v>
      </c>
      <c r="R337" s="0" t="n">
        <v>3.9</v>
      </c>
      <c r="S337" s="0" t="n">
        <v>399</v>
      </c>
      <c r="T337" s="0" t="n">
        <v>32</v>
      </c>
      <c r="U337" s="0" t="n">
        <v>4.33</v>
      </c>
      <c r="V337" s="0" t="n">
        <v>7.2</v>
      </c>
      <c r="W337" s="0" t="n">
        <v>13.9</v>
      </c>
      <c r="X337" s="0" t="n">
        <v>1.5</v>
      </c>
      <c r="Y337" s="0" t="n">
        <v>0.07</v>
      </c>
      <c r="Z337" s="0" t="n">
        <v>5</v>
      </c>
      <c r="AA337" s="0" t="n">
        <v>0.52</v>
      </c>
      <c r="AB337" s="0" t="n">
        <v>0.7</v>
      </c>
      <c r="AC337" s="0" t="n">
        <v>22.9</v>
      </c>
      <c r="AD337" s="0" t="n">
        <v>1.1</v>
      </c>
      <c r="AE337" s="0" t="n">
        <v>17</v>
      </c>
      <c r="AF337" s="0" t="n">
        <v>0</v>
      </c>
      <c r="AG337" s="0" t="n">
        <v>0</v>
      </c>
      <c r="AH337" s="0" t="n">
        <v>0</v>
      </c>
      <c r="AI337" s="0" t="n">
        <v>0</v>
      </c>
      <c r="AJ337" s="60" t="n">
        <v>2</v>
      </c>
      <c r="AK337" s="0" t="n">
        <v>0</v>
      </c>
      <c r="AL337" s="0" t="n">
        <v>0</v>
      </c>
      <c r="AM337" s="0" t="n">
        <v>95</v>
      </c>
      <c r="AN337" s="0" t="n">
        <v>0</v>
      </c>
      <c r="AO337" s="0" t="n">
        <v>0</v>
      </c>
      <c r="AP337" s="0" t="n">
        <v>0</v>
      </c>
      <c r="AQ337" s="0" t="n">
        <v>1</v>
      </c>
      <c r="AR337" s="0" t="n">
        <v>0.5</v>
      </c>
      <c r="AS337" s="0" t="n">
        <v>0</v>
      </c>
      <c r="AT337" s="0" t="n">
        <v>0</v>
      </c>
      <c r="AU337" s="0" t="n">
        <v>1</v>
      </c>
      <c r="AV337" s="0" t="n">
        <v>0.5</v>
      </c>
      <c r="AW337" s="0" t="n">
        <v>4</v>
      </c>
      <c r="AX337" s="0" t="n">
        <v>0</v>
      </c>
      <c r="AY337" s="0" t="n">
        <v>0</v>
      </c>
      <c r="AZ337" s="0" t="n">
        <v>3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4</v>
      </c>
      <c r="BI337" s="0" t="n">
        <v>0</v>
      </c>
      <c r="BJ337" s="0" t="n">
        <v>10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90</v>
      </c>
      <c r="BR337" s="0" t="n">
        <v>0</v>
      </c>
      <c r="BS337" s="0" t="n">
        <v>95</v>
      </c>
      <c r="BT337" s="0" t="n">
        <v>119.625</v>
      </c>
      <c r="BU337" s="0" t="n">
        <v>2.6875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2.6875</v>
      </c>
    </row>
    <row r="338" customFormat="false" ht="15" hidden="false" customHeight="false" outlineLevel="0" collapsed="false">
      <c r="A338" s="13" t="s">
        <v>49</v>
      </c>
      <c r="B338" s="14" t="n">
        <v>17</v>
      </c>
      <c r="C338" s="14" t="s">
        <v>42</v>
      </c>
      <c r="D338" s="14" t="s">
        <v>293</v>
      </c>
      <c r="E338" s="15" t="s">
        <v>27</v>
      </c>
      <c r="F338" s="15" t="s">
        <v>36</v>
      </c>
      <c r="G338" s="16" t="n">
        <v>362</v>
      </c>
      <c r="H338" s="2" t="n">
        <v>5</v>
      </c>
      <c r="I338" s="0" t="n">
        <v>3</v>
      </c>
      <c r="J338" s="0" t="n">
        <v>2</v>
      </c>
      <c r="K338" s="0" t="n">
        <v>0</v>
      </c>
      <c r="L338" s="0" t="n">
        <v>3</v>
      </c>
      <c r="M338" s="0" t="n">
        <v>1</v>
      </c>
      <c r="N338" s="0" t="n">
        <v>1</v>
      </c>
      <c r="O338" s="0" t="n">
        <v>2</v>
      </c>
      <c r="P338" s="0" t="n">
        <v>100</v>
      </c>
      <c r="Q338" s="0" t="n">
        <v>3.7</v>
      </c>
      <c r="R338" s="0" t="n">
        <v>2.9</v>
      </c>
      <c r="S338" s="0" t="n">
        <v>431</v>
      </c>
      <c r="T338" s="0" t="n">
        <v>32</v>
      </c>
      <c r="U338" s="0" t="n">
        <v>4.19</v>
      </c>
      <c r="V338" s="0" t="n">
        <v>7.1</v>
      </c>
      <c r="W338" s="0" t="n">
        <v>10.5</v>
      </c>
      <c r="X338" s="0" t="n">
        <v>2</v>
      </c>
      <c r="Y338" s="0" t="n">
        <v>0.09</v>
      </c>
      <c r="Z338" s="0" t="n">
        <v>4</v>
      </c>
      <c r="AA338" s="0" t="n">
        <v>0.52</v>
      </c>
      <c r="AB338" s="0" t="n">
        <v>1.1</v>
      </c>
      <c r="AC338" s="0" t="n">
        <v>13.3</v>
      </c>
      <c r="AD338" s="0" t="n">
        <v>0.8</v>
      </c>
      <c r="AE338" s="0" t="n">
        <v>23</v>
      </c>
      <c r="AF338" s="0" t="n">
        <v>0.5</v>
      </c>
      <c r="AG338" s="0" t="n">
        <v>0</v>
      </c>
      <c r="AH338" s="0" t="n">
        <v>0</v>
      </c>
      <c r="AI338" s="0" t="n">
        <v>0</v>
      </c>
      <c r="AJ338" s="60" t="n">
        <v>0</v>
      </c>
      <c r="AK338" s="0" t="n">
        <v>80</v>
      </c>
      <c r="AL338" s="0" t="n">
        <v>0.5</v>
      </c>
      <c r="AM338" s="0" t="n">
        <v>95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10</v>
      </c>
      <c r="AS338" s="0" t="n">
        <v>0</v>
      </c>
      <c r="AT338" s="0" t="n">
        <v>0</v>
      </c>
      <c r="AU338" s="0" t="n">
        <v>0.5</v>
      </c>
      <c r="AV338" s="0" t="n">
        <v>0</v>
      </c>
      <c r="AW338" s="0" t="n">
        <v>0.5</v>
      </c>
      <c r="AX338" s="0" t="n">
        <v>0</v>
      </c>
      <c r="AY338" s="0" t="n">
        <v>0</v>
      </c>
      <c r="AZ338" s="0" t="n">
        <v>2</v>
      </c>
      <c r="BA338" s="0" t="n">
        <v>0</v>
      </c>
      <c r="BB338" s="0" t="n">
        <v>1</v>
      </c>
      <c r="BC338" s="0" t="n">
        <v>0</v>
      </c>
      <c r="BD338" s="0" t="n">
        <v>0</v>
      </c>
      <c r="BE338" s="0" t="n">
        <v>2</v>
      </c>
      <c r="BF338" s="0" t="n">
        <v>0</v>
      </c>
      <c r="BG338" s="0" t="n">
        <v>1</v>
      </c>
      <c r="BH338" s="0" t="n">
        <v>10</v>
      </c>
      <c r="BI338" s="0" t="n">
        <v>0</v>
      </c>
      <c r="BJ338" s="0" t="n">
        <v>3</v>
      </c>
      <c r="BK338" s="0" t="n">
        <v>0</v>
      </c>
      <c r="BL338" s="0" t="n">
        <v>0</v>
      </c>
      <c r="BM338" s="0" t="n">
        <v>0.5</v>
      </c>
      <c r="BN338" s="0" t="n">
        <v>1</v>
      </c>
      <c r="BO338" s="0" t="n">
        <v>0</v>
      </c>
      <c r="BP338" s="0" t="n">
        <v>0</v>
      </c>
      <c r="BQ338" s="0" t="n">
        <v>100</v>
      </c>
      <c r="BR338" s="0" t="n">
        <v>0</v>
      </c>
      <c r="BS338" s="0" t="n">
        <v>175</v>
      </c>
      <c r="BT338" s="0" t="n">
        <v>177.5</v>
      </c>
      <c r="BU338" s="0" t="n">
        <v>6.3125</v>
      </c>
      <c r="BV338" s="0" t="n">
        <v>0</v>
      </c>
      <c r="BW338" s="0" t="n">
        <v>0.375</v>
      </c>
      <c r="BX338" s="0" t="n">
        <v>0</v>
      </c>
      <c r="BY338" s="0" t="n">
        <v>2.625</v>
      </c>
      <c r="BZ338" s="0" t="n">
        <v>9.3125</v>
      </c>
    </row>
    <row r="339" customFormat="false" ht="15" hidden="false" customHeight="false" outlineLevel="0" collapsed="false">
      <c r="A339" s="13" t="s">
        <v>49</v>
      </c>
      <c r="B339" s="14" t="n">
        <v>17</v>
      </c>
      <c r="C339" s="14" t="s">
        <v>42</v>
      </c>
      <c r="D339" s="14" t="s">
        <v>293</v>
      </c>
      <c r="E339" s="15" t="s">
        <v>31</v>
      </c>
      <c r="F339" s="15" t="s">
        <v>36</v>
      </c>
      <c r="G339" s="3" t="n">
        <v>363</v>
      </c>
      <c r="H339" s="2" t="n">
        <v>5</v>
      </c>
      <c r="I339" s="0" t="n">
        <v>4</v>
      </c>
      <c r="J339" s="0" t="n">
        <v>0</v>
      </c>
      <c r="K339" s="0" t="n">
        <v>0</v>
      </c>
      <c r="L339" s="0" t="n">
        <v>4</v>
      </c>
      <c r="M339" s="0" t="n">
        <v>1</v>
      </c>
      <c r="N339" s="0" t="n">
        <v>4</v>
      </c>
      <c r="O339" s="0" t="n">
        <v>4</v>
      </c>
      <c r="P339" s="0" t="n">
        <v>100</v>
      </c>
      <c r="Q339" s="0" t="n">
        <v>3.7</v>
      </c>
      <c r="R339" s="0" t="n">
        <v>2.9</v>
      </c>
      <c r="S339" s="0" t="n">
        <v>431</v>
      </c>
      <c r="T339" s="0" t="n">
        <v>32</v>
      </c>
      <c r="U339" s="0" t="n">
        <v>4.19</v>
      </c>
      <c r="V339" s="0" t="n">
        <v>7.1</v>
      </c>
      <c r="W339" s="0" t="n">
        <v>10.5</v>
      </c>
      <c r="X339" s="0" t="n">
        <v>2</v>
      </c>
      <c r="Y339" s="0" t="n">
        <v>0.09</v>
      </c>
      <c r="Z339" s="0" t="n">
        <v>4</v>
      </c>
      <c r="AA339" s="0" t="n">
        <v>0.52</v>
      </c>
      <c r="AB339" s="0" t="n">
        <v>1.1</v>
      </c>
      <c r="AC339" s="0" t="n">
        <v>13.3</v>
      </c>
      <c r="AD339" s="0" t="n">
        <v>0.8</v>
      </c>
      <c r="AE339" s="0" t="n">
        <v>23</v>
      </c>
      <c r="AF339" s="0" t="n">
        <v>0.5</v>
      </c>
      <c r="AG339" s="0" t="n">
        <v>0</v>
      </c>
      <c r="AH339" s="0" t="n">
        <v>0</v>
      </c>
      <c r="AI339" s="0" t="n">
        <v>0</v>
      </c>
      <c r="AJ339" s="60" t="n">
        <v>0</v>
      </c>
      <c r="AK339" s="0" t="n">
        <v>80</v>
      </c>
      <c r="AL339" s="0" t="n">
        <v>0.5</v>
      </c>
      <c r="AM339" s="0" t="n">
        <v>95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10</v>
      </c>
      <c r="AS339" s="0" t="n">
        <v>0</v>
      </c>
      <c r="AT339" s="0" t="n">
        <v>0</v>
      </c>
      <c r="AU339" s="0" t="n">
        <v>0.5</v>
      </c>
      <c r="AV339" s="0" t="n">
        <v>0</v>
      </c>
      <c r="AW339" s="0" t="n">
        <v>0.5</v>
      </c>
      <c r="AX339" s="0" t="n">
        <v>0</v>
      </c>
      <c r="AY339" s="0" t="n">
        <v>0</v>
      </c>
      <c r="AZ339" s="0" t="n">
        <v>2</v>
      </c>
      <c r="BA339" s="0" t="n">
        <v>0</v>
      </c>
      <c r="BB339" s="0" t="n">
        <v>1</v>
      </c>
      <c r="BC339" s="0" t="n">
        <v>0</v>
      </c>
      <c r="BD339" s="0" t="n">
        <v>0</v>
      </c>
      <c r="BE339" s="0" t="n">
        <v>2</v>
      </c>
      <c r="BF339" s="0" t="n">
        <v>0</v>
      </c>
      <c r="BG339" s="0" t="n">
        <v>1</v>
      </c>
      <c r="BH339" s="0" t="n">
        <v>10</v>
      </c>
      <c r="BI339" s="0" t="n">
        <v>0</v>
      </c>
      <c r="BJ339" s="0" t="n">
        <v>3</v>
      </c>
      <c r="BK339" s="0" t="n">
        <v>0</v>
      </c>
      <c r="BL339" s="0" t="n">
        <v>0</v>
      </c>
      <c r="BM339" s="0" t="n">
        <v>0.5</v>
      </c>
      <c r="BN339" s="0" t="n">
        <v>1</v>
      </c>
      <c r="BO339" s="0" t="n">
        <v>0</v>
      </c>
      <c r="BP339" s="0" t="n">
        <v>0</v>
      </c>
      <c r="BQ339" s="0" t="n">
        <v>100</v>
      </c>
      <c r="BR339" s="0" t="n">
        <v>0</v>
      </c>
      <c r="BS339" s="0" t="n">
        <v>175</v>
      </c>
      <c r="BT339" s="0" t="n">
        <v>177.5</v>
      </c>
      <c r="BU339" s="0" t="n">
        <v>6.3125</v>
      </c>
      <c r="BV339" s="0" t="n">
        <v>0</v>
      </c>
      <c r="BW339" s="0" t="n">
        <v>0.375</v>
      </c>
      <c r="BX339" s="0" t="n">
        <v>0</v>
      </c>
      <c r="BY339" s="0" t="n">
        <v>2.625</v>
      </c>
      <c r="BZ339" s="0" t="n">
        <v>9.3125</v>
      </c>
    </row>
    <row r="340" customFormat="false" ht="15" hidden="false" customHeight="false" outlineLevel="0" collapsed="false">
      <c r="A340" s="13" t="s">
        <v>49</v>
      </c>
      <c r="B340" s="14" t="n">
        <v>18</v>
      </c>
      <c r="C340" s="14" t="s">
        <v>43</v>
      </c>
      <c r="D340" s="14" t="s">
        <v>293</v>
      </c>
      <c r="E340" s="15" t="s">
        <v>27</v>
      </c>
      <c r="F340" s="15" t="s">
        <v>36</v>
      </c>
      <c r="G340" s="16" t="n">
        <v>364</v>
      </c>
      <c r="H340" s="2" t="n">
        <v>5</v>
      </c>
      <c r="I340" s="0" t="n">
        <v>8</v>
      </c>
      <c r="J340" s="0" t="n">
        <v>3</v>
      </c>
      <c r="K340" s="0" t="n">
        <v>0</v>
      </c>
      <c r="L340" s="0" t="n">
        <v>8</v>
      </c>
      <c r="M340" s="0" t="n">
        <v>1</v>
      </c>
      <c r="N340" s="0" t="n">
        <v>0</v>
      </c>
      <c r="O340" s="0" t="n">
        <v>1</v>
      </c>
      <c r="P340" s="0" t="n">
        <v>100</v>
      </c>
      <c r="Q340" s="0" t="n">
        <v>2.4</v>
      </c>
      <c r="R340" s="0" t="n">
        <v>3.1</v>
      </c>
      <c r="S340" s="0" t="n">
        <v>282</v>
      </c>
      <c r="T340" s="0" t="n">
        <v>20</v>
      </c>
      <c r="U340" s="0" t="n">
        <v>4.04</v>
      </c>
      <c r="V340" s="0" t="n">
        <v>7.1</v>
      </c>
      <c r="W340" s="0" t="n">
        <v>9.7</v>
      </c>
      <c r="X340" s="0" t="n">
        <v>1.5</v>
      </c>
      <c r="Y340" s="0" t="n">
        <v>0.08</v>
      </c>
      <c r="Z340" s="0" t="n">
        <v>4</v>
      </c>
      <c r="AA340" s="0" t="n">
        <v>0.27</v>
      </c>
      <c r="AB340" s="0" t="n">
        <v>0.8</v>
      </c>
      <c r="AC340" s="0" t="n">
        <v>6.7</v>
      </c>
      <c r="AD340" s="0" t="n">
        <v>0.8</v>
      </c>
      <c r="AE340" s="0" t="n">
        <v>24</v>
      </c>
      <c r="AF340" s="0" t="n">
        <v>0</v>
      </c>
      <c r="AG340" s="0" t="n">
        <v>0</v>
      </c>
      <c r="AH340" s="0" t="n">
        <v>0</v>
      </c>
      <c r="AI340" s="0" t="n">
        <v>0</v>
      </c>
      <c r="AJ340" s="60" t="n">
        <v>1</v>
      </c>
      <c r="AK340" s="0" t="n">
        <v>0</v>
      </c>
      <c r="AL340" s="0" t="n">
        <v>0</v>
      </c>
      <c r="AM340" s="0" t="n">
        <v>95</v>
      </c>
      <c r="AN340" s="0" t="n">
        <v>0</v>
      </c>
      <c r="AO340" s="0" t="n">
        <v>0</v>
      </c>
      <c r="AP340" s="0" t="n">
        <v>0</v>
      </c>
      <c r="AQ340" s="0" t="n">
        <v>8</v>
      </c>
      <c r="AR340" s="0" t="n">
        <v>5</v>
      </c>
      <c r="AS340" s="0" t="n">
        <v>0</v>
      </c>
      <c r="AT340" s="0" t="n">
        <v>0</v>
      </c>
      <c r="AU340" s="0" t="n">
        <v>1</v>
      </c>
      <c r="AV340" s="0" t="n">
        <v>0</v>
      </c>
      <c r="AW340" s="0" t="n">
        <v>2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10</v>
      </c>
      <c r="BK340" s="0" t="n">
        <v>0</v>
      </c>
      <c r="BL340" s="0" t="n">
        <v>0.5</v>
      </c>
      <c r="BM340" s="0" t="n">
        <v>0</v>
      </c>
      <c r="BN340" s="0" t="n">
        <v>60</v>
      </c>
      <c r="BO340" s="0" t="n">
        <v>0</v>
      </c>
      <c r="BP340" s="0" t="n">
        <v>0</v>
      </c>
      <c r="BQ340" s="0" t="n">
        <v>100</v>
      </c>
      <c r="BR340" s="0" t="n">
        <v>0</v>
      </c>
      <c r="BS340" s="0" t="n">
        <v>95.5</v>
      </c>
      <c r="BT340" s="0" t="n">
        <v>174.375</v>
      </c>
      <c r="BU340" s="0" t="n">
        <v>10.125</v>
      </c>
      <c r="BV340" s="0" t="n">
        <v>0</v>
      </c>
      <c r="BW340" s="0" t="n">
        <v>1.25</v>
      </c>
      <c r="BX340" s="0" t="n">
        <v>0.0625</v>
      </c>
      <c r="BY340" s="0" t="n">
        <v>0</v>
      </c>
      <c r="BZ340" s="0" t="n">
        <v>11.4375</v>
      </c>
    </row>
    <row r="341" customFormat="false" ht="15" hidden="false" customHeight="false" outlineLevel="0" collapsed="false">
      <c r="A341" s="13" t="s">
        <v>49</v>
      </c>
      <c r="B341" s="14" t="n">
        <v>18</v>
      </c>
      <c r="C341" s="14" t="s">
        <v>43</v>
      </c>
      <c r="D341" s="14" t="s">
        <v>293</v>
      </c>
      <c r="E341" s="15" t="s">
        <v>31</v>
      </c>
      <c r="F341" s="15" t="s">
        <v>36</v>
      </c>
      <c r="G341" s="3" t="n">
        <v>365</v>
      </c>
      <c r="H341" s="2" t="n">
        <v>5</v>
      </c>
      <c r="I341" s="0" t="n">
        <v>3</v>
      </c>
      <c r="J341" s="0" t="n">
        <v>2</v>
      </c>
      <c r="K341" s="0" t="n">
        <v>0</v>
      </c>
      <c r="L341" s="0" t="n">
        <v>3</v>
      </c>
      <c r="M341" s="0" t="n">
        <v>3</v>
      </c>
      <c r="N341" s="0" t="n">
        <v>2</v>
      </c>
      <c r="O341" s="0" t="n">
        <v>5</v>
      </c>
      <c r="P341" s="0" t="n">
        <v>100</v>
      </c>
      <c r="Q341" s="0" t="n">
        <v>2.4</v>
      </c>
      <c r="R341" s="0" t="n">
        <v>3.1</v>
      </c>
      <c r="S341" s="0" t="n">
        <v>282</v>
      </c>
      <c r="T341" s="0" t="n">
        <v>20</v>
      </c>
      <c r="U341" s="0" t="n">
        <v>4.04</v>
      </c>
      <c r="V341" s="0" t="n">
        <v>7.1</v>
      </c>
      <c r="W341" s="0" t="n">
        <v>9.7</v>
      </c>
      <c r="X341" s="0" t="n">
        <v>1.5</v>
      </c>
      <c r="Y341" s="0" t="n">
        <v>0.08</v>
      </c>
      <c r="Z341" s="0" t="n">
        <v>4</v>
      </c>
      <c r="AA341" s="0" t="n">
        <v>0.27</v>
      </c>
      <c r="AB341" s="0" t="n">
        <v>0.8</v>
      </c>
      <c r="AC341" s="0" t="n">
        <v>6.7</v>
      </c>
      <c r="AD341" s="0" t="n">
        <v>0.8</v>
      </c>
      <c r="AE341" s="0" t="n">
        <v>24</v>
      </c>
      <c r="AF341" s="0" t="n">
        <v>0</v>
      </c>
      <c r="AG341" s="0" t="n">
        <v>0</v>
      </c>
      <c r="AH341" s="0" t="n">
        <v>0</v>
      </c>
      <c r="AI341" s="0" t="n">
        <v>0</v>
      </c>
      <c r="AJ341" s="60" t="n">
        <v>1</v>
      </c>
      <c r="AK341" s="0" t="n">
        <v>0</v>
      </c>
      <c r="AL341" s="0" t="n">
        <v>0</v>
      </c>
      <c r="AM341" s="0" t="n">
        <v>95</v>
      </c>
      <c r="AN341" s="0" t="n">
        <v>0</v>
      </c>
      <c r="AO341" s="0" t="n">
        <v>0</v>
      </c>
      <c r="AP341" s="0" t="n">
        <v>0</v>
      </c>
      <c r="AQ341" s="0" t="n">
        <v>8</v>
      </c>
      <c r="AR341" s="0" t="n">
        <v>5</v>
      </c>
      <c r="AS341" s="0" t="n">
        <v>0</v>
      </c>
      <c r="AT341" s="0" t="n">
        <v>0</v>
      </c>
      <c r="AU341" s="0" t="n">
        <v>1</v>
      </c>
      <c r="AV341" s="0" t="n">
        <v>0</v>
      </c>
      <c r="AW341" s="0" t="n">
        <v>2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10</v>
      </c>
      <c r="BK341" s="0" t="n">
        <v>0</v>
      </c>
      <c r="BL341" s="0" t="n">
        <v>0.5</v>
      </c>
      <c r="BM341" s="0" t="n">
        <v>0</v>
      </c>
      <c r="BN341" s="0" t="n">
        <v>60</v>
      </c>
      <c r="BO341" s="0" t="n">
        <v>0</v>
      </c>
      <c r="BP341" s="0" t="n">
        <v>0</v>
      </c>
      <c r="BQ341" s="0" t="n">
        <v>100</v>
      </c>
      <c r="BR341" s="0" t="n">
        <v>0</v>
      </c>
      <c r="BS341" s="0" t="n">
        <v>95.5</v>
      </c>
      <c r="BT341" s="0" t="n">
        <v>174.375</v>
      </c>
      <c r="BU341" s="0" t="n">
        <v>10.125</v>
      </c>
      <c r="BV341" s="0" t="n">
        <v>0</v>
      </c>
      <c r="BW341" s="0" t="n">
        <v>1.25</v>
      </c>
      <c r="BX341" s="0" t="n">
        <v>0.0625</v>
      </c>
      <c r="BY341" s="0" t="n">
        <v>0</v>
      </c>
      <c r="BZ341" s="0" t="n">
        <v>11.4375</v>
      </c>
    </row>
    <row r="342" s="79" customFormat="true" ht="15" hidden="false" customHeight="false" outlineLevel="0" collapsed="false">
      <c r="A342" s="13" t="s">
        <v>25</v>
      </c>
      <c r="B342" s="14" t="n">
        <v>19</v>
      </c>
      <c r="C342" s="14" t="s">
        <v>26</v>
      </c>
      <c r="D342" s="14" t="s">
        <v>291</v>
      </c>
      <c r="E342" s="15" t="s">
        <v>27</v>
      </c>
      <c r="F342" s="15" t="s">
        <v>28</v>
      </c>
      <c r="G342" s="16" t="n">
        <v>294</v>
      </c>
      <c r="H342" s="2" t="n">
        <v>5</v>
      </c>
      <c r="I342" s="79" t="n">
        <v>22</v>
      </c>
      <c r="J342" s="79" t="n">
        <v>15</v>
      </c>
      <c r="K342" s="79" t="n">
        <v>0</v>
      </c>
      <c r="L342" s="79" t="n">
        <v>22</v>
      </c>
      <c r="M342" s="79" t="n">
        <v>4</v>
      </c>
      <c r="N342" s="79" t="n">
        <v>1</v>
      </c>
      <c r="O342" s="79" t="n">
        <v>4</v>
      </c>
      <c r="P342" s="79" t="n">
        <v>100</v>
      </c>
      <c r="Q342" s="79" t="n">
        <v>1.3</v>
      </c>
      <c r="R342" s="79" t="n">
        <v>1.8</v>
      </c>
      <c r="S342" s="79" t="n">
        <v>255</v>
      </c>
      <c r="T342" s="79" t="n">
        <v>20</v>
      </c>
      <c r="U342" s="79" t="n">
        <v>3.7</v>
      </c>
      <c r="V342" s="79" t="n">
        <v>6.4</v>
      </c>
      <c r="W342" s="79" t="n">
        <v>9.8</v>
      </c>
      <c r="X342" s="79" t="n">
        <v>2.7</v>
      </c>
      <c r="Y342" s="79" t="n">
        <v>0.09</v>
      </c>
      <c r="Z342" s="79" t="n">
        <v>4</v>
      </c>
      <c r="AA342" s="79" t="n">
        <v>0.18</v>
      </c>
      <c r="AB342" s="79" t="n">
        <v>0.7</v>
      </c>
      <c r="AC342" s="79" t="n">
        <v>11.2</v>
      </c>
      <c r="AD342" s="79" t="n">
        <v>1.5</v>
      </c>
      <c r="AE342" s="79" t="n">
        <v>39</v>
      </c>
      <c r="AF342" s="79" t="n">
        <v>0.5</v>
      </c>
      <c r="AG342" s="79" t="n">
        <v>3</v>
      </c>
      <c r="AH342" s="79" t="n">
        <v>0</v>
      </c>
      <c r="AI342" s="79" t="n">
        <v>0</v>
      </c>
      <c r="AJ342" s="79" t="n">
        <v>1</v>
      </c>
      <c r="AK342" s="79" t="n">
        <v>0</v>
      </c>
      <c r="AL342" s="79" t="n">
        <v>0</v>
      </c>
      <c r="AM342" s="79" t="n">
        <v>5</v>
      </c>
      <c r="AN342" s="79" t="n">
        <v>0</v>
      </c>
      <c r="AO342" s="79" t="n">
        <v>0</v>
      </c>
      <c r="AP342" s="79" t="n">
        <v>0</v>
      </c>
      <c r="AQ342" s="79" t="n">
        <v>0</v>
      </c>
      <c r="AR342" s="79" t="n">
        <v>35</v>
      </c>
      <c r="AS342" s="79" t="n">
        <v>0</v>
      </c>
      <c r="AT342" s="79" t="n">
        <v>1</v>
      </c>
      <c r="AU342" s="79" t="n">
        <v>0</v>
      </c>
      <c r="AV342" s="79" t="n">
        <v>0</v>
      </c>
      <c r="AW342" s="79" t="n">
        <v>0</v>
      </c>
      <c r="AX342" s="79" t="n">
        <v>3</v>
      </c>
      <c r="AY342" s="79" t="n">
        <v>0</v>
      </c>
      <c r="AZ342" s="79" t="n">
        <v>0.5</v>
      </c>
      <c r="BA342" s="79" t="n">
        <v>5</v>
      </c>
      <c r="BB342" s="79" t="n">
        <v>0.5</v>
      </c>
      <c r="BC342" s="79" t="n">
        <v>0</v>
      </c>
      <c r="BD342" s="79" t="n">
        <v>0</v>
      </c>
      <c r="BE342" s="79" t="n">
        <v>80</v>
      </c>
      <c r="BF342" s="79" t="n">
        <v>0</v>
      </c>
      <c r="BG342" s="79" t="n">
        <v>95</v>
      </c>
      <c r="BH342" s="79" t="n">
        <v>0</v>
      </c>
      <c r="BI342" s="79" t="n">
        <v>0</v>
      </c>
      <c r="BJ342" s="79" t="n">
        <v>0</v>
      </c>
      <c r="BK342" s="79" t="n">
        <v>0</v>
      </c>
      <c r="BL342" s="79" t="n">
        <v>2</v>
      </c>
      <c r="BM342" s="79" t="n">
        <v>0</v>
      </c>
      <c r="BN342" s="79" t="n">
        <v>0</v>
      </c>
      <c r="BO342" s="79" t="n">
        <v>0</v>
      </c>
      <c r="BP342" s="79" t="n">
        <v>0</v>
      </c>
      <c r="BQ342" s="79" t="n">
        <v>0</v>
      </c>
      <c r="BR342" s="79" t="n">
        <v>0.5</v>
      </c>
      <c r="BS342" s="79" t="n">
        <v>7.5</v>
      </c>
      <c r="BT342" s="79" t="n">
        <v>131.9</v>
      </c>
      <c r="BU342" s="79" t="n">
        <v>10.125</v>
      </c>
      <c r="BV342" s="79" t="n">
        <v>0.3125</v>
      </c>
      <c r="BW342" s="79" t="n">
        <v>3.125</v>
      </c>
      <c r="BX342" s="79" t="n">
        <v>0</v>
      </c>
      <c r="BY342" s="79" t="n">
        <v>3.125</v>
      </c>
      <c r="BZ342" s="79" t="n">
        <v>16.6875</v>
      </c>
    </row>
    <row r="343" customFormat="false" ht="15" hidden="false" customHeight="false" outlineLevel="0" collapsed="false">
      <c r="A343" s="13" t="s">
        <v>25</v>
      </c>
      <c r="B343" s="14" t="n">
        <v>19</v>
      </c>
      <c r="C343" s="14" t="s">
        <v>26</v>
      </c>
      <c r="D343" s="14" t="s">
        <v>291</v>
      </c>
      <c r="E343" s="15" t="s">
        <v>31</v>
      </c>
      <c r="F343" s="15" t="s">
        <v>28</v>
      </c>
      <c r="G343" s="3" t="n">
        <v>295</v>
      </c>
      <c r="H343" s="2" t="n">
        <v>5</v>
      </c>
      <c r="I343" s="0" t="n">
        <v>18</v>
      </c>
      <c r="J343" s="0" t="n">
        <v>10</v>
      </c>
      <c r="K343" s="0" t="n">
        <v>0</v>
      </c>
      <c r="L343" s="0" t="n">
        <v>18</v>
      </c>
      <c r="M343" s="0" t="n">
        <v>6</v>
      </c>
      <c r="N343" s="0" t="n">
        <v>1</v>
      </c>
      <c r="O343" s="0" t="n">
        <v>6</v>
      </c>
      <c r="P343" s="0" t="n">
        <v>100</v>
      </c>
      <c r="Q343" s="0" t="n">
        <v>1.3</v>
      </c>
      <c r="R343" s="0" t="n">
        <v>1.8</v>
      </c>
      <c r="S343" s="0" t="n">
        <v>255</v>
      </c>
      <c r="T343" s="0" t="n">
        <v>20</v>
      </c>
      <c r="U343" s="0" t="n">
        <v>3.7</v>
      </c>
      <c r="V343" s="0" t="n">
        <v>6.4</v>
      </c>
      <c r="W343" s="0" t="n">
        <v>9.8</v>
      </c>
      <c r="X343" s="0" t="n">
        <v>2.7</v>
      </c>
      <c r="Y343" s="0" t="n">
        <v>0.09</v>
      </c>
      <c r="Z343" s="0" t="n">
        <v>4</v>
      </c>
      <c r="AA343" s="0" t="n">
        <v>0.18</v>
      </c>
      <c r="AB343" s="0" t="n">
        <v>0.7</v>
      </c>
      <c r="AC343" s="0" t="n">
        <v>11.2</v>
      </c>
      <c r="AD343" s="0" t="n">
        <v>1.5</v>
      </c>
      <c r="AE343" s="0" t="n">
        <v>39</v>
      </c>
      <c r="AF343" s="0" t="n">
        <v>0.5</v>
      </c>
      <c r="AG343" s="0" t="n">
        <v>3</v>
      </c>
      <c r="AH343" s="0" t="n">
        <v>0</v>
      </c>
      <c r="AI343" s="0" t="n">
        <v>0</v>
      </c>
      <c r="AJ343" s="60" t="n">
        <v>1</v>
      </c>
      <c r="AK343" s="0" t="n">
        <v>0</v>
      </c>
      <c r="AL343" s="0" t="n">
        <v>0</v>
      </c>
      <c r="AM343" s="0" t="n">
        <v>5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35</v>
      </c>
      <c r="AS343" s="0" t="n">
        <v>0</v>
      </c>
      <c r="AT343" s="0" t="n">
        <v>1</v>
      </c>
      <c r="AU343" s="0" t="n">
        <v>0</v>
      </c>
      <c r="AV343" s="0" t="n">
        <v>0</v>
      </c>
      <c r="AW343" s="0" t="n">
        <v>0</v>
      </c>
      <c r="AX343" s="0" t="n">
        <v>3</v>
      </c>
      <c r="AY343" s="0" t="n">
        <v>0</v>
      </c>
      <c r="AZ343" s="0" t="n">
        <v>0.5</v>
      </c>
      <c r="BA343" s="0" t="n">
        <v>5</v>
      </c>
      <c r="BB343" s="0" t="n">
        <v>0.5</v>
      </c>
      <c r="BC343" s="0" t="n">
        <v>0</v>
      </c>
      <c r="BD343" s="0" t="n">
        <v>0</v>
      </c>
      <c r="BE343" s="0" t="n">
        <v>80</v>
      </c>
      <c r="BF343" s="0" t="n">
        <v>0</v>
      </c>
      <c r="BG343" s="0" t="n">
        <v>95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2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0.5</v>
      </c>
      <c r="BS343" s="0" t="n">
        <v>7.5</v>
      </c>
      <c r="BT343" s="0" t="n">
        <v>131.9</v>
      </c>
      <c r="BU343" s="0" t="n">
        <v>10.125</v>
      </c>
      <c r="BV343" s="0" t="n">
        <v>0.3125</v>
      </c>
      <c r="BW343" s="0" t="n">
        <v>3.125</v>
      </c>
      <c r="BX343" s="0" t="n">
        <v>0</v>
      </c>
      <c r="BY343" s="0" t="n">
        <v>3.125</v>
      </c>
      <c r="BZ343" s="0" t="n">
        <v>16.6875</v>
      </c>
    </row>
    <row r="344" customFormat="false" ht="15" hidden="false" customHeight="false" outlineLevel="0" collapsed="false">
      <c r="A344" s="13" t="s">
        <v>25</v>
      </c>
      <c r="B344" s="14" t="n">
        <v>20</v>
      </c>
      <c r="C344" s="14" t="s">
        <v>32</v>
      </c>
      <c r="D344" s="14" t="s">
        <v>291</v>
      </c>
      <c r="E344" s="15" t="s">
        <v>27</v>
      </c>
      <c r="F344" s="15" t="s">
        <v>28</v>
      </c>
      <c r="G344" s="16" t="n">
        <v>296</v>
      </c>
      <c r="H344" s="2" t="n">
        <v>5</v>
      </c>
      <c r="I344" s="0" t="n">
        <v>28</v>
      </c>
      <c r="J344" s="0" t="n">
        <v>16</v>
      </c>
      <c r="K344" s="0" t="n">
        <v>0</v>
      </c>
      <c r="L344" s="0" t="n">
        <v>28</v>
      </c>
      <c r="M344" s="0" t="n">
        <v>13</v>
      </c>
      <c r="N344" s="0" t="n">
        <v>3</v>
      </c>
      <c r="O344" s="0" t="n">
        <v>13</v>
      </c>
      <c r="P344" s="0" t="n">
        <v>100</v>
      </c>
      <c r="Q344" s="0" t="n">
        <v>2.3</v>
      </c>
      <c r="R344" s="0" t="n">
        <v>1.9</v>
      </c>
      <c r="S344" s="0" t="n">
        <v>302</v>
      </c>
      <c r="T344" s="0" t="n">
        <v>28</v>
      </c>
      <c r="U344" s="0" t="n">
        <v>3.64</v>
      </c>
      <c r="V344" s="0" t="n">
        <v>6.3</v>
      </c>
      <c r="W344" s="0" t="n">
        <v>9.9</v>
      </c>
      <c r="X344" s="0" t="n">
        <v>2.7</v>
      </c>
      <c r="Y344" s="0" t="n">
        <v>0.1</v>
      </c>
      <c r="Z344" s="0" t="n">
        <v>4</v>
      </c>
      <c r="AA344" s="0" t="n">
        <v>0.16</v>
      </c>
      <c r="AB344" s="0" t="n">
        <v>1</v>
      </c>
      <c r="AC344" s="0" t="n">
        <v>11.3</v>
      </c>
      <c r="AD344" s="0" t="n">
        <v>1.6</v>
      </c>
      <c r="AE344" s="0" t="n">
        <v>42</v>
      </c>
      <c r="AF344" s="0" t="n">
        <v>1</v>
      </c>
      <c r="AG344" s="0" t="n">
        <v>5</v>
      </c>
      <c r="AH344" s="0" t="n">
        <v>0</v>
      </c>
      <c r="AI344" s="0" t="n">
        <v>0</v>
      </c>
      <c r="AJ344" s="6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30</v>
      </c>
      <c r="AS344" s="0" t="n">
        <v>0</v>
      </c>
      <c r="AT344" s="0" t="n">
        <v>5</v>
      </c>
      <c r="AU344" s="0" t="n">
        <v>0</v>
      </c>
      <c r="AV344" s="0" t="n">
        <v>0</v>
      </c>
      <c r="AW344" s="0" t="n">
        <v>0</v>
      </c>
      <c r="AX344" s="0" t="n">
        <v>2</v>
      </c>
      <c r="AY344" s="0" t="n">
        <v>0</v>
      </c>
      <c r="AZ344" s="0" t="n">
        <v>4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60</v>
      </c>
      <c r="BF344" s="0" t="n">
        <v>0</v>
      </c>
      <c r="BG344" s="0" t="n">
        <v>70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1</v>
      </c>
      <c r="BM344" s="0" t="n">
        <v>0</v>
      </c>
      <c r="BN344" s="0" t="n">
        <v>0</v>
      </c>
      <c r="BO344" s="0" t="n">
        <v>0</v>
      </c>
      <c r="BP344" s="0" t="n">
        <v>20</v>
      </c>
      <c r="BQ344" s="0" t="n">
        <v>2</v>
      </c>
      <c r="BR344" s="0" t="n">
        <v>0.5</v>
      </c>
      <c r="BS344" s="0" t="n">
        <v>1.5</v>
      </c>
      <c r="BT344" s="0" t="n">
        <v>120.375</v>
      </c>
      <c r="BU344" s="0" t="n">
        <v>9.5</v>
      </c>
      <c r="BV344" s="0" t="n">
        <v>0</v>
      </c>
      <c r="BW344" s="0" t="n">
        <v>3.5625</v>
      </c>
      <c r="BX344" s="0" t="n">
        <v>0.3125</v>
      </c>
      <c r="BY344" s="0" t="n">
        <v>0.1875</v>
      </c>
      <c r="BZ344" s="0" t="n">
        <v>13.5625</v>
      </c>
    </row>
    <row r="345" customFormat="false" ht="15" hidden="false" customHeight="false" outlineLevel="0" collapsed="false">
      <c r="A345" s="13" t="s">
        <v>25</v>
      </c>
      <c r="B345" s="14" t="n">
        <v>20</v>
      </c>
      <c r="C345" s="14" t="s">
        <v>32</v>
      </c>
      <c r="D345" s="14" t="s">
        <v>291</v>
      </c>
      <c r="E345" s="15" t="s">
        <v>31</v>
      </c>
      <c r="F345" s="15" t="s">
        <v>28</v>
      </c>
      <c r="G345" s="3" t="n">
        <v>297</v>
      </c>
      <c r="H345" s="2" t="n">
        <v>5</v>
      </c>
      <c r="I345" s="0" t="n">
        <v>9</v>
      </c>
      <c r="J345" s="0" t="n">
        <v>3</v>
      </c>
      <c r="K345" s="0" t="n">
        <v>0</v>
      </c>
      <c r="L345" s="0" t="n">
        <v>9</v>
      </c>
      <c r="M345" s="0" t="n">
        <v>15</v>
      </c>
      <c r="N345" s="0" t="n">
        <v>4</v>
      </c>
      <c r="O345" s="0" t="n">
        <v>16</v>
      </c>
      <c r="P345" s="0" t="n">
        <v>100</v>
      </c>
      <c r="Q345" s="0" t="n">
        <v>2.3</v>
      </c>
      <c r="R345" s="0" t="n">
        <v>1.9</v>
      </c>
      <c r="S345" s="0" t="n">
        <v>302</v>
      </c>
      <c r="T345" s="0" t="n">
        <v>28</v>
      </c>
      <c r="U345" s="0" t="n">
        <v>3.64</v>
      </c>
      <c r="V345" s="0" t="n">
        <v>6.3</v>
      </c>
      <c r="W345" s="0" t="n">
        <v>9.9</v>
      </c>
      <c r="X345" s="0" t="n">
        <v>2.7</v>
      </c>
      <c r="Y345" s="0" t="n">
        <v>0.1</v>
      </c>
      <c r="Z345" s="0" t="n">
        <v>4</v>
      </c>
      <c r="AA345" s="0" t="n">
        <v>0.16</v>
      </c>
      <c r="AB345" s="0" t="n">
        <v>1</v>
      </c>
      <c r="AC345" s="0" t="n">
        <v>11.3</v>
      </c>
      <c r="AD345" s="0" t="n">
        <v>1.6</v>
      </c>
      <c r="AE345" s="0" t="n">
        <v>42</v>
      </c>
      <c r="AF345" s="0" t="n">
        <v>1</v>
      </c>
      <c r="AG345" s="0" t="n">
        <v>5</v>
      </c>
      <c r="AH345" s="0" t="n">
        <v>0</v>
      </c>
      <c r="AI345" s="0" t="n">
        <v>0</v>
      </c>
      <c r="AJ345" s="6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30</v>
      </c>
      <c r="AS345" s="0" t="n">
        <v>0</v>
      </c>
      <c r="AT345" s="0" t="n">
        <v>5</v>
      </c>
      <c r="AU345" s="0" t="n">
        <v>0</v>
      </c>
      <c r="AV345" s="0" t="n">
        <v>0</v>
      </c>
      <c r="AW345" s="0" t="n">
        <v>0</v>
      </c>
      <c r="AX345" s="0" t="n">
        <v>2</v>
      </c>
      <c r="AY345" s="0" t="n">
        <v>0</v>
      </c>
      <c r="AZ345" s="0" t="n">
        <v>4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60</v>
      </c>
      <c r="BF345" s="0" t="n">
        <v>0</v>
      </c>
      <c r="BG345" s="0" t="n">
        <v>70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1</v>
      </c>
      <c r="BM345" s="0" t="n">
        <v>0</v>
      </c>
      <c r="BN345" s="0" t="n">
        <v>0</v>
      </c>
      <c r="BO345" s="0" t="n">
        <v>0</v>
      </c>
      <c r="BP345" s="0" t="n">
        <v>20</v>
      </c>
      <c r="BQ345" s="0" t="n">
        <v>2</v>
      </c>
      <c r="BR345" s="0" t="n">
        <v>0.5</v>
      </c>
      <c r="BS345" s="0" t="n">
        <v>1.5</v>
      </c>
      <c r="BT345" s="0" t="n">
        <v>120.375</v>
      </c>
      <c r="BU345" s="0" t="n">
        <v>9.5</v>
      </c>
      <c r="BV345" s="0" t="n">
        <v>0</v>
      </c>
      <c r="BW345" s="0" t="n">
        <v>3.5625</v>
      </c>
      <c r="BX345" s="0" t="n">
        <v>0.3125</v>
      </c>
      <c r="BY345" s="0" t="n">
        <v>0.1875</v>
      </c>
      <c r="BZ345" s="0" t="n">
        <v>13.5625</v>
      </c>
    </row>
    <row r="346" customFormat="false" ht="15" hidden="false" customHeight="false" outlineLevel="0" collapsed="false">
      <c r="A346" s="13" t="s">
        <v>25</v>
      </c>
      <c r="B346" s="14" t="n">
        <v>21</v>
      </c>
      <c r="C346" s="14" t="s">
        <v>33</v>
      </c>
      <c r="D346" s="14" t="s">
        <v>291</v>
      </c>
      <c r="E346" s="15" t="s">
        <v>27</v>
      </c>
      <c r="F346" s="15" t="s">
        <v>28</v>
      </c>
      <c r="G346" s="16" t="n">
        <v>298</v>
      </c>
      <c r="H346" s="2" t="n">
        <v>5</v>
      </c>
      <c r="I346" s="0" t="n">
        <v>11</v>
      </c>
      <c r="J346" s="0" t="n">
        <v>8</v>
      </c>
      <c r="K346" s="0" t="n">
        <v>0</v>
      </c>
      <c r="L346" s="0" t="n">
        <v>11</v>
      </c>
      <c r="M346" s="0" t="n">
        <v>2</v>
      </c>
      <c r="N346" s="0" t="n">
        <v>2</v>
      </c>
      <c r="O346" s="0" t="n">
        <v>3</v>
      </c>
      <c r="P346" s="0" t="n">
        <v>100</v>
      </c>
      <c r="Q346" s="0" t="n">
        <v>1</v>
      </c>
      <c r="R346" s="0" t="n">
        <v>1.9</v>
      </c>
      <c r="S346" s="0" t="n">
        <v>258</v>
      </c>
      <c r="T346" s="0" t="n">
        <v>26</v>
      </c>
      <c r="U346" s="0" t="n">
        <v>3.29</v>
      </c>
      <c r="V346" s="0" t="n">
        <v>6.7</v>
      </c>
      <c r="W346" s="0" t="n">
        <v>11.1</v>
      </c>
      <c r="X346" s="0" t="n">
        <v>2.8</v>
      </c>
      <c r="Y346" s="0" t="n">
        <v>0.1</v>
      </c>
      <c r="Z346" s="0" t="n">
        <v>3</v>
      </c>
      <c r="AA346" s="0" t="n">
        <v>0.18</v>
      </c>
      <c r="AB346" s="0" t="n">
        <v>0.7</v>
      </c>
      <c r="AC346" s="0" t="n">
        <v>8.8</v>
      </c>
      <c r="AD346" s="0" t="n">
        <v>1.3</v>
      </c>
      <c r="AE346" s="0" t="n">
        <v>31</v>
      </c>
      <c r="AF346" s="0" t="n">
        <v>2</v>
      </c>
      <c r="AG346" s="0" t="n">
        <v>4</v>
      </c>
      <c r="AH346" s="0" t="n">
        <v>0</v>
      </c>
      <c r="AI346" s="0" t="n">
        <v>0</v>
      </c>
      <c r="AJ346" s="60" t="n">
        <v>8</v>
      </c>
      <c r="AK346" s="0" t="n">
        <v>0</v>
      </c>
      <c r="AL346" s="0" t="n">
        <v>0</v>
      </c>
      <c r="AM346" s="0" t="n">
        <v>5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30</v>
      </c>
      <c r="AS346" s="0" t="n">
        <v>0</v>
      </c>
      <c r="AT346" s="0" t="n">
        <v>5</v>
      </c>
      <c r="AU346" s="0" t="n">
        <v>0</v>
      </c>
      <c r="AV346" s="0" t="n">
        <v>0</v>
      </c>
      <c r="AW346" s="0" t="n">
        <v>0</v>
      </c>
      <c r="AX346" s="0" t="n">
        <v>2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80</v>
      </c>
      <c r="BF346" s="0" t="n">
        <v>0</v>
      </c>
      <c r="BG346" s="0" t="n">
        <v>60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1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6</v>
      </c>
      <c r="BT346" s="0" t="n">
        <v>101</v>
      </c>
      <c r="BU346" s="0" t="n">
        <v>9.9375</v>
      </c>
      <c r="BV346" s="0" t="n">
        <v>0.0625</v>
      </c>
      <c r="BW346" s="0" t="n">
        <v>4.5625</v>
      </c>
      <c r="BX346" s="0" t="n">
        <v>1.25</v>
      </c>
      <c r="BY346" s="0" t="n">
        <v>2.6875</v>
      </c>
      <c r="BZ346" s="0" t="n">
        <v>18.5</v>
      </c>
    </row>
    <row r="347" customFormat="false" ht="15" hidden="false" customHeight="false" outlineLevel="0" collapsed="false">
      <c r="A347" s="13" t="s">
        <v>25</v>
      </c>
      <c r="B347" s="14" t="n">
        <v>21</v>
      </c>
      <c r="C347" s="14" t="s">
        <v>33</v>
      </c>
      <c r="D347" s="14" t="s">
        <v>291</v>
      </c>
      <c r="E347" s="15" t="s">
        <v>31</v>
      </c>
      <c r="F347" s="15" t="s">
        <v>28</v>
      </c>
      <c r="G347" s="3" t="n">
        <v>299</v>
      </c>
      <c r="H347" s="2" t="n">
        <v>5</v>
      </c>
      <c r="I347" s="0" t="n">
        <v>5</v>
      </c>
      <c r="J347" s="0" t="n">
        <v>2</v>
      </c>
      <c r="K347" s="0" t="n">
        <v>0</v>
      </c>
      <c r="L347" s="0" t="n">
        <v>5</v>
      </c>
      <c r="M347" s="0" t="n">
        <v>4</v>
      </c>
      <c r="N347" s="0" t="n">
        <v>0</v>
      </c>
      <c r="O347" s="0" t="n">
        <v>4</v>
      </c>
      <c r="P347" s="0" t="n">
        <v>100</v>
      </c>
      <c r="Q347" s="0" t="n">
        <v>1</v>
      </c>
      <c r="R347" s="0" t="n">
        <v>1.9</v>
      </c>
      <c r="S347" s="0" t="n">
        <v>258</v>
      </c>
      <c r="T347" s="0" t="n">
        <v>26</v>
      </c>
      <c r="U347" s="0" t="n">
        <v>3.29</v>
      </c>
      <c r="V347" s="0" t="n">
        <v>6.7</v>
      </c>
      <c r="W347" s="0" t="n">
        <v>11.1</v>
      </c>
      <c r="X347" s="0" t="n">
        <v>2.8</v>
      </c>
      <c r="Y347" s="0" t="n">
        <v>0.1</v>
      </c>
      <c r="Z347" s="0" t="n">
        <v>3</v>
      </c>
      <c r="AA347" s="0" t="n">
        <v>0.18</v>
      </c>
      <c r="AB347" s="0" t="n">
        <v>0.7</v>
      </c>
      <c r="AC347" s="0" t="n">
        <v>8.8</v>
      </c>
      <c r="AD347" s="0" t="n">
        <v>1.3</v>
      </c>
      <c r="AE347" s="0" t="n">
        <v>31</v>
      </c>
      <c r="AF347" s="0" t="n">
        <v>2</v>
      </c>
      <c r="AG347" s="0" t="n">
        <v>4</v>
      </c>
      <c r="AH347" s="0" t="n">
        <v>0</v>
      </c>
      <c r="AI347" s="0" t="n">
        <v>0</v>
      </c>
      <c r="AJ347" s="60" t="n">
        <v>8</v>
      </c>
      <c r="AK347" s="0" t="n">
        <v>0</v>
      </c>
      <c r="AL347" s="0" t="n">
        <v>0</v>
      </c>
      <c r="AM347" s="0" t="n">
        <v>5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30</v>
      </c>
      <c r="AS347" s="0" t="n">
        <v>0</v>
      </c>
      <c r="AT347" s="0" t="n">
        <v>5</v>
      </c>
      <c r="AU347" s="0" t="n">
        <v>0</v>
      </c>
      <c r="AV347" s="0" t="n">
        <v>0</v>
      </c>
      <c r="AW347" s="0" t="n">
        <v>0</v>
      </c>
      <c r="AX347" s="0" t="n">
        <v>2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80</v>
      </c>
      <c r="BF347" s="0" t="n">
        <v>0</v>
      </c>
      <c r="BG347" s="0" t="n">
        <v>60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1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6</v>
      </c>
      <c r="BT347" s="0" t="n">
        <v>101</v>
      </c>
      <c r="BU347" s="0" t="n">
        <v>9.9375</v>
      </c>
      <c r="BV347" s="0" t="n">
        <v>0.0625</v>
      </c>
      <c r="BW347" s="0" t="n">
        <v>4.5625</v>
      </c>
      <c r="BX347" s="0" t="n">
        <v>1.25</v>
      </c>
      <c r="BY347" s="0" t="n">
        <v>2.6875</v>
      </c>
      <c r="BZ347" s="0" t="n">
        <v>18.5</v>
      </c>
    </row>
    <row r="348" customFormat="false" ht="15" hidden="false" customHeight="false" outlineLevel="0" collapsed="false">
      <c r="A348" s="13" t="s">
        <v>25</v>
      </c>
      <c r="B348" s="14" t="n">
        <v>22</v>
      </c>
      <c r="C348" s="14" t="s">
        <v>34</v>
      </c>
      <c r="D348" s="14" t="s">
        <v>292</v>
      </c>
      <c r="E348" s="15" t="s">
        <v>27</v>
      </c>
      <c r="F348" s="15" t="s">
        <v>28</v>
      </c>
      <c r="G348" s="16" t="n">
        <v>300</v>
      </c>
      <c r="H348" s="2" t="n">
        <v>5</v>
      </c>
      <c r="I348" s="0" t="n">
        <v>11</v>
      </c>
      <c r="J348" s="0" t="n">
        <v>5</v>
      </c>
      <c r="K348" s="0" t="n">
        <v>0</v>
      </c>
      <c r="L348" s="0" t="n">
        <v>11</v>
      </c>
      <c r="M348" s="0" t="n">
        <v>8</v>
      </c>
      <c r="N348" s="0" t="n">
        <v>1</v>
      </c>
      <c r="O348" s="0" t="n">
        <v>8</v>
      </c>
      <c r="P348" s="0" t="n">
        <v>100</v>
      </c>
      <c r="Q348" s="0" t="n">
        <v>1.8</v>
      </c>
      <c r="R348" s="0" t="n">
        <v>1.8</v>
      </c>
      <c r="S348" s="0" t="n">
        <v>274</v>
      </c>
      <c r="T348" s="0" t="n">
        <v>29</v>
      </c>
      <c r="U348" s="0" t="n">
        <v>3.25</v>
      </c>
      <c r="V348" s="0" t="n">
        <v>6.4</v>
      </c>
      <c r="W348" s="0" t="n">
        <v>11.5</v>
      </c>
      <c r="X348" s="0" t="n">
        <v>2.6</v>
      </c>
      <c r="Y348" s="0" t="n">
        <v>0.1</v>
      </c>
      <c r="Z348" s="0" t="n">
        <v>4</v>
      </c>
      <c r="AA348" s="0" t="n">
        <v>0.19</v>
      </c>
      <c r="AB348" s="0" t="n">
        <v>0.8</v>
      </c>
      <c r="AC348" s="0" t="n">
        <v>13</v>
      </c>
      <c r="AD348" s="0" t="n">
        <v>1.5</v>
      </c>
      <c r="AE348" s="0" t="n">
        <v>35</v>
      </c>
      <c r="AF348" s="0" t="n">
        <v>0.5</v>
      </c>
      <c r="AG348" s="0" t="n">
        <v>8</v>
      </c>
      <c r="AH348" s="0" t="n">
        <v>0</v>
      </c>
      <c r="AI348" s="0" t="n">
        <v>0</v>
      </c>
      <c r="AJ348" s="60" t="n">
        <v>1</v>
      </c>
      <c r="AK348" s="0" t="n">
        <v>15</v>
      </c>
      <c r="AL348" s="0" t="n">
        <v>0</v>
      </c>
      <c r="AM348" s="0" t="n">
        <v>5</v>
      </c>
      <c r="AN348" s="0" t="n">
        <v>0</v>
      </c>
      <c r="AO348" s="0" t="n">
        <v>0</v>
      </c>
      <c r="AP348" s="0" t="n">
        <v>1</v>
      </c>
      <c r="AQ348" s="0" t="n">
        <v>0</v>
      </c>
      <c r="AR348" s="0" t="n">
        <v>10</v>
      </c>
      <c r="AS348" s="0" t="n">
        <v>0</v>
      </c>
      <c r="AT348" s="0" t="n">
        <v>8</v>
      </c>
      <c r="AU348" s="0" t="n">
        <v>0</v>
      </c>
      <c r="AV348" s="0" t="n">
        <v>0</v>
      </c>
      <c r="AW348" s="0" t="n">
        <v>0</v>
      </c>
      <c r="AX348" s="0" t="n">
        <v>1</v>
      </c>
      <c r="AY348" s="0" t="n">
        <v>0</v>
      </c>
      <c r="AZ348" s="0" t="n">
        <v>3</v>
      </c>
      <c r="BA348" s="0" t="n">
        <v>1</v>
      </c>
      <c r="BB348" s="0" t="n">
        <v>0</v>
      </c>
      <c r="BC348" s="0" t="n">
        <v>0</v>
      </c>
      <c r="BD348" s="0" t="n">
        <v>0</v>
      </c>
      <c r="BE348" s="0" t="n">
        <v>80</v>
      </c>
      <c r="BF348" s="0" t="n">
        <v>0</v>
      </c>
      <c r="BG348" s="0" t="n">
        <v>30</v>
      </c>
      <c r="BH348" s="0" t="n">
        <v>0</v>
      </c>
      <c r="BI348" s="0" t="n">
        <v>0</v>
      </c>
      <c r="BJ348" s="0" t="n">
        <v>0</v>
      </c>
      <c r="BK348" s="0" t="n">
        <v>15</v>
      </c>
      <c r="BL348" s="0" t="n">
        <v>2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40</v>
      </c>
      <c r="BR348" s="0" t="n">
        <v>0</v>
      </c>
      <c r="BS348" s="0" t="n">
        <v>38</v>
      </c>
      <c r="BT348" s="0" t="n">
        <v>155</v>
      </c>
      <c r="BU348" s="0" t="n">
        <v>8.1875</v>
      </c>
      <c r="BV348" s="0" t="n">
        <v>0</v>
      </c>
      <c r="BW348" s="0" t="n">
        <v>2.0625</v>
      </c>
      <c r="BX348" s="0" t="n">
        <v>0</v>
      </c>
      <c r="BY348" s="0" t="n">
        <v>0.1875</v>
      </c>
      <c r="BZ348" s="0" t="n">
        <v>10.4375</v>
      </c>
    </row>
    <row r="349" customFormat="false" ht="15" hidden="false" customHeight="false" outlineLevel="0" collapsed="false">
      <c r="A349" s="13" t="s">
        <v>25</v>
      </c>
      <c r="B349" s="14" t="n">
        <v>22</v>
      </c>
      <c r="C349" s="14" t="s">
        <v>34</v>
      </c>
      <c r="D349" s="14" t="s">
        <v>292</v>
      </c>
      <c r="E349" s="15" t="s">
        <v>27</v>
      </c>
      <c r="F349" s="15" t="s">
        <v>36</v>
      </c>
      <c r="G349" s="3" t="n">
        <v>301</v>
      </c>
      <c r="H349" s="2" t="n">
        <v>5</v>
      </c>
      <c r="I349" s="0" t="n">
        <v>12</v>
      </c>
      <c r="J349" s="0" t="n">
        <v>9</v>
      </c>
      <c r="K349" s="0" t="n">
        <v>0</v>
      </c>
      <c r="L349" s="0" t="n">
        <v>12</v>
      </c>
      <c r="M349" s="0" t="n">
        <v>3</v>
      </c>
      <c r="N349" s="0" t="n">
        <v>1</v>
      </c>
      <c r="O349" s="0" t="n">
        <v>3</v>
      </c>
      <c r="P349" s="0" t="n">
        <v>100</v>
      </c>
      <c r="Q349" s="0" t="n">
        <v>1.8</v>
      </c>
      <c r="R349" s="0" t="n">
        <v>1.8</v>
      </c>
      <c r="S349" s="0" t="n">
        <v>274</v>
      </c>
      <c r="T349" s="0" t="n">
        <v>29</v>
      </c>
      <c r="U349" s="0" t="n">
        <v>3.25</v>
      </c>
      <c r="V349" s="0" t="n">
        <v>6.4</v>
      </c>
      <c r="W349" s="0" t="n">
        <v>11.5</v>
      </c>
      <c r="X349" s="0" t="n">
        <v>2.6</v>
      </c>
      <c r="Y349" s="0" t="n">
        <v>0.1</v>
      </c>
      <c r="Z349" s="0" t="n">
        <v>4</v>
      </c>
      <c r="AA349" s="0" t="n">
        <v>0.19</v>
      </c>
      <c r="AB349" s="0" t="n">
        <v>0.8</v>
      </c>
      <c r="AC349" s="0" t="n">
        <v>13</v>
      </c>
      <c r="AD349" s="0" t="n">
        <v>1.5</v>
      </c>
      <c r="AE349" s="0" t="n">
        <v>35</v>
      </c>
      <c r="AF349" s="0" t="n">
        <v>0.5</v>
      </c>
      <c r="AG349" s="0" t="n">
        <v>8</v>
      </c>
      <c r="AH349" s="0" t="n">
        <v>0</v>
      </c>
      <c r="AI349" s="0" t="n">
        <v>0</v>
      </c>
      <c r="AJ349" s="60" t="n">
        <v>1</v>
      </c>
      <c r="AK349" s="0" t="n">
        <v>15</v>
      </c>
      <c r="AL349" s="0" t="n">
        <v>0</v>
      </c>
      <c r="AM349" s="0" t="n">
        <v>5</v>
      </c>
      <c r="AN349" s="0" t="n">
        <v>0</v>
      </c>
      <c r="AO349" s="0" t="n">
        <v>0</v>
      </c>
      <c r="AP349" s="0" t="n">
        <v>1</v>
      </c>
      <c r="AQ349" s="0" t="n">
        <v>0</v>
      </c>
      <c r="AR349" s="0" t="n">
        <v>10</v>
      </c>
      <c r="AS349" s="0" t="n">
        <v>0</v>
      </c>
      <c r="AT349" s="0" t="n">
        <v>8</v>
      </c>
      <c r="AU349" s="0" t="n">
        <v>0</v>
      </c>
      <c r="AV349" s="0" t="n">
        <v>0</v>
      </c>
      <c r="AW349" s="0" t="n">
        <v>0</v>
      </c>
      <c r="AX349" s="0" t="n">
        <v>1</v>
      </c>
      <c r="AY349" s="0" t="n">
        <v>0</v>
      </c>
      <c r="AZ349" s="0" t="n">
        <v>3</v>
      </c>
      <c r="BA349" s="0" t="n">
        <v>1</v>
      </c>
      <c r="BB349" s="0" t="n">
        <v>0</v>
      </c>
      <c r="BC349" s="0" t="n">
        <v>0</v>
      </c>
      <c r="BD349" s="0" t="n">
        <v>0</v>
      </c>
      <c r="BE349" s="0" t="n">
        <v>80</v>
      </c>
      <c r="BF349" s="0" t="n">
        <v>0</v>
      </c>
      <c r="BG349" s="0" t="n">
        <v>30</v>
      </c>
      <c r="BH349" s="0" t="n">
        <v>0</v>
      </c>
      <c r="BI349" s="0" t="n">
        <v>0</v>
      </c>
      <c r="BJ349" s="0" t="n">
        <v>0</v>
      </c>
      <c r="BK349" s="0" t="n">
        <v>15</v>
      </c>
      <c r="BL349" s="0" t="n">
        <v>2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40</v>
      </c>
      <c r="BR349" s="0" t="n">
        <v>0</v>
      </c>
      <c r="BS349" s="0" t="n">
        <v>38</v>
      </c>
      <c r="BT349" s="0" t="n">
        <v>155</v>
      </c>
      <c r="BU349" s="0" t="n">
        <v>8.1875</v>
      </c>
      <c r="BV349" s="0" t="n">
        <v>0</v>
      </c>
      <c r="BW349" s="0" t="n">
        <v>2.0625</v>
      </c>
      <c r="BX349" s="0" t="n">
        <v>0</v>
      </c>
      <c r="BY349" s="0" t="n">
        <v>0.1875</v>
      </c>
      <c r="BZ349" s="0" t="n">
        <v>10.4375</v>
      </c>
    </row>
    <row r="350" customFormat="false" ht="15" hidden="false" customHeight="false" outlineLevel="0" collapsed="false">
      <c r="A350" s="13" t="s">
        <v>25</v>
      </c>
      <c r="B350" s="14" t="n">
        <v>22</v>
      </c>
      <c r="C350" s="14" t="s">
        <v>34</v>
      </c>
      <c r="D350" s="14" t="s">
        <v>292</v>
      </c>
      <c r="E350" s="15" t="s">
        <v>31</v>
      </c>
      <c r="F350" s="15" t="s">
        <v>28</v>
      </c>
      <c r="G350" s="16" t="n">
        <v>302</v>
      </c>
      <c r="H350" s="2" t="n">
        <v>5</v>
      </c>
      <c r="I350" s="0" t="n">
        <v>20</v>
      </c>
      <c r="J350" s="0" t="n">
        <v>12</v>
      </c>
      <c r="K350" s="0" t="n">
        <v>1</v>
      </c>
      <c r="L350" s="0" t="n">
        <v>20</v>
      </c>
      <c r="M350" s="0" t="n">
        <v>4</v>
      </c>
      <c r="N350" s="0" t="n">
        <v>2</v>
      </c>
      <c r="O350" s="0" t="n">
        <v>5</v>
      </c>
      <c r="P350" s="0" t="n">
        <v>100</v>
      </c>
      <c r="Q350" s="0" t="n">
        <v>1.8</v>
      </c>
      <c r="R350" s="0" t="n">
        <v>1.8</v>
      </c>
      <c r="S350" s="0" t="n">
        <v>274</v>
      </c>
      <c r="T350" s="0" t="n">
        <v>29</v>
      </c>
      <c r="U350" s="0" t="n">
        <v>3.25</v>
      </c>
      <c r="V350" s="0" t="n">
        <v>6.4</v>
      </c>
      <c r="W350" s="0" t="n">
        <v>11.5</v>
      </c>
      <c r="X350" s="0" t="n">
        <v>2.6</v>
      </c>
      <c r="Y350" s="0" t="n">
        <v>0.1</v>
      </c>
      <c r="Z350" s="0" t="n">
        <v>4</v>
      </c>
      <c r="AA350" s="0" t="n">
        <v>0.19</v>
      </c>
      <c r="AB350" s="0" t="n">
        <v>0.8</v>
      </c>
      <c r="AC350" s="0" t="n">
        <v>13</v>
      </c>
      <c r="AD350" s="0" t="n">
        <v>1.5</v>
      </c>
      <c r="AE350" s="0" t="n">
        <v>35</v>
      </c>
      <c r="AF350" s="0" t="n">
        <v>0.5</v>
      </c>
      <c r="AG350" s="0" t="n">
        <v>8</v>
      </c>
      <c r="AH350" s="0" t="n">
        <v>0</v>
      </c>
      <c r="AI350" s="0" t="n">
        <v>0</v>
      </c>
      <c r="AJ350" s="60" t="n">
        <v>1</v>
      </c>
      <c r="AK350" s="0" t="n">
        <v>15</v>
      </c>
      <c r="AL350" s="0" t="n">
        <v>0</v>
      </c>
      <c r="AM350" s="0" t="n">
        <v>5</v>
      </c>
      <c r="AN350" s="0" t="n">
        <v>0</v>
      </c>
      <c r="AO350" s="0" t="n">
        <v>0</v>
      </c>
      <c r="AP350" s="0" t="n">
        <v>1</v>
      </c>
      <c r="AQ350" s="0" t="n">
        <v>0</v>
      </c>
      <c r="AR350" s="0" t="n">
        <v>10</v>
      </c>
      <c r="AS350" s="0" t="n">
        <v>0</v>
      </c>
      <c r="AT350" s="0" t="n">
        <v>8</v>
      </c>
      <c r="AU350" s="0" t="n">
        <v>0</v>
      </c>
      <c r="AV350" s="0" t="n">
        <v>0</v>
      </c>
      <c r="AW350" s="0" t="n">
        <v>0</v>
      </c>
      <c r="AX350" s="0" t="n">
        <v>1</v>
      </c>
      <c r="AY350" s="0" t="n">
        <v>0</v>
      </c>
      <c r="AZ350" s="0" t="n">
        <v>3</v>
      </c>
      <c r="BA350" s="0" t="n">
        <v>1</v>
      </c>
      <c r="BB350" s="0" t="n">
        <v>0</v>
      </c>
      <c r="BC350" s="0" t="n">
        <v>0</v>
      </c>
      <c r="BD350" s="0" t="n">
        <v>0</v>
      </c>
      <c r="BE350" s="0" t="n">
        <v>80</v>
      </c>
      <c r="BF350" s="0" t="n">
        <v>0</v>
      </c>
      <c r="BG350" s="0" t="n">
        <v>30</v>
      </c>
      <c r="BH350" s="0" t="n">
        <v>0</v>
      </c>
      <c r="BI350" s="0" t="n">
        <v>0</v>
      </c>
      <c r="BJ350" s="0" t="n">
        <v>0</v>
      </c>
      <c r="BK350" s="0" t="n">
        <v>15</v>
      </c>
      <c r="BL350" s="0" t="n">
        <v>2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40</v>
      </c>
      <c r="BR350" s="0" t="n">
        <v>0</v>
      </c>
      <c r="BS350" s="0" t="n">
        <v>38</v>
      </c>
      <c r="BT350" s="0" t="n">
        <v>155</v>
      </c>
      <c r="BU350" s="0" t="n">
        <v>8.1875</v>
      </c>
      <c r="BV350" s="0" t="n">
        <v>0</v>
      </c>
      <c r="BW350" s="0" t="n">
        <v>2.0625</v>
      </c>
      <c r="BX350" s="0" t="n">
        <v>0</v>
      </c>
      <c r="BY350" s="0" t="n">
        <v>0.1875</v>
      </c>
      <c r="BZ350" s="0" t="n">
        <v>10.4375</v>
      </c>
    </row>
    <row r="351" customFormat="false" ht="15" hidden="false" customHeight="false" outlineLevel="0" collapsed="false">
      <c r="A351" s="13" t="s">
        <v>25</v>
      </c>
      <c r="B351" s="14" t="n">
        <v>22</v>
      </c>
      <c r="C351" s="14" t="s">
        <v>34</v>
      </c>
      <c r="D351" s="14" t="s">
        <v>292</v>
      </c>
      <c r="E351" s="15" t="s">
        <v>31</v>
      </c>
      <c r="F351" s="15" t="s">
        <v>36</v>
      </c>
      <c r="G351" s="3" t="n">
        <v>303</v>
      </c>
      <c r="H351" s="2" t="n">
        <v>5</v>
      </c>
      <c r="I351" s="0" t="n">
        <v>18</v>
      </c>
      <c r="J351" s="0" t="n">
        <v>11</v>
      </c>
      <c r="K351" s="0" t="n">
        <v>0</v>
      </c>
      <c r="L351" s="0" t="n">
        <v>18</v>
      </c>
      <c r="M351" s="0" t="n">
        <v>11</v>
      </c>
      <c r="N351" s="0" t="n">
        <v>3</v>
      </c>
      <c r="O351" s="0" t="n">
        <v>14</v>
      </c>
      <c r="P351" s="0" t="n">
        <v>100</v>
      </c>
      <c r="Q351" s="0" t="n">
        <v>1.8</v>
      </c>
      <c r="R351" s="0" t="n">
        <v>1.8</v>
      </c>
      <c r="S351" s="0" t="n">
        <v>274</v>
      </c>
      <c r="T351" s="0" t="n">
        <v>29</v>
      </c>
      <c r="U351" s="0" t="n">
        <v>3.25</v>
      </c>
      <c r="V351" s="0" t="n">
        <v>6.4</v>
      </c>
      <c r="W351" s="0" t="n">
        <v>11.5</v>
      </c>
      <c r="X351" s="0" t="n">
        <v>2.6</v>
      </c>
      <c r="Y351" s="0" t="n">
        <v>0.1</v>
      </c>
      <c r="Z351" s="0" t="n">
        <v>4</v>
      </c>
      <c r="AA351" s="0" t="n">
        <v>0.19</v>
      </c>
      <c r="AB351" s="0" t="n">
        <v>0.8</v>
      </c>
      <c r="AC351" s="0" t="n">
        <v>13</v>
      </c>
      <c r="AD351" s="0" t="n">
        <v>1.5</v>
      </c>
      <c r="AE351" s="0" t="n">
        <v>35</v>
      </c>
      <c r="AF351" s="0" t="n">
        <v>0.5</v>
      </c>
      <c r="AG351" s="0" t="n">
        <v>8</v>
      </c>
      <c r="AH351" s="0" t="n">
        <v>0</v>
      </c>
      <c r="AI351" s="0" t="n">
        <v>0</v>
      </c>
      <c r="AJ351" s="60" t="n">
        <v>1</v>
      </c>
      <c r="AK351" s="0" t="n">
        <v>15</v>
      </c>
      <c r="AL351" s="0" t="n">
        <v>0</v>
      </c>
      <c r="AM351" s="0" t="n">
        <v>5</v>
      </c>
      <c r="AN351" s="0" t="n">
        <v>0</v>
      </c>
      <c r="AO351" s="0" t="n">
        <v>0</v>
      </c>
      <c r="AP351" s="0" t="n">
        <v>1</v>
      </c>
      <c r="AQ351" s="0" t="n">
        <v>0</v>
      </c>
      <c r="AR351" s="0" t="n">
        <v>10</v>
      </c>
      <c r="AS351" s="0" t="n">
        <v>0</v>
      </c>
      <c r="AT351" s="0" t="n">
        <v>8</v>
      </c>
      <c r="AU351" s="0" t="n">
        <v>0</v>
      </c>
      <c r="AV351" s="0" t="n">
        <v>0</v>
      </c>
      <c r="AW351" s="0" t="n">
        <v>0</v>
      </c>
      <c r="AX351" s="0" t="n">
        <v>1</v>
      </c>
      <c r="AY351" s="0" t="n">
        <v>0</v>
      </c>
      <c r="AZ351" s="0" t="n">
        <v>3</v>
      </c>
      <c r="BA351" s="0" t="n">
        <v>1</v>
      </c>
      <c r="BB351" s="0" t="n">
        <v>0</v>
      </c>
      <c r="BC351" s="0" t="n">
        <v>0</v>
      </c>
      <c r="BD351" s="0" t="n">
        <v>0</v>
      </c>
      <c r="BE351" s="0" t="n">
        <v>80</v>
      </c>
      <c r="BF351" s="0" t="n">
        <v>0</v>
      </c>
      <c r="BG351" s="0" t="n">
        <v>30</v>
      </c>
      <c r="BH351" s="0" t="n">
        <v>0</v>
      </c>
      <c r="BI351" s="0" t="n">
        <v>0</v>
      </c>
      <c r="BJ351" s="0" t="n">
        <v>0</v>
      </c>
      <c r="BK351" s="0" t="n">
        <v>15</v>
      </c>
      <c r="BL351" s="0" t="n">
        <v>2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40</v>
      </c>
      <c r="BR351" s="0" t="n">
        <v>0</v>
      </c>
      <c r="BS351" s="0" t="n">
        <v>38</v>
      </c>
      <c r="BT351" s="0" t="n">
        <v>155</v>
      </c>
      <c r="BU351" s="0" t="n">
        <v>8.1875</v>
      </c>
      <c r="BV351" s="0" t="n">
        <v>0</v>
      </c>
      <c r="BW351" s="0" t="n">
        <v>2.0625</v>
      </c>
      <c r="BX351" s="0" t="n">
        <v>0</v>
      </c>
      <c r="BY351" s="0" t="n">
        <v>0.1875</v>
      </c>
      <c r="BZ351" s="0" t="n">
        <v>10.4375</v>
      </c>
    </row>
    <row r="352" customFormat="false" ht="15" hidden="false" customHeight="false" outlineLevel="0" collapsed="false">
      <c r="A352" s="13" t="s">
        <v>25</v>
      </c>
      <c r="B352" s="14" t="n">
        <v>23</v>
      </c>
      <c r="C352" s="14" t="s">
        <v>38</v>
      </c>
      <c r="D352" s="14" t="s">
        <v>292</v>
      </c>
      <c r="E352" s="15" t="s">
        <v>27</v>
      </c>
      <c r="F352" s="15" t="s">
        <v>28</v>
      </c>
      <c r="G352" s="16" t="n">
        <v>304</v>
      </c>
      <c r="H352" s="2" t="n">
        <v>5</v>
      </c>
      <c r="I352" s="0" t="n">
        <v>6</v>
      </c>
      <c r="J352" s="0" t="n">
        <v>4</v>
      </c>
      <c r="K352" s="0" t="n">
        <v>0</v>
      </c>
      <c r="L352" s="0" t="n">
        <v>6</v>
      </c>
      <c r="M352" s="0" t="n">
        <v>7</v>
      </c>
      <c r="N352" s="0" t="n">
        <v>0</v>
      </c>
      <c r="O352" s="0" t="n">
        <v>7</v>
      </c>
      <c r="P352" s="0" t="n">
        <v>100</v>
      </c>
      <c r="Q352" s="0" t="n">
        <v>1.6</v>
      </c>
      <c r="R352" s="0" t="n">
        <v>2</v>
      </c>
      <c r="S352" s="0" t="n">
        <v>365</v>
      </c>
      <c r="T352" s="0" t="n">
        <v>33</v>
      </c>
      <c r="U352" s="0" t="n">
        <v>3.84</v>
      </c>
      <c r="V352" s="0" t="n">
        <v>6.6</v>
      </c>
      <c r="W352" s="0" t="n">
        <v>11.4</v>
      </c>
      <c r="X352" s="0" t="n">
        <v>2.5</v>
      </c>
      <c r="Y352" s="0" t="n">
        <v>0.09</v>
      </c>
      <c r="Z352" s="0" t="n">
        <v>5</v>
      </c>
      <c r="AA352" s="0" t="n">
        <v>0.34</v>
      </c>
      <c r="AB352" s="0" t="n">
        <v>1.3</v>
      </c>
      <c r="AC352" s="0" t="n">
        <v>10.3</v>
      </c>
      <c r="AD352" s="0" t="n">
        <v>1.3</v>
      </c>
      <c r="AE352" s="0" t="n">
        <v>37</v>
      </c>
      <c r="AF352" s="0" t="n">
        <v>0</v>
      </c>
      <c r="AG352" s="0" t="n">
        <v>0</v>
      </c>
      <c r="AH352" s="0" t="n">
        <v>0</v>
      </c>
      <c r="AI352" s="0" t="n">
        <v>0</v>
      </c>
      <c r="AJ352" s="60" t="n">
        <v>5</v>
      </c>
      <c r="AK352" s="0" t="n">
        <v>30</v>
      </c>
      <c r="AL352" s="0" t="n">
        <v>0</v>
      </c>
      <c r="AM352" s="0" t="n">
        <v>15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15</v>
      </c>
      <c r="AS352" s="0" t="n">
        <v>0</v>
      </c>
      <c r="AT352" s="0" t="n">
        <v>45</v>
      </c>
      <c r="AU352" s="0" t="n">
        <v>0</v>
      </c>
      <c r="AV352" s="0" t="n">
        <v>0</v>
      </c>
      <c r="AW352" s="0" t="n">
        <v>0</v>
      </c>
      <c r="AX352" s="0" t="n">
        <v>2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20</v>
      </c>
      <c r="BF352" s="0" t="n">
        <v>0</v>
      </c>
      <c r="BG352" s="0" t="n">
        <v>50</v>
      </c>
      <c r="BH352" s="0" t="n">
        <v>0</v>
      </c>
      <c r="BI352" s="0" t="n">
        <v>0</v>
      </c>
      <c r="BJ352" s="0" t="n">
        <v>30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50</v>
      </c>
      <c r="BR352" s="0" t="n">
        <v>0</v>
      </c>
      <c r="BS352" s="0" t="n">
        <v>45</v>
      </c>
      <c r="BT352" s="0" t="n">
        <v>162.5</v>
      </c>
      <c r="BU352" s="0" t="n">
        <v>8.75</v>
      </c>
      <c r="BV352" s="0" t="n">
        <v>0.375</v>
      </c>
      <c r="BW352" s="0" t="n">
        <v>0</v>
      </c>
      <c r="BX352" s="0" t="n">
        <v>0</v>
      </c>
      <c r="BY352" s="0" t="n">
        <v>0.125</v>
      </c>
      <c r="BZ352" s="0" t="n">
        <v>9.25</v>
      </c>
    </row>
    <row r="353" customFormat="false" ht="15" hidden="false" customHeight="false" outlineLevel="0" collapsed="false">
      <c r="A353" s="13" t="s">
        <v>25</v>
      </c>
      <c r="B353" s="14" t="n">
        <v>23</v>
      </c>
      <c r="C353" s="14" t="s">
        <v>38</v>
      </c>
      <c r="D353" s="14" t="s">
        <v>292</v>
      </c>
      <c r="E353" s="15" t="s">
        <v>27</v>
      </c>
      <c r="F353" s="15" t="s">
        <v>36</v>
      </c>
      <c r="G353" s="3" t="n">
        <v>305</v>
      </c>
      <c r="H353" s="2" t="n">
        <v>5</v>
      </c>
      <c r="I353" s="0" t="n">
        <v>52</v>
      </c>
      <c r="J353" s="0" t="n">
        <v>33</v>
      </c>
      <c r="K353" s="0" t="n">
        <v>1</v>
      </c>
      <c r="L353" s="0" t="n">
        <v>52</v>
      </c>
      <c r="M353" s="0" t="n">
        <v>8</v>
      </c>
      <c r="N353" s="0" t="n">
        <v>3</v>
      </c>
      <c r="O353" s="0" t="n">
        <v>9</v>
      </c>
      <c r="P353" s="0" t="n">
        <v>100</v>
      </c>
      <c r="Q353" s="0" t="n">
        <v>1.6</v>
      </c>
      <c r="R353" s="0" t="n">
        <v>2</v>
      </c>
      <c r="S353" s="0" t="n">
        <v>365</v>
      </c>
      <c r="T353" s="0" t="n">
        <v>33</v>
      </c>
      <c r="U353" s="0" t="n">
        <v>3.84</v>
      </c>
      <c r="V353" s="0" t="n">
        <v>6.6</v>
      </c>
      <c r="W353" s="0" t="n">
        <v>11.4</v>
      </c>
      <c r="X353" s="0" t="n">
        <v>2.5</v>
      </c>
      <c r="Y353" s="0" t="n">
        <v>0.09</v>
      </c>
      <c r="Z353" s="0" t="n">
        <v>5</v>
      </c>
      <c r="AA353" s="0" t="n">
        <v>0.34</v>
      </c>
      <c r="AB353" s="0" t="n">
        <v>1.3</v>
      </c>
      <c r="AC353" s="0" t="n">
        <v>10.3</v>
      </c>
      <c r="AD353" s="0" t="n">
        <v>1.3</v>
      </c>
      <c r="AE353" s="0" t="n">
        <v>37</v>
      </c>
      <c r="AF353" s="0" t="n">
        <v>0</v>
      </c>
      <c r="AG353" s="0" t="n">
        <v>0</v>
      </c>
      <c r="AH353" s="0" t="n">
        <v>0</v>
      </c>
      <c r="AI353" s="0" t="n">
        <v>0</v>
      </c>
      <c r="AJ353" s="60" t="n">
        <v>5</v>
      </c>
      <c r="AK353" s="0" t="n">
        <v>30</v>
      </c>
      <c r="AL353" s="0" t="n">
        <v>0</v>
      </c>
      <c r="AM353" s="0" t="n">
        <v>15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15</v>
      </c>
      <c r="AS353" s="0" t="n">
        <v>0</v>
      </c>
      <c r="AT353" s="0" t="n">
        <v>45</v>
      </c>
      <c r="AU353" s="0" t="n">
        <v>0</v>
      </c>
      <c r="AV353" s="0" t="n">
        <v>0</v>
      </c>
      <c r="AW353" s="0" t="n">
        <v>0</v>
      </c>
      <c r="AX353" s="0" t="n">
        <v>2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20</v>
      </c>
      <c r="BF353" s="0" t="n">
        <v>0</v>
      </c>
      <c r="BG353" s="0" t="n">
        <v>50</v>
      </c>
      <c r="BH353" s="0" t="n">
        <v>0</v>
      </c>
      <c r="BI353" s="0" t="n">
        <v>0</v>
      </c>
      <c r="BJ353" s="0" t="n">
        <v>30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50</v>
      </c>
      <c r="BR353" s="0" t="n">
        <v>0</v>
      </c>
      <c r="BS353" s="0" t="n">
        <v>45</v>
      </c>
      <c r="BT353" s="0" t="n">
        <v>162.5</v>
      </c>
      <c r="BU353" s="0" t="n">
        <v>8.75</v>
      </c>
      <c r="BV353" s="0" t="n">
        <v>0.375</v>
      </c>
      <c r="BW353" s="0" t="n">
        <v>0</v>
      </c>
      <c r="BX353" s="0" t="n">
        <v>0</v>
      </c>
      <c r="BY353" s="0" t="n">
        <v>0.125</v>
      </c>
      <c r="BZ353" s="0" t="n">
        <v>9.25</v>
      </c>
    </row>
    <row r="354" customFormat="false" ht="15" hidden="false" customHeight="false" outlineLevel="0" collapsed="false">
      <c r="A354" s="13" t="s">
        <v>25</v>
      </c>
      <c r="B354" s="14" t="n">
        <v>23</v>
      </c>
      <c r="C354" s="14" t="s">
        <v>38</v>
      </c>
      <c r="D354" s="14" t="s">
        <v>292</v>
      </c>
      <c r="E354" s="15" t="s">
        <v>31</v>
      </c>
      <c r="F354" s="15" t="s">
        <v>28</v>
      </c>
      <c r="G354" s="16" t="n">
        <v>306</v>
      </c>
      <c r="H354" s="2" t="n">
        <v>5</v>
      </c>
      <c r="I354" s="0" t="n">
        <v>5</v>
      </c>
      <c r="J354" s="0" t="n">
        <v>2</v>
      </c>
      <c r="K354" s="0" t="n">
        <v>0</v>
      </c>
      <c r="L354" s="0" t="n">
        <v>5</v>
      </c>
      <c r="M354" s="0" t="n">
        <v>5</v>
      </c>
      <c r="N354" s="0" t="n">
        <v>1</v>
      </c>
      <c r="O354" s="0" t="n">
        <v>6</v>
      </c>
      <c r="P354" s="0" t="n">
        <v>100</v>
      </c>
      <c r="Q354" s="0" t="n">
        <v>1.6</v>
      </c>
      <c r="R354" s="0" t="n">
        <v>2</v>
      </c>
      <c r="S354" s="0" t="n">
        <v>365</v>
      </c>
      <c r="T354" s="0" t="n">
        <v>33</v>
      </c>
      <c r="U354" s="0" t="n">
        <v>3.84</v>
      </c>
      <c r="V354" s="0" t="n">
        <v>6.6</v>
      </c>
      <c r="W354" s="0" t="n">
        <v>11.4</v>
      </c>
      <c r="X354" s="0" t="n">
        <v>2.5</v>
      </c>
      <c r="Y354" s="0" t="n">
        <v>0.09</v>
      </c>
      <c r="Z354" s="0" t="n">
        <v>5</v>
      </c>
      <c r="AA354" s="0" t="n">
        <v>0.34</v>
      </c>
      <c r="AB354" s="0" t="n">
        <v>1.3</v>
      </c>
      <c r="AC354" s="0" t="n">
        <v>10.3</v>
      </c>
      <c r="AD354" s="0" t="n">
        <v>1.3</v>
      </c>
      <c r="AE354" s="0" t="n">
        <v>37</v>
      </c>
      <c r="AF354" s="0" t="n">
        <v>0</v>
      </c>
      <c r="AG354" s="0" t="n">
        <v>0</v>
      </c>
      <c r="AH354" s="0" t="n">
        <v>0</v>
      </c>
      <c r="AI354" s="0" t="n">
        <v>0</v>
      </c>
      <c r="AJ354" s="60" t="n">
        <v>5</v>
      </c>
      <c r="AK354" s="0" t="n">
        <v>30</v>
      </c>
      <c r="AL354" s="0" t="n">
        <v>0</v>
      </c>
      <c r="AM354" s="0" t="n">
        <v>15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15</v>
      </c>
      <c r="AS354" s="0" t="n">
        <v>0</v>
      </c>
      <c r="AT354" s="0" t="n">
        <v>45</v>
      </c>
      <c r="AU354" s="0" t="n">
        <v>0</v>
      </c>
      <c r="AV354" s="0" t="n">
        <v>0</v>
      </c>
      <c r="AW354" s="0" t="n">
        <v>0</v>
      </c>
      <c r="AX354" s="0" t="n">
        <v>2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20</v>
      </c>
      <c r="BF354" s="0" t="n">
        <v>0</v>
      </c>
      <c r="BG354" s="0" t="n">
        <v>50</v>
      </c>
      <c r="BH354" s="0" t="n">
        <v>0</v>
      </c>
      <c r="BI354" s="0" t="n">
        <v>0</v>
      </c>
      <c r="BJ354" s="0" t="n">
        <v>30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50</v>
      </c>
      <c r="BR354" s="0" t="n">
        <v>0</v>
      </c>
      <c r="BS354" s="0" t="n">
        <v>45</v>
      </c>
      <c r="BT354" s="0" t="n">
        <v>162.5</v>
      </c>
      <c r="BU354" s="0" t="n">
        <v>8.75</v>
      </c>
      <c r="BV354" s="0" t="n">
        <v>0.375</v>
      </c>
      <c r="BW354" s="0" t="n">
        <v>0</v>
      </c>
      <c r="BX354" s="0" t="n">
        <v>0</v>
      </c>
      <c r="BY354" s="0" t="n">
        <v>0.125</v>
      </c>
      <c r="BZ354" s="0" t="n">
        <v>9.25</v>
      </c>
    </row>
    <row r="355" customFormat="false" ht="15" hidden="false" customHeight="false" outlineLevel="0" collapsed="false">
      <c r="A355" s="13" t="s">
        <v>25</v>
      </c>
      <c r="B355" s="14" t="n">
        <v>23</v>
      </c>
      <c r="C355" s="14" t="s">
        <v>38</v>
      </c>
      <c r="D355" s="14" t="s">
        <v>292</v>
      </c>
      <c r="E355" s="15" t="s">
        <v>31</v>
      </c>
      <c r="F355" s="15" t="s">
        <v>36</v>
      </c>
      <c r="G355" s="3" t="n">
        <v>307</v>
      </c>
      <c r="H355" s="2" t="n">
        <v>5</v>
      </c>
      <c r="I355" s="0" t="n">
        <v>19</v>
      </c>
      <c r="J355" s="0" t="n">
        <v>14</v>
      </c>
      <c r="K355" s="0" t="n">
        <v>0</v>
      </c>
      <c r="L355" s="0" t="n">
        <v>19</v>
      </c>
      <c r="M355" s="0" t="n">
        <v>1</v>
      </c>
      <c r="N355" s="0" t="n">
        <v>4</v>
      </c>
      <c r="O355" s="0" t="n">
        <v>5</v>
      </c>
      <c r="P355" s="0" t="n">
        <v>100</v>
      </c>
      <c r="Q355" s="0" t="n">
        <v>1.6</v>
      </c>
      <c r="R355" s="0" t="n">
        <v>2</v>
      </c>
      <c r="S355" s="0" t="n">
        <v>365</v>
      </c>
      <c r="T355" s="0" t="n">
        <v>33</v>
      </c>
      <c r="U355" s="0" t="n">
        <v>3.84</v>
      </c>
      <c r="V355" s="0" t="n">
        <v>6.6</v>
      </c>
      <c r="W355" s="0" t="n">
        <v>11.4</v>
      </c>
      <c r="X355" s="0" t="n">
        <v>2.5</v>
      </c>
      <c r="Y355" s="0" t="n">
        <v>0.09</v>
      </c>
      <c r="Z355" s="0" t="n">
        <v>5</v>
      </c>
      <c r="AA355" s="0" t="n">
        <v>0.34</v>
      </c>
      <c r="AB355" s="0" t="n">
        <v>1.3</v>
      </c>
      <c r="AC355" s="0" t="n">
        <v>10.3</v>
      </c>
      <c r="AD355" s="0" t="n">
        <v>1.3</v>
      </c>
      <c r="AE355" s="0" t="n">
        <v>37</v>
      </c>
      <c r="AF355" s="0" t="n">
        <v>0</v>
      </c>
      <c r="AG355" s="0" t="n">
        <v>0</v>
      </c>
      <c r="AH355" s="0" t="n">
        <v>0</v>
      </c>
      <c r="AI355" s="0" t="n">
        <v>0</v>
      </c>
      <c r="AJ355" s="60" t="n">
        <v>5</v>
      </c>
      <c r="AK355" s="0" t="n">
        <v>30</v>
      </c>
      <c r="AL355" s="0" t="n">
        <v>0</v>
      </c>
      <c r="AM355" s="0" t="n">
        <v>15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15</v>
      </c>
      <c r="AS355" s="0" t="n">
        <v>0</v>
      </c>
      <c r="AT355" s="0" t="n">
        <v>45</v>
      </c>
      <c r="AU355" s="0" t="n">
        <v>0</v>
      </c>
      <c r="AV355" s="0" t="n">
        <v>0</v>
      </c>
      <c r="AW355" s="0" t="n">
        <v>0</v>
      </c>
      <c r="AX355" s="0" t="n">
        <v>2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20</v>
      </c>
      <c r="BF355" s="0" t="n">
        <v>0</v>
      </c>
      <c r="BG355" s="0" t="n">
        <v>50</v>
      </c>
      <c r="BH355" s="0" t="n">
        <v>0</v>
      </c>
      <c r="BI355" s="0" t="n">
        <v>0</v>
      </c>
      <c r="BJ355" s="0" t="n">
        <v>30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50</v>
      </c>
      <c r="BR355" s="0" t="n">
        <v>0</v>
      </c>
      <c r="BS355" s="0" t="n">
        <v>45</v>
      </c>
      <c r="BT355" s="0" t="n">
        <v>162.5</v>
      </c>
      <c r="BU355" s="0" t="n">
        <v>8.75</v>
      </c>
      <c r="BV355" s="0" t="n">
        <v>0.375</v>
      </c>
      <c r="BW355" s="0" t="n">
        <v>0</v>
      </c>
      <c r="BX355" s="0" t="n">
        <v>0</v>
      </c>
      <c r="BY355" s="0" t="n">
        <v>0.125</v>
      </c>
      <c r="BZ355" s="0" t="n">
        <v>9.25</v>
      </c>
    </row>
    <row r="356" customFormat="false" ht="15" hidden="false" customHeight="false" outlineLevel="0" collapsed="false">
      <c r="A356" s="13" t="s">
        <v>25</v>
      </c>
      <c r="B356" s="14" t="n">
        <v>24</v>
      </c>
      <c r="C356" s="14" t="s">
        <v>39</v>
      </c>
      <c r="D356" s="14" t="s">
        <v>292</v>
      </c>
      <c r="E356" s="15" t="s">
        <v>27</v>
      </c>
      <c r="F356" s="15" t="s">
        <v>28</v>
      </c>
      <c r="G356" s="16" t="n">
        <v>308</v>
      </c>
      <c r="H356" s="2" t="n">
        <v>5</v>
      </c>
      <c r="I356" s="0" t="n">
        <v>8</v>
      </c>
      <c r="J356" s="0" t="n">
        <v>4</v>
      </c>
      <c r="K356" s="0" t="n">
        <v>0</v>
      </c>
      <c r="L356" s="0" t="n">
        <v>8</v>
      </c>
      <c r="M356" s="0" t="n">
        <v>3</v>
      </c>
      <c r="N356" s="0" t="n">
        <v>2</v>
      </c>
      <c r="O356" s="0" t="n">
        <v>5</v>
      </c>
      <c r="P356" s="0" t="n">
        <v>100</v>
      </c>
      <c r="Q356" s="0" t="n">
        <v>0.8</v>
      </c>
      <c r="R356" s="0" t="n">
        <v>1</v>
      </c>
      <c r="S356" s="0" t="n">
        <v>329</v>
      </c>
      <c r="T356" s="0" t="n">
        <v>24</v>
      </c>
      <c r="U356" s="0" t="n">
        <v>3.6</v>
      </c>
      <c r="V356" s="0" t="n">
        <v>6.6</v>
      </c>
      <c r="W356" s="0" t="n">
        <v>10.9</v>
      </c>
      <c r="X356" s="0" t="n">
        <v>2.7</v>
      </c>
      <c r="Y356" s="0" t="n">
        <v>0.09</v>
      </c>
      <c r="Z356" s="0" t="n">
        <v>3</v>
      </c>
      <c r="AA356" s="0" t="n">
        <v>0.23</v>
      </c>
      <c r="AB356" s="0" t="n">
        <v>0.9</v>
      </c>
      <c r="AC356" s="0" t="n">
        <v>11.2</v>
      </c>
      <c r="AD356" s="0" t="n">
        <v>1.3</v>
      </c>
      <c r="AE356" s="0" t="n">
        <v>34</v>
      </c>
      <c r="AF356" s="0" t="n">
        <v>4</v>
      </c>
      <c r="AG356" s="0" t="n">
        <v>2</v>
      </c>
      <c r="AH356" s="0" t="n">
        <v>0</v>
      </c>
      <c r="AI356" s="0" t="n">
        <v>0</v>
      </c>
      <c r="AJ356" s="60" t="n">
        <v>0</v>
      </c>
      <c r="AK356" s="0" t="n">
        <v>0</v>
      </c>
      <c r="AL356" s="0" t="n">
        <v>0</v>
      </c>
      <c r="AM356" s="0" t="n">
        <v>4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45</v>
      </c>
      <c r="AS356" s="0" t="n">
        <v>0</v>
      </c>
      <c r="AT356" s="0" t="n">
        <v>10</v>
      </c>
      <c r="AU356" s="0" t="n">
        <v>0</v>
      </c>
      <c r="AV356" s="0" t="n">
        <v>0</v>
      </c>
      <c r="AW356" s="0" t="n">
        <v>0</v>
      </c>
      <c r="AX356" s="0" t="n">
        <v>5</v>
      </c>
      <c r="AY356" s="0" t="n">
        <v>0</v>
      </c>
      <c r="AZ356" s="0" t="n">
        <v>2</v>
      </c>
      <c r="BA356" s="0" t="n">
        <v>1</v>
      </c>
      <c r="BB356" s="0" t="n">
        <v>15</v>
      </c>
      <c r="BC356" s="0" t="n">
        <v>0</v>
      </c>
      <c r="BD356" s="0" t="n">
        <v>0</v>
      </c>
      <c r="BE356" s="0" t="n">
        <v>50</v>
      </c>
      <c r="BF356" s="0" t="n">
        <v>0</v>
      </c>
      <c r="BG356" s="0" t="n">
        <v>50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1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30</v>
      </c>
      <c r="BR356" s="0" t="n">
        <v>0.5</v>
      </c>
      <c r="BS356" s="0" t="n">
        <v>5.5</v>
      </c>
      <c r="BT356" s="0" t="n">
        <v>118.75</v>
      </c>
      <c r="BU356" s="0" t="n">
        <v>4.875</v>
      </c>
      <c r="BV356" s="0" t="n">
        <v>1.625</v>
      </c>
      <c r="BW356" s="0" t="n">
        <v>3.625</v>
      </c>
      <c r="BX356" s="0" t="n">
        <v>0</v>
      </c>
      <c r="BY356" s="0" t="n">
        <v>0</v>
      </c>
      <c r="BZ356" s="0" t="n">
        <v>10.125</v>
      </c>
    </row>
    <row r="357" customFormat="false" ht="15" hidden="false" customHeight="false" outlineLevel="0" collapsed="false">
      <c r="A357" s="13" t="s">
        <v>25</v>
      </c>
      <c r="B357" s="14" t="n">
        <v>24</v>
      </c>
      <c r="C357" s="14" t="s">
        <v>39</v>
      </c>
      <c r="D357" s="14" t="s">
        <v>292</v>
      </c>
      <c r="E357" s="15" t="s">
        <v>27</v>
      </c>
      <c r="F357" s="15" t="s">
        <v>36</v>
      </c>
      <c r="G357" s="3" t="n">
        <v>309</v>
      </c>
      <c r="H357" s="2" t="n">
        <v>5</v>
      </c>
      <c r="I357" s="0" t="n">
        <v>22</v>
      </c>
      <c r="J357" s="0" t="n">
        <v>19</v>
      </c>
      <c r="K357" s="0" t="n">
        <v>0</v>
      </c>
      <c r="L357" s="0" t="n">
        <v>22</v>
      </c>
      <c r="M357" s="0" t="n">
        <v>3</v>
      </c>
      <c r="N357" s="0" t="n">
        <v>0</v>
      </c>
      <c r="O357" s="0" t="n">
        <v>3</v>
      </c>
      <c r="P357" s="0" t="n">
        <v>100</v>
      </c>
      <c r="Q357" s="0" t="n">
        <v>0.8</v>
      </c>
      <c r="R357" s="0" t="n">
        <v>1</v>
      </c>
      <c r="S357" s="0" t="n">
        <v>329</v>
      </c>
      <c r="T357" s="0" t="n">
        <v>24</v>
      </c>
      <c r="U357" s="0" t="n">
        <v>3.6</v>
      </c>
      <c r="V357" s="0" t="n">
        <v>6.6</v>
      </c>
      <c r="W357" s="0" t="n">
        <v>10.9</v>
      </c>
      <c r="X357" s="0" t="n">
        <v>2.7</v>
      </c>
      <c r="Y357" s="0" t="n">
        <v>0.09</v>
      </c>
      <c r="Z357" s="0" t="n">
        <v>3</v>
      </c>
      <c r="AA357" s="0" t="n">
        <v>0.23</v>
      </c>
      <c r="AB357" s="0" t="n">
        <v>0.9</v>
      </c>
      <c r="AC357" s="0" t="n">
        <v>11.2</v>
      </c>
      <c r="AD357" s="0" t="n">
        <v>1.3</v>
      </c>
      <c r="AE357" s="0" t="n">
        <v>34</v>
      </c>
      <c r="AF357" s="0" t="n">
        <v>4</v>
      </c>
      <c r="AG357" s="0" t="n">
        <v>2</v>
      </c>
      <c r="AH357" s="0" t="n">
        <v>0</v>
      </c>
      <c r="AI357" s="0" t="n">
        <v>0</v>
      </c>
      <c r="AJ357" s="60" t="n">
        <v>0</v>
      </c>
      <c r="AK357" s="0" t="n">
        <v>0</v>
      </c>
      <c r="AL357" s="0" t="n">
        <v>0</v>
      </c>
      <c r="AM357" s="0" t="n">
        <v>4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45</v>
      </c>
      <c r="AS357" s="0" t="n">
        <v>0</v>
      </c>
      <c r="AT357" s="0" t="n">
        <v>10</v>
      </c>
      <c r="AU357" s="0" t="n">
        <v>0</v>
      </c>
      <c r="AV357" s="0" t="n">
        <v>0</v>
      </c>
      <c r="AW357" s="0" t="n">
        <v>0</v>
      </c>
      <c r="AX357" s="0" t="n">
        <v>5</v>
      </c>
      <c r="AY357" s="0" t="n">
        <v>0</v>
      </c>
      <c r="AZ357" s="0" t="n">
        <v>2</v>
      </c>
      <c r="BA357" s="0" t="n">
        <v>1</v>
      </c>
      <c r="BB357" s="0" t="n">
        <v>15</v>
      </c>
      <c r="BC357" s="0" t="n">
        <v>0</v>
      </c>
      <c r="BD357" s="0" t="n">
        <v>0</v>
      </c>
      <c r="BE357" s="0" t="n">
        <v>50</v>
      </c>
      <c r="BF357" s="0" t="n">
        <v>0</v>
      </c>
      <c r="BG357" s="0" t="n">
        <v>50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1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30</v>
      </c>
      <c r="BR357" s="0" t="n">
        <v>0.5</v>
      </c>
      <c r="BS357" s="0" t="n">
        <v>5.5</v>
      </c>
      <c r="BT357" s="0" t="n">
        <v>118.75</v>
      </c>
      <c r="BU357" s="0" t="n">
        <v>4.875</v>
      </c>
      <c r="BV357" s="0" t="n">
        <v>1.625</v>
      </c>
      <c r="BW357" s="0" t="n">
        <v>3.625</v>
      </c>
      <c r="BX357" s="0" t="n">
        <v>0</v>
      </c>
      <c r="BY357" s="0" t="n">
        <v>0</v>
      </c>
      <c r="BZ357" s="0" t="n">
        <v>10.125</v>
      </c>
    </row>
    <row r="358" customFormat="false" ht="15" hidden="false" customHeight="false" outlineLevel="0" collapsed="false">
      <c r="A358" s="13" t="s">
        <v>25</v>
      </c>
      <c r="B358" s="14" t="n">
        <v>24</v>
      </c>
      <c r="C358" s="14" t="s">
        <v>39</v>
      </c>
      <c r="D358" s="14" t="s">
        <v>292</v>
      </c>
      <c r="E358" s="15" t="s">
        <v>31</v>
      </c>
      <c r="F358" s="15" t="s">
        <v>28</v>
      </c>
      <c r="G358" s="16" t="n">
        <v>310</v>
      </c>
      <c r="H358" s="2" t="n">
        <v>5</v>
      </c>
      <c r="I358" s="0" t="n">
        <v>37</v>
      </c>
      <c r="J358" s="0" t="n">
        <v>24</v>
      </c>
      <c r="K358" s="0" t="n">
        <v>0</v>
      </c>
      <c r="L358" s="0" t="n">
        <v>37</v>
      </c>
      <c r="M358" s="0" t="n">
        <v>4</v>
      </c>
      <c r="N358" s="0" t="n">
        <v>13</v>
      </c>
      <c r="O358" s="0" t="n">
        <v>16</v>
      </c>
      <c r="P358" s="0" t="n">
        <v>100</v>
      </c>
      <c r="Q358" s="0" t="n">
        <v>0.8</v>
      </c>
      <c r="R358" s="0" t="n">
        <v>1</v>
      </c>
      <c r="S358" s="0" t="n">
        <v>329</v>
      </c>
      <c r="T358" s="0" t="n">
        <v>24</v>
      </c>
      <c r="U358" s="0" t="n">
        <v>3.6</v>
      </c>
      <c r="V358" s="0" t="n">
        <v>6.6</v>
      </c>
      <c r="W358" s="0" t="n">
        <v>10.9</v>
      </c>
      <c r="X358" s="0" t="n">
        <v>2.7</v>
      </c>
      <c r="Y358" s="0" t="n">
        <v>0.09</v>
      </c>
      <c r="Z358" s="0" t="n">
        <v>3</v>
      </c>
      <c r="AA358" s="0" t="n">
        <v>0.23</v>
      </c>
      <c r="AB358" s="0" t="n">
        <v>0.9</v>
      </c>
      <c r="AC358" s="0" t="n">
        <v>11.2</v>
      </c>
      <c r="AD358" s="0" t="n">
        <v>1.3</v>
      </c>
      <c r="AE358" s="0" t="n">
        <v>34</v>
      </c>
      <c r="AF358" s="0" t="n">
        <v>4</v>
      </c>
      <c r="AG358" s="0" t="n">
        <v>2</v>
      </c>
      <c r="AH358" s="0" t="n">
        <v>0</v>
      </c>
      <c r="AI358" s="0" t="n">
        <v>0</v>
      </c>
      <c r="AJ358" s="60" t="n">
        <v>0</v>
      </c>
      <c r="AK358" s="0" t="n">
        <v>0</v>
      </c>
      <c r="AL358" s="0" t="n">
        <v>0</v>
      </c>
      <c r="AM358" s="0" t="n">
        <v>4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45</v>
      </c>
      <c r="AS358" s="0" t="n">
        <v>0</v>
      </c>
      <c r="AT358" s="0" t="n">
        <v>10</v>
      </c>
      <c r="AU358" s="0" t="n">
        <v>0</v>
      </c>
      <c r="AV358" s="0" t="n">
        <v>0</v>
      </c>
      <c r="AW358" s="0" t="n">
        <v>0</v>
      </c>
      <c r="AX358" s="0" t="n">
        <v>5</v>
      </c>
      <c r="AY358" s="0" t="n">
        <v>0</v>
      </c>
      <c r="AZ358" s="0" t="n">
        <v>2</v>
      </c>
      <c r="BA358" s="0" t="n">
        <v>1</v>
      </c>
      <c r="BB358" s="0" t="n">
        <v>15</v>
      </c>
      <c r="BC358" s="0" t="n">
        <v>0</v>
      </c>
      <c r="BD358" s="0" t="n">
        <v>0</v>
      </c>
      <c r="BE358" s="0" t="n">
        <v>50</v>
      </c>
      <c r="BF358" s="0" t="n">
        <v>0</v>
      </c>
      <c r="BG358" s="0" t="n">
        <v>50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1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30</v>
      </c>
      <c r="BR358" s="0" t="n">
        <v>0.5</v>
      </c>
      <c r="BS358" s="0" t="n">
        <v>5.5</v>
      </c>
      <c r="BT358" s="0" t="n">
        <v>118.75</v>
      </c>
      <c r="BU358" s="0" t="n">
        <v>4.875</v>
      </c>
      <c r="BV358" s="0" t="n">
        <v>1.625</v>
      </c>
      <c r="BW358" s="0" t="n">
        <v>3.625</v>
      </c>
      <c r="BX358" s="0" t="n">
        <v>0</v>
      </c>
      <c r="BY358" s="0" t="n">
        <v>0</v>
      </c>
      <c r="BZ358" s="0" t="n">
        <v>10.125</v>
      </c>
    </row>
    <row r="359" customFormat="false" ht="15" hidden="false" customHeight="false" outlineLevel="0" collapsed="false">
      <c r="A359" s="13" t="s">
        <v>25</v>
      </c>
      <c r="B359" s="14" t="n">
        <v>24</v>
      </c>
      <c r="C359" s="14" t="s">
        <v>39</v>
      </c>
      <c r="D359" s="14" t="s">
        <v>292</v>
      </c>
      <c r="E359" s="15" t="s">
        <v>31</v>
      </c>
      <c r="F359" s="15" t="s">
        <v>36</v>
      </c>
      <c r="G359" s="3" t="n">
        <v>311</v>
      </c>
      <c r="H359" s="2" t="n">
        <v>5</v>
      </c>
      <c r="I359" s="0" t="n">
        <v>18</v>
      </c>
      <c r="J359" s="0" t="n">
        <v>8</v>
      </c>
      <c r="K359" s="0" t="n">
        <v>0</v>
      </c>
      <c r="L359" s="0" t="n">
        <v>18</v>
      </c>
      <c r="M359" s="0" t="n">
        <v>10</v>
      </c>
      <c r="N359" s="0" t="n">
        <v>1</v>
      </c>
      <c r="O359" s="0" t="n">
        <v>10</v>
      </c>
      <c r="P359" s="0" t="n">
        <v>100</v>
      </c>
      <c r="Q359" s="0" t="n">
        <v>0.8</v>
      </c>
      <c r="R359" s="0" t="n">
        <v>1</v>
      </c>
      <c r="S359" s="0" t="n">
        <v>329</v>
      </c>
      <c r="T359" s="0" t="n">
        <v>24</v>
      </c>
      <c r="U359" s="0" t="n">
        <v>3.6</v>
      </c>
      <c r="V359" s="0" t="n">
        <v>6.6</v>
      </c>
      <c r="W359" s="0" t="n">
        <v>10.9</v>
      </c>
      <c r="X359" s="0" t="n">
        <v>2.7</v>
      </c>
      <c r="Y359" s="0" t="n">
        <v>0.09</v>
      </c>
      <c r="Z359" s="0" t="n">
        <v>3</v>
      </c>
      <c r="AA359" s="0" t="n">
        <v>0.23</v>
      </c>
      <c r="AB359" s="0" t="n">
        <v>0.9</v>
      </c>
      <c r="AC359" s="0" t="n">
        <v>11.2</v>
      </c>
      <c r="AD359" s="0" t="n">
        <v>1.3</v>
      </c>
      <c r="AE359" s="0" t="n">
        <v>34</v>
      </c>
      <c r="AF359" s="0" t="n">
        <v>4</v>
      </c>
      <c r="AG359" s="0" t="n">
        <v>2</v>
      </c>
      <c r="AH359" s="0" t="n">
        <v>0</v>
      </c>
      <c r="AI359" s="0" t="n">
        <v>0</v>
      </c>
      <c r="AJ359" s="60" t="n">
        <v>0</v>
      </c>
      <c r="AK359" s="0" t="n">
        <v>0</v>
      </c>
      <c r="AL359" s="0" t="n">
        <v>0</v>
      </c>
      <c r="AM359" s="0" t="n">
        <v>4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45</v>
      </c>
      <c r="AS359" s="0" t="n">
        <v>0</v>
      </c>
      <c r="AT359" s="0" t="n">
        <v>10</v>
      </c>
      <c r="AU359" s="0" t="n">
        <v>0</v>
      </c>
      <c r="AV359" s="0" t="n">
        <v>0</v>
      </c>
      <c r="AW359" s="0" t="n">
        <v>0</v>
      </c>
      <c r="AX359" s="0" t="n">
        <v>5</v>
      </c>
      <c r="AY359" s="0" t="n">
        <v>0</v>
      </c>
      <c r="AZ359" s="0" t="n">
        <v>2</v>
      </c>
      <c r="BA359" s="0" t="n">
        <v>1</v>
      </c>
      <c r="BB359" s="0" t="n">
        <v>15</v>
      </c>
      <c r="BC359" s="0" t="n">
        <v>0</v>
      </c>
      <c r="BD359" s="0" t="n">
        <v>0</v>
      </c>
      <c r="BE359" s="0" t="n">
        <v>50</v>
      </c>
      <c r="BF359" s="0" t="n">
        <v>0</v>
      </c>
      <c r="BG359" s="0" t="n">
        <v>50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1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30</v>
      </c>
      <c r="BR359" s="0" t="n">
        <v>0.5</v>
      </c>
      <c r="BS359" s="0" t="n">
        <v>5.5</v>
      </c>
      <c r="BT359" s="0" t="n">
        <v>118.75</v>
      </c>
      <c r="BU359" s="0" t="n">
        <v>4.875</v>
      </c>
      <c r="BV359" s="0" t="n">
        <v>1.625</v>
      </c>
      <c r="BW359" s="0" t="n">
        <v>3.625</v>
      </c>
      <c r="BX359" s="0" t="n">
        <v>0</v>
      </c>
      <c r="BY359" s="0" t="n">
        <v>0</v>
      </c>
      <c r="BZ359" s="0" t="n">
        <v>10.125</v>
      </c>
    </row>
    <row r="360" customFormat="false" ht="15" hidden="false" customHeight="false" outlineLevel="0" collapsed="false">
      <c r="A360" s="13" t="s">
        <v>25</v>
      </c>
      <c r="B360" s="14" t="n">
        <v>25</v>
      </c>
      <c r="C360" s="14" t="s">
        <v>40</v>
      </c>
      <c r="D360" s="14" t="s">
        <v>293</v>
      </c>
      <c r="E360" s="15" t="s">
        <v>27</v>
      </c>
      <c r="F360" s="15" t="s">
        <v>36</v>
      </c>
      <c r="G360" s="16" t="n">
        <v>312</v>
      </c>
      <c r="H360" s="2" t="n">
        <v>5</v>
      </c>
      <c r="I360" s="0" t="n">
        <v>15</v>
      </c>
      <c r="J360" s="0" t="n">
        <v>4</v>
      </c>
      <c r="K360" s="0" t="n">
        <v>0</v>
      </c>
      <c r="L360" s="0" t="n">
        <v>16</v>
      </c>
      <c r="M360" s="0" t="n">
        <v>0</v>
      </c>
      <c r="N360" s="0" t="n">
        <v>0</v>
      </c>
      <c r="O360" s="0" t="n">
        <v>0</v>
      </c>
      <c r="P360" s="0" t="n">
        <v>100</v>
      </c>
      <c r="Q360" s="0" t="n">
        <v>2.2</v>
      </c>
      <c r="R360" s="0" t="n">
        <v>1.4</v>
      </c>
      <c r="S360" s="0" t="n">
        <v>302</v>
      </c>
      <c r="T360" s="0" t="n">
        <v>28</v>
      </c>
      <c r="U360" s="0" t="n">
        <v>3.63</v>
      </c>
      <c r="V360" s="0" t="n">
        <v>6.7</v>
      </c>
      <c r="W360" s="0" t="n">
        <v>11.8</v>
      </c>
      <c r="X360" s="0" t="n">
        <v>2.7</v>
      </c>
      <c r="Y360" s="0" t="n">
        <v>0.09</v>
      </c>
      <c r="Z360" s="0" t="n">
        <v>4</v>
      </c>
      <c r="AA360" s="0" t="n">
        <v>0.25</v>
      </c>
      <c r="AB360" s="0" t="n">
        <v>0.7</v>
      </c>
      <c r="AC360" s="0" t="n">
        <v>8.6</v>
      </c>
      <c r="AD360" s="0" t="n">
        <v>1.4</v>
      </c>
      <c r="AE360" s="0" t="n">
        <v>35</v>
      </c>
      <c r="AF360" s="0" t="n">
        <v>2</v>
      </c>
      <c r="AG360" s="0" t="n">
        <v>0</v>
      </c>
      <c r="AH360" s="0" t="n">
        <v>0</v>
      </c>
      <c r="AI360" s="0" t="n">
        <v>0</v>
      </c>
      <c r="AJ360" s="60" t="n">
        <v>15</v>
      </c>
      <c r="AK360" s="0" t="n">
        <v>20</v>
      </c>
      <c r="AL360" s="0" t="n">
        <v>0</v>
      </c>
      <c r="AM360" s="0" t="n">
        <v>5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1</v>
      </c>
      <c r="AS360" s="0" t="n">
        <v>0</v>
      </c>
      <c r="AT360" s="0" t="n">
        <v>10</v>
      </c>
      <c r="AU360" s="0" t="n">
        <v>0</v>
      </c>
      <c r="AV360" s="0" t="n">
        <v>0</v>
      </c>
      <c r="AW360" s="0" t="n">
        <v>0</v>
      </c>
      <c r="AX360" s="0" t="n">
        <v>1</v>
      </c>
      <c r="AY360" s="0" t="n">
        <v>0</v>
      </c>
      <c r="AZ360" s="0" t="n">
        <v>3</v>
      </c>
      <c r="BA360" s="0" t="n">
        <v>5</v>
      </c>
      <c r="BB360" s="0" t="n">
        <v>2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0.5</v>
      </c>
      <c r="BH360" s="0" t="n">
        <v>0</v>
      </c>
      <c r="BI360" s="0" t="n">
        <v>0</v>
      </c>
      <c r="BJ360" s="0" t="n">
        <v>0</v>
      </c>
      <c r="BK360" s="0" t="n">
        <v>100</v>
      </c>
      <c r="BL360" s="0" t="n">
        <v>1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90</v>
      </c>
      <c r="BR360" s="0" t="n">
        <v>1</v>
      </c>
      <c r="BS360" s="0" t="n">
        <v>127</v>
      </c>
      <c r="BT360" s="0" t="n">
        <v>156.25</v>
      </c>
      <c r="BU360" s="0" t="n">
        <v>3.3125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3.3125</v>
      </c>
    </row>
    <row r="361" customFormat="false" ht="15" hidden="false" customHeight="false" outlineLevel="0" collapsed="false">
      <c r="A361" s="13" t="s">
        <v>25</v>
      </c>
      <c r="B361" s="14" t="n">
        <v>25</v>
      </c>
      <c r="C361" s="14" t="s">
        <v>40</v>
      </c>
      <c r="D361" s="14" t="s">
        <v>293</v>
      </c>
      <c r="E361" s="15" t="s">
        <v>31</v>
      </c>
      <c r="F361" s="15" t="s">
        <v>36</v>
      </c>
      <c r="G361" s="3" t="n">
        <v>313</v>
      </c>
      <c r="H361" s="2" t="n">
        <v>5</v>
      </c>
      <c r="I361" s="0" t="n">
        <v>12</v>
      </c>
      <c r="J361" s="0" t="n">
        <v>8</v>
      </c>
      <c r="K361" s="0" t="n">
        <v>0</v>
      </c>
      <c r="L361" s="0" t="n">
        <v>12</v>
      </c>
      <c r="M361" s="0" t="n">
        <v>2</v>
      </c>
      <c r="N361" s="0" t="n">
        <v>2</v>
      </c>
      <c r="O361" s="0" t="n">
        <v>3</v>
      </c>
      <c r="P361" s="0" t="n">
        <v>100</v>
      </c>
      <c r="Q361" s="0" t="n">
        <v>2.2</v>
      </c>
      <c r="R361" s="0" t="n">
        <v>1.4</v>
      </c>
      <c r="S361" s="0" t="n">
        <v>302</v>
      </c>
      <c r="T361" s="0" t="n">
        <v>28</v>
      </c>
      <c r="U361" s="0" t="n">
        <v>3.63</v>
      </c>
      <c r="V361" s="0" t="n">
        <v>6.7</v>
      </c>
      <c r="W361" s="0" t="n">
        <v>11.8</v>
      </c>
      <c r="X361" s="0" t="n">
        <v>2.7</v>
      </c>
      <c r="Y361" s="0" t="n">
        <v>0.09</v>
      </c>
      <c r="Z361" s="0" t="n">
        <v>4</v>
      </c>
      <c r="AA361" s="0" t="n">
        <v>0.25</v>
      </c>
      <c r="AB361" s="0" t="n">
        <v>0.7</v>
      </c>
      <c r="AC361" s="0" t="n">
        <v>8.6</v>
      </c>
      <c r="AD361" s="0" t="n">
        <v>1.4</v>
      </c>
      <c r="AE361" s="0" t="n">
        <v>35</v>
      </c>
      <c r="AF361" s="0" t="n">
        <v>2</v>
      </c>
      <c r="AG361" s="0" t="n">
        <v>0</v>
      </c>
      <c r="AH361" s="0" t="n">
        <v>0</v>
      </c>
      <c r="AI361" s="0" t="n">
        <v>0</v>
      </c>
      <c r="AJ361" s="60" t="n">
        <v>15</v>
      </c>
      <c r="AK361" s="0" t="n">
        <v>20</v>
      </c>
      <c r="AL361" s="0" t="n">
        <v>0</v>
      </c>
      <c r="AM361" s="0" t="n">
        <v>5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1</v>
      </c>
      <c r="AS361" s="0" t="n">
        <v>0</v>
      </c>
      <c r="AT361" s="0" t="n">
        <v>10</v>
      </c>
      <c r="AU361" s="0" t="n">
        <v>0</v>
      </c>
      <c r="AV361" s="0" t="n">
        <v>0</v>
      </c>
      <c r="AW361" s="0" t="n">
        <v>0</v>
      </c>
      <c r="AX361" s="0" t="n">
        <v>1</v>
      </c>
      <c r="AY361" s="0" t="n">
        <v>0</v>
      </c>
      <c r="AZ361" s="0" t="n">
        <v>3</v>
      </c>
      <c r="BA361" s="0" t="n">
        <v>5</v>
      </c>
      <c r="BB361" s="0" t="n">
        <v>2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0.5</v>
      </c>
      <c r="BH361" s="0" t="n">
        <v>0</v>
      </c>
      <c r="BI361" s="0" t="n">
        <v>0</v>
      </c>
      <c r="BJ361" s="0" t="n">
        <v>0</v>
      </c>
      <c r="BK361" s="0" t="n">
        <v>100</v>
      </c>
      <c r="BL361" s="0" t="n">
        <v>1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90</v>
      </c>
      <c r="BR361" s="0" t="n">
        <v>1</v>
      </c>
      <c r="BS361" s="0" t="n">
        <v>127</v>
      </c>
      <c r="BT361" s="0" t="n">
        <v>156.25</v>
      </c>
      <c r="BU361" s="0" t="n">
        <v>3.3125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3.3125</v>
      </c>
    </row>
    <row r="362" customFormat="false" ht="15" hidden="false" customHeight="false" outlineLevel="0" collapsed="false">
      <c r="A362" s="13" t="s">
        <v>25</v>
      </c>
      <c r="B362" s="14" t="n">
        <v>26</v>
      </c>
      <c r="C362" s="14" t="s">
        <v>42</v>
      </c>
      <c r="D362" s="14" t="s">
        <v>293</v>
      </c>
      <c r="E362" s="15" t="s">
        <v>27</v>
      </c>
      <c r="F362" s="15" t="s">
        <v>36</v>
      </c>
      <c r="G362" s="16" t="n">
        <v>314</v>
      </c>
      <c r="H362" s="2" t="n">
        <v>5</v>
      </c>
      <c r="I362" s="0" t="n">
        <v>12</v>
      </c>
      <c r="J362" s="0" t="n">
        <v>5</v>
      </c>
      <c r="K362" s="0" t="n">
        <v>0</v>
      </c>
      <c r="L362" s="0" t="n">
        <v>12</v>
      </c>
      <c r="M362" s="0" t="n">
        <v>0</v>
      </c>
      <c r="N362" s="0" t="n">
        <v>0</v>
      </c>
      <c r="O362" s="0" t="n">
        <v>0</v>
      </c>
      <c r="P362" s="0" t="n">
        <v>100</v>
      </c>
      <c r="Q362" s="0" t="n">
        <v>0.7</v>
      </c>
      <c r="R362" s="0" t="n">
        <v>1.4</v>
      </c>
      <c r="S362" s="0" t="n">
        <v>258</v>
      </c>
      <c r="T362" s="0" t="n">
        <v>21</v>
      </c>
      <c r="U362" s="0" t="n">
        <v>3.22</v>
      </c>
      <c r="V362" s="0" t="n">
        <v>6.6</v>
      </c>
      <c r="W362" s="0" t="n">
        <v>10.6</v>
      </c>
      <c r="X362" s="0" t="n">
        <v>2.7</v>
      </c>
      <c r="Y362" s="0" t="n">
        <v>0.08</v>
      </c>
      <c r="Z362" s="0" t="n">
        <v>3</v>
      </c>
      <c r="AA362" s="0" t="n">
        <v>0.21</v>
      </c>
      <c r="AB362" s="0" t="n">
        <v>0.6</v>
      </c>
      <c r="AC362" s="0" t="n">
        <v>7.4</v>
      </c>
      <c r="AD362" s="0" t="n">
        <v>1.4</v>
      </c>
      <c r="AE362" s="0" t="n">
        <v>34</v>
      </c>
      <c r="AF362" s="0" t="n">
        <v>2</v>
      </c>
      <c r="AG362" s="0" t="n">
        <v>3</v>
      </c>
      <c r="AH362" s="0" t="n">
        <v>0</v>
      </c>
      <c r="AI362" s="0" t="n">
        <v>0</v>
      </c>
      <c r="AJ362" s="60" t="n">
        <v>4</v>
      </c>
      <c r="AK362" s="0" t="n">
        <v>5</v>
      </c>
      <c r="AL362" s="0" t="n">
        <v>0</v>
      </c>
      <c r="AM362" s="0" t="n">
        <v>10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25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3</v>
      </c>
      <c r="BB362" s="0" t="n">
        <v>0.5</v>
      </c>
      <c r="BC362" s="0" t="n">
        <v>0</v>
      </c>
      <c r="BD362" s="0" t="n">
        <v>0</v>
      </c>
      <c r="BE362" s="0" t="n">
        <v>30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8</v>
      </c>
      <c r="BK362" s="0" t="n">
        <v>100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90</v>
      </c>
      <c r="BR362" s="0" t="n">
        <v>0</v>
      </c>
      <c r="BS362" s="0" t="n">
        <v>115</v>
      </c>
      <c r="BT362" s="0" t="n">
        <v>175.375</v>
      </c>
      <c r="BU362" s="0" t="n">
        <v>1.5625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1.5625</v>
      </c>
    </row>
    <row r="363" customFormat="false" ht="15" hidden="false" customHeight="false" outlineLevel="0" collapsed="false">
      <c r="A363" s="13" t="s">
        <v>25</v>
      </c>
      <c r="B363" s="14" t="n">
        <v>26</v>
      </c>
      <c r="C363" s="14" t="s">
        <v>42</v>
      </c>
      <c r="D363" s="14" t="s">
        <v>293</v>
      </c>
      <c r="E363" s="15" t="s">
        <v>31</v>
      </c>
      <c r="F363" s="15" t="s">
        <v>36</v>
      </c>
      <c r="G363" s="3" t="n">
        <v>315</v>
      </c>
      <c r="H363" s="2" t="n">
        <v>5</v>
      </c>
      <c r="I363" s="0" t="n">
        <v>22</v>
      </c>
      <c r="J363" s="0" t="n">
        <v>14</v>
      </c>
      <c r="K363" s="0" t="n">
        <v>1</v>
      </c>
      <c r="L363" s="0" t="n">
        <v>22</v>
      </c>
      <c r="M363" s="0" t="n">
        <v>2</v>
      </c>
      <c r="N363" s="0" t="n">
        <v>1</v>
      </c>
      <c r="O363" s="0" t="n">
        <v>3</v>
      </c>
      <c r="P363" s="0" t="n">
        <v>100</v>
      </c>
      <c r="Q363" s="0" t="n">
        <v>0.7</v>
      </c>
      <c r="R363" s="0" t="n">
        <v>1.4</v>
      </c>
      <c r="S363" s="0" t="n">
        <v>258</v>
      </c>
      <c r="T363" s="0" t="n">
        <v>21</v>
      </c>
      <c r="U363" s="0" t="n">
        <v>3.22</v>
      </c>
      <c r="V363" s="0" t="n">
        <v>6.6</v>
      </c>
      <c r="W363" s="0" t="n">
        <v>10.6</v>
      </c>
      <c r="X363" s="0" t="n">
        <v>2.7</v>
      </c>
      <c r="Y363" s="0" t="n">
        <v>0.08</v>
      </c>
      <c r="Z363" s="0" t="n">
        <v>3</v>
      </c>
      <c r="AA363" s="0" t="n">
        <v>0.21</v>
      </c>
      <c r="AB363" s="0" t="n">
        <v>0.6</v>
      </c>
      <c r="AC363" s="0" t="n">
        <v>7.4</v>
      </c>
      <c r="AD363" s="0" t="n">
        <v>1.4</v>
      </c>
      <c r="AE363" s="0" t="n">
        <v>34</v>
      </c>
      <c r="AF363" s="0" t="n">
        <v>2</v>
      </c>
      <c r="AG363" s="0" t="n">
        <v>3</v>
      </c>
      <c r="AH363" s="0" t="n">
        <v>0</v>
      </c>
      <c r="AI363" s="0" t="n">
        <v>0</v>
      </c>
      <c r="AJ363" s="60" t="n">
        <v>4</v>
      </c>
      <c r="AK363" s="0" t="n">
        <v>5</v>
      </c>
      <c r="AL363" s="0" t="n">
        <v>0</v>
      </c>
      <c r="AM363" s="0" t="n">
        <v>10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25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3</v>
      </c>
      <c r="BB363" s="0" t="n">
        <v>0.5</v>
      </c>
      <c r="BC363" s="0" t="n">
        <v>0</v>
      </c>
      <c r="BD363" s="0" t="n">
        <v>0</v>
      </c>
      <c r="BE363" s="0" t="n">
        <v>30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8</v>
      </c>
      <c r="BK363" s="0" t="n">
        <v>100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90</v>
      </c>
      <c r="BR363" s="0" t="n">
        <v>0</v>
      </c>
      <c r="BS363" s="0" t="n">
        <v>115</v>
      </c>
      <c r="BT363" s="0" t="n">
        <v>175.375</v>
      </c>
      <c r="BU363" s="0" t="n">
        <v>1.5625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1.5625</v>
      </c>
    </row>
    <row r="364" customFormat="false" ht="15" hidden="false" customHeight="false" outlineLevel="0" collapsed="false">
      <c r="A364" s="13" t="s">
        <v>25</v>
      </c>
      <c r="B364" s="14" t="n">
        <v>27</v>
      </c>
      <c r="C364" s="14" t="s">
        <v>43</v>
      </c>
      <c r="D364" s="14" t="s">
        <v>293</v>
      </c>
      <c r="E364" s="15" t="s">
        <v>27</v>
      </c>
      <c r="F364" s="15" t="s">
        <v>36</v>
      </c>
      <c r="G364" s="16" t="n">
        <v>316</v>
      </c>
      <c r="H364" s="2" t="n">
        <v>5</v>
      </c>
      <c r="I364" s="0" t="n">
        <v>27</v>
      </c>
      <c r="J364" s="0" t="n">
        <v>15</v>
      </c>
      <c r="K364" s="0" t="n">
        <v>0</v>
      </c>
      <c r="L364" s="0" t="n">
        <v>27</v>
      </c>
      <c r="M364" s="0" t="n">
        <v>5</v>
      </c>
      <c r="N364" s="0" t="n">
        <v>2</v>
      </c>
      <c r="O364" s="0" t="n">
        <v>5</v>
      </c>
      <c r="P364" s="0" t="n">
        <v>100</v>
      </c>
      <c r="Q364" s="0" t="n">
        <v>1.4</v>
      </c>
      <c r="R364" s="0" t="n">
        <v>1.3</v>
      </c>
      <c r="S364" s="0" t="n">
        <v>339</v>
      </c>
      <c r="T364" s="0" t="n">
        <v>23</v>
      </c>
      <c r="U364" s="0" t="n">
        <v>3.09</v>
      </c>
      <c r="V364" s="0" t="n">
        <v>6.7</v>
      </c>
      <c r="W364" s="0" t="n">
        <v>12.7</v>
      </c>
      <c r="X364" s="0" t="n">
        <v>3.3</v>
      </c>
      <c r="Y364" s="0" t="n">
        <v>0.11</v>
      </c>
      <c r="Z364" s="0" t="n">
        <v>4</v>
      </c>
      <c r="AA364" s="0" t="n">
        <v>0.3</v>
      </c>
      <c r="AB364" s="0" t="n">
        <v>0.7</v>
      </c>
      <c r="AC364" s="0" t="n">
        <v>7.8</v>
      </c>
      <c r="AD364" s="0" t="n">
        <v>1.4</v>
      </c>
      <c r="AE364" s="0" t="n">
        <v>32</v>
      </c>
      <c r="AF364" s="0" t="n">
        <v>1</v>
      </c>
      <c r="AG364" s="0" t="n">
        <v>8</v>
      </c>
      <c r="AH364" s="0" t="n">
        <v>0</v>
      </c>
      <c r="AI364" s="0" t="n">
        <v>0</v>
      </c>
      <c r="AJ364" s="60" t="n">
        <v>15</v>
      </c>
      <c r="AK364" s="0" t="n">
        <v>20</v>
      </c>
      <c r="AL364" s="0" t="n">
        <v>0</v>
      </c>
      <c r="AM364" s="0" t="n">
        <v>15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3</v>
      </c>
      <c r="AS364" s="0" t="n">
        <v>0</v>
      </c>
      <c r="AT364" s="0" t="n">
        <v>2</v>
      </c>
      <c r="AU364" s="0" t="n">
        <v>0</v>
      </c>
      <c r="AV364" s="0" t="n">
        <v>0</v>
      </c>
      <c r="AW364" s="0" t="n">
        <v>0</v>
      </c>
      <c r="AX364" s="0" t="n">
        <v>0.5</v>
      </c>
      <c r="AY364" s="0" t="n">
        <v>0</v>
      </c>
      <c r="AZ364" s="0" t="n">
        <v>0.5</v>
      </c>
      <c r="BA364" s="0" t="n">
        <v>10</v>
      </c>
      <c r="BB364" s="0" t="n">
        <v>1</v>
      </c>
      <c r="BC364" s="0" t="n">
        <v>0</v>
      </c>
      <c r="BD364" s="0" t="n">
        <v>0</v>
      </c>
      <c r="BE364" s="0" t="n">
        <v>30</v>
      </c>
      <c r="BF364" s="0" t="n">
        <v>0</v>
      </c>
      <c r="BG364" s="0" t="n">
        <v>1</v>
      </c>
      <c r="BH364" s="0" t="n">
        <v>0</v>
      </c>
      <c r="BI364" s="0" t="n">
        <v>0</v>
      </c>
      <c r="BJ364" s="0" t="n">
        <v>0</v>
      </c>
      <c r="BK364" s="0" t="n">
        <v>100</v>
      </c>
      <c r="BL364" s="0" t="n">
        <v>2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100</v>
      </c>
      <c r="BR364" s="0" t="n">
        <v>0.5</v>
      </c>
      <c r="BS364" s="0" t="n">
        <v>137.5</v>
      </c>
      <c r="BT364" s="0" t="n">
        <v>183.75</v>
      </c>
      <c r="BU364" s="0" t="n">
        <v>4.8125</v>
      </c>
      <c r="BV364" s="0" t="n">
        <v>0</v>
      </c>
      <c r="BW364" s="0" t="n">
        <v>0.625</v>
      </c>
      <c r="BX364" s="0" t="n">
        <v>0</v>
      </c>
      <c r="BY364" s="0" t="n">
        <v>0.3125</v>
      </c>
      <c r="BZ364" s="0" t="n">
        <v>5.75</v>
      </c>
    </row>
    <row r="365" customFormat="false" ht="15" hidden="false" customHeight="false" outlineLevel="0" collapsed="false">
      <c r="A365" s="37" t="s">
        <v>25</v>
      </c>
      <c r="B365" s="14" t="n">
        <v>27</v>
      </c>
      <c r="C365" s="38" t="s">
        <v>43</v>
      </c>
      <c r="D365" s="14" t="s">
        <v>293</v>
      </c>
      <c r="E365" s="39" t="s">
        <v>31</v>
      </c>
      <c r="F365" s="39" t="s">
        <v>36</v>
      </c>
      <c r="G365" s="89" t="n">
        <v>317</v>
      </c>
      <c r="H365" s="41" t="n">
        <v>5</v>
      </c>
      <c r="I365" s="0" t="n">
        <v>6</v>
      </c>
      <c r="J365" s="0" t="n">
        <v>2</v>
      </c>
      <c r="K365" s="0" t="n">
        <v>0</v>
      </c>
      <c r="L365" s="0" t="n">
        <v>6</v>
      </c>
      <c r="M365" s="0" t="n">
        <v>4</v>
      </c>
      <c r="N365" s="0" t="n">
        <v>2</v>
      </c>
      <c r="O365" s="0" t="n">
        <v>5</v>
      </c>
      <c r="P365" s="0" t="n">
        <v>100</v>
      </c>
      <c r="Q365" s="0" t="n">
        <v>1.4</v>
      </c>
      <c r="R365" s="0" t="n">
        <v>1.3</v>
      </c>
      <c r="S365" s="0" t="n">
        <v>339</v>
      </c>
      <c r="T365" s="0" t="n">
        <v>23</v>
      </c>
      <c r="U365" s="0" t="n">
        <v>3.09</v>
      </c>
      <c r="V365" s="0" t="n">
        <v>6.7</v>
      </c>
      <c r="W365" s="0" t="n">
        <v>12.7</v>
      </c>
      <c r="X365" s="0" t="n">
        <v>3.3</v>
      </c>
      <c r="Y365" s="0" t="n">
        <v>0.11</v>
      </c>
      <c r="Z365" s="0" t="n">
        <v>4</v>
      </c>
      <c r="AA365" s="0" t="n">
        <v>0.3</v>
      </c>
      <c r="AB365" s="0" t="n">
        <v>0.7</v>
      </c>
      <c r="AC365" s="0" t="n">
        <v>7.8</v>
      </c>
      <c r="AD365" s="0" t="n">
        <v>1.4</v>
      </c>
      <c r="AE365" s="0" t="n">
        <v>32</v>
      </c>
      <c r="AF365" s="0" t="n">
        <v>1</v>
      </c>
      <c r="AG365" s="0" t="n">
        <v>8</v>
      </c>
      <c r="AH365" s="0" t="n">
        <v>0</v>
      </c>
      <c r="AI365" s="0" t="n">
        <v>0</v>
      </c>
      <c r="AJ365" s="60" t="n">
        <v>15</v>
      </c>
      <c r="AK365" s="0" t="n">
        <v>20</v>
      </c>
      <c r="AL365" s="0" t="n">
        <v>0</v>
      </c>
      <c r="AM365" s="0" t="n">
        <v>15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3</v>
      </c>
      <c r="AS365" s="0" t="n">
        <v>0</v>
      </c>
      <c r="AT365" s="0" t="n">
        <v>2</v>
      </c>
      <c r="AU365" s="0" t="n">
        <v>0</v>
      </c>
      <c r="AV365" s="0" t="n">
        <v>0</v>
      </c>
      <c r="AW365" s="0" t="n">
        <v>0</v>
      </c>
      <c r="AX365" s="0" t="n">
        <v>0.5</v>
      </c>
      <c r="AY365" s="0" t="n">
        <v>0</v>
      </c>
      <c r="AZ365" s="0" t="n">
        <v>0.5</v>
      </c>
      <c r="BA365" s="0" t="n">
        <v>10</v>
      </c>
      <c r="BB365" s="0" t="n">
        <v>1</v>
      </c>
      <c r="BC365" s="0" t="n">
        <v>0</v>
      </c>
      <c r="BD365" s="0" t="n">
        <v>0</v>
      </c>
      <c r="BE365" s="0" t="n">
        <v>30</v>
      </c>
      <c r="BF365" s="0" t="n">
        <v>0</v>
      </c>
      <c r="BG365" s="0" t="n">
        <v>1</v>
      </c>
      <c r="BH365" s="0" t="n">
        <v>0</v>
      </c>
      <c r="BI365" s="0" t="n">
        <v>0</v>
      </c>
      <c r="BJ365" s="0" t="n">
        <v>0</v>
      </c>
      <c r="BK365" s="0" t="n">
        <v>100</v>
      </c>
      <c r="BL365" s="0" t="n">
        <v>2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100</v>
      </c>
      <c r="BR365" s="0" t="n">
        <v>0.5</v>
      </c>
      <c r="BS365" s="0" t="n">
        <v>137.5</v>
      </c>
      <c r="BT365" s="0" t="n">
        <v>183.75</v>
      </c>
      <c r="BU365" s="0" t="n">
        <v>4.8125</v>
      </c>
      <c r="BV365" s="0" t="n">
        <v>0</v>
      </c>
      <c r="BW365" s="0" t="n">
        <v>0.625</v>
      </c>
      <c r="BX365" s="0" t="n">
        <v>0</v>
      </c>
      <c r="BY365" s="0" t="n">
        <v>0.3125</v>
      </c>
      <c r="BZ365" s="0" t="n">
        <v>5.75</v>
      </c>
    </row>
    <row r="366" customFormat="false" ht="15.75" hidden="false" customHeight="false" outlineLevel="0" collapsed="false">
      <c r="A366" s="90" t="s">
        <v>20</v>
      </c>
      <c r="B366" s="2" t="n">
        <v>28</v>
      </c>
      <c r="C366" s="48" t="s">
        <v>20</v>
      </c>
      <c r="D366" s="2" t="s">
        <v>20</v>
      </c>
      <c r="E366" s="48" t="s">
        <v>21</v>
      </c>
      <c r="F366" s="48" t="s">
        <v>21</v>
      </c>
      <c r="G366" s="47" t="n">
        <v>293</v>
      </c>
      <c r="H366" s="48" t="n">
        <v>5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100</v>
      </c>
      <c r="Q366" s="86"/>
      <c r="R366" s="87"/>
      <c r="S366" s="86"/>
      <c r="T366" s="87"/>
      <c r="V366" s="86"/>
      <c r="Y366" s="87"/>
      <c r="Z366" s="86"/>
      <c r="AC366" s="79"/>
      <c r="AD366" s="79"/>
      <c r="AE366" s="87"/>
      <c r="AI366" s="88"/>
      <c r="AJ366" s="88"/>
      <c r="AP366" s="79"/>
      <c r="AQ366" s="79"/>
      <c r="AR366" s="79"/>
      <c r="AS366" s="79"/>
      <c r="AT366" s="79"/>
      <c r="AU366" s="79"/>
      <c r="AV366" s="79"/>
      <c r="AW366" s="79"/>
      <c r="AX366" s="79"/>
      <c r="BA366" s="79"/>
      <c r="BB366" s="79"/>
      <c r="BC366" s="79"/>
      <c r="BD366" s="79"/>
      <c r="BE366" s="79"/>
      <c r="BF366" s="79"/>
      <c r="BG366" s="79"/>
      <c r="BH366" s="79"/>
      <c r="BI366" s="79"/>
      <c r="BJ366" s="79"/>
      <c r="BK366" s="79"/>
      <c r="BL366" s="79"/>
      <c r="BM366" s="79"/>
      <c r="BN366" s="79"/>
      <c r="BO366" s="79"/>
      <c r="BP366" s="79"/>
      <c r="BQ366" s="79"/>
      <c r="BR366" s="79"/>
      <c r="BS366" s="0" t="s">
        <v>21</v>
      </c>
      <c r="BT366" s="79"/>
      <c r="BU366" s="79"/>
      <c r="BV366" s="79"/>
      <c r="BW366" s="79"/>
      <c r="BX366" s="79"/>
      <c r="BY366" s="79"/>
      <c r="BZ366" s="79"/>
    </row>
    <row r="367" customFormat="false" ht="15" hidden="false" customHeight="false" outlineLevel="0" collapsed="false">
      <c r="A367" s="27" t="s">
        <v>44</v>
      </c>
      <c r="B367" s="14" t="n">
        <v>1</v>
      </c>
      <c r="C367" s="28" t="s">
        <v>26</v>
      </c>
      <c r="D367" s="28" t="s">
        <v>291</v>
      </c>
      <c r="E367" s="29" t="s">
        <v>27</v>
      </c>
      <c r="F367" s="29" t="s">
        <v>28</v>
      </c>
      <c r="G367" s="30" t="n">
        <v>391</v>
      </c>
      <c r="H367" s="12" t="n">
        <v>6</v>
      </c>
      <c r="I367" s="0" t="n">
        <v>14</v>
      </c>
      <c r="J367" s="0" t="n">
        <v>9</v>
      </c>
      <c r="K367" s="0" t="n">
        <v>0</v>
      </c>
      <c r="L367" s="0" t="n">
        <v>14</v>
      </c>
      <c r="M367" s="0" t="n">
        <v>28</v>
      </c>
      <c r="N367" s="0" t="n">
        <v>19</v>
      </c>
      <c r="O367" s="0" t="n">
        <v>32</v>
      </c>
      <c r="P367" s="0" t="n">
        <v>100</v>
      </c>
      <c r="Q367" s="0" t="n">
        <v>1.7</v>
      </c>
      <c r="R367" s="0" t="n">
        <v>3.8</v>
      </c>
      <c r="S367" s="0" t="n">
        <v>235</v>
      </c>
      <c r="T367" s="0" t="n">
        <v>17</v>
      </c>
      <c r="U367" s="0" t="n">
        <v>3.54</v>
      </c>
      <c r="V367" s="0" t="n">
        <v>6.5</v>
      </c>
      <c r="W367" s="0" t="n">
        <v>11.7</v>
      </c>
      <c r="X367" s="0" t="n">
        <v>3.5</v>
      </c>
      <c r="Y367" s="0" t="n">
        <v>0.09</v>
      </c>
      <c r="Z367" s="0" t="n">
        <v>6</v>
      </c>
      <c r="AA367" s="0" t="n">
        <v>0.36</v>
      </c>
      <c r="AB367" s="0" t="n">
        <v>0.7</v>
      </c>
      <c r="AC367" s="0" t="n">
        <v>10.1</v>
      </c>
      <c r="AD367" s="0" t="n">
        <v>1.5</v>
      </c>
      <c r="AE367" s="0" t="n">
        <v>38</v>
      </c>
      <c r="AF367" s="0" t="n">
        <v>8</v>
      </c>
      <c r="AG367" s="0" t="n">
        <v>0</v>
      </c>
      <c r="AH367" s="0" t="n">
        <v>0</v>
      </c>
      <c r="AI367" s="0" t="n">
        <v>0</v>
      </c>
      <c r="AJ367" s="60" t="n">
        <v>80</v>
      </c>
      <c r="AK367" s="0" t="n">
        <v>60</v>
      </c>
      <c r="AL367" s="0" t="n">
        <v>0</v>
      </c>
      <c r="AM367" s="0" t="n">
        <v>0</v>
      </c>
      <c r="AN367" s="0" t="n">
        <v>0</v>
      </c>
      <c r="AO367" s="0" t="n">
        <v>4</v>
      </c>
      <c r="AP367" s="0" t="n">
        <v>0</v>
      </c>
      <c r="AQ367" s="0" t="n">
        <v>0</v>
      </c>
      <c r="AR367" s="0" t="n">
        <v>95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3</v>
      </c>
      <c r="AY367" s="0" t="n">
        <v>0</v>
      </c>
      <c r="AZ367" s="0" t="n">
        <v>13</v>
      </c>
      <c r="BA367" s="0" t="n">
        <v>0</v>
      </c>
      <c r="BB367" s="0" t="n">
        <v>1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5</v>
      </c>
      <c r="BH367" s="0" t="n">
        <v>1</v>
      </c>
      <c r="BI367" s="0" t="n">
        <v>0</v>
      </c>
      <c r="BJ367" s="0" t="n">
        <v>2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64</v>
      </c>
      <c r="BT367" s="0" t="n">
        <v>108.125</v>
      </c>
      <c r="BU367" s="0" t="n">
        <v>16.5625</v>
      </c>
      <c r="BV367" s="0" t="n">
        <v>9.0625</v>
      </c>
      <c r="BW367" s="0" t="n">
        <v>0</v>
      </c>
      <c r="BX367" s="0" t="n">
        <v>0</v>
      </c>
      <c r="BY367" s="0" t="n">
        <v>0.1875</v>
      </c>
      <c r="BZ367" s="0" t="n">
        <v>25.8125</v>
      </c>
    </row>
    <row r="368" customFormat="false" ht="15" hidden="false" customHeight="false" outlineLevel="0" collapsed="false">
      <c r="A368" s="13" t="s">
        <v>44</v>
      </c>
      <c r="B368" s="14" t="n">
        <v>1</v>
      </c>
      <c r="C368" s="14" t="s">
        <v>26</v>
      </c>
      <c r="D368" s="14" t="s">
        <v>291</v>
      </c>
      <c r="E368" s="15" t="s">
        <v>31</v>
      </c>
      <c r="F368" s="15" t="s">
        <v>28</v>
      </c>
      <c r="G368" s="16" t="n">
        <v>392</v>
      </c>
      <c r="H368" s="2" t="n">
        <v>6</v>
      </c>
      <c r="I368" s="0" t="n">
        <v>12</v>
      </c>
      <c r="J368" s="0" t="n">
        <v>9</v>
      </c>
      <c r="K368" s="0" t="n">
        <v>1</v>
      </c>
      <c r="L368" s="0" t="n">
        <v>12</v>
      </c>
      <c r="M368" s="0" t="n">
        <v>3</v>
      </c>
      <c r="N368" s="0" t="n">
        <v>2</v>
      </c>
      <c r="O368" s="0" t="n">
        <v>5</v>
      </c>
      <c r="P368" s="0" t="n">
        <v>100</v>
      </c>
      <c r="Q368" s="0" t="n">
        <v>1.7</v>
      </c>
      <c r="R368" s="0" t="n">
        <v>3.8</v>
      </c>
      <c r="S368" s="0" t="n">
        <v>235</v>
      </c>
      <c r="T368" s="0" t="n">
        <v>17</v>
      </c>
      <c r="U368" s="0" t="n">
        <v>3.54</v>
      </c>
      <c r="V368" s="0" t="n">
        <v>6.5</v>
      </c>
      <c r="W368" s="0" t="n">
        <v>11.7</v>
      </c>
      <c r="X368" s="0" t="n">
        <v>3.5</v>
      </c>
      <c r="Y368" s="0" t="n">
        <v>0.09</v>
      </c>
      <c r="Z368" s="0" t="n">
        <v>6</v>
      </c>
      <c r="AA368" s="0" t="n">
        <v>0.36</v>
      </c>
      <c r="AB368" s="0" t="n">
        <v>0.7</v>
      </c>
      <c r="AC368" s="0" t="n">
        <v>10.1</v>
      </c>
      <c r="AD368" s="0" t="n">
        <v>1.5</v>
      </c>
      <c r="AE368" s="0" t="n">
        <v>38</v>
      </c>
      <c r="AF368" s="0" t="n">
        <v>8</v>
      </c>
      <c r="AG368" s="0" t="n">
        <v>0</v>
      </c>
      <c r="AH368" s="0" t="n">
        <v>0</v>
      </c>
      <c r="AI368" s="0" t="n">
        <v>0</v>
      </c>
      <c r="AJ368" s="60" t="n">
        <v>80</v>
      </c>
      <c r="AK368" s="0" t="n">
        <v>60</v>
      </c>
      <c r="AL368" s="0" t="n">
        <v>0</v>
      </c>
      <c r="AM368" s="0" t="n">
        <v>0</v>
      </c>
      <c r="AN368" s="0" t="n">
        <v>0</v>
      </c>
      <c r="AO368" s="0" t="n">
        <v>4</v>
      </c>
      <c r="AP368" s="0" t="n">
        <v>0</v>
      </c>
      <c r="AQ368" s="0" t="n">
        <v>0</v>
      </c>
      <c r="AR368" s="0" t="n">
        <v>95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3</v>
      </c>
      <c r="AY368" s="0" t="n">
        <v>0</v>
      </c>
      <c r="AZ368" s="0" t="n">
        <v>13</v>
      </c>
      <c r="BA368" s="0" t="n">
        <v>0</v>
      </c>
      <c r="BB368" s="0" t="n">
        <v>1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5</v>
      </c>
      <c r="BH368" s="0" t="n">
        <v>1</v>
      </c>
      <c r="BI368" s="0" t="n">
        <v>0</v>
      </c>
      <c r="BJ368" s="0" t="n">
        <v>2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64</v>
      </c>
      <c r="BT368" s="0" t="n">
        <v>108.125</v>
      </c>
      <c r="BU368" s="0" t="n">
        <v>16.5625</v>
      </c>
      <c r="BV368" s="0" t="n">
        <v>9.0625</v>
      </c>
      <c r="BW368" s="0" t="n">
        <v>0</v>
      </c>
      <c r="BX368" s="0" t="n">
        <v>0</v>
      </c>
      <c r="BY368" s="0" t="n">
        <v>0.1875</v>
      </c>
      <c r="BZ368" s="0" t="n">
        <v>25.8125</v>
      </c>
    </row>
    <row r="369" customFormat="false" ht="15" hidden="false" customHeight="false" outlineLevel="0" collapsed="false">
      <c r="A369" s="13" t="s">
        <v>44</v>
      </c>
      <c r="B369" s="14" t="n">
        <v>2</v>
      </c>
      <c r="C369" s="14" t="s">
        <v>32</v>
      </c>
      <c r="D369" s="14" t="s">
        <v>291</v>
      </c>
      <c r="E369" s="15" t="s">
        <v>27</v>
      </c>
      <c r="F369" s="15" t="s">
        <v>28</v>
      </c>
      <c r="G369" s="3" t="n">
        <v>393</v>
      </c>
      <c r="H369" s="2" t="n">
        <v>6</v>
      </c>
      <c r="I369" s="0" t="n">
        <v>6</v>
      </c>
      <c r="J369" s="0" t="n">
        <v>3</v>
      </c>
      <c r="K369" s="0" t="n">
        <v>0</v>
      </c>
      <c r="L369" s="0" t="n">
        <v>6</v>
      </c>
      <c r="M369" s="0" t="n">
        <v>3</v>
      </c>
      <c r="N369" s="0" t="n">
        <v>0</v>
      </c>
      <c r="O369" s="0" t="n">
        <v>3</v>
      </c>
      <c r="P369" s="0" t="n">
        <v>100</v>
      </c>
      <c r="Q369" s="0" t="n">
        <v>1.3</v>
      </c>
      <c r="R369" s="0" t="n">
        <v>2</v>
      </c>
      <c r="S369" s="0" t="n">
        <v>192</v>
      </c>
      <c r="T369" s="0" t="n">
        <v>22</v>
      </c>
      <c r="U369" s="0" t="n">
        <v>3</v>
      </c>
      <c r="V369" s="0" t="n">
        <v>6.3</v>
      </c>
      <c r="W369" s="0" t="n">
        <v>10.7</v>
      </c>
      <c r="X369" s="0" t="n">
        <v>3.3</v>
      </c>
      <c r="Y369" s="0" t="n">
        <v>0.09</v>
      </c>
      <c r="Z369" s="0" t="n">
        <v>5</v>
      </c>
      <c r="AA369" s="0" t="n">
        <v>0.18</v>
      </c>
      <c r="AB369" s="0" t="n">
        <v>0.6</v>
      </c>
      <c r="AC369" s="0" t="n">
        <v>8.7</v>
      </c>
      <c r="AD369" s="0" t="n">
        <v>1.4</v>
      </c>
      <c r="AE369" s="0" t="n">
        <v>41</v>
      </c>
      <c r="AF369" s="0" t="n">
        <v>4</v>
      </c>
      <c r="AG369" s="0" t="n">
        <v>0</v>
      </c>
      <c r="AH369" s="0" t="n">
        <v>0</v>
      </c>
      <c r="AI369" s="0" t="n">
        <v>0</v>
      </c>
      <c r="AJ369" s="60" t="n">
        <v>15</v>
      </c>
      <c r="AK369" s="0" t="n">
        <v>5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90</v>
      </c>
      <c r="AS369" s="0" t="n">
        <v>0</v>
      </c>
      <c r="AT369" s="0" t="n">
        <v>0</v>
      </c>
      <c r="AU369" s="0" t="n">
        <v>0.5</v>
      </c>
      <c r="AV369" s="0" t="n">
        <v>0</v>
      </c>
      <c r="AW369" s="0" t="n">
        <v>0</v>
      </c>
      <c r="AX369" s="0" t="n">
        <v>1</v>
      </c>
      <c r="AY369" s="0" t="n">
        <v>0</v>
      </c>
      <c r="AZ369" s="0" t="n">
        <v>5</v>
      </c>
      <c r="BA369" s="0" t="n">
        <v>0</v>
      </c>
      <c r="BB369" s="0" t="n">
        <v>1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40</v>
      </c>
      <c r="BH369" s="0" t="n">
        <v>3</v>
      </c>
      <c r="BI369" s="0" t="n">
        <v>0</v>
      </c>
      <c r="BJ369" s="0" t="n">
        <v>1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5</v>
      </c>
      <c r="BT369" s="0" t="n">
        <v>106.625</v>
      </c>
      <c r="BU369" s="0" t="n">
        <v>16.3125</v>
      </c>
      <c r="BV369" s="0" t="n">
        <v>7.5</v>
      </c>
      <c r="BW369" s="0" t="n">
        <v>1.4375</v>
      </c>
      <c r="BX369" s="0" t="n">
        <v>0.3125</v>
      </c>
      <c r="BY369" s="0" t="n">
        <v>0</v>
      </c>
      <c r="BZ369" s="0" t="n">
        <v>25.5625</v>
      </c>
    </row>
    <row r="370" customFormat="false" ht="15" hidden="false" customHeight="false" outlineLevel="0" collapsed="false">
      <c r="A370" s="13" t="s">
        <v>44</v>
      </c>
      <c r="B370" s="14" t="n">
        <v>2</v>
      </c>
      <c r="C370" s="14" t="s">
        <v>32</v>
      </c>
      <c r="D370" s="14" t="s">
        <v>291</v>
      </c>
      <c r="E370" s="15" t="s">
        <v>31</v>
      </c>
      <c r="F370" s="15" t="s">
        <v>28</v>
      </c>
      <c r="G370" s="16" t="n">
        <v>394</v>
      </c>
      <c r="H370" s="2" t="n">
        <v>6</v>
      </c>
      <c r="I370" s="0" t="n">
        <v>19</v>
      </c>
      <c r="J370" s="0" t="n">
        <v>8</v>
      </c>
      <c r="K370" s="0" t="n">
        <v>0</v>
      </c>
      <c r="L370" s="0" t="n">
        <v>19</v>
      </c>
      <c r="M370" s="0" t="n">
        <v>8</v>
      </c>
      <c r="N370" s="0" t="n">
        <v>4</v>
      </c>
      <c r="O370" s="0" t="n">
        <v>10</v>
      </c>
      <c r="P370" s="0" t="n">
        <v>100</v>
      </c>
      <c r="Q370" s="0" t="n">
        <v>1.3</v>
      </c>
      <c r="R370" s="0" t="n">
        <v>2</v>
      </c>
      <c r="S370" s="0" t="n">
        <v>192</v>
      </c>
      <c r="T370" s="0" t="n">
        <v>22</v>
      </c>
      <c r="U370" s="0" t="n">
        <v>3</v>
      </c>
      <c r="V370" s="0" t="n">
        <v>6.3</v>
      </c>
      <c r="W370" s="0" t="n">
        <v>10.7</v>
      </c>
      <c r="X370" s="0" t="n">
        <v>3.3</v>
      </c>
      <c r="Y370" s="0" t="n">
        <v>0.09</v>
      </c>
      <c r="Z370" s="0" t="n">
        <v>5</v>
      </c>
      <c r="AA370" s="0" t="n">
        <v>0.18</v>
      </c>
      <c r="AB370" s="0" t="n">
        <v>0.6</v>
      </c>
      <c r="AC370" s="0" t="n">
        <v>8.7</v>
      </c>
      <c r="AD370" s="0" t="n">
        <v>1.4</v>
      </c>
      <c r="AE370" s="0" t="n">
        <v>41</v>
      </c>
      <c r="AF370" s="0" t="n">
        <v>4</v>
      </c>
      <c r="AG370" s="0" t="n">
        <v>0</v>
      </c>
      <c r="AH370" s="0" t="n">
        <v>0</v>
      </c>
      <c r="AI370" s="0" t="n">
        <v>0</v>
      </c>
      <c r="AJ370" s="60" t="n">
        <v>15</v>
      </c>
      <c r="AK370" s="0" t="n">
        <v>5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90</v>
      </c>
      <c r="AS370" s="0" t="n">
        <v>0</v>
      </c>
      <c r="AT370" s="0" t="n">
        <v>0</v>
      </c>
      <c r="AU370" s="0" t="n">
        <v>0.5</v>
      </c>
      <c r="AV370" s="0" t="n">
        <v>0</v>
      </c>
      <c r="AW370" s="0" t="n">
        <v>0</v>
      </c>
      <c r="AX370" s="0" t="n">
        <v>1</v>
      </c>
      <c r="AY370" s="0" t="n">
        <v>0</v>
      </c>
      <c r="AZ370" s="0" t="n">
        <v>5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40</v>
      </c>
      <c r="BH370" s="0" t="n">
        <v>3</v>
      </c>
      <c r="BI370" s="0" t="n">
        <v>0</v>
      </c>
      <c r="BJ370" s="0" t="n">
        <v>1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5</v>
      </c>
      <c r="BT370" s="0" t="n">
        <v>106.625</v>
      </c>
      <c r="BU370" s="0" t="n">
        <v>16.3125</v>
      </c>
      <c r="BV370" s="0" t="n">
        <v>7.5</v>
      </c>
      <c r="BW370" s="0" t="n">
        <v>1.4375</v>
      </c>
      <c r="BX370" s="0" t="n">
        <v>0.3125</v>
      </c>
      <c r="BY370" s="0" t="n">
        <v>0</v>
      </c>
      <c r="BZ370" s="0" t="n">
        <v>25.5625</v>
      </c>
    </row>
    <row r="371" customFormat="false" ht="15" hidden="false" customHeight="false" outlineLevel="0" collapsed="false">
      <c r="A371" s="13" t="s">
        <v>44</v>
      </c>
      <c r="B371" s="14" t="n">
        <v>3</v>
      </c>
      <c r="C371" s="14" t="s">
        <v>33</v>
      </c>
      <c r="D371" s="14" t="s">
        <v>291</v>
      </c>
      <c r="E371" s="15" t="s">
        <v>27</v>
      </c>
      <c r="F371" s="15" t="s">
        <v>28</v>
      </c>
      <c r="G371" s="3" t="n">
        <v>395</v>
      </c>
      <c r="H371" s="2" t="n">
        <v>6</v>
      </c>
      <c r="I371" s="0" t="n">
        <v>30</v>
      </c>
      <c r="J371" s="0" t="n">
        <v>22</v>
      </c>
      <c r="K371" s="0" t="n">
        <v>0</v>
      </c>
      <c r="L371" s="0" t="n">
        <v>30</v>
      </c>
      <c r="M371" s="0" t="n">
        <v>11</v>
      </c>
      <c r="N371" s="0" t="n">
        <v>3</v>
      </c>
      <c r="O371" s="0" t="n">
        <v>13</v>
      </c>
      <c r="P371" s="0" t="n">
        <v>100</v>
      </c>
      <c r="Q371" s="0" t="n">
        <v>2.1</v>
      </c>
      <c r="R371" s="0" t="n">
        <v>2.1</v>
      </c>
      <c r="S371" s="0" t="n">
        <v>216</v>
      </c>
      <c r="T371" s="0" t="n">
        <v>15</v>
      </c>
      <c r="U371" s="0" t="n">
        <v>3.87</v>
      </c>
      <c r="V371" s="0" t="n">
        <v>6.2</v>
      </c>
      <c r="W371" s="0" t="n">
        <v>8.6</v>
      </c>
      <c r="X371" s="0" t="n">
        <v>2.2</v>
      </c>
      <c r="Y371" s="0" t="n">
        <v>0.07</v>
      </c>
      <c r="Z371" s="0" t="n">
        <v>5</v>
      </c>
      <c r="AA371" s="0" t="n">
        <v>0.2</v>
      </c>
      <c r="AB371" s="0" t="n">
        <v>0.7</v>
      </c>
      <c r="AC371" s="0" t="n">
        <v>8</v>
      </c>
      <c r="AD371" s="0" t="n">
        <v>1.3</v>
      </c>
      <c r="AE371" s="0" t="n">
        <v>45</v>
      </c>
      <c r="AF371" s="0" t="n">
        <v>8</v>
      </c>
      <c r="AG371" s="0" t="n">
        <v>0</v>
      </c>
      <c r="AH371" s="0" t="n">
        <v>0</v>
      </c>
      <c r="AI371" s="0" t="n">
        <v>0</v>
      </c>
      <c r="AJ371" s="60" t="n">
        <v>10</v>
      </c>
      <c r="AK371" s="0" t="n">
        <v>60</v>
      </c>
      <c r="AL371" s="0" t="n">
        <v>0</v>
      </c>
      <c r="AM371" s="0" t="n">
        <v>0</v>
      </c>
      <c r="AN371" s="0" t="n">
        <v>2</v>
      </c>
      <c r="AO371" s="0" t="n">
        <v>0.5</v>
      </c>
      <c r="AP371" s="0" t="n">
        <v>0</v>
      </c>
      <c r="AQ371" s="0" t="n">
        <v>0</v>
      </c>
      <c r="AR371" s="0" t="n">
        <v>90</v>
      </c>
      <c r="AS371" s="0" t="n">
        <v>0.5</v>
      </c>
      <c r="AT371" s="0" t="n">
        <v>0</v>
      </c>
      <c r="AU371" s="0" t="n">
        <v>0</v>
      </c>
      <c r="AV371" s="0" t="n">
        <v>1</v>
      </c>
      <c r="AW371" s="0" t="n">
        <v>0</v>
      </c>
      <c r="AX371" s="0" t="n">
        <v>4</v>
      </c>
      <c r="AY371" s="0" t="n">
        <v>15</v>
      </c>
      <c r="AZ371" s="0" t="n">
        <v>4</v>
      </c>
      <c r="BA371" s="0" t="n">
        <v>0</v>
      </c>
      <c r="BB371" s="0" t="n">
        <v>5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30</v>
      </c>
      <c r="BH371" s="0" t="n">
        <v>0</v>
      </c>
      <c r="BI371" s="0" t="n">
        <v>0</v>
      </c>
      <c r="BJ371" s="0" t="n">
        <v>5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60.5</v>
      </c>
      <c r="BT371" s="0" t="n">
        <v>114.75</v>
      </c>
      <c r="BU371" s="0" t="n">
        <v>8.8125</v>
      </c>
      <c r="BV371" s="0" t="n">
        <v>5.3125</v>
      </c>
      <c r="BW371" s="0" t="n">
        <v>2.0625</v>
      </c>
      <c r="BX371" s="0" t="n">
        <v>0.5</v>
      </c>
      <c r="BY371" s="0" t="n">
        <v>0.125</v>
      </c>
      <c r="BZ371" s="0" t="n">
        <v>16.8125</v>
      </c>
    </row>
    <row r="372" customFormat="false" ht="15" hidden="false" customHeight="false" outlineLevel="0" collapsed="false">
      <c r="A372" s="13" t="s">
        <v>44</v>
      </c>
      <c r="B372" s="14" t="n">
        <v>3</v>
      </c>
      <c r="C372" s="14" t="s">
        <v>33</v>
      </c>
      <c r="D372" s="14" t="s">
        <v>291</v>
      </c>
      <c r="E372" s="15" t="s">
        <v>31</v>
      </c>
      <c r="F372" s="15" t="s">
        <v>28</v>
      </c>
      <c r="G372" s="16" t="n">
        <v>396</v>
      </c>
      <c r="H372" s="2" t="n">
        <v>6</v>
      </c>
      <c r="I372" s="0" t="n">
        <v>17</v>
      </c>
      <c r="J372" s="0" t="n">
        <v>13</v>
      </c>
      <c r="K372" s="0" t="n">
        <v>1</v>
      </c>
      <c r="L372" s="0" t="n">
        <v>19</v>
      </c>
      <c r="M372" s="0" t="n">
        <v>1</v>
      </c>
      <c r="N372" s="0" t="n">
        <v>2</v>
      </c>
      <c r="O372" s="0" t="n">
        <v>3</v>
      </c>
      <c r="P372" s="0" t="n">
        <v>100</v>
      </c>
      <c r="Q372" s="0" t="n">
        <v>2.1</v>
      </c>
      <c r="R372" s="0" t="n">
        <v>2.1</v>
      </c>
      <c r="S372" s="0" t="n">
        <v>216</v>
      </c>
      <c r="T372" s="0" t="n">
        <v>15</v>
      </c>
      <c r="U372" s="0" t="n">
        <v>3.87</v>
      </c>
      <c r="V372" s="0" t="n">
        <v>6.2</v>
      </c>
      <c r="W372" s="0" t="n">
        <v>8.6</v>
      </c>
      <c r="X372" s="0" t="n">
        <v>2.2</v>
      </c>
      <c r="Y372" s="0" t="n">
        <v>0.07</v>
      </c>
      <c r="Z372" s="0" t="n">
        <v>5</v>
      </c>
      <c r="AA372" s="0" t="n">
        <v>0.2</v>
      </c>
      <c r="AB372" s="0" t="n">
        <v>0.7</v>
      </c>
      <c r="AC372" s="0" t="n">
        <v>8</v>
      </c>
      <c r="AD372" s="0" t="n">
        <v>1.3</v>
      </c>
      <c r="AE372" s="0" t="n">
        <v>45</v>
      </c>
      <c r="AF372" s="0" t="n">
        <v>8</v>
      </c>
      <c r="AG372" s="0" t="n">
        <v>0</v>
      </c>
      <c r="AH372" s="0" t="n">
        <v>0</v>
      </c>
      <c r="AI372" s="0" t="n">
        <v>0</v>
      </c>
      <c r="AJ372" s="60" t="n">
        <v>10</v>
      </c>
      <c r="AK372" s="0" t="n">
        <v>60</v>
      </c>
      <c r="AL372" s="0" t="n">
        <v>0</v>
      </c>
      <c r="AM372" s="0" t="n">
        <v>0</v>
      </c>
      <c r="AN372" s="0" t="n">
        <v>2</v>
      </c>
      <c r="AO372" s="0" t="n">
        <v>0.5</v>
      </c>
      <c r="AP372" s="0" t="n">
        <v>0</v>
      </c>
      <c r="AQ372" s="0" t="n">
        <v>0</v>
      </c>
      <c r="AR372" s="0" t="n">
        <v>90</v>
      </c>
      <c r="AS372" s="0" t="n">
        <v>0.5</v>
      </c>
      <c r="AT372" s="0" t="n">
        <v>0</v>
      </c>
      <c r="AU372" s="0" t="n">
        <v>0</v>
      </c>
      <c r="AV372" s="0" t="n">
        <v>1</v>
      </c>
      <c r="AW372" s="0" t="n">
        <v>0</v>
      </c>
      <c r="AX372" s="0" t="n">
        <v>4</v>
      </c>
      <c r="AY372" s="0" t="n">
        <v>15</v>
      </c>
      <c r="AZ372" s="0" t="n">
        <v>4</v>
      </c>
      <c r="BA372" s="0" t="n">
        <v>0</v>
      </c>
      <c r="BB372" s="0" t="n">
        <v>5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30</v>
      </c>
      <c r="BH372" s="0" t="n">
        <v>0</v>
      </c>
      <c r="BI372" s="0" t="n">
        <v>0</v>
      </c>
      <c r="BJ372" s="0" t="n">
        <v>5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60.5</v>
      </c>
      <c r="BT372" s="0" t="n">
        <v>114.75</v>
      </c>
      <c r="BU372" s="0" t="n">
        <v>8.8125</v>
      </c>
      <c r="BV372" s="0" t="n">
        <v>5.3125</v>
      </c>
      <c r="BW372" s="0" t="n">
        <v>2.0625</v>
      </c>
      <c r="BX372" s="0" t="n">
        <v>0.5</v>
      </c>
      <c r="BY372" s="0" t="n">
        <v>0.125</v>
      </c>
      <c r="BZ372" s="0" t="n">
        <v>16.8125</v>
      </c>
    </row>
    <row r="373" customFormat="false" ht="15" hidden="false" customHeight="false" outlineLevel="0" collapsed="false">
      <c r="A373" s="13" t="s">
        <v>44</v>
      </c>
      <c r="B373" s="14" t="n">
        <v>4</v>
      </c>
      <c r="C373" s="14" t="s">
        <v>34</v>
      </c>
      <c r="D373" s="14" t="s">
        <v>292</v>
      </c>
      <c r="E373" s="15" t="s">
        <v>27</v>
      </c>
      <c r="F373" s="15" t="s">
        <v>28</v>
      </c>
      <c r="G373" s="3" t="n">
        <v>397</v>
      </c>
      <c r="H373" s="2" t="n">
        <v>6</v>
      </c>
      <c r="I373" s="0" t="n">
        <v>6</v>
      </c>
      <c r="J373" s="0" t="n">
        <v>3</v>
      </c>
      <c r="K373" s="0" t="n">
        <v>0</v>
      </c>
      <c r="L373" s="0" t="n">
        <v>6</v>
      </c>
      <c r="M373" s="0" t="n">
        <v>0</v>
      </c>
      <c r="N373" s="0" t="n">
        <v>1</v>
      </c>
      <c r="O373" s="0" t="n">
        <v>1</v>
      </c>
      <c r="P373" s="0" t="n">
        <v>100</v>
      </c>
      <c r="Q373" s="0" t="n">
        <v>6.3</v>
      </c>
      <c r="R373" s="0" t="n">
        <v>2.9</v>
      </c>
      <c r="S373" s="0" t="n">
        <v>232</v>
      </c>
      <c r="T373" s="0" t="n">
        <v>11</v>
      </c>
      <c r="U373" s="0" t="n">
        <v>3.6</v>
      </c>
      <c r="V373" s="0" t="n">
        <v>6.4</v>
      </c>
      <c r="W373" s="0" t="n">
        <v>11</v>
      </c>
      <c r="X373" s="0" t="n">
        <v>2.9</v>
      </c>
      <c r="Y373" s="0" t="n">
        <v>0.08</v>
      </c>
      <c r="Z373" s="0" t="n">
        <v>4</v>
      </c>
      <c r="AA373" s="0" t="n">
        <v>0.29</v>
      </c>
      <c r="AB373" s="0" t="n">
        <v>0.8</v>
      </c>
      <c r="AC373" s="0" t="n">
        <v>13.5</v>
      </c>
      <c r="AD373" s="0" t="n">
        <v>1.3</v>
      </c>
      <c r="AE373" s="0" t="n">
        <v>36</v>
      </c>
      <c r="AF373" s="0" t="n">
        <v>10</v>
      </c>
      <c r="AG373" s="0" t="n">
        <v>0</v>
      </c>
      <c r="AH373" s="0" t="n">
        <v>0</v>
      </c>
      <c r="AI373" s="0" t="n">
        <v>0</v>
      </c>
      <c r="AJ373" s="60" t="n">
        <v>30</v>
      </c>
      <c r="AK373" s="0" t="n">
        <v>60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80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0</v>
      </c>
      <c r="AX373" s="0" t="n">
        <v>2</v>
      </c>
      <c r="AY373" s="0" t="n">
        <v>15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30</v>
      </c>
      <c r="BH373" s="0" t="n">
        <v>0</v>
      </c>
      <c r="BI373" s="0" t="n">
        <v>0</v>
      </c>
      <c r="BJ373" s="0" t="n">
        <v>50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0.5</v>
      </c>
      <c r="BQ373" s="0" t="n">
        <v>25</v>
      </c>
      <c r="BR373" s="0" t="n">
        <v>0</v>
      </c>
      <c r="BS373" s="0" t="n">
        <v>60</v>
      </c>
      <c r="BT373" s="0" t="n">
        <v>124.125</v>
      </c>
      <c r="BU373" s="0" t="n">
        <v>13.0625</v>
      </c>
      <c r="BV373" s="0" t="n">
        <v>6.875</v>
      </c>
      <c r="BW373" s="0" t="n">
        <v>0.1375</v>
      </c>
      <c r="BX373" s="0" t="n">
        <v>0.25</v>
      </c>
      <c r="BY373" s="0" t="n">
        <v>0</v>
      </c>
      <c r="BZ373" s="0" t="n">
        <v>20.325</v>
      </c>
    </row>
    <row r="374" customFormat="false" ht="15" hidden="false" customHeight="false" outlineLevel="0" collapsed="false">
      <c r="A374" s="13" t="s">
        <v>44</v>
      </c>
      <c r="B374" s="14" t="n">
        <v>4</v>
      </c>
      <c r="C374" s="14" t="s">
        <v>34</v>
      </c>
      <c r="D374" s="14" t="s">
        <v>292</v>
      </c>
      <c r="E374" s="15" t="s">
        <v>27</v>
      </c>
      <c r="F374" s="15" t="s">
        <v>36</v>
      </c>
      <c r="G374" s="16" t="n">
        <v>398</v>
      </c>
      <c r="H374" s="2" t="n">
        <v>6</v>
      </c>
      <c r="I374" s="0" t="n">
        <v>18</v>
      </c>
      <c r="J374" s="0" t="n">
        <v>4</v>
      </c>
      <c r="K374" s="0" t="n">
        <v>0</v>
      </c>
      <c r="L374" s="0" t="n">
        <v>18</v>
      </c>
      <c r="M374" s="0" t="n">
        <v>2</v>
      </c>
      <c r="N374" s="0" t="n">
        <v>0</v>
      </c>
      <c r="O374" s="0" t="n">
        <v>2</v>
      </c>
      <c r="P374" s="0" t="n">
        <v>100</v>
      </c>
      <c r="Q374" s="0" t="n">
        <v>6.3</v>
      </c>
      <c r="R374" s="0" t="n">
        <v>2.9</v>
      </c>
      <c r="S374" s="0" t="n">
        <v>232</v>
      </c>
      <c r="T374" s="0" t="n">
        <v>11</v>
      </c>
      <c r="U374" s="0" t="n">
        <v>3.6</v>
      </c>
      <c r="V374" s="0" t="n">
        <v>6.4</v>
      </c>
      <c r="W374" s="0" t="n">
        <v>11</v>
      </c>
      <c r="X374" s="0" t="n">
        <v>2.9</v>
      </c>
      <c r="Y374" s="0" t="n">
        <v>0.08</v>
      </c>
      <c r="Z374" s="0" t="n">
        <v>4</v>
      </c>
      <c r="AA374" s="0" t="n">
        <v>0.29</v>
      </c>
      <c r="AB374" s="0" t="n">
        <v>0.8</v>
      </c>
      <c r="AC374" s="0" t="n">
        <v>13.5</v>
      </c>
      <c r="AD374" s="0" t="n">
        <v>1.3</v>
      </c>
      <c r="AE374" s="0" t="n">
        <v>36</v>
      </c>
      <c r="AF374" s="0" t="n">
        <v>10</v>
      </c>
      <c r="AG374" s="0" t="n">
        <v>0</v>
      </c>
      <c r="AH374" s="0" t="n">
        <v>0</v>
      </c>
      <c r="AI374" s="0" t="n">
        <v>0</v>
      </c>
      <c r="AJ374" s="60" t="n">
        <v>30</v>
      </c>
      <c r="AK374" s="0" t="n">
        <v>60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80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0</v>
      </c>
      <c r="AX374" s="0" t="n">
        <v>2</v>
      </c>
      <c r="AY374" s="0" t="n">
        <v>15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30</v>
      </c>
      <c r="BH374" s="0" t="n">
        <v>0</v>
      </c>
      <c r="BI374" s="0" t="n">
        <v>0</v>
      </c>
      <c r="BJ374" s="0" t="n">
        <v>50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0.5</v>
      </c>
      <c r="BQ374" s="0" t="n">
        <v>25</v>
      </c>
      <c r="BR374" s="0" t="n">
        <v>0</v>
      </c>
      <c r="BS374" s="0" t="n">
        <v>60</v>
      </c>
      <c r="BT374" s="0" t="n">
        <v>124.125</v>
      </c>
      <c r="BU374" s="0" t="n">
        <v>13.0625</v>
      </c>
      <c r="BV374" s="0" t="n">
        <v>6.875</v>
      </c>
      <c r="BW374" s="0" t="n">
        <v>0.1375</v>
      </c>
      <c r="BX374" s="0" t="n">
        <v>0.25</v>
      </c>
      <c r="BY374" s="0" t="n">
        <v>0</v>
      </c>
      <c r="BZ374" s="0" t="n">
        <v>20.325</v>
      </c>
    </row>
    <row r="375" customFormat="false" ht="15" hidden="false" customHeight="false" outlineLevel="0" collapsed="false">
      <c r="A375" s="13" t="s">
        <v>44</v>
      </c>
      <c r="B375" s="14" t="n">
        <v>4</v>
      </c>
      <c r="C375" s="14" t="s">
        <v>34</v>
      </c>
      <c r="D375" s="14" t="s">
        <v>292</v>
      </c>
      <c r="E375" s="15" t="s">
        <v>31</v>
      </c>
      <c r="F375" s="15" t="s">
        <v>28</v>
      </c>
      <c r="G375" s="3" t="n">
        <v>399</v>
      </c>
      <c r="H375" s="2" t="n">
        <v>6</v>
      </c>
      <c r="I375" s="0" t="n">
        <v>15</v>
      </c>
      <c r="J375" s="0" t="n">
        <v>12</v>
      </c>
      <c r="K375" s="0" t="n">
        <v>0</v>
      </c>
      <c r="L375" s="0" t="n">
        <v>15</v>
      </c>
      <c r="M375" s="0" t="n">
        <v>5</v>
      </c>
      <c r="N375" s="0" t="n">
        <v>1</v>
      </c>
      <c r="O375" s="0" t="n">
        <v>6</v>
      </c>
      <c r="P375" s="0" t="n">
        <v>100</v>
      </c>
      <c r="Q375" s="0" t="n">
        <v>6.3</v>
      </c>
      <c r="R375" s="0" t="n">
        <v>2.9</v>
      </c>
      <c r="S375" s="0" t="n">
        <v>232</v>
      </c>
      <c r="T375" s="0" t="n">
        <v>11</v>
      </c>
      <c r="U375" s="0" t="n">
        <v>3.6</v>
      </c>
      <c r="V375" s="0" t="n">
        <v>6.4</v>
      </c>
      <c r="W375" s="0" t="n">
        <v>11</v>
      </c>
      <c r="X375" s="0" t="n">
        <v>2.9</v>
      </c>
      <c r="Y375" s="0" t="n">
        <v>0.08</v>
      </c>
      <c r="Z375" s="0" t="n">
        <v>4</v>
      </c>
      <c r="AA375" s="0" t="n">
        <v>0.29</v>
      </c>
      <c r="AB375" s="0" t="n">
        <v>0.8</v>
      </c>
      <c r="AC375" s="0" t="n">
        <v>13.5</v>
      </c>
      <c r="AD375" s="0" t="n">
        <v>1.3</v>
      </c>
      <c r="AE375" s="0" t="n">
        <v>36</v>
      </c>
      <c r="AF375" s="0" t="n">
        <v>10</v>
      </c>
      <c r="AG375" s="0" t="n">
        <v>0</v>
      </c>
      <c r="AH375" s="0" t="n">
        <v>0</v>
      </c>
      <c r="AI375" s="0" t="n">
        <v>0</v>
      </c>
      <c r="AJ375" s="60" t="n">
        <v>30</v>
      </c>
      <c r="AK375" s="0" t="n">
        <v>60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80</v>
      </c>
      <c r="AS375" s="0" t="n">
        <v>0</v>
      </c>
      <c r="AT375" s="0" t="n">
        <v>0</v>
      </c>
      <c r="AU375" s="0" t="n">
        <v>0</v>
      </c>
      <c r="AV375" s="0" t="n">
        <v>1</v>
      </c>
      <c r="AW375" s="0" t="n">
        <v>0</v>
      </c>
      <c r="AX375" s="0" t="n">
        <v>2</v>
      </c>
      <c r="AY375" s="0" t="n">
        <v>15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30</v>
      </c>
      <c r="BH375" s="0" t="n">
        <v>0</v>
      </c>
      <c r="BI375" s="0" t="n">
        <v>0</v>
      </c>
      <c r="BJ375" s="0" t="n">
        <v>50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0.5</v>
      </c>
      <c r="BQ375" s="0" t="n">
        <v>25</v>
      </c>
      <c r="BR375" s="0" t="n">
        <v>0</v>
      </c>
      <c r="BS375" s="0" t="n">
        <v>60</v>
      </c>
      <c r="BT375" s="0" t="n">
        <v>124.125</v>
      </c>
      <c r="BU375" s="0" t="n">
        <v>13.0625</v>
      </c>
      <c r="BV375" s="0" t="n">
        <v>6.875</v>
      </c>
      <c r="BW375" s="0" t="n">
        <v>0.1375</v>
      </c>
      <c r="BX375" s="0" t="n">
        <v>0.25</v>
      </c>
      <c r="BY375" s="0" t="n">
        <v>0</v>
      </c>
      <c r="BZ375" s="0" t="n">
        <v>20.325</v>
      </c>
    </row>
    <row r="376" customFormat="false" ht="15" hidden="false" customHeight="false" outlineLevel="0" collapsed="false">
      <c r="A376" s="13" t="s">
        <v>44</v>
      </c>
      <c r="B376" s="14" t="n">
        <v>4</v>
      </c>
      <c r="C376" s="14" t="s">
        <v>34</v>
      </c>
      <c r="D376" s="14" t="s">
        <v>292</v>
      </c>
      <c r="E376" s="15" t="s">
        <v>31</v>
      </c>
      <c r="F376" s="15" t="s">
        <v>36</v>
      </c>
      <c r="G376" s="16" t="n">
        <v>400</v>
      </c>
      <c r="H376" s="2" t="n">
        <v>6</v>
      </c>
      <c r="I376" s="0" t="n">
        <v>13</v>
      </c>
      <c r="J376" s="0" t="n">
        <v>10</v>
      </c>
      <c r="K376" s="0" t="n">
        <v>0</v>
      </c>
      <c r="L376" s="0" t="n">
        <v>13</v>
      </c>
      <c r="M376" s="0" t="n">
        <v>2</v>
      </c>
      <c r="N376" s="0" t="n">
        <v>0</v>
      </c>
      <c r="O376" s="0" t="n">
        <v>2</v>
      </c>
      <c r="P376" s="0" t="n">
        <v>100</v>
      </c>
      <c r="Q376" s="0" t="n">
        <v>6.3</v>
      </c>
      <c r="R376" s="0" t="n">
        <v>2.9</v>
      </c>
      <c r="S376" s="0" t="n">
        <v>232</v>
      </c>
      <c r="T376" s="0" t="n">
        <v>11</v>
      </c>
      <c r="U376" s="0" t="n">
        <v>3.6</v>
      </c>
      <c r="V376" s="0" t="n">
        <v>6.4</v>
      </c>
      <c r="W376" s="0" t="n">
        <v>11</v>
      </c>
      <c r="X376" s="0" t="n">
        <v>2.9</v>
      </c>
      <c r="Y376" s="0" t="n">
        <v>0.08</v>
      </c>
      <c r="Z376" s="0" t="n">
        <v>4</v>
      </c>
      <c r="AA376" s="0" t="n">
        <v>0.29</v>
      </c>
      <c r="AB376" s="0" t="n">
        <v>0.8</v>
      </c>
      <c r="AC376" s="0" t="n">
        <v>13.5</v>
      </c>
      <c r="AD376" s="0" t="n">
        <v>1.3</v>
      </c>
      <c r="AE376" s="0" t="n">
        <v>36</v>
      </c>
      <c r="AF376" s="0" t="n">
        <v>10</v>
      </c>
      <c r="AG376" s="0" t="n">
        <v>0</v>
      </c>
      <c r="AH376" s="0" t="n">
        <v>0</v>
      </c>
      <c r="AI376" s="0" t="n">
        <v>0</v>
      </c>
      <c r="AJ376" s="60" t="n">
        <v>30</v>
      </c>
      <c r="AK376" s="0" t="n">
        <v>60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80</v>
      </c>
      <c r="AS376" s="0" t="n">
        <v>0</v>
      </c>
      <c r="AT376" s="0" t="n">
        <v>0</v>
      </c>
      <c r="AU376" s="0" t="n">
        <v>0</v>
      </c>
      <c r="AV376" s="0" t="n">
        <v>1</v>
      </c>
      <c r="AW376" s="0" t="n">
        <v>0</v>
      </c>
      <c r="AX376" s="0" t="n">
        <v>2</v>
      </c>
      <c r="AY376" s="0" t="n">
        <v>15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30</v>
      </c>
      <c r="BH376" s="0" t="n">
        <v>0</v>
      </c>
      <c r="BI376" s="0" t="n">
        <v>0</v>
      </c>
      <c r="BJ376" s="0" t="n">
        <v>50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0.5</v>
      </c>
      <c r="BQ376" s="0" t="n">
        <v>25</v>
      </c>
      <c r="BR376" s="0" t="n">
        <v>0</v>
      </c>
      <c r="BS376" s="0" t="n">
        <v>60</v>
      </c>
      <c r="BT376" s="0" t="n">
        <v>124.125</v>
      </c>
      <c r="BU376" s="0" t="n">
        <v>13.0625</v>
      </c>
      <c r="BV376" s="0" t="n">
        <v>6.875</v>
      </c>
      <c r="BW376" s="0" t="n">
        <v>0.1375</v>
      </c>
      <c r="BX376" s="0" t="n">
        <v>0.25</v>
      </c>
      <c r="BY376" s="0" t="n">
        <v>0</v>
      </c>
      <c r="BZ376" s="0" t="n">
        <v>20.325</v>
      </c>
    </row>
    <row r="377" customFormat="false" ht="15" hidden="false" customHeight="false" outlineLevel="0" collapsed="false">
      <c r="A377" s="13" t="s">
        <v>44</v>
      </c>
      <c r="B377" s="14" t="n">
        <v>5</v>
      </c>
      <c r="C377" s="14" t="s">
        <v>38</v>
      </c>
      <c r="D377" s="14" t="s">
        <v>292</v>
      </c>
      <c r="E377" s="15" t="s">
        <v>27</v>
      </c>
      <c r="F377" s="15" t="s">
        <v>28</v>
      </c>
      <c r="G377" s="3" t="n">
        <v>401</v>
      </c>
      <c r="H377" s="2" t="n">
        <v>6</v>
      </c>
      <c r="I377" s="0" t="n">
        <v>21</v>
      </c>
      <c r="J377" s="0" t="n">
        <v>16</v>
      </c>
      <c r="K377" s="0" t="n">
        <v>0</v>
      </c>
      <c r="L377" s="0" t="n">
        <v>21</v>
      </c>
      <c r="M377" s="0" t="n">
        <v>6</v>
      </c>
      <c r="N377" s="0" t="n">
        <v>0</v>
      </c>
      <c r="O377" s="0" t="n">
        <v>6</v>
      </c>
      <c r="P377" s="0" t="n">
        <v>100</v>
      </c>
      <c r="Q377" s="0" t="n">
        <v>1.2</v>
      </c>
      <c r="R377" s="0" t="n">
        <v>2.5</v>
      </c>
      <c r="S377" s="0" t="n">
        <v>211</v>
      </c>
      <c r="T377" s="0" t="n">
        <v>11</v>
      </c>
      <c r="U377" s="0" t="n">
        <v>4.27</v>
      </c>
      <c r="V377" s="0" t="n">
        <v>6.1</v>
      </c>
      <c r="W377" s="0" t="n">
        <v>8.2</v>
      </c>
      <c r="X377" s="0" t="n">
        <v>1.8</v>
      </c>
      <c r="Y377" s="0" t="n">
        <v>0.07</v>
      </c>
      <c r="Z377" s="0" t="n">
        <v>4</v>
      </c>
      <c r="AA377" s="0" t="n">
        <v>0.17</v>
      </c>
      <c r="AB377" s="0" t="n">
        <v>1</v>
      </c>
      <c r="AC377" s="0" t="n">
        <v>8.3</v>
      </c>
      <c r="AD377" s="0" t="n">
        <v>1</v>
      </c>
      <c r="AE377" s="0" t="n">
        <v>53</v>
      </c>
      <c r="AF377" s="0" t="n">
        <v>15</v>
      </c>
      <c r="AG377" s="0" t="n">
        <v>0</v>
      </c>
      <c r="AH377" s="0" t="n">
        <v>0</v>
      </c>
      <c r="AI377" s="0" t="n">
        <v>0</v>
      </c>
      <c r="AJ377" s="60" t="n">
        <v>25</v>
      </c>
      <c r="AK377" s="0" t="n">
        <v>30</v>
      </c>
      <c r="AL377" s="0" t="n">
        <v>0</v>
      </c>
      <c r="AM377" s="0" t="n">
        <v>0</v>
      </c>
      <c r="AN377" s="0" t="n">
        <v>4</v>
      </c>
      <c r="AO377" s="0" t="n">
        <v>0</v>
      </c>
      <c r="AP377" s="0" t="n">
        <v>0</v>
      </c>
      <c r="AQ377" s="0" t="n">
        <v>0</v>
      </c>
      <c r="AR377" s="0" t="n">
        <v>45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1</v>
      </c>
      <c r="AY377" s="0" t="n">
        <v>10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45</v>
      </c>
      <c r="BH377" s="0" t="n">
        <v>1</v>
      </c>
      <c r="BI377" s="0" t="n">
        <v>0</v>
      </c>
      <c r="BJ377" s="0" t="n">
        <v>60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45</v>
      </c>
      <c r="BR377" s="0" t="n">
        <v>0</v>
      </c>
      <c r="BS377" s="0" t="n">
        <v>30</v>
      </c>
      <c r="BT377" s="0" t="n">
        <v>122.5</v>
      </c>
      <c r="BU377" s="0" t="n">
        <v>22.125</v>
      </c>
      <c r="BV377" s="0" t="n">
        <v>12.25</v>
      </c>
      <c r="BW377" s="0" t="n">
        <v>0.75</v>
      </c>
      <c r="BX377" s="0" t="n">
        <v>0.75</v>
      </c>
      <c r="BY377" s="0" t="n">
        <v>0.375</v>
      </c>
      <c r="BZ377" s="0" t="n">
        <v>36.25</v>
      </c>
    </row>
    <row r="378" customFormat="false" ht="15" hidden="false" customHeight="false" outlineLevel="0" collapsed="false">
      <c r="A378" s="13" t="s">
        <v>44</v>
      </c>
      <c r="B378" s="14" t="n">
        <v>5</v>
      </c>
      <c r="C378" s="14" t="s">
        <v>38</v>
      </c>
      <c r="D378" s="14" t="s">
        <v>292</v>
      </c>
      <c r="E378" s="15" t="s">
        <v>27</v>
      </c>
      <c r="F378" s="15" t="s">
        <v>36</v>
      </c>
      <c r="G378" s="16" t="n">
        <v>402</v>
      </c>
      <c r="H378" s="2" t="n">
        <v>6</v>
      </c>
      <c r="I378" s="0" t="n">
        <v>30</v>
      </c>
      <c r="J378" s="0" t="n">
        <v>18</v>
      </c>
      <c r="K378" s="0" t="n">
        <v>0</v>
      </c>
      <c r="L378" s="0" t="n">
        <v>30</v>
      </c>
      <c r="M378" s="0" t="n">
        <v>7</v>
      </c>
      <c r="N378" s="0" t="n">
        <v>1</v>
      </c>
      <c r="O378" s="0" t="n">
        <v>8</v>
      </c>
      <c r="P378" s="0" t="n">
        <v>100</v>
      </c>
      <c r="Q378" s="0" t="n">
        <v>1.2</v>
      </c>
      <c r="R378" s="0" t="n">
        <v>2.5</v>
      </c>
      <c r="S378" s="0" t="n">
        <v>211</v>
      </c>
      <c r="T378" s="0" t="n">
        <v>11</v>
      </c>
      <c r="U378" s="0" t="n">
        <v>4.27</v>
      </c>
      <c r="V378" s="0" t="n">
        <v>6.1</v>
      </c>
      <c r="W378" s="0" t="n">
        <v>8.2</v>
      </c>
      <c r="X378" s="0" t="n">
        <v>1.8</v>
      </c>
      <c r="Y378" s="0" t="n">
        <v>0.07</v>
      </c>
      <c r="Z378" s="0" t="n">
        <v>4</v>
      </c>
      <c r="AA378" s="0" t="n">
        <v>0.17</v>
      </c>
      <c r="AB378" s="0" t="n">
        <v>1</v>
      </c>
      <c r="AC378" s="0" t="n">
        <v>8.3</v>
      </c>
      <c r="AD378" s="0" t="n">
        <v>1</v>
      </c>
      <c r="AE378" s="0" t="n">
        <v>53</v>
      </c>
      <c r="AF378" s="0" t="n">
        <v>15</v>
      </c>
      <c r="AG378" s="0" t="n">
        <v>0</v>
      </c>
      <c r="AH378" s="0" t="n">
        <v>0</v>
      </c>
      <c r="AI378" s="0" t="n">
        <v>0</v>
      </c>
      <c r="AJ378" s="60" t="n">
        <v>25</v>
      </c>
      <c r="AK378" s="0" t="n">
        <v>30</v>
      </c>
      <c r="AL378" s="0" t="n">
        <v>0</v>
      </c>
      <c r="AM378" s="0" t="n">
        <v>0</v>
      </c>
      <c r="AN378" s="0" t="n">
        <v>4</v>
      </c>
      <c r="AO378" s="0" t="n">
        <v>0</v>
      </c>
      <c r="AP378" s="0" t="n">
        <v>0</v>
      </c>
      <c r="AQ378" s="0" t="n">
        <v>0</v>
      </c>
      <c r="AR378" s="0" t="n">
        <v>45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1</v>
      </c>
      <c r="AY378" s="0" t="n">
        <v>10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45</v>
      </c>
      <c r="BH378" s="0" t="n">
        <v>1</v>
      </c>
      <c r="BI378" s="0" t="n">
        <v>0</v>
      </c>
      <c r="BJ378" s="0" t="n">
        <v>60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45</v>
      </c>
      <c r="BR378" s="0" t="n">
        <v>0</v>
      </c>
      <c r="BS378" s="0" t="n">
        <v>30</v>
      </c>
      <c r="BT378" s="0" t="n">
        <v>122.5</v>
      </c>
      <c r="BU378" s="0" t="n">
        <v>22.125</v>
      </c>
      <c r="BV378" s="0" t="n">
        <v>12.25</v>
      </c>
      <c r="BW378" s="0" t="n">
        <v>0.75</v>
      </c>
      <c r="BX378" s="0" t="n">
        <v>0.75</v>
      </c>
      <c r="BY378" s="0" t="n">
        <v>0.375</v>
      </c>
      <c r="BZ378" s="0" t="n">
        <v>36.25</v>
      </c>
    </row>
    <row r="379" customFormat="false" ht="15" hidden="false" customHeight="false" outlineLevel="0" collapsed="false">
      <c r="A379" s="13" t="s">
        <v>44</v>
      </c>
      <c r="B379" s="14" t="n">
        <v>5</v>
      </c>
      <c r="C379" s="14" t="s">
        <v>38</v>
      </c>
      <c r="D379" s="14" t="s">
        <v>292</v>
      </c>
      <c r="E379" s="15" t="s">
        <v>31</v>
      </c>
      <c r="F379" s="15" t="s">
        <v>28</v>
      </c>
      <c r="G379" s="3" t="n">
        <v>403</v>
      </c>
      <c r="H379" s="2" t="n">
        <v>6</v>
      </c>
      <c r="I379" s="0" t="n">
        <v>8</v>
      </c>
      <c r="J379" s="0" t="n">
        <v>5</v>
      </c>
      <c r="K379" s="0" t="n">
        <v>0</v>
      </c>
      <c r="L379" s="0" t="n">
        <v>8</v>
      </c>
      <c r="M379" s="0" t="n">
        <v>26</v>
      </c>
      <c r="N379" s="0" t="n">
        <v>18</v>
      </c>
      <c r="O379" s="0" t="n">
        <v>42</v>
      </c>
      <c r="P379" s="0" t="n">
        <v>100</v>
      </c>
      <c r="Q379" s="0" t="n">
        <v>1.2</v>
      </c>
      <c r="R379" s="0" t="n">
        <v>2.5</v>
      </c>
      <c r="S379" s="0" t="n">
        <v>211</v>
      </c>
      <c r="T379" s="0" t="n">
        <v>11</v>
      </c>
      <c r="U379" s="0" t="n">
        <v>4.27</v>
      </c>
      <c r="V379" s="0" t="n">
        <v>6.1</v>
      </c>
      <c r="W379" s="0" t="n">
        <v>8.2</v>
      </c>
      <c r="X379" s="0" t="n">
        <v>1.8</v>
      </c>
      <c r="Y379" s="0" t="n">
        <v>0.07</v>
      </c>
      <c r="Z379" s="0" t="n">
        <v>4</v>
      </c>
      <c r="AA379" s="0" t="n">
        <v>0.17</v>
      </c>
      <c r="AB379" s="0" t="n">
        <v>1</v>
      </c>
      <c r="AC379" s="0" t="n">
        <v>8.3</v>
      </c>
      <c r="AD379" s="0" t="n">
        <v>1</v>
      </c>
      <c r="AE379" s="0" t="n">
        <v>53</v>
      </c>
      <c r="AF379" s="0" t="n">
        <v>15</v>
      </c>
      <c r="AG379" s="0" t="n">
        <v>0</v>
      </c>
      <c r="AH379" s="0" t="n">
        <v>0</v>
      </c>
      <c r="AI379" s="0" t="n">
        <v>0</v>
      </c>
      <c r="AJ379" s="60" t="n">
        <v>25</v>
      </c>
      <c r="AK379" s="0" t="n">
        <v>30</v>
      </c>
      <c r="AL379" s="0" t="n">
        <v>0</v>
      </c>
      <c r="AM379" s="0" t="n">
        <v>0</v>
      </c>
      <c r="AN379" s="0" t="n">
        <v>4</v>
      </c>
      <c r="AO379" s="0" t="n">
        <v>0</v>
      </c>
      <c r="AP379" s="0" t="n">
        <v>0</v>
      </c>
      <c r="AQ379" s="0" t="n">
        <v>0</v>
      </c>
      <c r="AR379" s="0" t="n">
        <v>45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1</v>
      </c>
      <c r="AY379" s="0" t="n">
        <v>10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45</v>
      </c>
      <c r="BH379" s="0" t="n">
        <v>1</v>
      </c>
      <c r="BI379" s="0" t="n">
        <v>0</v>
      </c>
      <c r="BJ379" s="0" t="n">
        <v>60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45</v>
      </c>
      <c r="BR379" s="0" t="n">
        <v>0</v>
      </c>
      <c r="BS379" s="0" t="n">
        <v>30</v>
      </c>
      <c r="BT379" s="0" t="n">
        <v>122.5</v>
      </c>
      <c r="BU379" s="0" t="n">
        <v>22.125</v>
      </c>
      <c r="BV379" s="0" t="n">
        <v>12.25</v>
      </c>
      <c r="BW379" s="0" t="n">
        <v>0.75</v>
      </c>
      <c r="BX379" s="0" t="n">
        <v>0.75</v>
      </c>
      <c r="BY379" s="0" t="n">
        <v>0.375</v>
      </c>
      <c r="BZ379" s="0" t="n">
        <v>36.25</v>
      </c>
    </row>
    <row r="380" customFormat="false" ht="15" hidden="false" customHeight="false" outlineLevel="0" collapsed="false">
      <c r="A380" s="13" t="s">
        <v>44</v>
      </c>
      <c r="B380" s="14" t="n">
        <v>5</v>
      </c>
      <c r="C380" s="14" t="s">
        <v>38</v>
      </c>
      <c r="D380" s="14" t="s">
        <v>292</v>
      </c>
      <c r="E380" s="15" t="s">
        <v>31</v>
      </c>
      <c r="F380" s="15" t="s">
        <v>36</v>
      </c>
      <c r="G380" s="16" t="n">
        <v>404</v>
      </c>
      <c r="H380" s="2" t="n">
        <v>6</v>
      </c>
      <c r="I380" s="0" t="n">
        <v>12</v>
      </c>
      <c r="J380" s="0" t="n">
        <v>7</v>
      </c>
      <c r="K380" s="0" t="n">
        <v>0</v>
      </c>
      <c r="L380" s="0" t="n">
        <v>12</v>
      </c>
      <c r="M380" s="0" t="n">
        <v>23</v>
      </c>
      <c r="N380" s="0" t="n">
        <v>13</v>
      </c>
      <c r="O380" s="0" t="n">
        <v>32</v>
      </c>
      <c r="P380" s="0" t="n">
        <v>100</v>
      </c>
      <c r="Q380" s="0" t="n">
        <v>1.2</v>
      </c>
      <c r="R380" s="0" t="n">
        <v>2.5</v>
      </c>
      <c r="S380" s="0" t="n">
        <v>211</v>
      </c>
      <c r="T380" s="0" t="n">
        <v>11</v>
      </c>
      <c r="U380" s="0" t="n">
        <v>4.27</v>
      </c>
      <c r="V380" s="0" t="n">
        <v>6.1</v>
      </c>
      <c r="W380" s="0" t="n">
        <v>8.2</v>
      </c>
      <c r="X380" s="0" t="n">
        <v>1.8</v>
      </c>
      <c r="Y380" s="0" t="n">
        <v>0.07</v>
      </c>
      <c r="Z380" s="0" t="n">
        <v>4</v>
      </c>
      <c r="AA380" s="0" t="n">
        <v>0.17</v>
      </c>
      <c r="AB380" s="0" t="n">
        <v>1</v>
      </c>
      <c r="AC380" s="0" t="n">
        <v>8.3</v>
      </c>
      <c r="AD380" s="0" t="n">
        <v>1</v>
      </c>
      <c r="AE380" s="0" t="n">
        <v>53</v>
      </c>
      <c r="AF380" s="0" t="n">
        <v>15</v>
      </c>
      <c r="AG380" s="0" t="n">
        <v>0</v>
      </c>
      <c r="AH380" s="0" t="n">
        <v>0</v>
      </c>
      <c r="AI380" s="0" t="n">
        <v>0</v>
      </c>
      <c r="AJ380" s="60" t="n">
        <v>25</v>
      </c>
      <c r="AK380" s="0" t="n">
        <v>30</v>
      </c>
      <c r="AL380" s="0" t="n">
        <v>0</v>
      </c>
      <c r="AM380" s="0" t="n">
        <v>0</v>
      </c>
      <c r="AN380" s="0" t="n">
        <v>4</v>
      </c>
      <c r="AO380" s="0" t="n">
        <v>0</v>
      </c>
      <c r="AP380" s="0" t="n">
        <v>0</v>
      </c>
      <c r="AQ380" s="0" t="n">
        <v>0</v>
      </c>
      <c r="AR380" s="0" t="n">
        <v>45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1</v>
      </c>
      <c r="AY380" s="0" t="n">
        <v>10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45</v>
      </c>
      <c r="BH380" s="0" t="n">
        <v>1</v>
      </c>
      <c r="BI380" s="0" t="n">
        <v>0</v>
      </c>
      <c r="BJ380" s="0" t="n">
        <v>60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45</v>
      </c>
      <c r="BR380" s="0" t="n">
        <v>0</v>
      </c>
      <c r="BS380" s="0" t="n">
        <v>30</v>
      </c>
      <c r="BT380" s="0" t="n">
        <v>122.5</v>
      </c>
      <c r="BU380" s="0" t="n">
        <v>22.125</v>
      </c>
      <c r="BV380" s="0" t="n">
        <v>12.25</v>
      </c>
      <c r="BW380" s="0" t="n">
        <v>0.75</v>
      </c>
      <c r="BX380" s="0" t="n">
        <v>0.75</v>
      </c>
      <c r="BY380" s="0" t="n">
        <v>0.375</v>
      </c>
      <c r="BZ380" s="0" t="n">
        <v>36.25</v>
      </c>
    </row>
    <row r="381" customFormat="false" ht="15" hidden="false" customHeight="false" outlineLevel="0" collapsed="false">
      <c r="A381" s="13" t="s">
        <v>44</v>
      </c>
      <c r="B381" s="14" t="n">
        <v>6</v>
      </c>
      <c r="C381" s="14" t="s">
        <v>39</v>
      </c>
      <c r="D381" s="14" t="s">
        <v>292</v>
      </c>
      <c r="E381" s="15" t="s">
        <v>27</v>
      </c>
      <c r="F381" s="15" t="s">
        <v>28</v>
      </c>
      <c r="G381" s="3" t="n">
        <v>405</v>
      </c>
      <c r="H381" s="2" t="n">
        <v>6</v>
      </c>
      <c r="I381" s="0" t="n">
        <v>8</v>
      </c>
      <c r="J381" s="0" t="n">
        <v>2</v>
      </c>
      <c r="K381" s="0" t="n">
        <v>0</v>
      </c>
      <c r="L381" s="0" t="n">
        <v>8</v>
      </c>
      <c r="M381" s="0" t="n">
        <v>3</v>
      </c>
      <c r="N381" s="0" t="n">
        <v>2</v>
      </c>
      <c r="O381" s="0" t="n">
        <v>5</v>
      </c>
      <c r="P381" s="0" t="n">
        <v>100</v>
      </c>
      <c r="Q381" s="0" t="n">
        <v>1.1</v>
      </c>
      <c r="R381" s="0" t="n">
        <v>2.7</v>
      </c>
      <c r="S381" s="0" t="n">
        <v>191</v>
      </c>
      <c r="T381" s="0" t="n">
        <v>22</v>
      </c>
      <c r="U381" s="0" t="n">
        <v>3.18</v>
      </c>
      <c r="V381" s="0" t="n">
        <v>6.4</v>
      </c>
      <c r="W381" s="0" t="n">
        <v>10.9</v>
      </c>
      <c r="X381" s="0" t="n">
        <v>3.4</v>
      </c>
      <c r="Y381" s="0" t="n">
        <v>0.08</v>
      </c>
      <c r="Z381" s="0" t="n">
        <v>5</v>
      </c>
      <c r="AA381" s="0" t="n">
        <v>0.27</v>
      </c>
      <c r="AB381" s="0" t="n">
        <v>0.7</v>
      </c>
      <c r="AC381" s="0" t="n">
        <v>10.1</v>
      </c>
      <c r="AD381" s="0" t="n">
        <v>1.5</v>
      </c>
      <c r="AE381" s="0" t="n">
        <v>40</v>
      </c>
      <c r="AF381" s="0" t="n">
        <v>8</v>
      </c>
      <c r="AG381" s="0" t="n">
        <v>0</v>
      </c>
      <c r="AH381" s="0" t="n">
        <v>0</v>
      </c>
      <c r="AI381" s="0" t="n">
        <v>0</v>
      </c>
      <c r="AJ381" s="60" t="n">
        <v>20</v>
      </c>
      <c r="AK381" s="0" t="n">
        <v>40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60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1</v>
      </c>
      <c r="AY381" s="0" t="n">
        <v>0</v>
      </c>
      <c r="AZ381" s="0" t="n">
        <v>0</v>
      </c>
      <c r="BA381" s="0" t="n">
        <v>0</v>
      </c>
      <c r="BB381" s="0" t="n">
        <v>1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30</v>
      </c>
      <c r="BH381" s="0" t="n">
        <v>5</v>
      </c>
      <c r="BI381" s="0" t="n">
        <v>0</v>
      </c>
      <c r="BJ381" s="0" t="n">
        <v>50</v>
      </c>
      <c r="BK381" s="0" t="n">
        <v>0</v>
      </c>
      <c r="BL381" s="0" t="n">
        <v>0.5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40</v>
      </c>
      <c r="BR381" s="0" t="n">
        <v>0</v>
      </c>
      <c r="BS381" s="0" t="n">
        <v>40.5</v>
      </c>
      <c r="BT381" s="0" t="n">
        <v>84.25</v>
      </c>
      <c r="BU381" s="0" t="n">
        <v>16.3125</v>
      </c>
      <c r="BV381" s="0" t="n">
        <v>12.5</v>
      </c>
      <c r="BW381" s="0" t="n">
        <v>0</v>
      </c>
      <c r="BX381" s="0" t="n">
        <v>0</v>
      </c>
      <c r="BY381" s="0" t="n">
        <v>0</v>
      </c>
      <c r="BZ381" s="0" t="n">
        <v>28.8125</v>
      </c>
    </row>
    <row r="382" customFormat="false" ht="15" hidden="false" customHeight="false" outlineLevel="0" collapsed="false">
      <c r="A382" s="13" t="s">
        <v>44</v>
      </c>
      <c r="B382" s="74" t="n">
        <v>6</v>
      </c>
      <c r="C382" s="14" t="s">
        <v>39</v>
      </c>
      <c r="D382" s="14" t="s">
        <v>292</v>
      </c>
      <c r="E382" s="15" t="s">
        <v>27</v>
      </c>
      <c r="F382" s="15" t="s">
        <v>36</v>
      </c>
      <c r="G382" s="16" t="n">
        <v>406</v>
      </c>
      <c r="H382" s="2" t="n">
        <v>6</v>
      </c>
      <c r="I382" s="0" t="n">
        <v>16</v>
      </c>
      <c r="J382" s="0" t="n">
        <v>12</v>
      </c>
      <c r="K382" s="0" t="n">
        <v>0</v>
      </c>
      <c r="L382" s="0" t="n">
        <v>16</v>
      </c>
      <c r="M382" s="0" t="n">
        <v>5</v>
      </c>
      <c r="N382" s="0" t="n">
        <v>1</v>
      </c>
      <c r="O382" s="0" t="n">
        <v>6</v>
      </c>
      <c r="P382" s="0" t="n">
        <v>100</v>
      </c>
      <c r="Q382" s="0" t="n">
        <v>1.1</v>
      </c>
      <c r="R382" s="0" t="n">
        <v>2.7</v>
      </c>
      <c r="S382" s="0" t="n">
        <v>191</v>
      </c>
      <c r="T382" s="0" t="n">
        <v>22</v>
      </c>
      <c r="U382" s="0" t="n">
        <v>3.18</v>
      </c>
      <c r="V382" s="0" t="n">
        <v>6.4</v>
      </c>
      <c r="W382" s="0" t="n">
        <v>10.9</v>
      </c>
      <c r="X382" s="0" t="n">
        <v>3.4</v>
      </c>
      <c r="Y382" s="0" t="n">
        <v>0.08</v>
      </c>
      <c r="Z382" s="0" t="n">
        <v>5</v>
      </c>
      <c r="AA382" s="0" t="n">
        <v>0.27</v>
      </c>
      <c r="AB382" s="0" t="n">
        <v>0.7</v>
      </c>
      <c r="AC382" s="0" t="n">
        <v>10.1</v>
      </c>
      <c r="AD382" s="0" t="n">
        <v>1.5</v>
      </c>
      <c r="AE382" s="0" t="n">
        <v>40</v>
      </c>
      <c r="AF382" s="0" t="n">
        <v>8</v>
      </c>
      <c r="AG382" s="0" t="n">
        <v>0</v>
      </c>
      <c r="AH382" s="0" t="n">
        <v>0</v>
      </c>
      <c r="AI382" s="0" t="n">
        <v>0</v>
      </c>
      <c r="AJ382" s="60" t="n">
        <v>20</v>
      </c>
      <c r="AK382" s="0" t="n">
        <v>40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60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1</v>
      </c>
      <c r="AY382" s="0" t="n">
        <v>0</v>
      </c>
      <c r="AZ382" s="0" t="n">
        <v>0</v>
      </c>
      <c r="BA382" s="0" t="n">
        <v>0</v>
      </c>
      <c r="BB382" s="0" t="n">
        <v>1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30</v>
      </c>
      <c r="BH382" s="0" t="n">
        <v>5</v>
      </c>
      <c r="BI382" s="0" t="n">
        <v>0</v>
      </c>
      <c r="BJ382" s="0" t="n">
        <v>50</v>
      </c>
      <c r="BK382" s="0" t="n">
        <v>0</v>
      </c>
      <c r="BL382" s="0" t="n">
        <v>0.5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40</v>
      </c>
      <c r="BR382" s="0" t="n">
        <v>0</v>
      </c>
      <c r="BS382" s="0" t="n">
        <v>40.5</v>
      </c>
      <c r="BT382" s="0" t="n">
        <v>84.25</v>
      </c>
      <c r="BU382" s="0" t="n">
        <v>16.3125</v>
      </c>
      <c r="BV382" s="0" t="n">
        <v>12.5</v>
      </c>
      <c r="BW382" s="0" t="n">
        <v>0</v>
      </c>
      <c r="BX382" s="0" t="n">
        <v>0</v>
      </c>
      <c r="BY382" s="0" t="n">
        <v>0</v>
      </c>
      <c r="BZ382" s="0" t="n">
        <v>28.8125</v>
      </c>
    </row>
    <row r="383" customFormat="false" ht="15" hidden="false" customHeight="false" outlineLevel="0" collapsed="false">
      <c r="A383" s="13" t="s">
        <v>44</v>
      </c>
      <c r="B383" s="14" t="n">
        <v>6</v>
      </c>
      <c r="C383" s="14" t="s">
        <v>39</v>
      </c>
      <c r="D383" s="14" t="s">
        <v>292</v>
      </c>
      <c r="E383" s="15" t="s">
        <v>31</v>
      </c>
      <c r="F383" s="15" t="s">
        <v>28</v>
      </c>
      <c r="G383" s="3" t="n">
        <v>407</v>
      </c>
      <c r="H383" s="2" t="n">
        <v>6</v>
      </c>
      <c r="I383" s="0" t="n">
        <v>7</v>
      </c>
      <c r="J383" s="0" t="n">
        <v>4</v>
      </c>
      <c r="K383" s="0" t="n">
        <v>1</v>
      </c>
      <c r="L383" s="0" t="n">
        <v>7</v>
      </c>
      <c r="M383" s="0" t="n">
        <v>6</v>
      </c>
      <c r="N383" s="0" t="n">
        <v>2</v>
      </c>
      <c r="O383" s="0" t="n">
        <v>7</v>
      </c>
      <c r="P383" s="0" t="n">
        <v>100</v>
      </c>
      <c r="Q383" s="0" t="n">
        <v>1.1</v>
      </c>
      <c r="R383" s="0" t="n">
        <v>2.7</v>
      </c>
      <c r="S383" s="0" t="n">
        <v>191</v>
      </c>
      <c r="T383" s="0" t="n">
        <v>22</v>
      </c>
      <c r="U383" s="0" t="n">
        <v>3.18</v>
      </c>
      <c r="V383" s="0" t="n">
        <v>6.4</v>
      </c>
      <c r="W383" s="0" t="n">
        <v>10.9</v>
      </c>
      <c r="X383" s="0" t="n">
        <v>3.4</v>
      </c>
      <c r="Y383" s="0" t="n">
        <v>0.08</v>
      </c>
      <c r="Z383" s="0" t="n">
        <v>5</v>
      </c>
      <c r="AA383" s="0" t="n">
        <v>0.27</v>
      </c>
      <c r="AB383" s="0" t="n">
        <v>0.7</v>
      </c>
      <c r="AC383" s="0" t="n">
        <v>10.1</v>
      </c>
      <c r="AD383" s="0" t="n">
        <v>1.5</v>
      </c>
      <c r="AE383" s="0" t="n">
        <v>40</v>
      </c>
      <c r="AF383" s="0" t="n">
        <v>8</v>
      </c>
      <c r="AG383" s="0" t="n">
        <v>0</v>
      </c>
      <c r="AH383" s="0" t="n">
        <v>0</v>
      </c>
      <c r="AI383" s="0" t="n">
        <v>0</v>
      </c>
      <c r="AJ383" s="60" t="n">
        <v>20</v>
      </c>
      <c r="AK383" s="0" t="n">
        <v>40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60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1</v>
      </c>
      <c r="AY383" s="0" t="n">
        <v>0</v>
      </c>
      <c r="AZ383" s="0" t="n">
        <v>0</v>
      </c>
      <c r="BA383" s="0" t="n">
        <v>0</v>
      </c>
      <c r="BB383" s="0" t="n">
        <v>1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30</v>
      </c>
      <c r="BH383" s="0" t="n">
        <v>5</v>
      </c>
      <c r="BI383" s="0" t="n">
        <v>0</v>
      </c>
      <c r="BJ383" s="0" t="n">
        <v>50</v>
      </c>
      <c r="BK383" s="0" t="n">
        <v>0</v>
      </c>
      <c r="BL383" s="0" t="n">
        <v>0.5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40</v>
      </c>
      <c r="BR383" s="0" t="n">
        <v>0</v>
      </c>
      <c r="BS383" s="0" t="n">
        <v>40.5</v>
      </c>
      <c r="BT383" s="0" t="n">
        <v>84.25</v>
      </c>
      <c r="BU383" s="0" t="n">
        <v>16.3125</v>
      </c>
      <c r="BV383" s="0" t="n">
        <v>12.5</v>
      </c>
      <c r="BW383" s="0" t="n">
        <v>0</v>
      </c>
      <c r="BX383" s="0" t="n">
        <v>0</v>
      </c>
      <c r="BY383" s="0" t="n">
        <v>0</v>
      </c>
      <c r="BZ383" s="0" t="n">
        <v>28.8125</v>
      </c>
    </row>
    <row r="384" customFormat="false" ht="15" hidden="false" customHeight="false" outlineLevel="0" collapsed="false">
      <c r="A384" s="13" t="s">
        <v>44</v>
      </c>
      <c r="B384" s="74" t="n">
        <v>6</v>
      </c>
      <c r="C384" s="14" t="s">
        <v>39</v>
      </c>
      <c r="D384" s="14" t="s">
        <v>292</v>
      </c>
      <c r="E384" s="15" t="s">
        <v>31</v>
      </c>
      <c r="F384" s="15" t="s">
        <v>36</v>
      </c>
      <c r="G384" s="16" t="n">
        <v>408</v>
      </c>
      <c r="H384" s="2" t="n">
        <v>6</v>
      </c>
      <c r="I384" s="0" t="n">
        <v>9</v>
      </c>
      <c r="J384" s="0" t="n">
        <v>7</v>
      </c>
      <c r="K384" s="0" t="n">
        <v>0</v>
      </c>
      <c r="L384" s="0" t="n">
        <v>9</v>
      </c>
      <c r="M384" s="0" t="n">
        <v>2</v>
      </c>
      <c r="N384" s="0" t="n">
        <v>3</v>
      </c>
      <c r="O384" s="0" t="n">
        <v>4</v>
      </c>
      <c r="P384" s="0" t="n">
        <v>100</v>
      </c>
      <c r="Q384" s="0" t="n">
        <v>1.1</v>
      </c>
      <c r="R384" s="0" t="n">
        <v>2.7</v>
      </c>
      <c r="S384" s="0" t="n">
        <v>191</v>
      </c>
      <c r="T384" s="0" t="n">
        <v>22</v>
      </c>
      <c r="U384" s="0" t="n">
        <v>3.18</v>
      </c>
      <c r="V384" s="0" t="n">
        <v>6.4</v>
      </c>
      <c r="W384" s="0" t="n">
        <v>10.9</v>
      </c>
      <c r="X384" s="0" t="n">
        <v>3.4</v>
      </c>
      <c r="Y384" s="0" t="n">
        <v>0.08</v>
      </c>
      <c r="Z384" s="0" t="n">
        <v>5</v>
      </c>
      <c r="AA384" s="0" t="n">
        <v>0.27</v>
      </c>
      <c r="AB384" s="0" t="n">
        <v>0.7</v>
      </c>
      <c r="AC384" s="0" t="n">
        <v>10.1</v>
      </c>
      <c r="AD384" s="0" t="n">
        <v>1.5</v>
      </c>
      <c r="AE384" s="0" t="n">
        <v>40</v>
      </c>
      <c r="AF384" s="0" t="n">
        <v>8</v>
      </c>
      <c r="AG384" s="0" t="n">
        <v>0</v>
      </c>
      <c r="AH384" s="0" t="n">
        <v>0</v>
      </c>
      <c r="AI384" s="0" t="n">
        <v>0</v>
      </c>
      <c r="AJ384" s="60" t="n">
        <v>20</v>
      </c>
      <c r="AK384" s="0" t="n">
        <v>40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60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1</v>
      </c>
      <c r="AY384" s="0" t="n">
        <v>0</v>
      </c>
      <c r="AZ384" s="0" t="n">
        <v>0</v>
      </c>
      <c r="BA384" s="0" t="n">
        <v>0</v>
      </c>
      <c r="BB384" s="0" t="n">
        <v>1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30</v>
      </c>
      <c r="BH384" s="0" t="n">
        <v>5</v>
      </c>
      <c r="BI384" s="0" t="n">
        <v>0</v>
      </c>
      <c r="BJ384" s="0" t="n">
        <v>50</v>
      </c>
      <c r="BK384" s="0" t="n">
        <v>0</v>
      </c>
      <c r="BL384" s="0" t="n">
        <v>0.5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40</v>
      </c>
      <c r="BR384" s="0" t="n">
        <v>0</v>
      </c>
      <c r="BS384" s="0" t="n">
        <v>40.5</v>
      </c>
      <c r="BT384" s="0" t="n">
        <v>84.25</v>
      </c>
      <c r="BU384" s="0" t="n">
        <v>16.3125</v>
      </c>
      <c r="BV384" s="0" t="n">
        <v>12.5</v>
      </c>
      <c r="BW384" s="0" t="n">
        <v>0</v>
      </c>
      <c r="BX384" s="0" t="n">
        <v>0</v>
      </c>
      <c r="BY384" s="0" t="n">
        <v>0</v>
      </c>
      <c r="BZ384" s="0" t="n">
        <v>28.8125</v>
      </c>
    </row>
    <row r="385" customFormat="false" ht="15" hidden="false" customHeight="false" outlineLevel="0" collapsed="false">
      <c r="A385" s="13" t="s">
        <v>44</v>
      </c>
      <c r="B385" s="14" t="n">
        <v>7</v>
      </c>
      <c r="C385" s="14" t="s">
        <v>40</v>
      </c>
      <c r="D385" s="14" t="s">
        <v>293</v>
      </c>
      <c r="E385" s="15" t="s">
        <v>27</v>
      </c>
      <c r="F385" s="15" t="s">
        <v>36</v>
      </c>
      <c r="G385" s="3" t="n">
        <v>409</v>
      </c>
      <c r="H385" s="2" t="n">
        <v>6</v>
      </c>
      <c r="I385" s="0" t="n">
        <v>16</v>
      </c>
      <c r="J385" s="0" t="n">
        <v>13</v>
      </c>
      <c r="K385" s="0" t="n">
        <v>0</v>
      </c>
      <c r="L385" s="0" t="n">
        <v>16</v>
      </c>
      <c r="M385" s="0" t="n">
        <v>7</v>
      </c>
      <c r="N385" s="0" t="n">
        <v>2</v>
      </c>
      <c r="O385" s="0" t="n">
        <v>8</v>
      </c>
      <c r="P385" s="0" t="n">
        <v>100</v>
      </c>
      <c r="Q385" s="0" t="n">
        <v>4.7</v>
      </c>
      <c r="R385" s="0" t="n">
        <v>3</v>
      </c>
      <c r="S385" s="0" t="n">
        <v>271</v>
      </c>
      <c r="T385" s="0" t="n">
        <v>12</v>
      </c>
      <c r="U385" s="0" t="n">
        <v>5.17</v>
      </c>
      <c r="V385" s="0" t="n">
        <v>6.4</v>
      </c>
      <c r="W385" s="0" t="n">
        <v>10.2</v>
      </c>
      <c r="X385" s="0" t="n">
        <v>2.5</v>
      </c>
      <c r="Y385" s="0" t="n">
        <v>0.07</v>
      </c>
      <c r="Z385" s="0" t="n">
        <v>5</v>
      </c>
      <c r="AA385" s="0" t="n">
        <v>0.33</v>
      </c>
      <c r="AB385" s="0" t="n">
        <v>1.2</v>
      </c>
      <c r="AC385" s="0" t="n">
        <v>13.2</v>
      </c>
      <c r="AD385" s="0" t="n">
        <v>1.2</v>
      </c>
      <c r="AE385" s="0" t="n">
        <v>37</v>
      </c>
      <c r="AF385" s="0" t="n">
        <v>1</v>
      </c>
      <c r="AG385" s="0" t="n">
        <v>0</v>
      </c>
      <c r="AH385" s="0" t="n">
        <v>1</v>
      </c>
      <c r="AI385" s="0" t="n">
        <v>0</v>
      </c>
      <c r="AJ385" s="60" t="n">
        <v>30</v>
      </c>
      <c r="AK385" s="0" t="n">
        <v>100</v>
      </c>
      <c r="AL385" s="0" t="n">
        <v>0</v>
      </c>
      <c r="AM385" s="0" t="n">
        <v>10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1</v>
      </c>
      <c r="AX385" s="0" t="n">
        <v>0</v>
      </c>
      <c r="AY385" s="0" t="n">
        <v>1</v>
      </c>
      <c r="AZ385" s="0" t="n">
        <v>1</v>
      </c>
      <c r="BA385" s="0" t="n">
        <v>0</v>
      </c>
      <c r="BB385" s="0" t="n">
        <v>0.5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10</v>
      </c>
      <c r="BH385" s="0" t="n">
        <v>0</v>
      </c>
      <c r="BI385" s="0" t="n">
        <v>0</v>
      </c>
      <c r="BJ385" s="0" t="n">
        <v>40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5</v>
      </c>
      <c r="BP385" s="0" t="n">
        <v>0</v>
      </c>
      <c r="BQ385" s="0" t="n">
        <v>95</v>
      </c>
      <c r="BR385" s="0" t="n">
        <v>0</v>
      </c>
      <c r="BS385" s="0" t="n">
        <v>110</v>
      </c>
      <c r="BT385" s="0" t="n">
        <v>135.625</v>
      </c>
      <c r="BU385" s="0" t="n">
        <v>28.1875</v>
      </c>
      <c r="BV385" s="0" t="n">
        <v>5.75</v>
      </c>
      <c r="BW385" s="0" t="n">
        <v>0.375</v>
      </c>
      <c r="BX385" s="0" t="n">
        <v>0</v>
      </c>
      <c r="BY385" s="0" t="n">
        <v>0</v>
      </c>
      <c r="BZ385" s="0" t="n">
        <v>34.3125</v>
      </c>
    </row>
    <row r="386" customFormat="false" ht="15" hidden="false" customHeight="false" outlineLevel="0" collapsed="false">
      <c r="A386" s="13" t="s">
        <v>44</v>
      </c>
      <c r="B386" s="14" t="n">
        <v>7</v>
      </c>
      <c r="C386" s="14" t="s">
        <v>40</v>
      </c>
      <c r="D386" s="14" t="s">
        <v>293</v>
      </c>
      <c r="E386" s="15" t="s">
        <v>31</v>
      </c>
      <c r="F386" s="15" t="s">
        <v>36</v>
      </c>
      <c r="G386" s="16" t="n">
        <v>410</v>
      </c>
      <c r="H386" s="2" t="n">
        <v>6</v>
      </c>
      <c r="I386" s="0" t="n">
        <v>20</v>
      </c>
      <c r="J386" s="0" t="n">
        <v>13</v>
      </c>
      <c r="K386" s="0" t="n">
        <v>0</v>
      </c>
      <c r="L386" s="0" t="n">
        <v>20</v>
      </c>
      <c r="M386" s="0" t="n">
        <v>2</v>
      </c>
      <c r="N386" s="0" t="n">
        <v>1</v>
      </c>
      <c r="O386" s="0" t="n">
        <v>3</v>
      </c>
      <c r="P386" s="0" t="n">
        <v>100</v>
      </c>
      <c r="Q386" s="0" t="n">
        <v>4.7</v>
      </c>
      <c r="R386" s="0" t="n">
        <v>3</v>
      </c>
      <c r="S386" s="0" t="n">
        <v>271</v>
      </c>
      <c r="T386" s="0" t="n">
        <v>12</v>
      </c>
      <c r="U386" s="0" t="n">
        <v>5.17</v>
      </c>
      <c r="V386" s="0" t="n">
        <v>6.4</v>
      </c>
      <c r="W386" s="0" t="n">
        <v>10.2</v>
      </c>
      <c r="X386" s="0" t="n">
        <v>2.5</v>
      </c>
      <c r="Y386" s="0" t="n">
        <v>0.07</v>
      </c>
      <c r="Z386" s="0" t="n">
        <v>5</v>
      </c>
      <c r="AA386" s="0" t="n">
        <v>0.33</v>
      </c>
      <c r="AB386" s="0" t="n">
        <v>1.2</v>
      </c>
      <c r="AC386" s="0" t="n">
        <v>13.2</v>
      </c>
      <c r="AD386" s="0" t="n">
        <v>1.2</v>
      </c>
      <c r="AE386" s="0" t="n">
        <v>37</v>
      </c>
      <c r="AF386" s="0" t="n">
        <v>1</v>
      </c>
      <c r="AG386" s="0" t="n">
        <v>0</v>
      </c>
      <c r="AH386" s="0" t="n">
        <v>1</v>
      </c>
      <c r="AI386" s="0" t="n">
        <v>0</v>
      </c>
      <c r="AJ386" s="60" t="n">
        <v>30</v>
      </c>
      <c r="AK386" s="0" t="n">
        <v>100</v>
      </c>
      <c r="AL386" s="0" t="n">
        <v>0</v>
      </c>
      <c r="AM386" s="0" t="n">
        <v>10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1</v>
      </c>
      <c r="AX386" s="0" t="n">
        <v>0</v>
      </c>
      <c r="AY386" s="0" t="n">
        <v>1</v>
      </c>
      <c r="AZ386" s="0" t="n">
        <v>1</v>
      </c>
      <c r="BA386" s="0" t="n">
        <v>0</v>
      </c>
      <c r="BB386" s="0" t="n">
        <v>0.5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10</v>
      </c>
      <c r="BH386" s="0" t="n">
        <v>0</v>
      </c>
      <c r="BI386" s="0" t="n">
        <v>0</v>
      </c>
      <c r="BJ386" s="0" t="n">
        <v>40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5</v>
      </c>
      <c r="BP386" s="0" t="n">
        <v>0</v>
      </c>
      <c r="BQ386" s="0" t="n">
        <v>95</v>
      </c>
      <c r="BR386" s="0" t="n">
        <v>0</v>
      </c>
      <c r="BS386" s="0" t="n">
        <v>110</v>
      </c>
      <c r="BT386" s="0" t="n">
        <v>135.625</v>
      </c>
      <c r="BU386" s="0" t="n">
        <v>28.1875</v>
      </c>
      <c r="BV386" s="0" t="n">
        <v>5.75</v>
      </c>
      <c r="BW386" s="0" t="n">
        <v>0.375</v>
      </c>
      <c r="BX386" s="0" t="n">
        <v>0</v>
      </c>
      <c r="BY386" s="0" t="n">
        <v>0</v>
      </c>
      <c r="BZ386" s="0" t="n">
        <v>34.3125</v>
      </c>
    </row>
    <row r="387" customFormat="false" ht="15" hidden="false" customHeight="false" outlineLevel="0" collapsed="false">
      <c r="A387" s="13" t="s">
        <v>44</v>
      </c>
      <c r="B387" s="14" t="n">
        <v>8</v>
      </c>
      <c r="C387" s="14" t="s">
        <v>42</v>
      </c>
      <c r="D387" s="14" t="s">
        <v>293</v>
      </c>
      <c r="E387" s="15" t="s">
        <v>27</v>
      </c>
      <c r="F387" s="15" t="s">
        <v>36</v>
      </c>
      <c r="G387" s="3" t="n">
        <v>411</v>
      </c>
      <c r="H387" s="2" t="n">
        <v>6</v>
      </c>
      <c r="I387" s="0" t="n">
        <v>15</v>
      </c>
      <c r="J387" s="0" t="n">
        <v>10</v>
      </c>
      <c r="K387" s="0" t="n">
        <v>0</v>
      </c>
      <c r="L387" s="0" t="n">
        <v>15</v>
      </c>
      <c r="M387" s="0" t="n">
        <v>7</v>
      </c>
      <c r="N387" s="0" t="n">
        <v>5</v>
      </c>
      <c r="O387" s="0" t="n">
        <v>11</v>
      </c>
      <c r="P387" s="0" t="n">
        <v>100</v>
      </c>
      <c r="Q387" s="0" t="n">
        <v>3.9</v>
      </c>
      <c r="R387" s="0" t="n">
        <v>4.4</v>
      </c>
      <c r="S387" s="0" t="n">
        <v>276</v>
      </c>
      <c r="T387" s="0" t="n">
        <v>14</v>
      </c>
      <c r="U387" s="0" t="n">
        <v>4.37</v>
      </c>
      <c r="V387" s="0" t="n">
        <v>6.5</v>
      </c>
      <c r="W387" s="0" t="n">
        <v>7.5</v>
      </c>
      <c r="X387" s="0" t="n">
        <v>1.8</v>
      </c>
      <c r="Y387" s="0" t="n">
        <v>0.07</v>
      </c>
      <c r="Z387" s="0" t="n">
        <v>5</v>
      </c>
      <c r="AA387" s="0" t="n">
        <v>0.32</v>
      </c>
      <c r="AB387" s="0" t="n">
        <v>1</v>
      </c>
      <c r="AC387" s="0" t="n">
        <v>10.8</v>
      </c>
      <c r="AD387" s="0" t="n">
        <v>1</v>
      </c>
      <c r="AE387" s="0" t="n">
        <v>30</v>
      </c>
      <c r="AF387" s="0" t="n">
        <v>0</v>
      </c>
      <c r="AG387" s="0" t="n">
        <v>0</v>
      </c>
      <c r="AH387" s="0" t="n">
        <v>0</v>
      </c>
      <c r="AI387" s="0" t="n">
        <v>0</v>
      </c>
      <c r="AJ387" s="60" t="n">
        <v>25</v>
      </c>
      <c r="AK387" s="0" t="n">
        <v>90</v>
      </c>
      <c r="AL387" s="0" t="n">
        <v>0</v>
      </c>
      <c r="AM387" s="0" t="n">
        <v>5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0.5</v>
      </c>
      <c r="AW387" s="0" t="n">
        <v>0</v>
      </c>
      <c r="AX387" s="0" t="n">
        <v>0</v>
      </c>
      <c r="AY387" s="0" t="n">
        <v>1</v>
      </c>
      <c r="AZ387" s="0" t="n">
        <v>0</v>
      </c>
      <c r="BA387" s="0" t="n">
        <v>0</v>
      </c>
      <c r="BB387" s="0" t="n">
        <v>0</v>
      </c>
      <c r="BC387" s="0" t="n">
        <v>30</v>
      </c>
      <c r="BD387" s="0" t="n">
        <v>0</v>
      </c>
      <c r="BE387" s="0" t="n">
        <v>80</v>
      </c>
      <c r="BF387" s="0" t="n">
        <v>0</v>
      </c>
      <c r="BG387" s="0" t="n">
        <v>0.5</v>
      </c>
      <c r="BH387" s="0" t="n">
        <v>1</v>
      </c>
      <c r="BI387" s="0" t="n">
        <v>0</v>
      </c>
      <c r="BJ387" s="0" t="n">
        <v>8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90</v>
      </c>
      <c r="BR387" s="0" t="n">
        <v>0</v>
      </c>
      <c r="BS387" s="0" t="n">
        <v>125</v>
      </c>
      <c r="BT387" s="0" t="n">
        <v>157.375</v>
      </c>
      <c r="BU387" s="0" t="n">
        <v>27.0625</v>
      </c>
      <c r="BV387" s="0" t="n">
        <v>0.25</v>
      </c>
      <c r="BW387" s="0" t="n">
        <v>1.375</v>
      </c>
      <c r="BX387" s="0" t="n">
        <v>0.125</v>
      </c>
      <c r="BY387" s="0" t="n">
        <v>0</v>
      </c>
      <c r="BZ387" s="0" t="n">
        <v>28.8125</v>
      </c>
    </row>
    <row r="388" customFormat="false" ht="15" hidden="false" customHeight="false" outlineLevel="0" collapsed="false">
      <c r="A388" s="13" t="s">
        <v>44</v>
      </c>
      <c r="B388" s="14" t="n">
        <v>8</v>
      </c>
      <c r="C388" s="14" t="s">
        <v>42</v>
      </c>
      <c r="D388" s="14" t="s">
        <v>293</v>
      </c>
      <c r="E388" s="15" t="s">
        <v>31</v>
      </c>
      <c r="F388" s="15" t="s">
        <v>36</v>
      </c>
      <c r="G388" s="16" t="n">
        <v>412</v>
      </c>
      <c r="H388" s="2" t="n">
        <v>6</v>
      </c>
      <c r="I388" s="0" t="n">
        <v>8</v>
      </c>
      <c r="J388" s="0" t="n">
        <v>0</v>
      </c>
      <c r="K388" s="0" t="n">
        <v>0</v>
      </c>
      <c r="L388" s="0" t="n">
        <v>8</v>
      </c>
      <c r="M388" s="0" t="n">
        <v>19</v>
      </c>
      <c r="N388" s="0" t="n">
        <v>8</v>
      </c>
      <c r="O388" s="0" t="n">
        <v>25</v>
      </c>
      <c r="P388" s="0" t="n">
        <v>100</v>
      </c>
      <c r="Q388" s="0" t="n">
        <v>3.9</v>
      </c>
      <c r="R388" s="0" t="n">
        <v>4.4</v>
      </c>
      <c r="S388" s="0" t="n">
        <v>276</v>
      </c>
      <c r="T388" s="0" t="n">
        <v>14</v>
      </c>
      <c r="U388" s="0" t="n">
        <v>4.37</v>
      </c>
      <c r="V388" s="0" t="n">
        <v>6.5</v>
      </c>
      <c r="W388" s="0" t="n">
        <v>7.5</v>
      </c>
      <c r="X388" s="0" t="n">
        <v>1.8</v>
      </c>
      <c r="Y388" s="0" t="n">
        <v>0.07</v>
      </c>
      <c r="Z388" s="0" t="n">
        <v>5</v>
      </c>
      <c r="AA388" s="0" t="n">
        <v>0.32</v>
      </c>
      <c r="AB388" s="0" t="n">
        <v>1</v>
      </c>
      <c r="AC388" s="0" t="n">
        <v>10.8</v>
      </c>
      <c r="AD388" s="0" t="n">
        <v>1</v>
      </c>
      <c r="AE388" s="0" t="n">
        <v>30</v>
      </c>
      <c r="AF388" s="0" t="n">
        <v>0</v>
      </c>
      <c r="AG388" s="0" t="n">
        <v>0</v>
      </c>
      <c r="AH388" s="0" t="n">
        <v>0</v>
      </c>
      <c r="AI388" s="0" t="n">
        <v>0</v>
      </c>
      <c r="AJ388" s="60" t="n">
        <v>25</v>
      </c>
      <c r="AK388" s="0" t="n">
        <v>90</v>
      </c>
      <c r="AL388" s="0" t="n">
        <v>0</v>
      </c>
      <c r="AM388" s="0" t="n">
        <v>5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0.5</v>
      </c>
      <c r="AW388" s="0" t="n">
        <v>0</v>
      </c>
      <c r="AX388" s="0" t="n">
        <v>0</v>
      </c>
      <c r="AY388" s="0" t="n">
        <v>1</v>
      </c>
      <c r="AZ388" s="0" t="n">
        <v>0</v>
      </c>
      <c r="BA388" s="0" t="n">
        <v>0</v>
      </c>
      <c r="BB388" s="0" t="n">
        <v>0</v>
      </c>
      <c r="BC388" s="0" t="n">
        <v>30</v>
      </c>
      <c r="BD388" s="0" t="n">
        <v>0</v>
      </c>
      <c r="BE388" s="0" t="n">
        <v>80</v>
      </c>
      <c r="BF388" s="0" t="n">
        <v>0</v>
      </c>
      <c r="BG388" s="0" t="n">
        <v>0.5</v>
      </c>
      <c r="BH388" s="0" t="n">
        <v>1</v>
      </c>
      <c r="BI388" s="0" t="n">
        <v>0</v>
      </c>
      <c r="BJ388" s="0" t="n">
        <v>8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90</v>
      </c>
      <c r="BR388" s="0" t="n">
        <v>0</v>
      </c>
      <c r="BS388" s="0" t="n">
        <v>125</v>
      </c>
      <c r="BT388" s="0" t="n">
        <v>157.375</v>
      </c>
      <c r="BU388" s="0" t="n">
        <v>27.0625</v>
      </c>
      <c r="BV388" s="0" t="n">
        <v>0.25</v>
      </c>
      <c r="BW388" s="0" t="n">
        <v>1.375</v>
      </c>
      <c r="BX388" s="0" t="n">
        <v>0.125</v>
      </c>
      <c r="BY388" s="0" t="n">
        <v>0</v>
      </c>
      <c r="BZ388" s="0" t="n">
        <v>28.8125</v>
      </c>
      <c r="CA388" s="0" t="s">
        <v>298</v>
      </c>
    </row>
    <row r="389" customFormat="false" ht="15" hidden="false" customHeight="false" outlineLevel="0" collapsed="false">
      <c r="A389" s="13" t="s">
        <v>44</v>
      </c>
      <c r="B389" s="14" t="n">
        <v>9</v>
      </c>
      <c r="C389" s="14" t="s">
        <v>43</v>
      </c>
      <c r="D389" s="14" t="s">
        <v>293</v>
      </c>
      <c r="E389" s="15" t="s">
        <v>27</v>
      </c>
      <c r="F389" s="15" t="s">
        <v>36</v>
      </c>
      <c r="G389" s="3" t="n">
        <v>413</v>
      </c>
      <c r="H389" s="2" t="n">
        <v>6</v>
      </c>
      <c r="I389" s="0" t="n">
        <v>9</v>
      </c>
      <c r="J389" s="0" t="n">
        <v>4</v>
      </c>
      <c r="K389" s="0" t="n">
        <v>0</v>
      </c>
      <c r="L389" s="0" t="n">
        <v>9</v>
      </c>
      <c r="M389" s="0" t="n">
        <v>12</v>
      </c>
      <c r="N389" s="0" t="n">
        <v>1</v>
      </c>
      <c r="O389" s="0" t="n">
        <v>12</v>
      </c>
      <c r="P389" s="0" t="n">
        <v>100</v>
      </c>
      <c r="Q389" s="0" t="n">
        <v>2.4</v>
      </c>
      <c r="R389" s="0" t="n">
        <v>1.6</v>
      </c>
      <c r="S389" s="0" t="n">
        <v>250</v>
      </c>
      <c r="T389" s="0" t="n">
        <v>9</v>
      </c>
      <c r="U389" s="0" t="n">
        <v>4.45</v>
      </c>
      <c r="V389" s="0" t="n">
        <v>6.5</v>
      </c>
      <c r="W389" s="0" t="n">
        <v>8.2</v>
      </c>
      <c r="X389" s="0" t="n">
        <v>1.5</v>
      </c>
      <c r="Y389" s="0" t="n">
        <v>0.07</v>
      </c>
      <c r="Z389" s="0" t="n">
        <v>4</v>
      </c>
      <c r="AA389" s="0" t="n">
        <v>0.28</v>
      </c>
      <c r="AB389" s="0" t="n">
        <v>1</v>
      </c>
      <c r="AC389" s="0" t="n">
        <v>8.7</v>
      </c>
      <c r="AD389" s="0" t="n">
        <v>0.8</v>
      </c>
      <c r="AE389" s="0" t="n">
        <v>31</v>
      </c>
      <c r="AF389" s="0" t="n">
        <v>0</v>
      </c>
      <c r="AG389" s="0" t="n">
        <v>0</v>
      </c>
      <c r="AH389" s="0" t="n">
        <v>0</v>
      </c>
      <c r="AI389" s="0" t="n">
        <v>0</v>
      </c>
      <c r="AJ389" s="60" t="n">
        <v>40</v>
      </c>
      <c r="AK389" s="0" t="n">
        <v>0</v>
      </c>
      <c r="AL389" s="0" t="n">
        <v>0</v>
      </c>
      <c r="AM389" s="0" t="n">
        <v>5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1</v>
      </c>
      <c r="AS389" s="0" t="n">
        <v>0</v>
      </c>
      <c r="AT389" s="0" t="n">
        <v>0</v>
      </c>
      <c r="AU389" s="0" t="n">
        <v>0</v>
      </c>
      <c r="AV389" s="0" t="n">
        <v>2</v>
      </c>
      <c r="AW389" s="0" t="n">
        <v>0.5</v>
      </c>
      <c r="AX389" s="0" t="n">
        <v>0</v>
      </c>
      <c r="AY389" s="0" t="n">
        <v>10</v>
      </c>
      <c r="AZ389" s="0" t="n">
        <v>0</v>
      </c>
      <c r="BA389" s="0" t="n">
        <v>0</v>
      </c>
      <c r="BB389" s="0" t="n">
        <v>0</v>
      </c>
      <c r="BC389" s="0" t="n">
        <v>30</v>
      </c>
      <c r="BD389" s="0" t="n">
        <v>0</v>
      </c>
      <c r="BE389" s="0" t="n">
        <v>0</v>
      </c>
      <c r="BF389" s="0" t="n">
        <v>0</v>
      </c>
      <c r="BG389" s="0" t="n">
        <v>5</v>
      </c>
      <c r="BH389" s="0" t="n">
        <v>0</v>
      </c>
      <c r="BI389" s="0" t="n">
        <v>0</v>
      </c>
      <c r="BJ389" s="0" t="n">
        <v>5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5</v>
      </c>
      <c r="BP389" s="0" t="n">
        <v>0</v>
      </c>
      <c r="BQ389" s="0" t="n">
        <v>95</v>
      </c>
      <c r="BR389" s="0" t="n">
        <v>0</v>
      </c>
      <c r="BS389" s="0" t="n">
        <v>35</v>
      </c>
      <c r="BT389" s="0" t="n">
        <v>120</v>
      </c>
      <c r="BU389" s="0" t="n">
        <v>14.25</v>
      </c>
      <c r="BV389" s="0" t="n">
        <v>3</v>
      </c>
      <c r="BW389" s="0" t="n">
        <v>0.5</v>
      </c>
      <c r="BX389" s="0" t="n">
        <v>0</v>
      </c>
      <c r="BY389" s="0" t="n">
        <v>0</v>
      </c>
      <c r="BZ389" s="0" t="n">
        <v>17.75</v>
      </c>
    </row>
    <row r="390" customFormat="false" ht="15" hidden="false" customHeight="false" outlineLevel="0" collapsed="false">
      <c r="A390" s="13" t="s">
        <v>44</v>
      </c>
      <c r="B390" s="14" t="n">
        <v>9</v>
      </c>
      <c r="C390" s="14" t="s">
        <v>43</v>
      </c>
      <c r="D390" s="14" t="s">
        <v>293</v>
      </c>
      <c r="E390" s="15" t="s">
        <v>31</v>
      </c>
      <c r="F390" s="15" t="s">
        <v>36</v>
      </c>
      <c r="G390" s="16" t="n">
        <v>414</v>
      </c>
      <c r="H390" s="2" t="n">
        <v>6</v>
      </c>
      <c r="I390" s="0" t="n">
        <v>3</v>
      </c>
      <c r="J390" s="0" t="n">
        <v>0</v>
      </c>
      <c r="K390" s="0" t="n">
        <v>0</v>
      </c>
      <c r="L390" s="0" t="n">
        <v>3</v>
      </c>
      <c r="M390" s="0" t="n">
        <v>3</v>
      </c>
      <c r="N390" s="0" t="n">
        <v>1</v>
      </c>
      <c r="O390" s="0" t="n">
        <v>3</v>
      </c>
      <c r="P390" s="0" t="n">
        <v>100</v>
      </c>
      <c r="Q390" s="0" t="n">
        <v>2.4</v>
      </c>
      <c r="R390" s="0" t="n">
        <v>1.6</v>
      </c>
      <c r="S390" s="0" t="n">
        <v>250</v>
      </c>
      <c r="T390" s="0" t="n">
        <v>9</v>
      </c>
      <c r="U390" s="0" t="n">
        <v>4.45</v>
      </c>
      <c r="V390" s="0" t="n">
        <v>6.5</v>
      </c>
      <c r="W390" s="0" t="n">
        <v>8.2</v>
      </c>
      <c r="X390" s="0" t="n">
        <v>1.5</v>
      </c>
      <c r="Y390" s="0" t="n">
        <v>0.07</v>
      </c>
      <c r="Z390" s="0" t="n">
        <v>4</v>
      </c>
      <c r="AA390" s="0" t="n">
        <v>0.28</v>
      </c>
      <c r="AB390" s="0" t="n">
        <v>1</v>
      </c>
      <c r="AC390" s="0" t="n">
        <v>8.7</v>
      </c>
      <c r="AD390" s="0" t="n">
        <v>0.8</v>
      </c>
      <c r="AE390" s="0" t="n">
        <v>31</v>
      </c>
      <c r="AF390" s="0" t="n">
        <v>0</v>
      </c>
      <c r="AG390" s="0" t="n">
        <v>0</v>
      </c>
      <c r="AH390" s="0" t="n">
        <v>0</v>
      </c>
      <c r="AI390" s="0" t="n">
        <v>0</v>
      </c>
      <c r="AJ390" s="60" t="n">
        <v>40</v>
      </c>
      <c r="AK390" s="0" t="n">
        <v>0</v>
      </c>
      <c r="AL390" s="0" t="n">
        <v>0</v>
      </c>
      <c r="AM390" s="0" t="n">
        <v>5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1</v>
      </c>
      <c r="AS390" s="0" t="n">
        <v>0</v>
      </c>
      <c r="AT390" s="0" t="n">
        <v>0</v>
      </c>
      <c r="AU390" s="0" t="n">
        <v>0</v>
      </c>
      <c r="AV390" s="0" t="n">
        <v>2</v>
      </c>
      <c r="AW390" s="0" t="n">
        <v>0.5</v>
      </c>
      <c r="AX390" s="0" t="n">
        <v>0</v>
      </c>
      <c r="AY390" s="0" t="n">
        <v>10</v>
      </c>
      <c r="AZ390" s="0" t="n">
        <v>0</v>
      </c>
      <c r="BA390" s="0" t="n">
        <v>0</v>
      </c>
      <c r="BB390" s="0" t="n">
        <v>0</v>
      </c>
      <c r="BC390" s="0" t="n">
        <v>30</v>
      </c>
      <c r="BD390" s="0" t="n">
        <v>0</v>
      </c>
      <c r="BE390" s="0" t="n">
        <v>0</v>
      </c>
      <c r="BF390" s="0" t="n">
        <v>0</v>
      </c>
      <c r="BG390" s="0" t="n">
        <v>5</v>
      </c>
      <c r="BH390" s="0" t="n">
        <v>0</v>
      </c>
      <c r="BI390" s="0" t="n">
        <v>0</v>
      </c>
      <c r="BJ390" s="0" t="n">
        <v>5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5</v>
      </c>
      <c r="BP390" s="0" t="n">
        <v>0</v>
      </c>
      <c r="BQ390" s="0" t="n">
        <v>95</v>
      </c>
      <c r="BR390" s="0" t="n">
        <v>0</v>
      </c>
      <c r="BS390" s="0" t="n">
        <v>35</v>
      </c>
      <c r="BT390" s="0" t="n">
        <v>120</v>
      </c>
      <c r="BU390" s="0" t="n">
        <v>14.25</v>
      </c>
      <c r="BV390" s="0" t="n">
        <v>3</v>
      </c>
      <c r="BW390" s="0" t="n">
        <v>0.5</v>
      </c>
      <c r="BX390" s="0" t="n">
        <v>0</v>
      </c>
      <c r="BY390" s="0" t="n">
        <v>0</v>
      </c>
      <c r="BZ390" s="0" t="n">
        <v>17.75</v>
      </c>
    </row>
    <row r="391" customFormat="false" ht="15" hidden="false" customHeight="false" outlineLevel="0" collapsed="false">
      <c r="A391" s="13" t="s">
        <v>49</v>
      </c>
      <c r="B391" s="14" t="n">
        <v>10</v>
      </c>
      <c r="C391" s="14" t="s">
        <v>26</v>
      </c>
      <c r="D391" s="14" t="s">
        <v>291</v>
      </c>
      <c r="E391" s="15" t="s">
        <v>27</v>
      </c>
      <c r="F391" s="15" t="s">
        <v>28</v>
      </c>
      <c r="G391" s="3" t="n">
        <v>415</v>
      </c>
      <c r="H391" s="2" t="n">
        <v>6</v>
      </c>
      <c r="I391" s="0" t="n">
        <v>9</v>
      </c>
      <c r="J391" s="0" t="n">
        <v>6</v>
      </c>
      <c r="K391" s="0" t="n">
        <v>0</v>
      </c>
      <c r="L391" s="0" t="n">
        <v>9</v>
      </c>
      <c r="M391" s="0" t="n">
        <v>1</v>
      </c>
      <c r="N391" s="0" t="n">
        <v>2</v>
      </c>
      <c r="O391" s="0" t="n">
        <v>3</v>
      </c>
      <c r="P391" s="0" t="n">
        <v>100</v>
      </c>
      <c r="Q391" s="0" t="n">
        <v>4.5</v>
      </c>
      <c r="R391" s="0" t="n">
        <v>2.3</v>
      </c>
      <c r="S391" s="0" t="n">
        <v>279</v>
      </c>
      <c r="T391" s="0" t="n">
        <v>15</v>
      </c>
      <c r="U391" s="0" t="n">
        <v>3.64</v>
      </c>
      <c r="V391" s="0" t="n">
        <v>6.5</v>
      </c>
      <c r="W391" s="0" t="n">
        <v>8.6</v>
      </c>
      <c r="X391" s="0" t="n">
        <v>1.7</v>
      </c>
      <c r="Y391" s="0" t="n">
        <v>0.09</v>
      </c>
      <c r="Z391" s="0" t="n">
        <v>4</v>
      </c>
      <c r="AA391" s="0" t="n">
        <v>0.24</v>
      </c>
      <c r="AB391" s="0" t="n">
        <v>0.8</v>
      </c>
      <c r="AC391" s="0" t="n">
        <v>6.9</v>
      </c>
      <c r="AD391" s="0" t="n">
        <v>0.9</v>
      </c>
      <c r="AE391" s="0" t="n">
        <v>31</v>
      </c>
      <c r="AF391" s="0" t="n">
        <v>0.5</v>
      </c>
      <c r="AG391" s="0" t="n">
        <v>0</v>
      </c>
      <c r="AH391" s="0" t="n">
        <v>0</v>
      </c>
      <c r="AI391" s="0" t="n">
        <v>0</v>
      </c>
      <c r="AJ391" s="60" t="n">
        <v>2</v>
      </c>
      <c r="AK391" s="0" t="n">
        <v>0</v>
      </c>
      <c r="AL391" s="0" t="n">
        <v>0</v>
      </c>
      <c r="AM391" s="0" t="n">
        <v>50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50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10</v>
      </c>
      <c r="AX391" s="0" t="n">
        <v>0</v>
      </c>
      <c r="AY391" s="0" t="n">
        <v>0</v>
      </c>
      <c r="AZ391" s="0" t="n">
        <v>1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70</v>
      </c>
      <c r="BH391" s="0" t="n">
        <v>0</v>
      </c>
      <c r="BI391" s="0" t="n">
        <v>0.5</v>
      </c>
      <c r="BJ391" s="0" t="n">
        <v>5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50</v>
      </c>
      <c r="BT391" s="0" t="n">
        <v>106.25</v>
      </c>
      <c r="BU391" s="0" t="n">
        <v>25</v>
      </c>
      <c r="BV391" s="0" t="n">
        <v>0</v>
      </c>
      <c r="BW391" s="0" t="n">
        <v>5.6875</v>
      </c>
      <c r="BX391" s="0" t="n">
        <v>0.75</v>
      </c>
      <c r="BY391" s="0" t="n">
        <v>4.5</v>
      </c>
      <c r="BZ391" s="0" t="n">
        <v>35.9375</v>
      </c>
    </row>
    <row r="392" customFormat="false" ht="15" hidden="false" customHeight="false" outlineLevel="0" collapsed="false">
      <c r="A392" s="13" t="s">
        <v>49</v>
      </c>
      <c r="B392" s="14" t="n">
        <v>10</v>
      </c>
      <c r="C392" s="14" t="s">
        <v>26</v>
      </c>
      <c r="D392" s="14" t="s">
        <v>291</v>
      </c>
      <c r="E392" s="15" t="s">
        <v>31</v>
      </c>
      <c r="F392" s="15" t="s">
        <v>28</v>
      </c>
      <c r="G392" s="16" t="n">
        <v>416</v>
      </c>
      <c r="H392" s="2" t="n">
        <v>6</v>
      </c>
      <c r="I392" s="0" t="n">
        <v>2</v>
      </c>
      <c r="J392" s="0" t="n">
        <v>0</v>
      </c>
      <c r="K392" s="0" t="n">
        <v>0</v>
      </c>
      <c r="L392" s="0" t="n">
        <v>2</v>
      </c>
      <c r="M392" s="0" t="n">
        <v>0</v>
      </c>
      <c r="N392" s="0" t="n">
        <v>0</v>
      </c>
      <c r="O392" s="0" t="n">
        <v>0</v>
      </c>
      <c r="P392" s="0" t="n">
        <v>100</v>
      </c>
      <c r="Q392" s="0" t="n">
        <v>4.5</v>
      </c>
      <c r="R392" s="0" t="n">
        <v>2.3</v>
      </c>
      <c r="S392" s="0" t="n">
        <v>279</v>
      </c>
      <c r="T392" s="0" t="n">
        <v>15</v>
      </c>
      <c r="U392" s="0" t="n">
        <v>3.64</v>
      </c>
      <c r="V392" s="0" t="n">
        <v>6.5</v>
      </c>
      <c r="W392" s="0" t="n">
        <v>8.6</v>
      </c>
      <c r="X392" s="0" t="n">
        <v>1.7</v>
      </c>
      <c r="Y392" s="0" t="n">
        <v>0.09</v>
      </c>
      <c r="Z392" s="0" t="n">
        <v>4</v>
      </c>
      <c r="AA392" s="0" t="n">
        <v>0.24</v>
      </c>
      <c r="AB392" s="0" t="n">
        <v>0.8</v>
      </c>
      <c r="AC392" s="0" t="n">
        <v>6.9</v>
      </c>
      <c r="AD392" s="0" t="n">
        <v>0.9</v>
      </c>
      <c r="AE392" s="0" t="n">
        <v>31</v>
      </c>
      <c r="AF392" s="0" t="n">
        <v>0.5</v>
      </c>
      <c r="AG392" s="0" t="n">
        <v>0</v>
      </c>
      <c r="AH392" s="0" t="n">
        <v>0</v>
      </c>
      <c r="AI392" s="0" t="n">
        <v>0</v>
      </c>
      <c r="AJ392" s="60" t="n">
        <v>2</v>
      </c>
      <c r="AK392" s="0" t="n">
        <v>0</v>
      </c>
      <c r="AL392" s="0" t="n">
        <v>0</v>
      </c>
      <c r="AM392" s="0" t="n">
        <v>50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50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10</v>
      </c>
      <c r="AX392" s="0" t="n">
        <v>0</v>
      </c>
      <c r="AY392" s="0" t="n">
        <v>0</v>
      </c>
      <c r="AZ392" s="0" t="n">
        <v>1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70</v>
      </c>
      <c r="BH392" s="0" t="n">
        <v>0</v>
      </c>
      <c r="BI392" s="0" t="n">
        <v>0.5</v>
      </c>
      <c r="BJ392" s="0" t="n">
        <v>5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50</v>
      </c>
      <c r="BT392" s="0" t="n">
        <v>106.25</v>
      </c>
      <c r="BU392" s="0" t="n">
        <v>25</v>
      </c>
      <c r="BV392" s="0" t="n">
        <v>0</v>
      </c>
      <c r="BW392" s="0" t="n">
        <v>5.6875</v>
      </c>
      <c r="BX392" s="0" t="n">
        <v>0.75</v>
      </c>
      <c r="BY392" s="0" t="n">
        <v>4.5</v>
      </c>
      <c r="BZ392" s="0" t="n">
        <v>35.9375</v>
      </c>
    </row>
    <row r="393" customFormat="false" ht="15" hidden="false" customHeight="false" outlineLevel="0" collapsed="false">
      <c r="A393" s="13" t="s">
        <v>49</v>
      </c>
      <c r="B393" s="14" t="n">
        <v>11</v>
      </c>
      <c r="C393" s="14" t="s">
        <v>32</v>
      </c>
      <c r="D393" s="14" t="s">
        <v>291</v>
      </c>
      <c r="E393" s="15" t="s">
        <v>27</v>
      </c>
      <c r="F393" s="15" t="s">
        <v>28</v>
      </c>
      <c r="G393" s="3" t="n">
        <v>417</v>
      </c>
      <c r="H393" s="2" t="n">
        <v>6</v>
      </c>
      <c r="I393" s="0" t="n">
        <v>1</v>
      </c>
      <c r="J393" s="0" t="n">
        <v>0</v>
      </c>
      <c r="K393" s="0" t="n">
        <v>0</v>
      </c>
      <c r="L393" s="0" t="n">
        <v>1</v>
      </c>
      <c r="M393" s="0" t="n">
        <v>2</v>
      </c>
      <c r="N393" s="0" t="n">
        <v>6</v>
      </c>
      <c r="O393" s="0" t="n">
        <v>7</v>
      </c>
      <c r="P393" s="0" t="n">
        <v>100</v>
      </c>
      <c r="Q393" s="0" t="n">
        <v>4.3</v>
      </c>
      <c r="R393" s="0" t="n">
        <v>1.7</v>
      </c>
      <c r="S393" s="0" t="n">
        <v>317</v>
      </c>
      <c r="T393" s="0" t="n">
        <v>17</v>
      </c>
      <c r="U393" s="0" t="n">
        <v>3.36</v>
      </c>
      <c r="V393" s="0" t="n">
        <v>6.5</v>
      </c>
      <c r="W393" s="0" t="n">
        <v>8</v>
      </c>
      <c r="X393" s="0" t="n">
        <v>1.7</v>
      </c>
      <c r="Y393" s="0" t="n">
        <v>0.1</v>
      </c>
      <c r="Z393" s="0" t="n">
        <v>3</v>
      </c>
      <c r="AA393" s="0" t="n">
        <v>0.21</v>
      </c>
      <c r="AB393" s="0" t="n">
        <v>0.9</v>
      </c>
      <c r="AC393" s="0" t="n">
        <v>6.2</v>
      </c>
      <c r="AD393" s="0" t="n">
        <v>0.8</v>
      </c>
      <c r="AE393" s="0" t="n">
        <v>35</v>
      </c>
      <c r="AF393" s="0" t="n">
        <v>1</v>
      </c>
      <c r="AG393" s="0" t="n">
        <v>0</v>
      </c>
      <c r="AH393" s="0" t="n">
        <v>0</v>
      </c>
      <c r="AI393" s="0" t="n">
        <v>0</v>
      </c>
      <c r="AJ393" s="60" t="n">
        <v>8</v>
      </c>
      <c r="AK393" s="0" t="n">
        <v>0</v>
      </c>
      <c r="AL393" s="0" t="n">
        <v>0</v>
      </c>
      <c r="AM393" s="0" t="n">
        <v>80</v>
      </c>
      <c r="AN393" s="0" t="n">
        <v>0</v>
      </c>
      <c r="AO393" s="0" t="n">
        <v>0</v>
      </c>
      <c r="AP393" s="0" t="n">
        <v>0</v>
      </c>
      <c r="AQ393" s="0" t="n">
        <v>60</v>
      </c>
      <c r="AR393" s="0" t="n">
        <v>15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25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45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80</v>
      </c>
      <c r="BT393" s="0" t="n">
        <v>64.5</v>
      </c>
      <c r="BU393" s="0" t="n">
        <v>30.1875</v>
      </c>
      <c r="BV393" s="0" t="n">
        <v>0</v>
      </c>
      <c r="BW393" s="0" t="n">
        <v>1.1875</v>
      </c>
      <c r="BX393" s="0" t="n">
        <v>0</v>
      </c>
      <c r="BY393" s="0" t="n">
        <v>1.9375</v>
      </c>
      <c r="BZ393" s="0" t="n">
        <v>33.3125</v>
      </c>
    </row>
    <row r="394" customFormat="false" ht="15" hidden="false" customHeight="false" outlineLevel="0" collapsed="false">
      <c r="A394" s="13" t="s">
        <v>49</v>
      </c>
      <c r="B394" s="14" t="n">
        <v>11</v>
      </c>
      <c r="C394" s="14" t="s">
        <v>32</v>
      </c>
      <c r="D394" s="14" t="s">
        <v>291</v>
      </c>
      <c r="E394" s="15" t="s">
        <v>31</v>
      </c>
      <c r="F394" s="15" t="s">
        <v>28</v>
      </c>
      <c r="G394" s="16" t="n">
        <v>418</v>
      </c>
      <c r="H394" s="2" t="n">
        <v>6</v>
      </c>
      <c r="I394" s="0" t="n">
        <v>14</v>
      </c>
      <c r="J394" s="0" t="n">
        <v>5</v>
      </c>
      <c r="K394" s="0" t="n">
        <v>0</v>
      </c>
      <c r="L394" s="0" t="n">
        <v>14</v>
      </c>
      <c r="M394" s="0" t="n">
        <v>3</v>
      </c>
      <c r="N394" s="0" t="n">
        <v>3</v>
      </c>
      <c r="O394" s="0" t="n">
        <v>5</v>
      </c>
      <c r="P394" s="0" t="n">
        <v>100</v>
      </c>
      <c r="Q394" s="0" t="n">
        <v>4.3</v>
      </c>
      <c r="R394" s="0" t="n">
        <v>1.7</v>
      </c>
      <c r="S394" s="0" t="n">
        <v>317</v>
      </c>
      <c r="T394" s="0" t="n">
        <v>17</v>
      </c>
      <c r="U394" s="0" t="n">
        <v>3.36</v>
      </c>
      <c r="V394" s="0" t="n">
        <v>6.5</v>
      </c>
      <c r="W394" s="0" t="n">
        <v>8</v>
      </c>
      <c r="X394" s="0" t="n">
        <v>1.7</v>
      </c>
      <c r="Y394" s="0" t="n">
        <v>0.1</v>
      </c>
      <c r="Z394" s="0" t="n">
        <v>3</v>
      </c>
      <c r="AA394" s="0" t="n">
        <v>0.21</v>
      </c>
      <c r="AB394" s="0" t="n">
        <v>0.9</v>
      </c>
      <c r="AC394" s="0" t="n">
        <v>6.2</v>
      </c>
      <c r="AD394" s="0" t="n">
        <v>0.8</v>
      </c>
      <c r="AE394" s="0" t="n">
        <v>35</v>
      </c>
      <c r="AF394" s="0" t="n">
        <v>1</v>
      </c>
      <c r="AG394" s="0" t="n">
        <v>0</v>
      </c>
      <c r="AH394" s="0" t="n">
        <v>0</v>
      </c>
      <c r="AI394" s="0" t="n">
        <v>0</v>
      </c>
      <c r="AJ394" s="60" t="n">
        <v>8</v>
      </c>
      <c r="AK394" s="0" t="n">
        <v>0</v>
      </c>
      <c r="AL394" s="0" t="n">
        <v>0</v>
      </c>
      <c r="AM394" s="0" t="n">
        <v>80</v>
      </c>
      <c r="AN394" s="0" t="n">
        <v>0</v>
      </c>
      <c r="AO394" s="0" t="n">
        <v>0</v>
      </c>
      <c r="AP394" s="0" t="n">
        <v>0</v>
      </c>
      <c r="AQ394" s="0" t="n">
        <v>60</v>
      </c>
      <c r="AR394" s="0" t="n">
        <v>15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25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45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80</v>
      </c>
      <c r="BT394" s="0" t="n">
        <v>64.5</v>
      </c>
      <c r="BU394" s="0" t="n">
        <v>30.1875</v>
      </c>
      <c r="BV394" s="0" t="n">
        <v>0</v>
      </c>
      <c r="BW394" s="0" t="n">
        <v>1.1875</v>
      </c>
      <c r="BX394" s="0" t="n">
        <v>0</v>
      </c>
      <c r="BY394" s="0" t="n">
        <v>1.9375</v>
      </c>
      <c r="BZ394" s="0" t="n">
        <v>33.3125</v>
      </c>
    </row>
    <row r="395" customFormat="false" ht="15" hidden="false" customHeight="false" outlineLevel="0" collapsed="false">
      <c r="A395" s="13" t="s">
        <v>49</v>
      </c>
      <c r="B395" s="14" t="n">
        <v>12</v>
      </c>
      <c r="C395" s="14" t="s">
        <v>33</v>
      </c>
      <c r="D395" s="14" t="s">
        <v>291</v>
      </c>
      <c r="E395" s="15" t="s">
        <v>27</v>
      </c>
      <c r="F395" s="15" t="s">
        <v>28</v>
      </c>
      <c r="G395" s="3" t="n">
        <v>419</v>
      </c>
      <c r="H395" s="2" t="n">
        <v>6</v>
      </c>
      <c r="I395" s="0" t="n">
        <v>10</v>
      </c>
      <c r="J395" s="0" t="n">
        <v>5</v>
      </c>
      <c r="K395" s="0" t="n">
        <v>0</v>
      </c>
      <c r="L395" s="0" t="n">
        <v>10</v>
      </c>
      <c r="M395" s="0" t="n">
        <v>3</v>
      </c>
      <c r="N395" s="0" t="n">
        <v>3</v>
      </c>
      <c r="O395" s="0" t="n">
        <v>5</v>
      </c>
      <c r="P395" s="0" t="n">
        <v>100</v>
      </c>
      <c r="Q395" s="0" t="n">
        <v>5</v>
      </c>
      <c r="R395" s="0" t="n">
        <v>3.3</v>
      </c>
      <c r="S395" s="0" t="n">
        <v>268</v>
      </c>
      <c r="T395" s="0" t="n">
        <v>21</v>
      </c>
      <c r="U395" s="0" t="n">
        <v>3.45</v>
      </c>
      <c r="V395" s="0" t="n">
        <v>6.2</v>
      </c>
      <c r="W395" s="0" t="n">
        <v>7.6</v>
      </c>
      <c r="X395" s="0" t="n">
        <v>1.9</v>
      </c>
      <c r="Y395" s="0" t="n">
        <v>0.08</v>
      </c>
      <c r="Z395" s="0" t="n">
        <v>3</v>
      </c>
      <c r="AA395" s="0" t="n">
        <v>0.19</v>
      </c>
      <c r="AB395" s="0" t="n">
        <v>1.2</v>
      </c>
      <c r="AC395" s="0" t="n">
        <v>8.5</v>
      </c>
      <c r="AD395" s="0" t="n">
        <v>0.9</v>
      </c>
      <c r="AE395" s="0" t="n">
        <v>40</v>
      </c>
      <c r="AF395" s="0" t="n">
        <v>0</v>
      </c>
      <c r="AG395" s="0" t="n">
        <v>0</v>
      </c>
      <c r="AH395" s="0" t="n">
        <v>0</v>
      </c>
      <c r="AI395" s="0" t="n">
        <v>0</v>
      </c>
      <c r="AJ395" s="60" t="n">
        <v>10</v>
      </c>
      <c r="AK395" s="0" t="n">
        <v>0</v>
      </c>
      <c r="AL395" s="0" t="n">
        <v>0</v>
      </c>
      <c r="AM395" s="0" t="n">
        <v>30</v>
      </c>
      <c r="AN395" s="0" t="n">
        <v>0</v>
      </c>
      <c r="AO395" s="0" t="n">
        <v>0</v>
      </c>
      <c r="AP395" s="0" t="n">
        <v>0</v>
      </c>
      <c r="AQ395" s="0" t="n">
        <v>40</v>
      </c>
      <c r="AR395" s="0" t="n">
        <v>100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10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5</v>
      </c>
      <c r="BF395" s="0" t="n">
        <v>0</v>
      </c>
      <c r="BG395" s="0" t="n">
        <v>45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30</v>
      </c>
      <c r="BT395" s="0" t="n">
        <v>72.75</v>
      </c>
      <c r="BU395" s="0" t="n">
        <v>6.1875</v>
      </c>
      <c r="BV395" s="0" t="n">
        <v>0</v>
      </c>
      <c r="BW395" s="0" t="n">
        <v>5.5625</v>
      </c>
      <c r="BX395" s="0" t="n">
        <v>0</v>
      </c>
      <c r="BY395" s="0" t="n">
        <v>4.25</v>
      </c>
      <c r="BZ395" s="0" t="n">
        <v>16</v>
      </c>
    </row>
    <row r="396" customFormat="false" ht="15" hidden="false" customHeight="false" outlineLevel="0" collapsed="false">
      <c r="A396" s="13" t="s">
        <v>49</v>
      </c>
      <c r="B396" s="14" t="n">
        <v>12</v>
      </c>
      <c r="C396" s="14" t="s">
        <v>33</v>
      </c>
      <c r="D396" s="14" t="s">
        <v>291</v>
      </c>
      <c r="E396" s="15" t="s">
        <v>31</v>
      </c>
      <c r="F396" s="15" t="s">
        <v>28</v>
      </c>
      <c r="G396" s="16" t="n">
        <v>420</v>
      </c>
      <c r="H396" s="2" t="n">
        <v>6</v>
      </c>
      <c r="I396" s="0" t="n">
        <v>4</v>
      </c>
      <c r="J396" s="0" t="n">
        <v>3</v>
      </c>
      <c r="K396" s="0" t="n">
        <v>0</v>
      </c>
      <c r="L396" s="0" t="n">
        <v>4</v>
      </c>
      <c r="M396" s="0" t="n">
        <v>0</v>
      </c>
      <c r="N396" s="0" t="n">
        <v>0</v>
      </c>
      <c r="O396" s="0" t="n">
        <v>0</v>
      </c>
      <c r="P396" s="0" t="n">
        <v>100</v>
      </c>
      <c r="Q396" s="0" t="n">
        <v>5</v>
      </c>
      <c r="R396" s="0" t="n">
        <v>3.3</v>
      </c>
      <c r="S396" s="0" t="n">
        <v>268</v>
      </c>
      <c r="T396" s="0" t="n">
        <v>21</v>
      </c>
      <c r="U396" s="0" t="n">
        <v>3.45</v>
      </c>
      <c r="V396" s="0" t="n">
        <v>6.2</v>
      </c>
      <c r="W396" s="0" t="n">
        <v>7.6</v>
      </c>
      <c r="X396" s="0" t="n">
        <v>1.9</v>
      </c>
      <c r="Y396" s="0" t="n">
        <v>0.08</v>
      </c>
      <c r="Z396" s="0" t="n">
        <v>3</v>
      </c>
      <c r="AA396" s="0" t="n">
        <v>0.19</v>
      </c>
      <c r="AB396" s="0" t="n">
        <v>1.2</v>
      </c>
      <c r="AC396" s="0" t="n">
        <v>8.5</v>
      </c>
      <c r="AD396" s="0" t="n">
        <v>0.9</v>
      </c>
      <c r="AE396" s="0" t="n">
        <v>40</v>
      </c>
      <c r="AF396" s="0" t="n">
        <v>0</v>
      </c>
      <c r="AG396" s="0" t="n">
        <v>0</v>
      </c>
      <c r="AH396" s="0" t="n">
        <v>0</v>
      </c>
      <c r="AI396" s="0" t="n">
        <v>0</v>
      </c>
      <c r="AJ396" s="60" t="n">
        <v>10</v>
      </c>
      <c r="AK396" s="0" t="n">
        <v>0</v>
      </c>
      <c r="AL396" s="0" t="n">
        <v>0</v>
      </c>
      <c r="AM396" s="0" t="n">
        <v>30</v>
      </c>
      <c r="AN396" s="0" t="n">
        <v>0</v>
      </c>
      <c r="AO396" s="0" t="n">
        <v>0</v>
      </c>
      <c r="AP396" s="0" t="n">
        <v>0</v>
      </c>
      <c r="AQ396" s="0" t="n">
        <v>40</v>
      </c>
      <c r="AR396" s="0" t="n">
        <v>100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10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5</v>
      </c>
      <c r="BF396" s="0" t="n">
        <v>0</v>
      </c>
      <c r="BG396" s="0" t="n">
        <v>45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30</v>
      </c>
      <c r="BT396" s="0" t="n">
        <v>72.75</v>
      </c>
      <c r="BU396" s="0" t="n">
        <v>6.1875</v>
      </c>
      <c r="BV396" s="0" t="n">
        <v>0</v>
      </c>
      <c r="BW396" s="0" t="n">
        <v>5.5625</v>
      </c>
      <c r="BX396" s="0" t="n">
        <v>0</v>
      </c>
      <c r="BY396" s="0" t="n">
        <v>4.25</v>
      </c>
      <c r="BZ396" s="0" t="n">
        <v>16</v>
      </c>
    </row>
    <row r="397" customFormat="false" ht="15" hidden="false" customHeight="false" outlineLevel="0" collapsed="false">
      <c r="A397" s="13" t="s">
        <v>49</v>
      </c>
      <c r="B397" s="14" t="n">
        <v>13</v>
      </c>
      <c r="C397" s="14" t="s">
        <v>34</v>
      </c>
      <c r="D397" s="14" t="s">
        <v>292</v>
      </c>
      <c r="E397" s="15" t="s">
        <v>27</v>
      </c>
      <c r="F397" s="15" t="s">
        <v>28</v>
      </c>
      <c r="G397" s="3" t="n">
        <v>421</v>
      </c>
      <c r="H397" s="2" t="n">
        <v>6</v>
      </c>
      <c r="I397" s="0" t="n">
        <v>20</v>
      </c>
      <c r="J397" s="0" t="n">
        <v>8</v>
      </c>
      <c r="K397" s="0" t="n">
        <v>0</v>
      </c>
      <c r="L397" s="0" t="n">
        <v>20</v>
      </c>
      <c r="M397" s="0" t="n">
        <v>5</v>
      </c>
      <c r="N397" s="0" t="n">
        <v>2</v>
      </c>
      <c r="O397" s="0" t="n">
        <v>6</v>
      </c>
      <c r="P397" s="0" t="n">
        <v>100</v>
      </c>
      <c r="Q397" s="0" t="n">
        <v>2.4</v>
      </c>
      <c r="R397" s="0" t="n">
        <v>2.1</v>
      </c>
      <c r="S397" s="0" t="n">
        <v>306</v>
      </c>
      <c r="T397" s="0" t="n">
        <v>25</v>
      </c>
      <c r="U397" s="0" t="n">
        <v>3.48</v>
      </c>
      <c r="V397" s="0" t="n">
        <v>6.7</v>
      </c>
      <c r="W397" s="0" t="n">
        <v>9.5</v>
      </c>
      <c r="X397" s="0" t="n">
        <v>1.7</v>
      </c>
      <c r="Y397" s="0" t="n">
        <v>0.07</v>
      </c>
      <c r="Z397" s="0" t="n">
        <v>4</v>
      </c>
      <c r="AA397" s="0" t="n">
        <v>0.25</v>
      </c>
      <c r="AB397" s="0" t="n">
        <v>0.7</v>
      </c>
      <c r="AC397" s="0" t="n">
        <v>10.8</v>
      </c>
      <c r="AD397" s="0" t="n">
        <v>1</v>
      </c>
      <c r="AE397" s="0" t="n">
        <v>25</v>
      </c>
      <c r="AF397" s="0" t="n">
        <v>5</v>
      </c>
      <c r="AG397" s="0" t="n">
        <v>0</v>
      </c>
      <c r="AH397" s="0" t="n">
        <v>0</v>
      </c>
      <c r="AI397" s="0" t="n">
        <v>0</v>
      </c>
      <c r="AJ397" s="60" t="n">
        <v>5</v>
      </c>
      <c r="AK397" s="0" t="n">
        <v>0</v>
      </c>
      <c r="AL397" s="0" t="n">
        <v>0</v>
      </c>
      <c r="AM397" s="0" t="n">
        <v>60</v>
      </c>
      <c r="AN397" s="0" t="n">
        <v>0</v>
      </c>
      <c r="AO397" s="0" t="n">
        <v>0</v>
      </c>
      <c r="AP397" s="0" t="n">
        <v>0</v>
      </c>
      <c r="AQ397" s="0" t="n">
        <v>30</v>
      </c>
      <c r="AR397" s="0" t="n">
        <v>30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25</v>
      </c>
      <c r="AX397" s="0" t="n">
        <v>0</v>
      </c>
      <c r="AY397" s="0" t="n">
        <v>0</v>
      </c>
      <c r="AZ397" s="0" t="n">
        <v>1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40</v>
      </c>
      <c r="BH397" s="0" t="n">
        <v>0</v>
      </c>
      <c r="BI397" s="0" t="n">
        <v>0</v>
      </c>
      <c r="BJ397" s="0" t="n">
        <v>10</v>
      </c>
      <c r="BK397" s="0" t="n">
        <v>0</v>
      </c>
      <c r="BL397" s="0" t="n">
        <v>0.5</v>
      </c>
      <c r="BM397" s="0" t="n">
        <v>0</v>
      </c>
      <c r="BN397" s="0" t="n">
        <v>20</v>
      </c>
      <c r="BO397" s="0" t="n">
        <v>0</v>
      </c>
      <c r="BP397" s="0" t="n">
        <v>0</v>
      </c>
      <c r="BQ397" s="0" t="n">
        <v>20</v>
      </c>
      <c r="BR397" s="0" t="n">
        <v>0</v>
      </c>
      <c r="BS397" s="0" t="n">
        <v>60.5</v>
      </c>
      <c r="BT397" s="0" t="n">
        <v>123.125</v>
      </c>
      <c r="BU397" s="0" t="n">
        <v>13.3125</v>
      </c>
      <c r="BV397" s="0" t="n">
        <v>0</v>
      </c>
      <c r="BW397" s="0" t="n">
        <v>0.8125</v>
      </c>
      <c r="BX397" s="0" t="n">
        <v>0</v>
      </c>
      <c r="BY397" s="0" t="n">
        <v>0.625</v>
      </c>
      <c r="BZ397" s="0" t="n">
        <v>14.75</v>
      </c>
    </row>
    <row r="398" customFormat="false" ht="15" hidden="false" customHeight="false" outlineLevel="0" collapsed="false">
      <c r="A398" s="13" t="s">
        <v>49</v>
      </c>
      <c r="B398" s="14" t="n">
        <v>13</v>
      </c>
      <c r="C398" s="14" t="s">
        <v>34</v>
      </c>
      <c r="D398" s="14" t="s">
        <v>292</v>
      </c>
      <c r="E398" s="15" t="s">
        <v>27</v>
      </c>
      <c r="F398" s="15" t="s">
        <v>36</v>
      </c>
      <c r="G398" s="16" t="n">
        <v>422</v>
      </c>
      <c r="H398" s="2" t="n">
        <v>6</v>
      </c>
      <c r="I398" s="0" t="n">
        <v>13</v>
      </c>
      <c r="J398" s="0" t="n">
        <v>7</v>
      </c>
      <c r="K398" s="0" t="n">
        <v>0</v>
      </c>
      <c r="L398" s="0" t="n">
        <v>13</v>
      </c>
      <c r="M398" s="0" t="n">
        <v>2</v>
      </c>
      <c r="N398" s="0" t="n">
        <v>0</v>
      </c>
      <c r="O398" s="0" t="n">
        <v>2</v>
      </c>
      <c r="P398" s="0" t="n">
        <v>100</v>
      </c>
      <c r="Q398" s="0" t="n">
        <v>2.4</v>
      </c>
      <c r="R398" s="0" t="n">
        <v>2.1</v>
      </c>
      <c r="S398" s="0" t="n">
        <v>306</v>
      </c>
      <c r="T398" s="0" t="n">
        <v>25</v>
      </c>
      <c r="U398" s="0" t="n">
        <v>3.48</v>
      </c>
      <c r="V398" s="0" t="n">
        <v>6.7</v>
      </c>
      <c r="W398" s="0" t="n">
        <v>9.5</v>
      </c>
      <c r="X398" s="0" t="n">
        <v>1.7</v>
      </c>
      <c r="Y398" s="0" t="n">
        <v>0.07</v>
      </c>
      <c r="Z398" s="0" t="n">
        <v>4</v>
      </c>
      <c r="AA398" s="0" t="n">
        <v>0.25</v>
      </c>
      <c r="AB398" s="0" t="n">
        <v>0.7</v>
      </c>
      <c r="AC398" s="0" t="n">
        <v>10.8</v>
      </c>
      <c r="AD398" s="0" t="n">
        <v>1</v>
      </c>
      <c r="AE398" s="0" t="n">
        <v>25</v>
      </c>
      <c r="AF398" s="0" t="n">
        <v>5</v>
      </c>
      <c r="AG398" s="0" t="n">
        <v>0</v>
      </c>
      <c r="AH398" s="0" t="n">
        <v>0</v>
      </c>
      <c r="AI398" s="0" t="n">
        <v>0</v>
      </c>
      <c r="AJ398" s="60" t="n">
        <v>5</v>
      </c>
      <c r="AK398" s="0" t="n">
        <v>0</v>
      </c>
      <c r="AL398" s="0" t="n">
        <v>0</v>
      </c>
      <c r="AM398" s="0" t="n">
        <v>60</v>
      </c>
      <c r="AN398" s="0" t="n">
        <v>0</v>
      </c>
      <c r="AO398" s="0" t="n">
        <v>0</v>
      </c>
      <c r="AP398" s="0" t="n">
        <v>0</v>
      </c>
      <c r="AQ398" s="0" t="n">
        <v>30</v>
      </c>
      <c r="AR398" s="0" t="n">
        <v>30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25</v>
      </c>
      <c r="AX398" s="0" t="n">
        <v>0</v>
      </c>
      <c r="AY398" s="0" t="n">
        <v>0</v>
      </c>
      <c r="AZ398" s="0" t="n">
        <v>1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40</v>
      </c>
      <c r="BH398" s="0" t="n">
        <v>0</v>
      </c>
      <c r="BI398" s="0" t="n">
        <v>0</v>
      </c>
      <c r="BJ398" s="0" t="n">
        <v>10</v>
      </c>
      <c r="BK398" s="0" t="n">
        <v>0</v>
      </c>
      <c r="BL398" s="0" t="n">
        <v>0.5</v>
      </c>
      <c r="BM398" s="0" t="n">
        <v>0</v>
      </c>
      <c r="BN398" s="0" t="n">
        <v>20</v>
      </c>
      <c r="BO398" s="0" t="n">
        <v>0</v>
      </c>
      <c r="BP398" s="0" t="n">
        <v>0</v>
      </c>
      <c r="BQ398" s="0" t="n">
        <v>20</v>
      </c>
      <c r="BR398" s="0" t="n">
        <v>0</v>
      </c>
      <c r="BS398" s="0" t="n">
        <v>60.5</v>
      </c>
      <c r="BT398" s="0" t="n">
        <v>123.125</v>
      </c>
      <c r="BU398" s="0" t="n">
        <v>13.3125</v>
      </c>
      <c r="BV398" s="0" t="n">
        <v>0</v>
      </c>
      <c r="BW398" s="0" t="n">
        <v>0.8125</v>
      </c>
      <c r="BX398" s="0" t="n">
        <v>0</v>
      </c>
      <c r="BY398" s="0" t="n">
        <v>0.625</v>
      </c>
      <c r="BZ398" s="0" t="n">
        <v>14.75</v>
      </c>
    </row>
    <row r="399" customFormat="false" ht="15" hidden="false" customHeight="false" outlineLevel="0" collapsed="false">
      <c r="A399" s="13" t="s">
        <v>49</v>
      </c>
      <c r="B399" s="14" t="n">
        <v>13</v>
      </c>
      <c r="C399" s="14" t="s">
        <v>34</v>
      </c>
      <c r="D399" s="14" t="s">
        <v>292</v>
      </c>
      <c r="E399" s="15" t="s">
        <v>31</v>
      </c>
      <c r="F399" s="15" t="s">
        <v>28</v>
      </c>
      <c r="G399" s="3" t="n">
        <v>423</v>
      </c>
      <c r="H399" s="2" t="n">
        <v>6</v>
      </c>
      <c r="I399" s="0" t="n">
        <v>8</v>
      </c>
      <c r="J399" s="0" t="n">
        <v>3</v>
      </c>
      <c r="K399" s="0" t="n">
        <v>0</v>
      </c>
      <c r="L399" s="0" t="n">
        <v>8</v>
      </c>
      <c r="M399" s="0" t="n">
        <v>3</v>
      </c>
      <c r="N399" s="0" t="n">
        <v>0</v>
      </c>
      <c r="O399" s="0" t="n">
        <v>3</v>
      </c>
      <c r="P399" s="0" t="n">
        <v>100</v>
      </c>
      <c r="Q399" s="0" t="n">
        <v>2.4</v>
      </c>
      <c r="R399" s="0" t="n">
        <v>2.1</v>
      </c>
      <c r="S399" s="0" t="n">
        <v>306</v>
      </c>
      <c r="T399" s="0" t="n">
        <v>25</v>
      </c>
      <c r="U399" s="0" t="n">
        <v>3.48</v>
      </c>
      <c r="V399" s="0" t="n">
        <v>6.7</v>
      </c>
      <c r="W399" s="0" t="n">
        <v>9.5</v>
      </c>
      <c r="X399" s="0" t="n">
        <v>1.7</v>
      </c>
      <c r="Y399" s="0" t="n">
        <v>0.07</v>
      </c>
      <c r="Z399" s="0" t="n">
        <v>4</v>
      </c>
      <c r="AA399" s="0" t="n">
        <v>0.25</v>
      </c>
      <c r="AB399" s="0" t="n">
        <v>0.7</v>
      </c>
      <c r="AC399" s="0" t="n">
        <v>10.8</v>
      </c>
      <c r="AD399" s="0" t="n">
        <v>1</v>
      </c>
      <c r="AE399" s="0" t="n">
        <v>25</v>
      </c>
      <c r="AF399" s="0" t="n">
        <v>5</v>
      </c>
      <c r="AG399" s="0" t="n">
        <v>0</v>
      </c>
      <c r="AH399" s="0" t="n">
        <v>0</v>
      </c>
      <c r="AI399" s="0" t="n">
        <v>0</v>
      </c>
      <c r="AJ399" s="60" t="n">
        <v>5</v>
      </c>
      <c r="AK399" s="0" t="n">
        <v>0</v>
      </c>
      <c r="AL399" s="0" t="n">
        <v>0</v>
      </c>
      <c r="AM399" s="0" t="n">
        <v>60</v>
      </c>
      <c r="AN399" s="0" t="n">
        <v>0</v>
      </c>
      <c r="AO399" s="0" t="n">
        <v>0</v>
      </c>
      <c r="AP399" s="0" t="n">
        <v>0</v>
      </c>
      <c r="AQ399" s="0" t="n">
        <v>30</v>
      </c>
      <c r="AR399" s="0" t="n">
        <v>30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25</v>
      </c>
      <c r="AX399" s="0" t="n">
        <v>0</v>
      </c>
      <c r="AY399" s="0" t="n">
        <v>0</v>
      </c>
      <c r="AZ399" s="0" t="n">
        <v>1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40</v>
      </c>
      <c r="BH399" s="0" t="n">
        <v>0</v>
      </c>
      <c r="BI399" s="0" t="n">
        <v>0</v>
      </c>
      <c r="BJ399" s="0" t="n">
        <v>10</v>
      </c>
      <c r="BK399" s="0" t="n">
        <v>0</v>
      </c>
      <c r="BL399" s="0" t="n">
        <v>0.5</v>
      </c>
      <c r="BM399" s="0" t="n">
        <v>0</v>
      </c>
      <c r="BN399" s="0" t="n">
        <v>20</v>
      </c>
      <c r="BO399" s="0" t="n">
        <v>0</v>
      </c>
      <c r="BP399" s="0" t="n">
        <v>0</v>
      </c>
      <c r="BQ399" s="0" t="n">
        <v>20</v>
      </c>
      <c r="BR399" s="0" t="n">
        <v>0</v>
      </c>
      <c r="BS399" s="0" t="n">
        <v>60.5</v>
      </c>
      <c r="BT399" s="0" t="n">
        <v>123.125</v>
      </c>
      <c r="BU399" s="0" t="n">
        <v>13.3125</v>
      </c>
      <c r="BV399" s="0" t="n">
        <v>0</v>
      </c>
      <c r="BW399" s="0" t="n">
        <v>0.8125</v>
      </c>
      <c r="BX399" s="0" t="n">
        <v>0</v>
      </c>
      <c r="BY399" s="0" t="n">
        <v>0.625</v>
      </c>
      <c r="BZ399" s="0" t="n">
        <v>14.75</v>
      </c>
    </row>
    <row r="400" customFormat="false" ht="15" hidden="false" customHeight="false" outlineLevel="0" collapsed="false">
      <c r="A400" s="13" t="s">
        <v>49</v>
      </c>
      <c r="B400" s="14" t="n">
        <v>13</v>
      </c>
      <c r="C400" s="14" t="s">
        <v>34</v>
      </c>
      <c r="D400" s="14" t="s">
        <v>292</v>
      </c>
      <c r="E400" s="15" t="s">
        <v>31</v>
      </c>
      <c r="F400" s="15" t="s">
        <v>36</v>
      </c>
      <c r="G400" s="16" t="n">
        <v>424</v>
      </c>
      <c r="H400" s="2" t="n">
        <v>6</v>
      </c>
      <c r="I400" s="0" t="n">
        <v>9</v>
      </c>
      <c r="J400" s="0" t="n">
        <v>6</v>
      </c>
      <c r="K400" s="0" t="n">
        <v>0</v>
      </c>
      <c r="L400" s="0" t="n">
        <v>9</v>
      </c>
      <c r="M400" s="0" t="n">
        <v>7</v>
      </c>
      <c r="N400" s="0" t="n">
        <v>7</v>
      </c>
      <c r="O400" s="0" t="n">
        <v>13</v>
      </c>
      <c r="P400" s="0" t="n">
        <v>100</v>
      </c>
      <c r="Q400" s="0" t="n">
        <v>2.4</v>
      </c>
      <c r="R400" s="0" t="n">
        <v>2.1</v>
      </c>
      <c r="S400" s="0" t="n">
        <v>306</v>
      </c>
      <c r="T400" s="0" t="n">
        <v>25</v>
      </c>
      <c r="U400" s="0" t="n">
        <v>3.48</v>
      </c>
      <c r="V400" s="0" t="n">
        <v>6.7</v>
      </c>
      <c r="W400" s="0" t="n">
        <v>9.5</v>
      </c>
      <c r="X400" s="0" t="n">
        <v>1.7</v>
      </c>
      <c r="Y400" s="0" t="n">
        <v>0.07</v>
      </c>
      <c r="Z400" s="0" t="n">
        <v>4</v>
      </c>
      <c r="AA400" s="0" t="n">
        <v>0.25</v>
      </c>
      <c r="AB400" s="0" t="n">
        <v>0.7</v>
      </c>
      <c r="AC400" s="0" t="n">
        <v>10.8</v>
      </c>
      <c r="AD400" s="0" t="n">
        <v>1</v>
      </c>
      <c r="AE400" s="0" t="n">
        <v>25</v>
      </c>
      <c r="AF400" s="0" t="n">
        <v>5</v>
      </c>
      <c r="AG400" s="0" t="n">
        <v>0</v>
      </c>
      <c r="AH400" s="0" t="n">
        <v>0</v>
      </c>
      <c r="AI400" s="0" t="n">
        <v>0</v>
      </c>
      <c r="AJ400" s="60" t="n">
        <v>5</v>
      </c>
      <c r="AK400" s="0" t="n">
        <v>0</v>
      </c>
      <c r="AL400" s="0" t="n">
        <v>0</v>
      </c>
      <c r="AM400" s="0" t="n">
        <v>60</v>
      </c>
      <c r="AN400" s="0" t="n">
        <v>0</v>
      </c>
      <c r="AO400" s="0" t="n">
        <v>0</v>
      </c>
      <c r="AP400" s="0" t="n">
        <v>0</v>
      </c>
      <c r="AQ400" s="0" t="n">
        <v>30</v>
      </c>
      <c r="AR400" s="0" t="n">
        <v>30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25</v>
      </c>
      <c r="AX400" s="0" t="n">
        <v>0</v>
      </c>
      <c r="AY400" s="0" t="n">
        <v>0</v>
      </c>
      <c r="AZ400" s="0" t="n">
        <v>1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40</v>
      </c>
      <c r="BH400" s="0" t="n">
        <v>0</v>
      </c>
      <c r="BI400" s="0" t="n">
        <v>0</v>
      </c>
      <c r="BJ400" s="0" t="n">
        <v>10</v>
      </c>
      <c r="BK400" s="0" t="n">
        <v>0</v>
      </c>
      <c r="BL400" s="0" t="n">
        <v>0.5</v>
      </c>
      <c r="BM400" s="0" t="n">
        <v>0</v>
      </c>
      <c r="BN400" s="0" t="n">
        <v>20</v>
      </c>
      <c r="BO400" s="0" t="n">
        <v>0</v>
      </c>
      <c r="BP400" s="0" t="n">
        <v>0</v>
      </c>
      <c r="BQ400" s="0" t="n">
        <v>20</v>
      </c>
      <c r="BR400" s="0" t="n">
        <v>0</v>
      </c>
      <c r="BS400" s="0" t="n">
        <v>60.5</v>
      </c>
      <c r="BT400" s="0" t="n">
        <v>123.125</v>
      </c>
      <c r="BU400" s="0" t="n">
        <v>13.3125</v>
      </c>
      <c r="BV400" s="0" t="n">
        <v>0</v>
      </c>
      <c r="BW400" s="0" t="n">
        <v>0.8125</v>
      </c>
      <c r="BX400" s="0" t="n">
        <v>0</v>
      </c>
      <c r="BY400" s="0" t="n">
        <v>0.625</v>
      </c>
      <c r="BZ400" s="0" t="n">
        <v>14.75</v>
      </c>
    </row>
    <row r="401" customFormat="false" ht="15" hidden="false" customHeight="false" outlineLevel="0" collapsed="false">
      <c r="A401" s="13" t="s">
        <v>49</v>
      </c>
      <c r="B401" s="14" t="n">
        <v>14</v>
      </c>
      <c r="C401" s="14" t="s">
        <v>38</v>
      </c>
      <c r="D401" s="14" t="s">
        <v>292</v>
      </c>
      <c r="E401" s="15" t="s">
        <v>27</v>
      </c>
      <c r="F401" s="15" t="s">
        <v>28</v>
      </c>
      <c r="G401" s="3" t="n">
        <v>425</v>
      </c>
      <c r="H401" s="2" t="n">
        <v>6</v>
      </c>
      <c r="I401" s="0" t="n">
        <v>5</v>
      </c>
      <c r="J401" s="0" t="n">
        <v>4</v>
      </c>
      <c r="K401" s="0" t="n">
        <v>0</v>
      </c>
      <c r="L401" s="0" t="n">
        <v>5</v>
      </c>
      <c r="M401" s="0" t="n">
        <v>9</v>
      </c>
      <c r="N401" s="0" t="n">
        <v>3</v>
      </c>
      <c r="O401" s="0" t="n">
        <v>13</v>
      </c>
      <c r="P401" s="0" t="n">
        <v>100</v>
      </c>
      <c r="Q401" s="0" t="n">
        <v>3.2</v>
      </c>
      <c r="R401" s="0" t="n">
        <v>2.2</v>
      </c>
      <c r="S401" s="0" t="n">
        <v>315</v>
      </c>
      <c r="T401" s="0" t="n">
        <v>24</v>
      </c>
      <c r="U401" s="0" t="n">
        <v>3.34</v>
      </c>
      <c r="V401" s="0" t="n">
        <v>6.8</v>
      </c>
      <c r="W401" s="0" t="n">
        <v>8.5</v>
      </c>
      <c r="X401" s="0" t="n">
        <v>1.8</v>
      </c>
      <c r="Y401" s="0" t="n">
        <v>0.08</v>
      </c>
      <c r="Z401" s="0" t="n">
        <v>3</v>
      </c>
      <c r="AA401" s="0" t="n">
        <v>0.21</v>
      </c>
      <c r="AB401" s="0" t="n">
        <v>0.9</v>
      </c>
      <c r="AC401" s="0" t="n">
        <v>11.1</v>
      </c>
      <c r="AD401" s="0" t="n">
        <v>0.9</v>
      </c>
      <c r="AE401" s="0" t="n">
        <v>29</v>
      </c>
      <c r="AF401" s="0" t="n">
        <v>1</v>
      </c>
      <c r="AG401" s="0" t="n">
        <v>0</v>
      </c>
      <c r="AH401" s="0" t="n">
        <v>0</v>
      </c>
      <c r="AI401" s="0" t="n">
        <v>0</v>
      </c>
      <c r="AJ401" s="60" t="n">
        <v>6</v>
      </c>
      <c r="AK401" s="0" t="n">
        <v>0</v>
      </c>
      <c r="AL401" s="0" t="n">
        <v>0</v>
      </c>
      <c r="AM401" s="0" t="n">
        <v>30</v>
      </c>
      <c r="AN401" s="0" t="n">
        <v>0</v>
      </c>
      <c r="AO401" s="0" t="n">
        <v>0</v>
      </c>
      <c r="AP401" s="0" t="n">
        <v>0</v>
      </c>
      <c r="AQ401" s="0" t="n">
        <v>25</v>
      </c>
      <c r="AR401" s="0" t="n">
        <v>50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5</v>
      </c>
      <c r="AX401" s="0" t="n">
        <v>0</v>
      </c>
      <c r="AY401" s="0" t="n">
        <v>0</v>
      </c>
      <c r="AZ401" s="0" t="n">
        <v>0.5</v>
      </c>
      <c r="BA401" s="0" t="n">
        <v>0</v>
      </c>
      <c r="BB401" s="0" t="n">
        <v>0.5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40</v>
      </c>
      <c r="BH401" s="0" t="n">
        <v>3</v>
      </c>
      <c r="BI401" s="0" t="n">
        <v>0</v>
      </c>
      <c r="BJ401" s="0" t="n">
        <v>0.5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50</v>
      </c>
      <c r="BR401" s="0" t="n">
        <v>0</v>
      </c>
      <c r="BS401" s="0" t="n">
        <v>30</v>
      </c>
      <c r="BT401" s="0" t="n">
        <v>126</v>
      </c>
      <c r="BU401" s="0" t="n">
        <v>16.5625</v>
      </c>
      <c r="BV401" s="0" t="n">
        <v>0</v>
      </c>
      <c r="BW401" s="0" t="n">
        <v>2.375</v>
      </c>
      <c r="BX401" s="0" t="n">
        <v>0</v>
      </c>
      <c r="BY401" s="0" t="n">
        <v>7.5</v>
      </c>
      <c r="BZ401" s="0" t="n">
        <v>26.4375</v>
      </c>
    </row>
    <row r="402" customFormat="false" ht="15" hidden="false" customHeight="false" outlineLevel="0" collapsed="false">
      <c r="A402" s="13" t="s">
        <v>49</v>
      </c>
      <c r="B402" s="14" t="n">
        <v>14</v>
      </c>
      <c r="C402" s="14" t="s">
        <v>38</v>
      </c>
      <c r="D402" s="14" t="s">
        <v>292</v>
      </c>
      <c r="E402" s="15" t="s">
        <v>27</v>
      </c>
      <c r="F402" s="15" t="s">
        <v>36</v>
      </c>
      <c r="G402" s="16" t="n">
        <v>426</v>
      </c>
      <c r="H402" s="2" t="n">
        <v>6</v>
      </c>
      <c r="I402" s="0" t="n">
        <v>13</v>
      </c>
      <c r="J402" s="0" t="n">
        <v>10</v>
      </c>
      <c r="K402" s="0" t="n">
        <v>0</v>
      </c>
      <c r="L402" s="0" t="n">
        <v>13</v>
      </c>
      <c r="M402" s="0" t="n">
        <v>7</v>
      </c>
      <c r="N402" s="0" t="n">
        <v>1</v>
      </c>
      <c r="O402" s="0" t="n">
        <v>7</v>
      </c>
      <c r="P402" s="0" t="n">
        <v>100</v>
      </c>
      <c r="Q402" s="0" t="n">
        <v>3.2</v>
      </c>
      <c r="R402" s="0" t="n">
        <v>2.2</v>
      </c>
      <c r="S402" s="0" t="n">
        <v>315</v>
      </c>
      <c r="T402" s="0" t="n">
        <v>24</v>
      </c>
      <c r="U402" s="0" t="n">
        <v>3.34</v>
      </c>
      <c r="V402" s="0" t="n">
        <v>6.8</v>
      </c>
      <c r="W402" s="0" t="n">
        <v>8.5</v>
      </c>
      <c r="X402" s="0" t="n">
        <v>1.8</v>
      </c>
      <c r="Y402" s="0" t="n">
        <v>0.08</v>
      </c>
      <c r="Z402" s="0" t="n">
        <v>3</v>
      </c>
      <c r="AA402" s="0" t="n">
        <v>0.21</v>
      </c>
      <c r="AB402" s="0" t="n">
        <v>0.9</v>
      </c>
      <c r="AC402" s="0" t="n">
        <v>11.1</v>
      </c>
      <c r="AD402" s="0" t="n">
        <v>0.9</v>
      </c>
      <c r="AE402" s="0" t="n">
        <v>29</v>
      </c>
      <c r="AF402" s="0" t="n">
        <v>1</v>
      </c>
      <c r="AG402" s="0" t="n">
        <v>0</v>
      </c>
      <c r="AH402" s="0" t="n">
        <v>0</v>
      </c>
      <c r="AI402" s="0" t="n">
        <v>0</v>
      </c>
      <c r="AJ402" s="60" t="n">
        <v>6</v>
      </c>
      <c r="AK402" s="0" t="n">
        <v>0</v>
      </c>
      <c r="AL402" s="0" t="n">
        <v>0</v>
      </c>
      <c r="AM402" s="0" t="n">
        <v>30</v>
      </c>
      <c r="AN402" s="0" t="n">
        <v>0</v>
      </c>
      <c r="AO402" s="0" t="n">
        <v>0</v>
      </c>
      <c r="AP402" s="0" t="n">
        <v>0</v>
      </c>
      <c r="AQ402" s="0" t="n">
        <v>25</v>
      </c>
      <c r="AR402" s="0" t="n">
        <v>50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5</v>
      </c>
      <c r="AX402" s="0" t="n">
        <v>0</v>
      </c>
      <c r="AY402" s="0" t="n">
        <v>0</v>
      </c>
      <c r="AZ402" s="0" t="n">
        <v>0.5</v>
      </c>
      <c r="BA402" s="0" t="n">
        <v>0</v>
      </c>
      <c r="BB402" s="0" t="n">
        <v>0.5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40</v>
      </c>
      <c r="BH402" s="0" t="n">
        <v>3</v>
      </c>
      <c r="BI402" s="0" t="n">
        <v>0</v>
      </c>
      <c r="BJ402" s="0" t="n">
        <v>0.5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50</v>
      </c>
      <c r="BR402" s="0" t="n">
        <v>0</v>
      </c>
      <c r="BS402" s="0" t="n">
        <v>30</v>
      </c>
      <c r="BT402" s="0" t="n">
        <v>126</v>
      </c>
      <c r="BU402" s="0" t="n">
        <v>16.5625</v>
      </c>
      <c r="BV402" s="0" t="n">
        <v>0</v>
      </c>
      <c r="BW402" s="0" t="n">
        <v>2.375</v>
      </c>
      <c r="BX402" s="0" t="n">
        <v>0</v>
      </c>
      <c r="BY402" s="0" t="n">
        <v>7.5</v>
      </c>
      <c r="BZ402" s="0" t="n">
        <v>26.4375</v>
      </c>
    </row>
    <row r="403" customFormat="false" ht="15" hidden="false" customHeight="false" outlineLevel="0" collapsed="false">
      <c r="A403" s="13" t="s">
        <v>49</v>
      </c>
      <c r="B403" s="14" t="n">
        <v>14</v>
      </c>
      <c r="C403" s="14" t="s">
        <v>38</v>
      </c>
      <c r="D403" s="14" t="s">
        <v>292</v>
      </c>
      <c r="E403" s="15" t="s">
        <v>31</v>
      </c>
      <c r="F403" s="15" t="s">
        <v>28</v>
      </c>
      <c r="G403" s="3" t="n">
        <v>427</v>
      </c>
      <c r="H403" s="2" t="n">
        <v>6</v>
      </c>
      <c r="I403" s="0" t="n">
        <v>3</v>
      </c>
      <c r="J403" s="0" t="n">
        <v>1</v>
      </c>
      <c r="K403" s="0" t="n">
        <v>0</v>
      </c>
      <c r="L403" s="0" t="n">
        <v>3</v>
      </c>
      <c r="M403" s="0" t="n">
        <v>2</v>
      </c>
      <c r="N403" s="0" t="n">
        <v>0</v>
      </c>
      <c r="O403" s="0" t="n">
        <v>2</v>
      </c>
      <c r="P403" s="0" t="n">
        <v>100</v>
      </c>
      <c r="Q403" s="0" t="n">
        <v>3.2</v>
      </c>
      <c r="R403" s="0" t="n">
        <v>2.2</v>
      </c>
      <c r="S403" s="0" t="n">
        <v>315</v>
      </c>
      <c r="T403" s="0" t="n">
        <v>24</v>
      </c>
      <c r="U403" s="0" t="n">
        <v>3.34</v>
      </c>
      <c r="V403" s="0" t="n">
        <v>6.8</v>
      </c>
      <c r="W403" s="0" t="n">
        <v>8.5</v>
      </c>
      <c r="X403" s="0" t="n">
        <v>1.8</v>
      </c>
      <c r="Y403" s="0" t="n">
        <v>0.08</v>
      </c>
      <c r="Z403" s="0" t="n">
        <v>3</v>
      </c>
      <c r="AA403" s="0" t="n">
        <v>0.21</v>
      </c>
      <c r="AB403" s="0" t="n">
        <v>0.9</v>
      </c>
      <c r="AC403" s="0" t="n">
        <v>11.1</v>
      </c>
      <c r="AD403" s="0" t="n">
        <v>0.9</v>
      </c>
      <c r="AE403" s="0" t="n">
        <v>29</v>
      </c>
      <c r="AF403" s="0" t="n">
        <v>1</v>
      </c>
      <c r="AG403" s="0" t="n">
        <v>0</v>
      </c>
      <c r="AH403" s="0" t="n">
        <v>0</v>
      </c>
      <c r="AI403" s="0" t="n">
        <v>0</v>
      </c>
      <c r="AJ403" s="60" t="n">
        <v>6</v>
      </c>
      <c r="AK403" s="0" t="n">
        <v>0</v>
      </c>
      <c r="AL403" s="0" t="n">
        <v>0</v>
      </c>
      <c r="AM403" s="0" t="n">
        <v>30</v>
      </c>
      <c r="AN403" s="0" t="n">
        <v>0</v>
      </c>
      <c r="AO403" s="0" t="n">
        <v>0</v>
      </c>
      <c r="AP403" s="0" t="n">
        <v>0</v>
      </c>
      <c r="AQ403" s="0" t="n">
        <v>25</v>
      </c>
      <c r="AR403" s="0" t="n">
        <v>50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5</v>
      </c>
      <c r="AX403" s="0" t="n">
        <v>0</v>
      </c>
      <c r="AY403" s="0" t="n">
        <v>0</v>
      </c>
      <c r="AZ403" s="0" t="n">
        <v>0.5</v>
      </c>
      <c r="BA403" s="0" t="n">
        <v>0</v>
      </c>
      <c r="BB403" s="0" t="n">
        <v>0.5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40</v>
      </c>
      <c r="BH403" s="0" t="n">
        <v>3</v>
      </c>
      <c r="BI403" s="0" t="n">
        <v>0</v>
      </c>
      <c r="BJ403" s="0" t="n">
        <v>0.5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50</v>
      </c>
      <c r="BR403" s="0" t="n">
        <v>0</v>
      </c>
      <c r="BS403" s="0" t="n">
        <v>30</v>
      </c>
      <c r="BT403" s="0" t="n">
        <v>126</v>
      </c>
      <c r="BU403" s="0" t="n">
        <v>16.5625</v>
      </c>
      <c r="BV403" s="0" t="n">
        <v>0</v>
      </c>
      <c r="BW403" s="0" t="n">
        <v>2.375</v>
      </c>
      <c r="BX403" s="0" t="n">
        <v>0</v>
      </c>
      <c r="BY403" s="0" t="n">
        <v>7.5</v>
      </c>
      <c r="BZ403" s="0" t="n">
        <v>26.4375</v>
      </c>
    </row>
    <row r="404" customFormat="false" ht="15" hidden="false" customHeight="false" outlineLevel="0" collapsed="false">
      <c r="A404" s="13" t="s">
        <v>49</v>
      </c>
      <c r="B404" s="14" t="n">
        <v>14</v>
      </c>
      <c r="C404" s="14" t="s">
        <v>38</v>
      </c>
      <c r="D404" s="14" t="s">
        <v>292</v>
      </c>
      <c r="E404" s="15" t="s">
        <v>31</v>
      </c>
      <c r="F404" s="15" t="s">
        <v>36</v>
      </c>
      <c r="G404" s="16" t="n">
        <v>428</v>
      </c>
      <c r="H404" s="2" t="n">
        <v>6</v>
      </c>
      <c r="I404" s="0" t="n">
        <v>6</v>
      </c>
      <c r="J404" s="0" t="n">
        <v>1</v>
      </c>
      <c r="K404" s="0" t="n">
        <v>0</v>
      </c>
      <c r="L404" s="0" t="n">
        <v>7</v>
      </c>
      <c r="M404" s="0" t="n">
        <v>2</v>
      </c>
      <c r="N404" s="0" t="n">
        <v>0</v>
      </c>
      <c r="O404" s="0" t="n">
        <v>2</v>
      </c>
      <c r="P404" s="0" t="n">
        <v>100</v>
      </c>
      <c r="Q404" s="0" t="n">
        <v>3.2</v>
      </c>
      <c r="R404" s="0" t="n">
        <v>2.2</v>
      </c>
      <c r="S404" s="0" t="n">
        <v>315</v>
      </c>
      <c r="T404" s="0" t="n">
        <v>24</v>
      </c>
      <c r="U404" s="0" t="n">
        <v>3.34</v>
      </c>
      <c r="V404" s="0" t="n">
        <v>6.8</v>
      </c>
      <c r="W404" s="0" t="n">
        <v>8.5</v>
      </c>
      <c r="X404" s="0" t="n">
        <v>1.8</v>
      </c>
      <c r="Y404" s="0" t="n">
        <v>0.08</v>
      </c>
      <c r="Z404" s="0" t="n">
        <v>3</v>
      </c>
      <c r="AA404" s="0" t="n">
        <v>0.21</v>
      </c>
      <c r="AB404" s="0" t="n">
        <v>0.9</v>
      </c>
      <c r="AC404" s="0" t="n">
        <v>11.1</v>
      </c>
      <c r="AD404" s="0" t="n">
        <v>0.9</v>
      </c>
      <c r="AE404" s="0" t="n">
        <v>29</v>
      </c>
      <c r="AF404" s="0" t="n">
        <v>1</v>
      </c>
      <c r="AG404" s="0" t="n">
        <v>0</v>
      </c>
      <c r="AH404" s="0" t="n">
        <v>0</v>
      </c>
      <c r="AI404" s="0" t="n">
        <v>0</v>
      </c>
      <c r="AJ404" s="60" t="n">
        <v>6</v>
      </c>
      <c r="AK404" s="0" t="n">
        <v>0</v>
      </c>
      <c r="AL404" s="0" t="n">
        <v>0</v>
      </c>
      <c r="AM404" s="0" t="n">
        <v>30</v>
      </c>
      <c r="AN404" s="0" t="n">
        <v>0</v>
      </c>
      <c r="AO404" s="0" t="n">
        <v>0</v>
      </c>
      <c r="AP404" s="0" t="n">
        <v>0</v>
      </c>
      <c r="AQ404" s="0" t="n">
        <v>25</v>
      </c>
      <c r="AR404" s="0" t="n">
        <v>50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5</v>
      </c>
      <c r="AX404" s="0" t="n">
        <v>0</v>
      </c>
      <c r="AY404" s="0" t="n">
        <v>0</v>
      </c>
      <c r="AZ404" s="0" t="n">
        <v>0.5</v>
      </c>
      <c r="BA404" s="0" t="n">
        <v>0</v>
      </c>
      <c r="BB404" s="0" t="n">
        <v>0.5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40</v>
      </c>
      <c r="BH404" s="0" t="n">
        <v>3</v>
      </c>
      <c r="BI404" s="0" t="n">
        <v>0</v>
      </c>
      <c r="BJ404" s="0" t="n">
        <v>0.5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50</v>
      </c>
      <c r="BR404" s="0" t="n">
        <v>0</v>
      </c>
      <c r="BS404" s="0" t="n">
        <v>30</v>
      </c>
      <c r="BT404" s="0" t="n">
        <v>126</v>
      </c>
      <c r="BU404" s="0" t="n">
        <v>16.5625</v>
      </c>
      <c r="BV404" s="0" t="n">
        <v>0</v>
      </c>
      <c r="BW404" s="0" t="n">
        <v>2.375</v>
      </c>
      <c r="BX404" s="0" t="n">
        <v>0</v>
      </c>
      <c r="BY404" s="0" t="n">
        <v>7.5</v>
      </c>
      <c r="BZ404" s="0" t="n">
        <v>26.4375</v>
      </c>
    </row>
    <row r="405" customFormat="false" ht="15" hidden="false" customHeight="false" outlineLevel="0" collapsed="false">
      <c r="A405" s="13" t="s">
        <v>49</v>
      </c>
      <c r="B405" s="14" t="n">
        <v>15</v>
      </c>
      <c r="C405" s="14" t="s">
        <v>39</v>
      </c>
      <c r="D405" s="14" t="s">
        <v>292</v>
      </c>
      <c r="E405" s="15" t="s">
        <v>27</v>
      </c>
      <c r="F405" s="15" t="s">
        <v>28</v>
      </c>
      <c r="G405" s="3" t="n">
        <v>429</v>
      </c>
      <c r="H405" s="2" t="n">
        <v>6</v>
      </c>
      <c r="I405" s="0" t="n">
        <v>3</v>
      </c>
      <c r="J405" s="0" t="n">
        <v>1</v>
      </c>
      <c r="K405" s="0" t="n">
        <v>0</v>
      </c>
      <c r="L405" s="0" t="n">
        <v>3</v>
      </c>
      <c r="M405" s="0" t="n">
        <v>2</v>
      </c>
      <c r="N405" s="0" t="n">
        <v>0</v>
      </c>
      <c r="O405" s="0" t="n">
        <v>2</v>
      </c>
      <c r="P405" s="0" t="n">
        <v>100</v>
      </c>
      <c r="Q405" s="0" t="n">
        <v>5.1</v>
      </c>
      <c r="R405" s="0" t="n">
        <v>2.2</v>
      </c>
      <c r="S405" s="0" t="n">
        <v>425</v>
      </c>
      <c r="T405" s="0" t="n">
        <v>42</v>
      </c>
      <c r="U405" s="0" t="n">
        <v>4.03</v>
      </c>
      <c r="V405" s="0" t="n">
        <v>6.9</v>
      </c>
      <c r="W405" s="0" t="n">
        <v>10.4</v>
      </c>
      <c r="X405" s="0" t="n">
        <v>1.4</v>
      </c>
      <c r="Y405" s="0" t="n">
        <v>0.07</v>
      </c>
      <c r="Z405" s="0" t="n">
        <v>5</v>
      </c>
      <c r="AA405" s="0" t="n">
        <v>0.43</v>
      </c>
      <c r="AB405" s="0" t="n">
        <v>0.7</v>
      </c>
      <c r="AC405" s="0" t="n">
        <v>12.6</v>
      </c>
      <c r="AD405" s="0" t="n">
        <v>0.9</v>
      </c>
      <c r="AE405" s="0" t="n">
        <v>26</v>
      </c>
      <c r="AF405" s="0" t="n">
        <v>0</v>
      </c>
      <c r="AG405" s="0" t="n">
        <v>0</v>
      </c>
      <c r="AH405" s="0" t="n">
        <v>0.5</v>
      </c>
      <c r="AI405" s="0" t="n">
        <v>0</v>
      </c>
      <c r="AJ405" s="60" t="n">
        <v>25</v>
      </c>
      <c r="AK405" s="0" t="n">
        <v>0</v>
      </c>
      <c r="AL405" s="0" t="n">
        <v>0</v>
      </c>
      <c r="AM405" s="0" t="n">
        <v>60</v>
      </c>
      <c r="AN405" s="0" t="n">
        <v>0</v>
      </c>
      <c r="AO405" s="0" t="n">
        <v>0</v>
      </c>
      <c r="AP405" s="0" t="n">
        <v>0</v>
      </c>
      <c r="AQ405" s="0" t="n">
        <v>0.5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5</v>
      </c>
      <c r="AW405" s="0" t="n">
        <v>5</v>
      </c>
      <c r="AX405" s="0" t="n">
        <v>0</v>
      </c>
      <c r="AY405" s="0" t="n">
        <v>0</v>
      </c>
      <c r="AZ405" s="0" t="n">
        <v>1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20</v>
      </c>
      <c r="BH405" s="0" t="n">
        <v>0.5</v>
      </c>
      <c r="BI405" s="0" t="n">
        <v>0</v>
      </c>
      <c r="BJ405" s="0" t="n">
        <v>5</v>
      </c>
      <c r="BK405" s="0" t="n">
        <v>0</v>
      </c>
      <c r="BL405" s="0" t="n">
        <v>0.5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40</v>
      </c>
      <c r="BR405" s="0" t="n">
        <v>0</v>
      </c>
      <c r="BS405" s="0" t="n">
        <v>60.5</v>
      </c>
      <c r="BT405" s="0" t="n">
        <v>79.375</v>
      </c>
      <c r="BU405" s="0" t="n">
        <v>35.75</v>
      </c>
      <c r="BV405" s="0" t="n">
        <v>0</v>
      </c>
      <c r="BW405" s="0" t="n">
        <v>1.4375</v>
      </c>
      <c r="BX405" s="0" t="n">
        <v>0</v>
      </c>
      <c r="BY405" s="0" t="n">
        <v>0.625</v>
      </c>
      <c r="BZ405" s="0" t="n">
        <v>37.8125</v>
      </c>
    </row>
    <row r="406" customFormat="false" ht="15" hidden="false" customHeight="false" outlineLevel="0" collapsed="false">
      <c r="A406" s="13" t="s">
        <v>49</v>
      </c>
      <c r="B406" s="14" t="n">
        <v>15</v>
      </c>
      <c r="C406" s="14" t="s">
        <v>39</v>
      </c>
      <c r="D406" s="14" t="s">
        <v>292</v>
      </c>
      <c r="E406" s="15" t="s">
        <v>27</v>
      </c>
      <c r="F406" s="15" t="s">
        <v>36</v>
      </c>
      <c r="G406" s="16" t="n">
        <v>430</v>
      </c>
      <c r="H406" s="2" t="n">
        <v>6</v>
      </c>
      <c r="I406" s="0" t="n">
        <v>3</v>
      </c>
      <c r="J406" s="0" t="n">
        <v>2</v>
      </c>
      <c r="K406" s="0" t="n">
        <v>0</v>
      </c>
      <c r="L406" s="0" t="n">
        <v>3</v>
      </c>
      <c r="M406" s="0" t="n">
        <v>8</v>
      </c>
      <c r="N406" s="0" t="n">
        <v>1</v>
      </c>
      <c r="O406" s="0" t="n">
        <v>9</v>
      </c>
      <c r="P406" s="0" t="n">
        <v>100</v>
      </c>
      <c r="Q406" s="0" t="n">
        <v>5.1</v>
      </c>
      <c r="R406" s="0" t="n">
        <v>2.2</v>
      </c>
      <c r="S406" s="0" t="n">
        <v>425</v>
      </c>
      <c r="T406" s="0" t="n">
        <v>42</v>
      </c>
      <c r="U406" s="0" t="n">
        <v>4.03</v>
      </c>
      <c r="V406" s="0" t="n">
        <v>6.9</v>
      </c>
      <c r="W406" s="0" t="n">
        <v>10.4</v>
      </c>
      <c r="X406" s="0" t="n">
        <v>1.4</v>
      </c>
      <c r="Y406" s="0" t="n">
        <v>0.07</v>
      </c>
      <c r="Z406" s="0" t="n">
        <v>5</v>
      </c>
      <c r="AA406" s="0" t="n">
        <v>0.43</v>
      </c>
      <c r="AB406" s="0" t="n">
        <v>0.7</v>
      </c>
      <c r="AC406" s="0" t="n">
        <v>12.6</v>
      </c>
      <c r="AD406" s="0" t="n">
        <v>0.9</v>
      </c>
      <c r="AE406" s="0" t="n">
        <v>26</v>
      </c>
      <c r="AF406" s="0" t="n">
        <v>0</v>
      </c>
      <c r="AG406" s="0" t="n">
        <v>0</v>
      </c>
      <c r="AH406" s="0" t="n">
        <v>0.5</v>
      </c>
      <c r="AI406" s="0" t="n">
        <v>0</v>
      </c>
      <c r="AJ406" s="60" t="n">
        <v>25</v>
      </c>
      <c r="AK406" s="0" t="n">
        <v>0</v>
      </c>
      <c r="AL406" s="0" t="n">
        <v>0</v>
      </c>
      <c r="AM406" s="0" t="n">
        <v>60</v>
      </c>
      <c r="AN406" s="0" t="n">
        <v>0</v>
      </c>
      <c r="AO406" s="0" t="n">
        <v>0</v>
      </c>
      <c r="AP406" s="0" t="n">
        <v>0</v>
      </c>
      <c r="AQ406" s="0" t="n">
        <v>0.5</v>
      </c>
      <c r="AR406" s="0" t="n">
        <v>90</v>
      </c>
      <c r="AS406" s="0" t="n">
        <v>0</v>
      </c>
      <c r="AT406" s="0" t="n">
        <v>0</v>
      </c>
      <c r="AU406" s="0" t="n">
        <v>0</v>
      </c>
      <c r="AV406" s="0" t="n">
        <v>5</v>
      </c>
      <c r="AW406" s="0" t="n">
        <v>5</v>
      </c>
      <c r="AX406" s="0" t="n">
        <v>0</v>
      </c>
      <c r="AY406" s="0" t="n">
        <v>0</v>
      </c>
      <c r="AZ406" s="0" t="n">
        <v>1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20</v>
      </c>
      <c r="BH406" s="0" t="n">
        <v>0.5</v>
      </c>
      <c r="BI406" s="0" t="n">
        <v>0</v>
      </c>
      <c r="BJ406" s="0" t="n">
        <v>5</v>
      </c>
      <c r="BK406" s="0" t="n">
        <v>0</v>
      </c>
      <c r="BL406" s="0" t="n">
        <v>0.5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40</v>
      </c>
      <c r="BR406" s="0" t="n">
        <v>0</v>
      </c>
      <c r="BS406" s="0" t="n">
        <v>60.5</v>
      </c>
      <c r="BT406" s="0" t="n">
        <v>79.375</v>
      </c>
      <c r="BU406" s="0" t="n">
        <v>35.75</v>
      </c>
      <c r="BV406" s="0" t="n">
        <v>0</v>
      </c>
      <c r="BW406" s="0" t="n">
        <v>1.4375</v>
      </c>
      <c r="BX406" s="0" t="n">
        <v>0</v>
      </c>
      <c r="BY406" s="0" t="n">
        <v>0.625</v>
      </c>
      <c r="BZ406" s="0" t="n">
        <v>37.8125</v>
      </c>
    </row>
    <row r="407" customFormat="false" ht="15" hidden="false" customHeight="false" outlineLevel="0" collapsed="false">
      <c r="A407" s="13" t="s">
        <v>49</v>
      </c>
      <c r="B407" s="14" t="n">
        <v>15</v>
      </c>
      <c r="C407" s="14" t="s">
        <v>39</v>
      </c>
      <c r="D407" s="14" t="s">
        <v>292</v>
      </c>
      <c r="E407" s="15" t="s">
        <v>31</v>
      </c>
      <c r="F407" s="15" t="s">
        <v>28</v>
      </c>
      <c r="G407" s="3" t="n">
        <v>431</v>
      </c>
      <c r="H407" s="2" t="n">
        <v>6</v>
      </c>
      <c r="I407" s="0" t="n">
        <v>4</v>
      </c>
      <c r="J407" s="0" t="n">
        <v>2</v>
      </c>
      <c r="K407" s="0" t="n">
        <v>0</v>
      </c>
      <c r="L407" s="0" t="n">
        <v>4</v>
      </c>
      <c r="M407" s="0" t="n">
        <v>4</v>
      </c>
      <c r="N407" s="0" t="n">
        <v>0</v>
      </c>
      <c r="O407" s="0" t="n">
        <v>4</v>
      </c>
      <c r="P407" s="0" t="n">
        <v>100</v>
      </c>
      <c r="Q407" s="0" t="n">
        <v>5.1</v>
      </c>
      <c r="R407" s="0" t="n">
        <v>2.2</v>
      </c>
      <c r="S407" s="0" t="n">
        <v>425</v>
      </c>
      <c r="T407" s="0" t="n">
        <v>42</v>
      </c>
      <c r="U407" s="0" t="n">
        <v>4.03</v>
      </c>
      <c r="V407" s="0" t="n">
        <v>6.9</v>
      </c>
      <c r="W407" s="0" t="n">
        <v>10.4</v>
      </c>
      <c r="X407" s="0" t="n">
        <v>1.4</v>
      </c>
      <c r="Y407" s="0" t="n">
        <v>0.07</v>
      </c>
      <c r="Z407" s="0" t="n">
        <v>5</v>
      </c>
      <c r="AA407" s="0" t="n">
        <v>0.43</v>
      </c>
      <c r="AB407" s="0" t="n">
        <v>0.7</v>
      </c>
      <c r="AC407" s="0" t="n">
        <v>12.6</v>
      </c>
      <c r="AD407" s="0" t="n">
        <v>0.9</v>
      </c>
      <c r="AE407" s="0" t="n">
        <v>26</v>
      </c>
      <c r="AF407" s="0" t="n">
        <v>0</v>
      </c>
      <c r="AG407" s="0" t="n">
        <v>0</v>
      </c>
      <c r="AH407" s="0" t="n">
        <v>0.5</v>
      </c>
      <c r="AI407" s="0" t="n">
        <v>0</v>
      </c>
      <c r="AJ407" s="60" t="n">
        <v>25</v>
      </c>
      <c r="AK407" s="0" t="n">
        <v>0</v>
      </c>
      <c r="AL407" s="0" t="n">
        <v>0</v>
      </c>
      <c r="AM407" s="0" t="n">
        <v>60</v>
      </c>
      <c r="AN407" s="0" t="n">
        <v>0</v>
      </c>
      <c r="AO407" s="0" t="n">
        <v>0</v>
      </c>
      <c r="AP407" s="0" t="n">
        <v>0</v>
      </c>
      <c r="AQ407" s="0" t="n">
        <v>0.5</v>
      </c>
      <c r="AR407" s="0" t="n">
        <v>90</v>
      </c>
      <c r="AS407" s="0" t="n">
        <v>0</v>
      </c>
      <c r="AT407" s="0" t="n">
        <v>0</v>
      </c>
      <c r="AU407" s="0" t="n">
        <v>0</v>
      </c>
      <c r="AV407" s="0" t="n">
        <v>5</v>
      </c>
      <c r="AW407" s="0" t="n">
        <v>5</v>
      </c>
      <c r="AX407" s="0" t="n">
        <v>0</v>
      </c>
      <c r="AY407" s="0" t="n">
        <v>0</v>
      </c>
      <c r="AZ407" s="0" t="n">
        <v>1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20</v>
      </c>
      <c r="BH407" s="0" t="n">
        <v>0.5</v>
      </c>
      <c r="BI407" s="0" t="n">
        <v>0</v>
      </c>
      <c r="BJ407" s="0" t="n">
        <v>5</v>
      </c>
      <c r="BK407" s="0" t="n">
        <v>0</v>
      </c>
      <c r="BL407" s="0" t="n">
        <v>0.5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40</v>
      </c>
      <c r="BR407" s="0" t="n">
        <v>0</v>
      </c>
      <c r="BS407" s="0" t="n">
        <v>60.5</v>
      </c>
      <c r="BT407" s="0" t="n">
        <v>79.375</v>
      </c>
      <c r="BU407" s="0" t="n">
        <v>35.75</v>
      </c>
      <c r="BV407" s="0" t="n">
        <v>0</v>
      </c>
      <c r="BW407" s="0" t="n">
        <v>1.4375</v>
      </c>
      <c r="BX407" s="0" t="n">
        <v>0</v>
      </c>
      <c r="BY407" s="0" t="n">
        <v>0.625</v>
      </c>
      <c r="BZ407" s="0" t="n">
        <v>37.8125</v>
      </c>
    </row>
    <row r="408" customFormat="false" ht="15" hidden="false" customHeight="false" outlineLevel="0" collapsed="false">
      <c r="A408" s="13" t="s">
        <v>49</v>
      </c>
      <c r="B408" s="14" t="n">
        <v>15</v>
      </c>
      <c r="C408" s="14" t="s">
        <v>39</v>
      </c>
      <c r="D408" s="14" t="s">
        <v>292</v>
      </c>
      <c r="E408" s="15" t="s">
        <v>31</v>
      </c>
      <c r="F408" s="15" t="s">
        <v>36</v>
      </c>
      <c r="G408" s="16" t="n">
        <v>432</v>
      </c>
      <c r="H408" s="2" t="n">
        <v>6</v>
      </c>
      <c r="I408" s="0" t="n">
        <v>1</v>
      </c>
      <c r="J408" s="0" t="n">
        <v>0</v>
      </c>
      <c r="K408" s="0" t="n">
        <v>0</v>
      </c>
      <c r="L408" s="0" t="n">
        <v>1</v>
      </c>
      <c r="M408" s="0" t="n">
        <v>1</v>
      </c>
      <c r="N408" s="0" t="n">
        <v>13</v>
      </c>
      <c r="O408" s="0" t="n">
        <v>14</v>
      </c>
      <c r="P408" s="0" t="n">
        <v>100</v>
      </c>
      <c r="Q408" s="0" t="n">
        <v>5.1</v>
      </c>
      <c r="R408" s="0" t="n">
        <v>2.2</v>
      </c>
      <c r="S408" s="0" t="n">
        <v>425</v>
      </c>
      <c r="T408" s="0" t="n">
        <v>42</v>
      </c>
      <c r="U408" s="0" t="n">
        <v>4.03</v>
      </c>
      <c r="V408" s="0" t="n">
        <v>6.9</v>
      </c>
      <c r="W408" s="0" t="n">
        <v>10.4</v>
      </c>
      <c r="X408" s="0" t="n">
        <v>1.4</v>
      </c>
      <c r="Y408" s="0" t="n">
        <v>0.07</v>
      </c>
      <c r="Z408" s="0" t="n">
        <v>5</v>
      </c>
      <c r="AA408" s="0" t="n">
        <v>0.43</v>
      </c>
      <c r="AB408" s="0" t="n">
        <v>0.7</v>
      </c>
      <c r="AC408" s="0" t="n">
        <v>12.6</v>
      </c>
      <c r="AD408" s="0" t="n">
        <v>0.9</v>
      </c>
      <c r="AE408" s="0" t="n">
        <v>26</v>
      </c>
      <c r="AF408" s="0" t="n">
        <v>0</v>
      </c>
      <c r="AG408" s="0" t="n">
        <v>0</v>
      </c>
      <c r="AH408" s="0" t="n">
        <v>0.5</v>
      </c>
      <c r="AI408" s="0" t="n">
        <v>0</v>
      </c>
      <c r="AJ408" s="60" t="n">
        <v>25</v>
      </c>
      <c r="AK408" s="0" t="n">
        <v>0</v>
      </c>
      <c r="AL408" s="0" t="n">
        <v>0</v>
      </c>
      <c r="AM408" s="0" t="n">
        <v>60</v>
      </c>
      <c r="AN408" s="0" t="n">
        <v>0</v>
      </c>
      <c r="AO408" s="0" t="n">
        <v>0</v>
      </c>
      <c r="AP408" s="0" t="n">
        <v>0</v>
      </c>
      <c r="AQ408" s="0" t="n">
        <v>0.5</v>
      </c>
      <c r="AR408" s="0" t="n">
        <v>90</v>
      </c>
      <c r="AS408" s="0" t="n">
        <v>0</v>
      </c>
      <c r="AT408" s="0" t="n">
        <v>0</v>
      </c>
      <c r="AU408" s="0" t="n">
        <v>0</v>
      </c>
      <c r="AV408" s="0" t="n">
        <v>5</v>
      </c>
      <c r="AW408" s="0" t="n">
        <v>5</v>
      </c>
      <c r="AX408" s="0" t="n">
        <v>0</v>
      </c>
      <c r="AY408" s="0" t="n">
        <v>0</v>
      </c>
      <c r="AZ408" s="0" t="n">
        <v>1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20</v>
      </c>
      <c r="BH408" s="0" t="n">
        <v>0.5</v>
      </c>
      <c r="BI408" s="0" t="n">
        <v>0</v>
      </c>
      <c r="BJ408" s="0" t="n">
        <v>5</v>
      </c>
      <c r="BK408" s="0" t="n">
        <v>0</v>
      </c>
      <c r="BL408" s="0" t="n">
        <v>0.5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40</v>
      </c>
      <c r="BR408" s="0" t="n">
        <v>0</v>
      </c>
      <c r="BS408" s="0" t="n">
        <v>60.5</v>
      </c>
      <c r="BT408" s="0" t="n">
        <v>79.375</v>
      </c>
      <c r="BU408" s="0" t="n">
        <v>35.75</v>
      </c>
      <c r="BV408" s="0" t="n">
        <v>0</v>
      </c>
      <c r="BW408" s="0" t="n">
        <v>1.4375</v>
      </c>
      <c r="BX408" s="0" t="n">
        <v>0</v>
      </c>
      <c r="BY408" s="0" t="n">
        <v>0.625</v>
      </c>
      <c r="BZ408" s="0" t="n">
        <v>37.8125</v>
      </c>
    </row>
    <row r="409" customFormat="false" ht="15" hidden="false" customHeight="false" outlineLevel="0" collapsed="false">
      <c r="A409" s="13" t="s">
        <v>49</v>
      </c>
      <c r="B409" s="14" t="n">
        <v>16</v>
      </c>
      <c r="C409" s="14" t="s">
        <v>40</v>
      </c>
      <c r="D409" s="14" t="s">
        <v>293</v>
      </c>
      <c r="E409" s="15" t="s">
        <v>27</v>
      </c>
      <c r="F409" s="15" t="s">
        <v>36</v>
      </c>
      <c r="G409" s="3" t="n">
        <v>433</v>
      </c>
      <c r="H409" s="2" t="n">
        <v>6</v>
      </c>
      <c r="I409" s="0" t="n">
        <v>5</v>
      </c>
      <c r="J409" s="0" t="n">
        <v>0</v>
      </c>
      <c r="K409" s="0" t="n">
        <v>1</v>
      </c>
      <c r="L409" s="0" t="n">
        <v>5</v>
      </c>
      <c r="M409" s="0" t="n">
        <v>3</v>
      </c>
      <c r="N409" s="0" t="n">
        <v>1</v>
      </c>
      <c r="O409" s="0" t="n">
        <v>4</v>
      </c>
      <c r="P409" s="0" t="n">
        <v>100</v>
      </c>
      <c r="Q409" s="0" t="n">
        <v>7.2</v>
      </c>
      <c r="R409" s="0" t="n">
        <v>3.9</v>
      </c>
      <c r="S409" s="0" t="n">
        <v>399</v>
      </c>
      <c r="T409" s="0" t="n">
        <v>32</v>
      </c>
      <c r="U409" s="0" t="n">
        <v>4.33</v>
      </c>
      <c r="V409" s="0" t="n">
        <v>7.2</v>
      </c>
      <c r="W409" s="0" t="n">
        <v>13.9</v>
      </c>
      <c r="X409" s="0" t="n">
        <v>1.5</v>
      </c>
      <c r="Y409" s="0" t="n">
        <v>0.07</v>
      </c>
      <c r="Z409" s="0" t="n">
        <v>5</v>
      </c>
      <c r="AA409" s="0" t="n">
        <v>0.52</v>
      </c>
      <c r="AB409" s="0" t="n">
        <v>0.7</v>
      </c>
      <c r="AC409" s="0" t="n">
        <v>22.9</v>
      </c>
      <c r="AD409" s="0" t="n">
        <v>1.1</v>
      </c>
      <c r="AE409" s="0" t="n">
        <v>17</v>
      </c>
      <c r="AF409" s="0" t="n">
        <v>0</v>
      </c>
      <c r="AG409" s="0" t="n">
        <v>0</v>
      </c>
      <c r="AH409" s="0" t="n">
        <v>0</v>
      </c>
      <c r="AI409" s="0" t="n">
        <v>0</v>
      </c>
      <c r="AJ409" s="60" t="n">
        <v>2</v>
      </c>
      <c r="AK409" s="0" t="n">
        <v>0</v>
      </c>
      <c r="AL409" s="0" t="n">
        <v>0</v>
      </c>
      <c r="AM409" s="0" t="n">
        <v>95</v>
      </c>
      <c r="AN409" s="0" t="n">
        <v>0</v>
      </c>
      <c r="AO409" s="0" t="n">
        <v>0</v>
      </c>
      <c r="AP409" s="0" t="n">
        <v>0</v>
      </c>
      <c r="AQ409" s="0" t="n">
        <v>1</v>
      </c>
      <c r="AR409" s="0" t="n">
        <v>0.5</v>
      </c>
      <c r="AS409" s="0" t="n">
        <v>0</v>
      </c>
      <c r="AT409" s="0" t="n">
        <v>0</v>
      </c>
      <c r="AU409" s="0" t="n">
        <v>1</v>
      </c>
      <c r="AV409" s="0" t="n">
        <v>0.5</v>
      </c>
      <c r="AW409" s="0" t="n">
        <v>4</v>
      </c>
      <c r="AX409" s="0" t="n">
        <v>0</v>
      </c>
      <c r="AY409" s="0" t="n">
        <v>0</v>
      </c>
      <c r="AZ409" s="0" t="n">
        <v>3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4</v>
      </c>
      <c r="BI409" s="0" t="n">
        <v>0</v>
      </c>
      <c r="BJ409" s="0" t="n">
        <v>10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90</v>
      </c>
      <c r="BR409" s="0" t="n">
        <v>0</v>
      </c>
      <c r="BS409" s="0" t="n">
        <v>95</v>
      </c>
      <c r="BT409" s="0" t="n">
        <v>119.625</v>
      </c>
      <c r="BU409" s="0" t="n">
        <v>2.6875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2.6875</v>
      </c>
    </row>
    <row r="410" customFormat="false" ht="15" hidden="false" customHeight="false" outlineLevel="0" collapsed="false">
      <c r="A410" s="13" t="s">
        <v>49</v>
      </c>
      <c r="B410" s="14" t="n">
        <v>16</v>
      </c>
      <c r="C410" s="14" t="s">
        <v>40</v>
      </c>
      <c r="D410" s="14" t="s">
        <v>293</v>
      </c>
      <c r="E410" s="15" t="s">
        <v>31</v>
      </c>
      <c r="F410" s="15" t="s">
        <v>36</v>
      </c>
      <c r="G410" s="16" t="n">
        <v>434</v>
      </c>
      <c r="H410" s="2" t="n">
        <v>6</v>
      </c>
      <c r="I410" s="0" t="n">
        <v>3</v>
      </c>
      <c r="J410" s="0" t="n">
        <v>0</v>
      </c>
      <c r="K410" s="0" t="n">
        <v>0</v>
      </c>
      <c r="L410" s="0" t="n">
        <v>3</v>
      </c>
      <c r="M410" s="0" t="n">
        <v>0</v>
      </c>
      <c r="N410" s="0" t="n">
        <v>1</v>
      </c>
      <c r="O410" s="0" t="n">
        <v>1</v>
      </c>
      <c r="P410" s="0" t="n">
        <v>100</v>
      </c>
      <c r="Q410" s="0" t="n">
        <v>7.2</v>
      </c>
      <c r="R410" s="0" t="n">
        <v>3.9</v>
      </c>
      <c r="S410" s="0" t="n">
        <v>399</v>
      </c>
      <c r="T410" s="0" t="n">
        <v>32</v>
      </c>
      <c r="U410" s="0" t="n">
        <v>4.33</v>
      </c>
      <c r="V410" s="0" t="n">
        <v>7.2</v>
      </c>
      <c r="W410" s="0" t="n">
        <v>13.9</v>
      </c>
      <c r="X410" s="0" t="n">
        <v>1.5</v>
      </c>
      <c r="Y410" s="0" t="n">
        <v>0.07</v>
      </c>
      <c r="Z410" s="0" t="n">
        <v>5</v>
      </c>
      <c r="AA410" s="0" t="n">
        <v>0.52</v>
      </c>
      <c r="AB410" s="0" t="n">
        <v>0.7</v>
      </c>
      <c r="AC410" s="0" t="n">
        <v>22.9</v>
      </c>
      <c r="AD410" s="0" t="n">
        <v>1.1</v>
      </c>
      <c r="AE410" s="0" t="n">
        <v>17</v>
      </c>
      <c r="AF410" s="0" t="n">
        <v>0</v>
      </c>
      <c r="AG410" s="0" t="n">
        <v>0</v>
      </c>
      <c r="AH410" s="0" t="n">
        <v>0</v>
      </c>
      <c r="AI410" s="0" t="n">
        <v>0</v>
      </c>
      <c r="AJ410" s="60" t="n">
        <v>2</v>
      </c>
      <c r="AK410" s="0" t="n">
        <v>0</v>
      </c>
      <c r="AL410" s="0" t="n">
        <v>0</v>
      </c>
      <c r="AM410" s="0" t="n">
        <v>95</v>
      </c>
      <c r="AN410" s="0" t="n">
        <v>0</v>
      </c>
      <c r="AO410" s="0" t="n">
        <v>0</v>
      </c>
      <c r="AP410" s="0" t="n">
        <v>0</v>
      </c>
      <c r="AQ410" s="0" t="n">
        <v>1</v>
      </c>
      <c r="AR410" s="0" t="n">
        <v>0.5</v>
      </c>
      <c r="AS410" s="0" t="n">
        <v>0</v>
      </c>
      <c r="AT410" s="0" t="n">
        <v>0</v>
      </c>
      <c r="AU410" s="0" t="n">
        <v>1</v>
      </c>
      <c r="AV410" s="0" t="n">
        <v>0.5</v>
      </c>
      <c r="AW410" s="0" t="n">
        <v>4</v>
      </c>
      <c r="AX410" s="0" t="n">
        <v>0</v>
      </c>
      <c r="AY410" s="0" t="n">
        <v>0</v>
      </c>
      <c r="AZ410" s="0" t="n">
        <v>3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4</v>
      </c>
      <c r="BI410" s="0" t="n">
        <v>0</v>
      </c>
      <c r="BJ410" s="0" t="n">
        <v>10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90</v>
      </c>
      <c r="BR410" s="0" t="n">
        <v>0</v>
      </c>
      <c r="BS410" s="0" t="n">
        <v>95</v>
      </c>
      <c r="BT410" s="0" t="n">
        <v>119.625</v>
      </c>
      <c r="BU410" s="0" t="n">
        <v>2.6875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2.6875</v>
      </c>
    </row>
    <row r="411" customFormat="false" ht="15" hidden="false" customHeight="false" outlineLevel="0" collapsed="false">
      <c r="A411" s="13" t="s">
        <v>49</v>
      </c>
      <c r="B411" s="14" t="n">
        <v>17</v>
      </c>
      <c r="C411" s="14" t="s">
        <v>42</v>
      </c>
      <c r="D411" s="14" t="s">
        <v>293</v>
      </c>
      <c r="E411" s="15" t="s">
        <v>27</v>
      </c>
      <c r="F411" s="15" t="s">
        <v>36</v>
      </c>
      <c r="G411" s="3" t="n">
        <v>435</v>
      </c>
      <c r="H411" s="2" t="n">
        <v>6</v>
      </c>
      <c r="I411" s="0" t="n">
        <v>9</v>
      </c>
      <c r="J411" s="0" t="n">
        <v>3</v>
      </c>
      <c r="K411" s="0" t="n">
        <v>0</v>
      </c>
      <c r="L411" s="0" t="n">
        <v>9</v>
      </c>
      <c r="M411" s="0" t="n">
        <v>1</v>
      </c>
      <c r="N411" s="0" t="n">
        <v>0</v>
      </c>
      <c r="O411" s="0" t="n">
        <v>1</v>
      </c>
      <c r="P411" s="0" t="n">
        <v>100</v>
      </c>
      <c r="Q411" s="0" t="n">
        <v>3.7</v>
      </c>
      <c r="R411" s="0" t="n">
        <v>2.9</v>
      </c>
      <c r="S411" s="0" t="n">
        <v>431</v>
      </c>
      <c r="T411" s="0" t="n">
        <v>32</v>
      </c>
      <c r="U411" s="0" t="n">
        <v>4.19</v>
      </c>
      <c r="V411" s="0" t="n">
        <v>7.1</v>
      </c>
      <c r="W411" s="0" t="n">
        <v>10.5</v>
      </c>
      <c r="X411" s="0" t="n">
        <v>2</v>
      </c>
      <c r="Y411" s="0" t="n">
        <v>0.09</v>
      </c>
      <c r="Z411" s="0" t="n">
        <v>4</v>
      </c>
      <c r="AA411" s="0" t="n">
        <v>0.52</v>
      </c>
      <c r="AB411" s="0" t="n">
        <v>1.1</v>
      </c>
      <c r="AC411" s="0" t="n">
        <v>13.3</v>
      </c>
      <c r="AD411" s="0" t="n">
        <v>0.8</v>
      </c>
      <c r="AE411" s="0" t="n">
        <v>23</v>
      </c>
      <c r="AF411" s="0" t="n">
        <v>0.5</v>
      </c>
      <c r="AG411" s="0" t="n">
        <v>0</v>
      </c>
      <c r="AH411" s="0" t="n">
        <v>0</v>
      </c>
      <c r="AI411" s="0" t="n">
        <v>0</v>
      </c>
      <c r="AJ411" s="60" t="n">
        <v>0</v>
      </c>
      <c r="AK411" s="0" t="n">
        <v>80</v>
      </c>
      <c r="AL411" s="0" t="n">
        <v>0.5</v>
      </c>
      <c r="AM411" s="0" t="n">
        <v>95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10</v>
      </c>
      <c r="AS411" s="0" t="n">
        <v>0</v>
      </c>
      <c r="AT411" s="0" t="n">
        <v>0</v>
      </c>
      <c r="AU411" s="0" t="n">
        <v>0.5</v>
      </c>
      <c r="AV411" s="0" t="n">
        <v>0</v>
      </c>
      <c r="AW411" s="0" t="n">
        <v>0.5</v>
      </c>
      <c r="AX411" s="0" t="n">
        <v>0</v>
      </c>
      <c r="AY411" s="0" t="n">
        <v>0</v>
      </c>
      <c r="AZ411" s="0" t="n">
        <v>2</v>
      </c>
      <c r="BA411" s="0" t="n">
        <v>0</v>
      </c>
      <c r="BB411" s="0" t="n">
        <v>1</v>
      </c>
      <c r="BC411" s="0" t="n">
        <v>0</v>
      </c>
      <c r="BD411" s="0" t="n">
        <v>0</v>
      </c>
      <c r="BE411" s="0" t="n">
        <v>2</v>
      </c>
      <c r="BF411" s="0" t="n">
        <v>0</v>
      </c>
      <c r="BG411" s="0" t="n">
        <v>1</v>
      </c>
      <c r="BH411" s="0" t="n">
        <v>10</v>
      </c>
      <c r="BI411" s="0" t="n">
        <v>0</v>
      </c>
      <c r="BJ411" s="0" t="n">
        <v>3</v>
      </c>
      <c r="BK411" s="0" t="n">
        <v>0</v>
      </c>
      <c r="BL411" s="0" t="n">
        <v>0</v>
      </c>
      <c r="BM411" s="0" t="n">
        <v>0.5</v>
      </c>
      <c r="BN411" s="0" t="n">
        <v>1</v>
      </c>
      <c r="BO411" s="0" t="n">
        <v>0</v>
      </c>
      <c r="BP411" s="0" t="n">
        <v>0</v>
      </c>
      <c r="BQ411" s="0" t="n">
        <v>100</v>
      </c>
      <c r="BR411" s="0" t="n">
        <v>0</v>
      </c>
      <c r="BS411" s="0" t="n">
        <v>175</v>
      </c>
      <c r="BT411" s="0" t="n">
        <v>177.5</v>
      </c>
      <c r="BU411" s="0" t="n">
        <v>6.3125</v>
      </c>
      <c r="BV411" s="0" t="n">
        <v>0</v>
      </c>
      <c r="BW411" s="0" t="n">
        <v>0.375</v>
      </c>
      <c r="BX411" s="0" t="n">
        <v>0</v>
      </c>
      <c r="BY411" s="0" t="n">
        <v>2.625</v>
      </c>
      <c r="BZ411" s="0" t="n">
        <v>9.3125</v>
      </c>
    </row>
    <row r="412" customFormat="false" ht="15" hidden="false" customHeight="false" outlineLevel="0" collapsed="false">
      <c r="A412" s="13" t="s">
        <v>49</v>
      </c>
      <c r="B412" s="14" t="n">
        <v>17</v>
      </c>
      <c r="C412" s="14" t="s">
        <v>42</v>
      </c>
      <c r="D412" s="14" t="s">
        <v>293</v>
      </c>
      <c r="E412" s="15" t="s">
        <v>31</v>
      </c>
      <c r="F412" s="15" t="s">
        <v>36</v>
      </c>
      <c r="G412" s="16" t="n">
        <v>436</v>
      </c>
      <c r="H412" s="2" t="n">
        <v>6</v>
      </c>
      <c r="I412" s="0" t="n">
        <v>3</v>
      </c>
      <c r="J412" s="0" t="n">
        <v>1</v>
      </c>
      <c r="K412" s="0" t="n">
        <v>0</v>
      </c>
      <c r="L412" s="0" t="n">
        <v>3</v>
      </c>
      <c r="M412" s="0" t="n">
        <v>4</v>
      </c>
      <c r="N412" s="0" t="n">
        <v>2</v>
      </c>
      <c r="O412" s="0" t="n">
        <v>4</v>
      </c>
      <c r="P412" s="0" t="n">
        <v>100</v>
      </c>
      <c r="Q412" s="0" t="n">
        <v>3.7</v>
      </c>
      <c r="R412" s="0" t="n">
        <v>2.9</v>
      </c>
      <c r="S412" s="0" t="n">
        <v>431</v>
      </c>
      <c r="T412" s="0" t="n">
        <v>32</v>
      </c>
      <c r="U412" s="0" t="n">
        <v>4.19</v>
      </c>
      <c r="V412" s="0" t="n">
        <v>7.1</v>
      </c>
      <c r="W412" s="0" t="n">
        <v>10.5</v>
      </c>
      <c r="X412" s="0" t="n">
        <v>2</v>
      </c>
      <c r="Y412" s="0" t="n">
        <v>0.09</v>
      </c>
      <c r="Z412" s="0" t="n">
        <v>4</v>
      </c>
      <c r="AA412" s="0" t="n">
        <v>0.52</v>
      </c>
      <c r="AB412" s="0" t="n">
        <v>1.1</v>
      </c>
      <c r="AC412" s="0" t="n">
        <v>13.3</v>
      </c>
      <c r="AD412" s="0" t="n">
        <v>0.8</v>
      </c>
      <c r="AE412" s="0" t="n">
        <v>23</v>
      </c>
      <c r="AF412" s="0" t="n">
        <v>0.5</v>
      </c>
      <c r="AG412" s="0" t="n">
        <v>0</v>
      </c>
      <c r="AH412" s="0" t="n">
        <v>0</v>
      </c>
      <c r="AI412" s="0" t="n">
        <v>0</v>
      </c>
      <c r="AJ412" s="60" t="n">
        <v>0</v>
      </c>
      <c r="AK412" s="0" t="n">
        <v>80</v>
      </c>
      <c r="AL412" s="0" t="n">
        <v>0.5</v>
      </c>
      <c r="AM412" s="0" t="n">
        <v>95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10</v>
      </c>
      <c r="AS412" s="0" t="n">
        <v>0</v>
      </c>
      <c r="AT412" s="0" t="n">
        <v>0</v>
      </c>
      <c r="AU412" s="0" t="n">
        <v>0.5</v>
      </c>
      <c r="AV412" s="0" t="n">
        <v>0</v>
      </c>
      <c r="AW412" s="0" t="n">
        <v>0.5</v>
      </c>
      <c r="AX412" s="0" t="n">
        <v>0</v>
      </c>
      <c r="AY412" s="0" t="n">
        <v>0</v>
      </c>
      <c r="AZ412" s="0" t="n">
        <v>2</v>
      </c>
      <c r="BA412" s="0" t="n">
        <v>0</v>
      </c>
      <c r="BB412" s="0" t="n">
        <v>1</v>
      </c>
      <c r="BC412" s="0" t="n">
        <v>0</v>
      </c>
      <c r="BD412" s="0" t="n">
        <v>0</v>
      </c>
      <c r="BE412" s="0" t="n">
        <v>2</v>
      </c>
      <c r="BF412" s="0" t="n">
        <v>0</v>
      </c>
      <c r="BG412" s="0" t="n">
        <v>1</v>
      </c>
      <c r="BH412" s="0" t="n">
        <v>10</v>
      </c>
      <c r="BI412" s="0" t="n">
        <v>0</v>
      </c>
      <c r="BJ412" s="0" t="n">
        <v>3</v>
      </c>
      <c r="BK412" s="0" t="n">
        <v>0</v>
      </c>
      <c r="BL412" s="0" t="n">
        <v>0</v>
      </c>
      <c r="BM412" s="0" t="n">
        <v>0.5</v>
      </c>
      <c r="BN412" s="0" t="n">
        <v>1</v>
      </c>
      <c r="BO412" s="0" t="n">
        <v>0</v>
      </c>
      <c r="BP412" s="0" t="n">
        <v>0</v>
      </c>
      <c r="BQ412" s="0" t="n">
        <v>100</v>
      </c>
      <c r="BR412" s="0" t="n">
        <v>0</v>
      </c>
      <c r="BS412" s="0" t="n">
        <v>175</v>
      </c>
      <c r="BT412" s="0" t="n">
        <v>177.5</v>
      </c>
      <c r="BU412" s="0" t="n">
        <v>6.3125</v>
      </c>
      <c r="BV412" s="0" t="n">
        <v>0</v>
      </c>
      <c r="BW412" s="0" t="n">
        <v>0.375</v>
      </c>
      <c r="BX412" s="0" t="n">
        <v>0</v>
      </c>
      <c r="BY412" s="0" t="n">
        <v>2.625</v>
      </c>
      <c r="BZ412" s="0" t="n">
        <v>9.3125</v>
      </c>
    </row>
    <row r="413" customFormat="false" ht="15" hidden="false" customHeight="false" outlineLevel="0" collapsed="false">
      <c r="A413" s="13" t="s">
        <v>49</v>
      </c>
      <c r="B413" s="14" t="n">
        <v>18</v>
      </c>
      <c r="C413" s="14" t="s">
        <v>43</v>
      </c>
      <c r="D413" s="14" t="s">
        <v>293</v>
      </c>
      <c r="E413" s="15" t="s">
        <v>27</v>
      </c>
      <c r="F413" s="15" t="s">
        <v>36</v>
      </c>
      <c r="G413" s="3" t="n">
        <v>437</v>
      </c>
      <c r="H413" s="2" t="n">
        <v>6</v>
      </c>
      <c r="I413" s="0" t="n">
        <v>8</v>
      </c>
      <c r="J413" s="0" t="n">
        <v>3</v>
      </c>
      <c r="K413" s="0" t="n">
        <v>0</v>
      </c>
      <c r="L413" s="0" t="n">
        <v>7</v>
      </c>
      <c r="M413" s="0" t="n">
        <v>2</v>
      </c>
      <c r="N413" s="0" t="n">
        <v>0</v>
      </c>
      <c r="O413" s="0" t="n">
        <v>2</v>
      </c>
      <c r="P413" s="0" t="n">
        <v>100</v>
      </c>
      <c r="Q413" s="0" t="n">
        <v>2.4</v>
      </c>
      <c r="R413" s="0" t="n">
        <v>3.1</v>
      </c>
      <c r="S413" s="0" t="n">
        <v>282</v>
      </c>
      <c r="T413" s="0" t="n">
        <v>20</v>
      </c>
      <c r="U413" s="0" t="n">
        <v>4.04</v>
      </c>
      <c r="V413" s="0" t="n">
        <v>7.1</v>
      </c>
      <c r="W413" s="0" t="n">
        <v>9.7</v>
      </c>
      <c r="X413" s="0" t="n">
        <v>1.5</v>
      </c>
      <c r="Y413" s="0" t="n">
        <v>0.08</v>
      </c>
      <c r="Z413" s="0" t="n">
        <v>4</v>
      </c>
      <c r="AA413" s="0" t="n">
        <v>0.27</v>
      </c>
      <c r="AB413" s="0" t="n">
        <v>0.8</v>
      </c>
      <c r="AC413" s="0" t="n">
        <v>6.7</v>
      </c>
      <c r="AD413" s="0" t="n">
        <v>0.8</v>
      </c>
      <c r="AE413" s="0" t="n">
        <v>24</v>
      </c>
      <c r="AF413" s="0" t="n">
        <v>0</v>
      </c>
      <c r="AG413" s="0" t="n">
        <v>0</v>
      </c>
      <c r="AH413" s="0" t="n">
        <v>0</v>
      </c>
      <c r="AI413" s="0" t="n">
        <v>0</v>
      </c>
      <c r="AJ413" s="60" t="n">
        <v>1</v>
      </c>
      <c r="AK413" s="0" t="n">
        <v>0</v>
      </c>
      <c r="AL413" s="0" t="n">
        <v>0</v>
      </c>
      <c r="AM413" s="0" t="n">
        <v>95</v>
      </c>
      <c r="AN413" s="0" t="n">
        <v>0</v>
      </c>
      <c r="AO413" s="0" t="n">
        <v>0</v>
      </c>
      <c r="AP413" s="0" t="n">
        <v>0</v>
      </c>
      <c r="AQ413" s="0" t="n">
        <v>8</v>
      </c>
      <c r="AR413" s="0" t="n">
        <v>5</v>
      </c>
      <c r="AS413" s="0" t="n">
        <v>0</v>
      </c>
      <c r="AT413" s="0" t="n">
        <v>0</v>
      </c>
      <c r="AU413" s="0" t="n">
        <v>1</v>
      </c>
      <c r="AV413" s="0" t="n">
        <v>0</v>
      </c>
      <c r="AW413" s="0" t="n">
        <v>2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10</v>
      </c>
      <c r="BK413" s="0" t="n">
        <v>0</v>
      </c>
      <c r="BL413" s="0" t="n">
        <v>0.5</v>
      </c>
      <c r="BM413" s="0" t="n">
        <v>0</v>
      </c>
      <c r="BN413" s="0" t="n">
        <v>60</v>
      </c>
      <c r="BO413" s="0" t="n">
        <v>0</v>
      </c>
      <c r="BP413" s="0" t="n">
        <v>0</v>
      </c>
      <c r="BQ413" s="0" t="n">
        <v>100</v>
      </c>
      <c r="BR413" s="0" t="n">
        <v>0</v>
      </c>
      <c r="BS413" s="0" t="n">
        <v>95.5</v>
      </c>
      <c r="BT413" s="0" t="n">
        <v>174.375</v>
      </c>
      <c r="BU413" s="0" t="n">
        <v>10.125</v>
      </c>
      <c r="BV413" s="0" t="n">
        <v>0</v>
      </c>
      <c r="BW413" s="0" t="n">
        <v>1.25</v>
      </c>
      <c r="BX413" s="0" t="n">
        <v>0.0625</v>
      </c>
      <c r="BY413" s="0" t="n">
        <v>0</v>
      </c>
      <c r="BZ413" s="0" t="n">
        <v>11.4375</v>
      </c>
    </row>
    <row r="414" customFormat="false" ht="15" hidden="false" customHeight="false" outlineLevel="0" collapsed="false">
      <c r="A414" s="13" t="s">
        <v>49</v>
      </c>
      <c r="B414" s="14" t="n">
        <v>18</v>
      </c>
      <c r="C414" s="14" t="s">
        <v>43</v>
      </c>
      <c r="D414" s="14" t="s">
        <v>293</v>
      </c>
      <c r="E414" s="15" t="s">
        <v>31</v>
      </c>
      <c r="F414" s="15" t="s">
        <v>36</v>
      </c>
      <c r="G414" s="16" t="n">
        <v>438</v>
      </c>
      <c r="H414" s="2" t="n">
        <v>6</v>
      </c>
      <c r="I414" s="0" t="n">
        <v>4</v>
      </c>
      <c r="J414" s="0" t="n">
        <v>2</v>
      </c>
      <c r="K414" s="0" t="n">
        <v>0</v>
      </c>
      <c r="L414" s="0" t="n">
        <v>4</v>
      </c>
      <c r="M414" s="0" t="n">
        <v>2</v>
      </c>
      <c r="N414" s="0" t="n">
        <v>1</v>
      </c>
      <c r="O414" s="0" t="n">
        <v>3</v>
      </c>
      <c r="P414" s="0" t="n">
        <v>100</v>
      </c>
      <c r="Q414" s="0" t="n">
        <v>2.4</v>
      </c>
      <c r="R414" s="0" t="n">
        <v>3.1</v>
      </c>
      <c r="S414" s="0" t="n">
        <v>282</v>
      </c>
      <c r="T414" s="0" t="n">
        <v>20</v>
      </c>
      <c r="U414" s="0" t="n">
        <v>4.04</v>
      </c>
      <c r="V414" s="0" t="n">
        <v>7.1</v>
      </c>
      <c r="W414" s="0" t="n">
        <v>9.7</v>
      </c>
      <c r="X414" s="0" t="n">
        <v>1.5</v>
      </c>
      <c r="Y414" s="0" t="n">
        <v>0.08</v>
      </c>
      <c r="Z414" s="0" t="n">
        <v>4</v>
      </c>
      <c r="AA414" s="0" t="n">
        <v>0.27</v>
      </c>
      <c r="AB414" s="0" t="n">
        <v>0.8</v>
      </c>
      <c r="AC414" s="0" t="n">
        <v>6.7</v>
      </c>
      <c r="AD414" s="0" t="n">
        <v>0.8</v>
      </c>
      <c r="AE414" s="0" t="n">
        <v>24</v>
      </c>
      <c r="AF414" s="0" t="n">
        <v>0</v>
      </c>
      <c r="AG414" s="0" t="n">
        <v>0</v>
      </c>
      <c r="AH414" s="0" t="n">
        <v>0</v>
      </c>
      <c r="AI414" s="0" t="n">
        <v>0</v>
      </c>
      <c r="AJ414" s="60" t="n">
        <v>1</v>
      </c>
      <c r="AK414" s="0" t="n">
        <v>0</v>
      </c>
      <c r="AL414" s="0" t="n">
        <v>0</v>
      </c>
      <c r="AM414" s="0" t="n">
        <v>95</v>
      </c>
      <c r="AN414" s="0" t="n">
        <v>0</v>
      </c>
      <c r="AO414" s="0" t="n">
        <v>0</v>
      </c>
      <c r="AP414" s="0" t="n">
        <v>0</v>
      </c>
      <c r="AQ414" s="0" t="n">
        <v>8</v>
      </c>
      <c r="AR414" s="0" t="n">
        <v>5</v>
      </c>
      <c r="AS414" s="0" t="n">
        <v>0</v>
      </c>
      <c r="AT414" s="0" t="n">
        <v>0</v>
      </c>
      <c r="AU414" s="0" t="n">
        <v>1</v>
      </c>
      <c r="AV414" s="0" t="n">
        <v>0</v>
      </c>
      <c r="AW414" s="0" t="n">
        <v>2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10</v>
      </c>
      <c r="BK414" s="0" t="n">
        <v>0</v>
      </c>
      <c r="BL414" s="0" t="n">
        <v>0.5</v>
      </c>
      <c r="BM414" s="0" t="n">
        <v>0</v>
      </c>
      <c r="BN414" s="0" t="n">
        <v>60</v>
      </c>
      <c r="BO414" s="0" t="n">
        <v>0</v>
      </c>
      <c r="BP414" s="0" t="n">
        <v>0</v>
      </c>
      <c r="BQ414" s="0" t="n">
        <v>100</v>
      </c>
      <c r="BR414" s="0" t="n">
        <v>0</v>
      </c>
      <c r="BS414" s="0" t="n">
        <v>95.5</v>
      </c>
      <c r="BT414" s="0" t="n">
        <v>174.375</v>
      </c>
      <c r="BU414" s="0" t="n">
        <v>10.125</v>
      </c>
      <c r="BV414" s="0" t="n">
        <v>0</v>
      </c>
      <c r="BW414" s="0" t="n">
        <v>1.25</v>
      </c>
      <c r="BX414" s="0" t="n">
        <v>0.0625</v>
      </c>
      <c r="BY414" s="0" t="n">
        <v>0</v>
      </c>
      <c r="BZ414" s="0" t="n">
        <v>11.4375</v>
      </c>
    </row>
    <row r="415" customFormat="false" ht="15" hidden="false" customHeight="false" outlineLevel="0" collapsed="false">
      <c r="A415" s="13" t="s">
        <v>25</v>
      </c>
      <c r="B415" s="14" t="n">
        <v>19</v>
      </c>
      <c r="C415" s="14" t="s">
        <v>26</v>
      </c>
      <c r="D415" s="14" t="s">
        <v>291</v>
      </c>
      <c r="E415" s="15" t="s">
        <v>27</v>
      </c>
      <c r="F415" s="15" t="s">
        <v>28</v>
      </c>
      <c r="G415" s="3" t="n">
        <v>367</v>
      </c>
      <c r="H415" s="2" t="n">
        <v>6</v>
      </c>
      <c r="I415" s="0" t="n">
        <v>17</v>
      </c>
      <c r="J415" s="0" t="n">
        <v>9</v>
      </c>
      <c r="K415" s="0" t="n">
        <v>0</v>
      </c>
      <c r="L415" s="0" t="n">
        <v>17</v>
      </c>
      <c r="M415" s="0" t="n">
        <v>4</v>
      </c>
      <c r="N415" s="0" t="n">
        <v>0</v>
      </c>
      <c r="O415" s="0" t="n">
        <v>4</v>
      </c>
      <c r="P415" s="0" t="n">
        <v>100</v>
      </c>
      <c r="Q415" s="0" t="n">
        <v>1.3</v>
      </c>
      <c r="R415" s="0" t="n">
        <v>1.8</v>
      </c>
      <c r="S415" s="0" t="n">
        <v>255</v>
      </c>
      <c r="T415" s="0" t="n">
        <v>20</v>
      </c>
      <c r="U415" s="0" t="n">
        <v>3.7</v>
      </c>
      <c r="V415" s="0" t="n">
        <v>6.4</v>
      </c>
      <c r="W415" s="0" t="n">
        <v>9.8</v>
      </c>
      <c r="X415" s="0" t="n">
        <v>2.7</v>
      </c>
      <c r="Y415" s="0" t="n">
        <v>0.09</v>
      </c>
      <c r="Z415" s="0" t="n">
        <v>4</v>
      </c>
      <c r="AA415" s="0" t="n">
        <v>0.18</v>
      </c>
      <c r="AB415" s="0" t="n">
        <v>0.7</v>
      </c>
      <c r="AC415" s="0" t="n">
        <v>11.2</v>
      </c>
      <c r="AD415" s="0" t="n">
        <v>1.5</v>
      </c>
      <c r="AE415" s="0" t="n">
        <v>39</v>
      </c>
      <c r="AF415" s="0" t="n">
        <v>0.5</v>
      </c>
      <c r="AG415" s="0" t="n">
        <v>3</v>
      </c>
      <c r="AH415" s="0" t="n">
        <v>0</v>
      </c>
      <c r="AI415" s="0" t="n">
        <v>0</v>
      </c>
      <c r="AJ415" s="60" t="n">
        <v>1</v>
      </c>
      <c r="AK415" s="0" t="n">
        <v>0</v>
      </c>
      <c r="AL415" s="0" t="n">
        <v>0</v>
      </c>
      <c r="AM415" s="0" t="n">
        <v>5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35</v>
      </c>
      <c r="AS415" s="0" t="n">
        <v>0</v>
      </c>
      <c r="AT415" s="0" t="n">
        <v>1</v>
      </c>
      <c r="AU415" s="0" t="n">
        <v>0</v>
      </c>
      <c r="AV415" s="0" t="n">
        <v>0</v>
      </c>
      <c r="AW415" s="0" t="n">
        <v>0</v>
      </c>
      <c r="AX415" s="0" t="n">
        <v>3</v>
      </c>
      <c r="AY415" s="0" t="n">
        <v>0</v>
      </c>
      <c r="AZ415" s="0" t="n">
        <v>0.5</v>
      </c>
      <c r="BA415" s="0" t="n">
        <v>5</v>
      </c>
      <c r="BB415" s="0" t="n">
        <v>0.5</v>
      </c>
      <c r="BC415" s="0" t="n">
        <v>0</v>
      </c>
      <c r="BD415" s="0" t="n">
        <v>0</v>
      </c>
      <c r="BE415" s="0" t="n">
        <v>80</v>
      </c>
      <c r="BF415" s="0" t="n">
        <v>0</v>
      </c>
      <c r="BG415" s="0" t="n">
        <v>95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2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0.5</v>
      </c>
      <c r="BS415" s="0" t="n">
        <v>7.5</v>
      </c>
      <c r="BT415" s="0" t="n">
        <v>131.9</v>
      </c>
      <c r="BU415" s="0" t="n">
        <v>10.125</v>
      </c>
      <c r="BV415" s="0" t="n">
        <v>0.3125</v>
      </c>
      <c r="BW415" s="0" t="n">
        <v>3.125</v>
      </c>
      <c r="BX415" s="0" t="n">
        <v>0</v>
      </c>
      <c r="BY415" s="0" t="n">
        <v>3.125</v>
      </c>
      <c r="BZ415" s="0" t="n">
        <v>16.6875</v>
      </c>
    </row>
    <row r="416" customFormat="false" ht="15" hidden="false" customHeight="false" outlineLevel="0" collapsed="false">
      <c r="A416" s="13" t="s">
        <v>25</v>
      </c>
      <c r="B416" s="14" t="n">
        <v>19</v>
      </c>
      <c r="C416" s="14" t="s">
        <v>26</v>
      </c>
      <c r="D416" s="14" t="s">
        <v>291</v>
      </c>
      <c r="E416" s="15" t="s">
        <v>31</v>
      </c>
      <c r="F416" s="15" t="s">
        <v>28</v>
      </c>
      <c r="G416" s="16" t="n">
        <v>368</v>
      </c>
      <c r="H416" s="2" t="n">
        <v>6</v>
      </c>
      <c r="I416" s="0" t="n">
        <v>6</v>
      </c>
      <c r="J416" s="0" t="n">
        <v>3</v>
      </c>
      <c r="K416" s="0" t="n">
        <v>0</v>
      </c>
      <c r="L416" s="0" t="n">
        <v>6</v>
      </c>
      <c r="M416" s="0" t="n">
        <v>0</v>
      </c>
      <c r="N416" s="0" t="n">
        <v>1</v>
      </c>
      <c r="O416" s="0" t="n">
        <v>1</v>
      </c>
      <c r="P416" s="0" t="n">
        <v>100</v>
      </c>
      <c r="Q416" s="0" t="n">
        <v>1.3</v>
      </c>
      <c r="R416" s="0" t="n">
        <v>1.8</v>
      </c>
      <c r="S416" s="0" t="n">
        <v>255</v>
      </c>
      <c r="T416" s="0" t="n">
        <v>20</v>
      </c>
      <c r="U416" s="0" t="n">
        <v>3.7</v>
      </c>
      <c r="V416" s="0" t="n">
        <v>6.4</v>
      </c>
      <c r="W416" s="0" t="n">
        <v>9.8</v>
      </c>
      <c r="X416" s="0" t="n">
        <v>2.7</v>
      </c>
      <c r="Y416" s="0" t="n">
        <v>0.09</v>
      </c>
      <c r="Z416" s="0" t="n">
        <v>4</v>
      </c>
      <c r="AA416" s="0" t="n">
        <v>0.18</v>
      </c>
      <c r="AB416" s="0" t="n">
        <v>0.7</v>
      </c>
      <c r="AC416" s="0" t="n">
        <v>11.2</v>
      </c>
      <c r="AD416" s="0" t="n">
        <v>1.5</v>
      </c>
      <c r="AE416" s="0" t="n">
        <v>39</v>
      </c>
      <c r="AF416" s="0" t="n">
        <v>0.5</v>
      </c>
      <c r="AG416" s="0" t="n">
        <v>3</v>
      </c>
      <c r="AH416" s="0" t="n">
        <v>0</v>
      </c>
      <c r="AI416" s="0" t="n">
        <v>0</v>
      </c>
      <c r="AJ416" s="60" t="n">
        <v>1</v>
      </c>
      <c r="AK416" s="0" t="n">
        <v>0</v>
      </c>
      <c r="AL416" s="0" t="n">
        <v>0</v>
      </c>
      <c r="AM416" s="0" t="n">
        <v>5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35</v>
      </c>
      <c r="AS416" s="0" t="n">
        <v>0</v>
      </c>
      <c r="AT416" s="0" t="n">
        <v>1</v>
      </c>
      <c r="AU416" s="0" t="n">
        <v>0</v>
      </c>
      <c r="AV416" s="0" t="n">
        <v>0</v>
      </c>
      <c r="AW416" s="0" t="n">
        <v>0</v>
      </c>
      <c r="AX416" s="0" t="n">
        <v>3</v>
      </c>
      <c r="AY416" s="0" t="n">
        <v>0</v>
      </c>
      <c r="AZ416" s="0" t="n">
        <v>0.5</v>
      </c>
      <c r="BA416" s="0" t="n">
        <v>5</v>
      </c>
      <c r="BB416" s="0" t="n">
        <v>0.5</v>
      </c>
      <c r="BC416" s="0" t="n">
        <v>0</v>
      </c>
      <c r="BD416" s="0" t="n">
        <v>0</v>
      </c>
      <c r="BE416" s="0" t="n">
        <v>80</v>
      </c>
      <c r="BF416" s="0" t="n">
        <v>0</v>
      </c>
      <c r="BG416" s="0" t="n">
        <v>95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2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0.5</v>
      </c>
      <c r="BS416" s="0" t="n">
        <v>7.5</v>
      </c>
      <c r="BT416" s="0" t="n">
        <v>131.9</v>
      </c>
      <c r="BU416" s="0" t="n">
        <v>10.125</v>
      </c>
      <c r="BV416" s="0" t="n">
        <v>0.3125</v>
      </c>
      <c r="BW416" s="0" t="n">
        <v>3.125</v>
      </c>
      <c r="BX416" s="0" t="n">
        <v>0</v>
      </c>
      <c r="BY416" s="0" t="n">
        <v>3.125</v>
      </c>
      <c r="BZ416" s="0" t="n">
        <v>16.6875</v>
      </c>
    </row>
    <row r="417" customFormat="false" ht="15" hidden="false" customHeight="false" outlineLevel="0" collapsed="false">
      <c r="A417" s="13" t="s">
        <v>25</v>
      </c>
      <c r="B417" s="14" t="n">
        <v>20</v>
      </c>
      <c r="C417" s="14" t="s">
        <v>32</v>
      </c>
      <c r="D417" s="14" t="s">
        <v>291</v>
      </c>
      <c r="E417" s="15" t="s">
        <v>27</v>
      </c>
      <c r="F417" s="15" t="s">
        <v>28</v>
      </c>
      <c r="G417" s="3" t="n">
        <v>369</v>
      </c>
      <c r="H417" s="2" t="n">
        <v>6</v>
      </c>
      <c r="I417" s="0" t="n">
        <v>12</v>
      </c>
      <c r="J417" s="0" t="n">
        <v>7</v>
      </c>
      <c r="K417" s="0" t="n">
        <v>0</v>
      </c>
      <c r="L417" s="0" t="n">
        <v>12</v>
      </c>
      <c r="M417" s="0" t="n">
        <v>7</v>
      </c>
      <c r="N417" s="0" t="n">
        <v>6</v>
      </c>
      <c r="O417" s="0" t="n">
        <v>10</v>
      </c>
      <c r="P417" s="0" t="n">
        <v>100</v>
      </c>
      <c r="Q417" s="0" t="n">
        <v>2.3</v>
      </c>
      <c r="R417" s="0" t="n">
        <v>1.9</v>
      </c>
      <c r="S417" s="0" t="n">
        <v>302</v>
      </c>
      <c r="T417" s="0" t="n">
        <v>28</v>
      </c>
      <c r="U417" s="0" t="n">
        <v>3.64</v>
      </c>
      <c r="V417" s="0" t="n">
        <v>6.3</v>
      </c>
      <c r="W417" s="0" t="n">
        <v>9.9</v>
      </c>
      <c r="X417" s="0" t="n">
        <v>2.7</v>
      </c>
      <c r="Y417" s="0" t="n">
        <v>0.1</v>
      </c>
      <c r="Z417" s="0" t="n">
        <v>4</v>
      </c>
      <c r="AA417" s="0" t="n">
        <v>0.16</v>
      </c>
      <c r="AB417" s="0" t="n">
        <v>1</v>
      </c>
      <c r="AC417" s="0" t="n">
        <v>11.3</v>
      </c>
      <c r="AD417" s="0" t="n">
        <v>1.6</v>
      </c>
      <c r="AE417" s="0" t="n">
        <v>42</v>
      </c>
      <c r="AF417" s="0" t="n">
        <v>1</v>
      </c>
      <c r="AG417" s="0" t="n">
        <v>5</v>
      </c>
      <c r="AH417" s="0" t="n">
        <v>0</v>
      </c>
      <c r="AI417" s="0" t="n">
        <v>0</v>
      </c>
      <c r="AJ417" s="6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30</v>
      </c>
      <c r="AS417" s="0" t="n">
        <v>0</v>
      </c>
      <c r="AT417" s="0" t="n">
        <v>5</v>
      </c>
      <c r="AU417" s="0" t="n">
        <v>0</v>
      </c>
      <c r="AV417" s="0" t="n">
        <v>0</v>
      </c>
      <c r="AW417" s="0" t="n">
        <v>0</v>
      </c>
      <c r="AX417" s="0" t="n">
        <v>2</v>
      </c>
      <c r="AY417" s="0" t="n">
        <v>0</v>
      </c>
      <c r="AZ417" s="0" t="n">
        <v>4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60</v>
      </c>
      <c r="BF417" s="0" t="n">
        <v>0</v>
      </c>
      <c r="BG417" s="0" t="n">
        <v>70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1</v>
      </c>
      <c r="BM417" s="0" t="n">
        <v>0</v>
      </c>
      <c r="BN417" s="0" t="n">
        <v>0</v>
      </c>
      <c r="BO417" s="0" t="n">
        <v>0</v>
      </c>
      <c r="BP417" s="0" t="n">
        <v>20</v>
      </c>
      <c r="BQ417" s="0" t="n">
        <v>2</v>
      </c>
      <c r="BR417" s="0" t="n">
        <v>0.5</v>
      </c>
      <c r="BS417" s="0" t="n">
        <v>1.5</v>
      </c>
      <c r="BT417" s="0" t="n">
        <v>120.375</v>
      </c>
      <c r="BU417" s="0" t="n">
        <v>9.5</v>
      </c>
      <c r="BV417" s="0" t="n">
        <v>0</v>
      </c>
      <c r="BW417" s="0" t="n">
        <v>3.5625</v>
      </c>
      <c r="BX417" s="0" t="n">
        <v>0.3125</v>
      </c>
      <c r="BY417" s="0" t="n">
        <v>0.1875</v>
      </c>
      <c r="BZ417" s="0" t="n">
        <v>13.5625</v>
      </c>
    </row>
    <row r="418" customFormat="false" ht="15" hidden="false" customHeight="false" outlineLevel="0" collapsed="false">
      <c r="A418" s="13" t="s">
        <v>25</v>
      </c>
      <c r="B418" s="14" t="n">
        <v>20</v>
      </c>
      <c r="C418" s="14" t="s">
        <v>32</v>
      </c>
      <c r="D418" s="14" t="s">
        <v>291</v>
      </c>
      <c r="E418" s="15" t="s">
        <v>31</v>
      </c>
      <c r="F418" s="15" t="s">
        <v>28</v>
      </c>
      <c r="G418" s="16" t="n">
        <v>370</v>
      </c>
      <c r="H418" s="2" t="n">
        <v>6</v>
      </c>
      <c r="I418" s="0" t="n">
        <v>4</v>
      </c>
      <c r="J418" s="0" t="n">
        <v>3</v>
      </c>
      <c r="K418" s="0" t="n">
        <v>0</v>
      </c>
      <c r="L418" s="0" t="n">
        <v>4</v>
      </c>
      <c r="M418" s="0" t="n">
        <v>0</v>
      </c>
      <c r="N418" s="0" t="n">
        <v>1</v>
      </c>
      <c r="O418" s="0" t="n">
        <v>1</v>
      </c>
      <c r="P418" s="0" t="n">
        <v>100</v>
      </c>
      <c r="Q418" s="0" t="n">
        <v>2.3</v>
      </c>
      <c r="R418" s="0" t="n">
        <v>1.9</v>
      </c>
      <c r="S418" s="0" t="n">
        <v>302</v>
      </c>
      <c r="T418" s="0" t="n">
        <v>28</v>
      </c>
      <c r="U418" s="0" t="n">
        <v>3.64</v>
      </c>
      <c r="V418" s="0" t="n">
        <v>6.3</v>
      </c>
      <c r="W418" s="0" t="n">
        <v>9.9</v>
      </c>
      <c r="X418" s="0" t="n">
        <v>2.7</v>
      </c>
      <c r="Y418" s="0" t="n">
        <v>0.1</v>
      </c>
      <c r="Z418" s="0" t="n">
        <v>4</v>
      </c>
      <c r="AA418" s="0" t="n">
        <v>0.16</v>
      </c>
      <c r="AB418" s="0" t="n">
        <v>1</v>
      </c>
      <c r="AC418" s="0" t="n">
        <v>11.3</v>
      </c>
      <c r="AD418" s="0" t="n">
        <v>1.6</v>
      </c>
      <c r="AE418" s="0" t="n">
        <v>42</v>
      </c>
      <c r="AF418" s="0" t="n">
        <v>1</v>
      </c>
      <c r="AG418" s="0" t="n">
        <v>5</v>
      </c>
      <c r="AH418" s="0" t="n">
        <v>0</v>
      </c>
      <c r="AI418" s="0" t="n">
        <v>0</v>
      </c>
      <c r="AJ418" s="6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30</v>
      </c>
      <c r="AS418" s="0" t="n">
        <v>0</v>
      </c>
      <c r="AT418" s="0" t="n">
        <v>5</v>
      </c>
      <c r="AU418" s="0" t="n">
        <v>0</v>
      </c>
      <c r="AV418" s="0" t="n">
        <v>0</v>
      </c>
      <c r="AW418" s="0" t="n">
        <v>0</v>
      </c>
      <c r="AX418" s="0" t="n">
        <v>2</v>
      </c>
      <c r="AY418" s="0" t="n">
        <v>0</v>
      </c>
      <c r="AZ418" s="0" t="n">
        <v>4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60</v>
      </c>
      <c r="BF418" s="0" t="n">
        <v>0</v>
      </c>
      <c r="BG418" s="0" t="n">
        <v>70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1</v>
      </c>
      <c r="BM418" s="0" t="n">
        <v>0</v>
      </c>
      <c r="BN418" s="0" t="n">
        <v>0</v>
      </c>
      <c r="BO418" s="0" t="n">
        <v>0</v>
      </c>
      <c r="BP418" s="0" t="n">
        <v>20</v>
      </c>
      <c r="BQ418" s="0" t="n">
        <v>2</v>
      </c>
      <c r="BR418" s="0" t="n">
        <v>0.5</v>
      </c>
      <c r="BS418" s="0" t="n">
        <v>1.5</v>
      </c>
      <c r="BT418" s="0" t="n">
        <v>120.375</v>
      </c>
      <c r="BU418" s="0" t="n">
        <v>9.5</v>
      </c>
      <c r="BV418" s="0" t="n">
        <v>0</v>
      </c>
      <c r="BW418" s="0" t="n">
        <v>3.5625</v>
      </c>
      <c r="BX418" s="0" t="n">
        <v>0.3125</v>
      </c>
      <c r="BY418" s="0" t="n">
        <v>0.1875</v>
      </c>
      <c r="BZ418" s="0" t="n">
        <v>13.5625</v>
      </c>
    </row>
    <row r="419" customFormat="false" ht="15" hidden="false" customHeight="false" outlineLevel="0" collapsed="false">
      <c r="A419" s="13" t="s">
        <v>25</v>
      </c>
      <c r="B419" s="14" t="n">
        <v>21</v>
      </c>
      <c r="C419" s="14" t="s">
        <v>33</v>
      </c>
      <c r="D419" s="14" t="s">
        <v>291</v>
      </c>
      <c r="E419" s="15" t="s">
        <v>27</v>
      </c>
      <c r="F419" s="15" t="s">
        <v>28</v>
      </c>
      <c r="G419" s="3" t="n">
        <v>371</v>
      </c>
      <c r="H419" s="2" t="n">
        <v>6</v>
      </c>
      <c r="I419" s="0" t="n">
        <v>8</v>
      </c>
      <c r="J419" s="0" t="n">
        <v>1</v>
      </c>
      <c r="K419" s="0" t="n">
        <v>0</v>
      </c>
      <c r="L419" s="0" t="n">
        <v>8</v>
      </c>
      <c r="M419" s="0" t="n">
        <v>4</v>
      </c>
      <c r="N419" s="0" t="n">
        <v>2</v>
      </c>
      <c r="O419" s="0" t="n">
        <v>6</v>
      </c>
      <c r="P419" s="0" t="n">
        <v>100</v>
      </c>
      <c r="Q419" s="0" t="n">
        <v>1</v>
      </c>
      <c r="R419" s="0" t="n">
        <v>1.9</v>
      </c>
      <c r="S419" s="0" t="n">
        <v>258</v>
      </c>
      <c r="T419" s="0" t="n">
        <v>26</v>
      </c>
      <c r="U419" s="0" t="n">
        <v>3.29</v>
      </c>
      <c r="V419" s="0" t="n">
        <v>6.7</v>
      </c>
      <c r="W419" s="0" t="n">
        <v>11.1</v>
      </c>
      <c r="X419" s="0" t="n">
        <v>2.8</v>
      </c>
      <c r="Y419" s="0" t="n">
        <v>0.1</v>
      </c>
      <c r="Z419" s="0" t="n">
        <v>3</v>
      </c>
      <c r="AA419" s="0" t="n">
        <v>0.18</v>
      </c>
      <c r="AB419" s="0" t="n">
        <v>0.7</v>
      </c>
      <c r="AC419" s="0" t="n">
        <v>8.8</v>
      </c>
      <c r="AD419" s="0" t="n">
        <v>1.3</v>
      </c>
      <c r="AE419" s="0" t="n">
        <v>31</v>
      </c>
      <c r="AF419" s="0" t="n">
        <v>2</v>
      </c>
      <c r="AG419" s="0" t="n">
        <v>4</v>
      </c>
      <c r="AH419" s="0" t="n">
        <v>0</v>
      </c>
      <c r="AI419" s="0" t="n">
        <v>0</v>
      </c>
      <c r="AJ419" s="60" t="n">
        <v>8</v>
      </c>
      <c r="AK419" s="0" t="n">
        <v>0</v>
      </c>
      <c r="AL419" s="0" t="n">
        <v>0</v>
      </c>
      <c r="AM419" s="0" t="n">
        <v>5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30</v>
      </c>
      <c r="AS419" s="0" t="n">
        <v>0</v>
      </c>
      <c r="AT419" s="0" t="n">
        <v>5</v>
      </c>
      <c r="AU419" s="0" t="n">
        <v>0</v>
      </c>
      <c r="AV419" s="0" t="n">
        <v>0</v>
      </c>
      <c r="AW419" s="0" t="n">
        <v>0</v>
      </c>
      <c r="AX419" s="0" t="n">
        <v>2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80</v>
      </c>
      <c r="BF419" s="0" t="n">
        <v>0</v>
      </c>
      <c r="BG419" s="0" t="n">
        <v>60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1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6</v>
      </c>
      <c r="BT419" s="0" t="n">
        <v>101</v>
      </c>
      <c r="BU419" s="0" t="n">
        <v>9.9375</v>
      </c>
      <c r="BV419" s="0" t="n">
        <v>0.0625</v>
      </c>
      <c r="BW419" s="0" t="n">
        <v>4.5625</v>
      </c>
      <c r="BX419" s="0" t="n">
        <v>1.25</v>
      </c>
      <c r="BY419" s="0" t="n">
        <v>2.6875</v>
      </c>
      <c r="BZ419" s="0" t="n">
        <v>18.5</v>
      </c>
    </row>
    <row r="420" customFormat="false" ht="15" hidden="false" customHeight="false" outlineLevel="0" collapsed="false">
      <c r="A420" s="13" t="s">
        <v>25</v>
      </c>
      <c r="B420" s="14" t="n">
        <v>21</v>
      </c>
      <c r="C420" s="14" t="s">
        <v>33</v>
      </c>
      <c r="D420" s="14" t="s">
        <v>291</v>
      </c>
      <c r="E420" s="15" t="s">
        <v>31</v>
      </c>
      <c r="F420" s="15" t="s">
        <v>28</v>
      </c>
      <c r="G420" s="16" t="n">
        <v>372</v>
      </c>
      <c r="H420" s="2" t="n">
        <v>6</v>
      </c>
      <c r="I420" s="0" t="n">
        <v>15</v>
      </c>
      <c r="J420" s="0" t="n">
        <v>10</v>
      </c>
      <c r="K420" s="0" t="n">
        <v>0</v>
      </c>
      <c r="L420" s="0" t="n">
        <v>15</v>
      </c>
      <c r="M420" s="0" t="n">
        <v>7</v>
      </c>
      <c r="N420" s="0" t="n">
        <v>1</v>
      </c>
      <c r="O420" s="0" t="n">
        <v>7</v>
      </c>
      <c r="P420" s="0" t="n">
        <v>100</v>
      </c>
      <c r="Q420" s="0" t="n">
        <v>1</v>
      </c>
      <c r="R420" s="0" t="n">
        <v>1.9</v>
      </c>
      <c r="S420" s="0" t="n">
        <v>258</v>
      </c>
      <c r="T420" s="0" t="n">
        <v>26</v>
      </c>
      <c r="U420" s="0" t="n">
        <v>3.29</v>
      </c>
      <c r="V420" s="0" t="n">
        <v>6.7</v>
      </c>
      <c r="W420" s="0" t="n">
        <v>11.1</v>
      </c>
      <c r="X420" s="0" t="n">
        <v>2.8</v>
      </c>
      <c r="Y420" s="0" t="n">
        <v>0.1</v>
      </c>
      <c r="Z420" s="0" t="n">
        <v>3</v>
      </c>
      <c r="AA420" s="0" t="n">
        <v>0.18</v>
      </c>
      <c r="AB420" s="0" t="n">
        <v>0.7</v>
      </c>
      <c r="AC420" s="0" t="n">
        <v>8.8</v>
      </c>
      <c r="AD420" s="0" t="n">
        <v>1.3</v>
      </c>
      <c r="AE420" s="0" t="n">
        <v>31</v>
      </c>
      <c r="AF420" s="0" t="n">
        <v>2</v>
      </c>
      <c r="AG420" s="0" t="n">
        <v>4</v>
      </c>
      <c r="AH420" s="0" t="n">
        <v>0</v>
      </c>
      <c r="AI420" s="0" t="n">
        <v>0</v>
      </c>
      <c r="AJ420" s="60" t="n">
        <v>8</v>
      </c>
      <c r="AK420" s="0" t="n">
        <v>0</v>
      </c>
      <c r="AL420" s="0" t="n">
        <v>0</v>
      </c>
      <c r="AM420" s="0" t="n">
        <v>5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30</v>
      </c>
      <c r="AS420" s="0" t="n">
        <v>0</v>
      </c>
      <c r="AT420" s="0" t="n">
        <v>5</v>
      </c>
      <c r="AU420" s="0" t="n">
        <v>0</v>
      </c>
      <c r="AV420" s="0" t="n">
        <v>0</v>
      </c>
      <c r="AW420" s="0" t="n">
        <v>0</v>
      </c>
      <c r="AX420" s="0" t="n">
        <v>2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80</v>
      </c>
      <c r="BF420" s="0" t="n">
        <v>0</v>
      </c>
      <c r="BG420" s="0" t="n">
        <v>60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1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6</v>
      </c>
      <c r="BT420" s="0" t="n">
        <v>101</v>
      </c>
      <c r="BU420" s="0" t="n">
        <v>9.9375</v>
      </c>
      <c r="BV420" s="0" t="n">
        <v>0.0625</v>
      </c>
      <c r="BW420" s="0" t="n">
        <v>4.5625</v>
      </c>
      <c r="BX420" s="0" t="n">
        <v>1.25</v>
      </c>
      <c r="BY420" s="0" t="n">
        <v>2.6875</v>
      </c>
      <c r="BZ420" s="0" t="n">
        <v>18.5</v>
      </c>
    </row>
    <row r="421" customFormat="false" ht="15" hidden="false" customHeight="false" outlineLevel="0" collapsed="false">
      <c r="A421" s="13" t="s">
        <v>25</v>
      </c>
      <c r="B421" s="14" t="n">
        <v>22</v>
      </c>
      <c r="C421" s="14" t="s">
        <v>34</v>
      </c>
      <c r="D421" s="14" t="s">
        <v>292</v>
      </c>
      <c r="E421" s="15" t="s">
        <v>27</v>
      </c>
      <c r="F421" s="15" t="s">
        <v>28</v>
      </c>
      <c r="G421" s="3" t="n">
        <v>373</v>
      </c>
      <c r="H421" s="2" t="n">
        <v>6</v>
      </c>
      <c r="I421" s="0" t="n">
        <v>6</v>
      </c>
      <c r="J421" s="0" t="n">
        <v>5</v>
      </c>
      <c r="K421" s="0" t="n">
        <v>0</v>
      </c>
      <c r="L421" s="0" t="n">
        <v>6</v>
      </c>
      <c r="M421" s="0" t="n">
        <v>2</v>
      </c>
      <c r="N421" s="0" t="n">
        <v>0</v>
      </c>
      <c r="O421" s="0" t="n">
        <v>2</v>
      </c>
      <c r="P421" s="0" t="n">
        <v>100</v>
      </c>
      <c r="Q421" s="0" t="n">
        <v>1.8</v>
      </c>
      <c r="R421" s="0" t="n">
        <v>1.8</v>
      </c>
      <c r="S421" s="0" t="n">
        <v>274</v>
      </c>
      <c r="T421" s="0" t="n">
        <v>29</v>
      </c>
      <c r="U421" s="0" t="n">
        <v>3.25</v>
      </c>
      <c r="V421" s="0" t="n">
        <v>6.4</v>
      </c>
      <c r="W421" s="0" t="n">
        <v>11.5</v>
      </c>
      <c r="X421" s="0" t="n">
        <v>2.6</v>
      </c>
      <c r="Y421" s="0" t="n">
        <v>0.1</v>
      </c>
      <c r="Z421" s="0" t="n">
        <v>4</v>
      </c>
      <c r="AA421" s="0" t="n">
        <v>0.19</v>
      </c>
      <c r="AB421" s="0" t="n">
        <v>0.8</v>
      </c>
      <c r="AC421" s="0" t="n">
        <v>13</v>
      </c>
      <c r="AD421" s="0" t="n">
        <v>1.5</v>
      </c>
      <c r="AE421" s="0" t="n">
        <v>35</v>
      </c>
      <c r="AF421" s="0" t="n">
        <v>0.5</v>
      </c>
      <c r="AG421" s="0" t="n">
        <v>8</v>
      </c>
      <c r="AH421" s="0" t="n">
        <v>0</v>
      </c>
      <c r="AI421" s="0" t="n">
        <v>0</v>
      </c>
      <c r="AJ421" s="60" t="n">
        <v>1</v>
      </c>
      <c r="AK421" s="0" t="n">
        <v>15</v>
      </c>
      <c r="AL421" s="0" t="n">
        <v>0</v>
      </c>
      <c r="AM421" s="0" t="n">
        <v>5</v>
      </c>
      <c r="AN421" s="0" t="n">
        <v>0</v>
      </c>
      <c r="AO421" s="0" t="n">
        <v>0</v>
      </c>
      <c r="AP421" s="0" t="n">
        <v>1</v>
      </c>
      <c r="AQ421" s="0" t="n">
        <v>0</v>
      </c>
      <c r="AR421" s="0" t="n">
        <v>10</v>
      </c>
      <c r="AS421" s="0" t="n">
        <v>0</v>
      </c>
      <c r="AT421" s="0" t="n">
        <v>8</v>
      </c>
      <c r="AU421" s="0" t="n">
        <v>0</v>
      </c>
      <c r="AV421" s="0" t="n">
        <v>0</v>
      </c>
      <c r="AW421" s="0" t="n">
        <v>0</v>
      </c>
      <c r="AX421" s="0" t="n">
        <v>1</v>
      </c>
      <c r="AY421" s="0" t="n">
        <v>0</v>
      </c>
      <c r="AZ421" s="0" t="n">
        <v>3</v>
      </c>
      <c r="BA421" s="0" t="n">
        <v>1</v>
      </c>
      <c r="BB421" s="0" t="n">
        <v>0</v>
      </c>
      <c r="BC421" s="0" t="n">
        <v>0</v>
      </c>
      <c r="BD421" s="0" t="n">
        <v>0</v>
      </c>
      <c r="BE421" s="0" t="n">
        <v>80</v>
      </c>
      <c r="BF421" s="0" t="n">
        <v>0</v>
      </c>
      <c r="BG421" s="0" t="n">
        <v>30</v>
      </c>
      <c r="BH421" s="0" t="n">
        <v>0</v>
      </c>
      <c r="BI421" s="0" t="n">
        <v>0</v>
      </c>
      <c r="BJ421" s="0" t="n">
        <v>0</v>
      </c>
      <c r="BK421" s="0" t="n">
        <v>15</v>
      </c>
      <c r="BL421" s="0" t="n">
        <v>2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40</v>
      </c>
      <c r="BR421" s="0" t="n">
        <v>0</v>
      </c>
      <c r="BS421" s="0" t="n">
        <v>38</v>
      </c>
      <c r="BT421" s="0" t="n">
        <v>155</v>
      </c>
      <c r="BU421" s="0" t="n">
        <v>8.1875</v>
      </c>
      <c r="BV421" s="0" t="n">
        <v>0</v>
      </c>
      <c r="BW421" s="0" t="n">
        <v>2.0625</v>
      </c>
      <c r="BX421" s="0" t="n">
        <v>0</v>
      </c>
      <c r="BY421" s="0" t="n">
        <v>0.1875</v>
      </c>
      <c r="BZ421" s="0" t="n">
        <v>10.4375</v>
      </c>
    </row>
    <row r="422" customFormat="false" ht="15" hidden="false" customHeight="false" outlineLevel="0" collapsed="false">
      <c r="A422" s="13" t="s">
        <v>25</v>
      </c>
      <c r="B422" s="14" t="n">
        <v>22</v>
      </c>
      <c r="C422" s="14" t="s">
        <v>34</v>
      </c>
      <c r="D422" s="14" t="s">
        <v>292</v>
      </c>
      <c r="E422" s="15" t="s">
        <v>27</v>
      </c>
      <c r="F422" s="15" t="s">
        <v>36</v>
      </c>
      <c r="G422" s="16" t="n">
        <v>374</v>
      </c>
      <c r="H422" s="2" t="n">
        <v>6</v>
      </c>
      <c r="I422" s="0" t="n">
        <v>9</v>
      </c>
      <c r="J422" s="0" t="n">
        <v>5</v>
      </c>
      <c r="K422" s="0" t="n">
        <v>0</v>
      </c>
      <c r="L422" s="0" t="n">
        <v>9</v>
      </c>
      <c r="M422" s="0" t="n">
        <v>9</v>
      </c>
      <c r="N422" s="0" t="n">
        <v>1</v>
      </c>
      <c r="O422" s="0" t="n">
        <v>9</v>
      </c>
      <c r="P422" s="0" t="n">
        <v>100</v>
      </c>
      <c r="Q422" s="0" t="n">
        <v>1.8</v>
      </c>
      <c r="R422" s="0" t="n">
        <v>1.8</v>
      </c>
      <c r="S422" s="0" t="n">
        <v>274</v>
      </c>
      <c r="T422" s="0" t="n">
        <v>29</v>
      </c>
      <c r="U422" s="0" t="n">
        <v>3.25</v>
      </c>
      <c r="V422" s="0" t="n">
        <v>6.4</v>
      </c>
      <c r="W422" s="0" t="n">
        <v>11.5</v>
      </c>
      <c r="X422" s="0" t="n">
        <v>2.6</v>
      </c>
      <c r="Y422" s="0" t="n">
        <v>0.1</v>
      </c>
      <c r="Z422" s="0" t="n">
        <v>4</v>
      </c>
      <c r="AA422" s="0" t="n">
        <v>0.19</v>
      </c>
      <c r="AB422" s="0" t="n">
        <v>0.8</v>
      </c>
      <c r="AC422" s="0" t="n">
        <v>13</v>
      </c>
      <c r="AD422" s="0" t="n">
        <v>1.5</v>
      </c>
      <c r="AE422" s="0" t="n">
        <v>35</v>
      </c>
      <c r="AF422" s="0" t="n">
        <v>0.5</v>
      </c>
      <c r="AG422" s="0" t="n">
        <v>8</v>
      </c>
      <c r="AH422" s="0" t="n">
        <v>0</v>
      </c>
      <c r="AI422" s="0" t="n">
        <v>0</v>
      </c>
      <c r="AJ422" s="60" t="n">
        <v>1</v>
      </c>
      <c r="AK422" s="0" t="n">
        <v>15</v>
      </c>
      <c r="AL422" s="0" t="n">
        <v>0</v>
      </c>
      <c r="AM422" s="0" t="n">
        <v>5</v>
      </c>
      <c r="AN422" s="0" t="n">
        <v>0</v>
      </c>
      <c r="AO422" s="0" t="n">
        <v>0</v>
      </c>
      <c r="AP422" s="0" t="n">
        <v>1</v>
      </c>
      <c r="AQ422" s="0" t="n">
        <v>0</v>
      </c>
      <c r="AR422" s="0" t="n">
        <v>10</v>
      </c>
      <c r="AS422" s="0" t="n">
        <v>0</v>
      </c>
      <c r="AT422" s="0" t="n">
        <v>8</v>
      </c>
      <c r="AU422" s="0" t="n">
        <v>0</v>
      </c>
      <c r="AV422" s="0" t="n">
        <v>0</v>
      </c>
      <c r="AW422" s="0" t="n">
        <v>0</v>
      </c>
      <c r="AX422" s="0" t="n">
        <v>1</v>
      </c>
      <c r="AY422" s="0" t="n">
        <v>0</v>
      </c>
      <c r="AZ422" s="0" t="n">
        <v>3</v>
      </c>
      <c r="BA422" s="0" t="n">
        <v>1</v>
      </c>
      <c r="BB422" s="0" t="n">
        <v>0</v>
      </c>
      <c r="BC422" s="0" t="n">
        <v>0</v>
      </c>
      <c r="BD422" s="0" t="n">
        <v>0</v>
      </c>
      <c r="BE422" s="0" t="n">
        <v>80</v>
      </c>
      <c r="BF422" s="0" t="n">
        <v>0</v>
      </c>
      <c r="BG422" s="0" t="n">
        <v>30</v>
      </c>
      <c r="BH422" s="0" t="n">
        <v>0</v>
      </c>
      <c r="BI422" s="0" t="n">
        <v>0</v>
      </c>
      <c r="BJ422" s="0" t="n">
        <v>0</v>
      </c>
      <c r="BK422" s="0" t="n">
        <v>15</v>
      </c>
      <c r="BL422" s="0" t="n">
        <v>2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40</v>
      </c>
      <c r="BR422" s="0" t="n">
        <v>0</v>
      </c>
      <c r="BS422" s="0" t="n">
        <v>38</v>
      </c>
      <c r="BT422" s="0" t="n">
        <v>155</v>
      </c>
      <c r="BU422" s="0" t="n">
        <v>8.1875</v>
      </c>
      <c r="BV422" s="0" t="n">
        <v>0</v>
      </c>
      <c r="BW422" s="0" t="n">
        <v>2.0625</v>
      </c>
      <c r="BX422" s="0" t="n">
        <v>0</v>
      </c>
      <c r="BY422" s="0" t="n">
        <v>0.1875</v>
      </c>
      <c r="BZ422" s="0" t="n">
        <v>10.4375</v>
      </c>
    </row>
    <row r="423" customFormat="false" ht="15" hidden="false" customHeight="false" outlineLevel="0" collapsed="false">
      <c r="A423" s="13" t="s">
        <v>25</v>
      </c>
      <c r="B423" s="14" t="n">
        <v>22</v>
      </c>
      <c r="C423" s="14" t="s">
        <v>34</v>
      </c>
      <c r="D423" s="14" t="s">
        <v>292</v>
      </c>
      <c r="E423" s="15" t="s">
        <v>31</v>
      </c>
      <c r="F423" s="15" t="s">
        <v>28</v>
      </c>
      <c r="G423" s="3" t="n">
        <v>375</v>
      </c>
      <c r="H423" s="2" t="n">
        <v>6</v>
      </c>
      <c r="I423" s="0" t="n">
        <v>18</v>
      </c>
      <c r="J423" s="0" t="n">
        <v>9</v>
      </c>
      <c r="K423" s="0" t="n">
        <v>0</v>
      </c>
      <c r="L423" s="0" t="n">
        <v>18</v>
      </c>
      <c r="M423" s="0" t="n">
        <v>2</v>
      </c>
      <c r="N423" s="0" t="n">
        <v>2</v>
      </c>
      <c r="O423" s="0" t="n">
        <v>4</v>
      </c>
      <c r="P423" s="0" t="n">
        <v>100</v>
      </c>
      <c r="Q423" s="0" t="n">
        <v>1.8</v>
      </c>
      <c r="R423" s="0" t="n">
        <v>1.8</v>
      </c>
      <c r="S423" s="0" t="n">
        <v>274</v>
      </c>
      <c r="T423" s="0" t="n">
        <v>29</v>
      </c>
      <c r="U423" s="0" t="n">
        <v>3.25</v>
      </c>
      <c r="V423" s="0" t="n">
        <v>6.4</v>
      </c>
      <c r="W423" s="0" t="n">
        <v>11.5</v>
      </c>
      <c r="X423" s="0" t="n">
        <v>2.6</v>
      </c>
      <c r="Y423" s="0" t="n">
        <v>0.1</v>
      </c>
      <c r="Z423" s="0" t="n">
        <v>4</v>
      </c>
      <c r="AA423" s="0" t="n">
        <v>0.19</v>
      </c>
      <c r="AB423" s="0" t="n">
        <v>0.8</v>
      </c>
      <c r="AC423" s="0" t="n">
        <v>13</v>
      </c>
      <c r="AD423" s="0" t="n">
        <v>1.5</v>
      </c>
      <c r="AE423" s="0" t="n">
        <v>35</v>
      </c>
      <c r="AF423" s="0" t="n">
        <v>0.5</v>
      </c>
      <c r="AG423" s="0" t="n">
        <v>8</v>
      </c>
      <c r="AH423" s="0" t="n">
        <v>0</v>
      </c>
      <c r="AI423" s="0" t="n">
        <v>0</v>
      </c>
      <c r="AJ423" s="60" t="n">
        <v>1</v>
      </c>
      <c r="AK423" s="0" t="n">
        <v>15</v>
      </c>
      <c r="AL423" s="0" t="n">
        <v>0</v>
      </c>
      <c r="AM423" s="0" t="n">
        <v>5</v>
      </c>
      <c r="AN423" s="0" t="n">
        <v>0</v>
      </c>
      <c r="AO423" s="0" t="n">
        <v>0</v>
      </c>
      <c r="AP423" s="0" t="n">
        <v>1</v>
      </c>
      <c r="AQ423" s="0" t="n">
        <v>0</v>
      </c>
      <c r="AR423" s="0" t="n">
        <v>10</v>
      </c>
      <c r="AS423" s="0" t="n">
        <v>0</v>
      </c>
      <c r="AT423" s="0" t="n">
        <v>8</v>
      </c>
      <c r="AU423" s="0" t="n">
        <v>0</v>
      </c>
      <c r="AV423" s="0" t="n">
        <v>0</v>
      </c>
      <c r="AW423" s="0" t="n">
        <v>0</v>
      </c>
      <c r="AX423" s="0" t="n">
        <v>1</v>
      </c>
      <c r="AY423" s="0" t="n">
        <v>0</v>
      </c>
      <c r="AZ423" s="0" t="n">
        <v>3</v>
      </c>
      <c r="BA423" s="0" t="n">
        <v>1</v>
      </c>
      <c r="BB423" s="0" t="n">
        <v>0</v>
      </c>
      <c r="BC423" s="0" t="n">
        <v>0</v>
      </c>
      <c r="BD423" s="0" t="n">
        <v>0</v>
      </c>
      <c r="BE423" s="0" t="n">
        <v>80</v>
      </c>
      <c r="BF423" s="0" t="n">
        <v>0</v>
      </c>
      <c r="BG423" s="0" t="n">
        <v>30</v>
      </c>
      <c r="BH423" s="0" t="n">
        <v>0</v>
      </c>
      <c r="BI423" s="0" t="n">
        <v>0</v>
      </c>
      <c r="BJ423" s="0" t="n">
        <v>0</v>
      </c>
      <c r="BK423" s="0" t="n">
        <v>15</v>
      </c>
      <c r="BL423" s="0" t="n">
        <v>2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40</v>
      </c>
      <c r="BR423" s="0" t="n">
        <v>0</v>
      </c>
      <c r="BS423" s="0" t="n">
        <v>38</v>
      </c>
      <c r="BT423" s="0" t="n">
        <v>155</v>
      </c>
      <c r="BU423" s="0" t="n">
        <v>8.1875</v>
      </c>
      <c r="BV423" s="0" t="n">
        <v>0</v>
      </c>
      <c r="BW423" s="0" t="n">
        <v>2.0625</v>
      </c>
      <c r="BX423" s="0" t="n">
        <v>0</v>
      </c>
      <c r="BY423" s="0" t="n">
        <v>0.1875</v>
      </c>
      <c r="BZ423" s="0" t="n">
        <v>10.4375</v>
      </c>
    </row>
    <row r="424" customFormat="false" ht="15" hidden="false" customHeight="false" outlineLevel="0" collapsed="false">
      <c r="A424" s="13" t="s">
        <v>25</v>
      </c>
      <c r="B424" s="14" t="n">
        <v>22</v>
      </c>
      <c r="C424" s="14" t="s">
        <v>34</v>
      </c>
      <c r="D424" s="14" t="s">
        <v>292</v>
      </c>
      <c r="E424" s="15" t="s">
        <v>31</v>
      </c>
      <c r="F424" s="15" t="s">
        <v>36</v>
      </c>
      <c r="G424" s="16" t="n">
        <v>376</v>
      </c>
      <c r="H424" s="2" t="n">
        <v>6</v>
      </c>
      <c r="I424" s="0" t="n">
        <v>14</v>
      </c>
      <c r="J424" s="0" t="n">
        <v>11</v>
      </c>
      <c r="K424" s="0" t="n">
        <v>1</v>
      </c>
      <c r="L424" s="0" t="n">
        <v>14</v>
      </c>
      <c r="M424" s="0" t="n">
        <v>4</v>
      </c>
      <c r="N424" s="0" t="n">
        <v>1</v>
      </c>
      <c r="O424" s="0" t="n">
        <v>5</v>
      </c>
      <c r="P424" s="0" t="n">
        <v>100</v>
      </c>
      <c r="Q424" s="0" t="n">
        <v>1.8</v>
      </c>
      <c r="R424" s="0" t="n">
        <v>1.8</v>
      </c>
      <c r="S424" s="0" t="n">
        <v>274</v>
      </c>
      <c r="T424" s="0" t="n">
        <v>29</v>
      </c>
      <c r="U424" s="0" t="n">
        <v>3.25</v>
      </c>
      <c r="V424" s="0" t="n">
        <v>6.4</v>
      </c>
      <c r="W424" s="0" t="n">
        <v>11.5</v>
      </c>
      <c r="X424" s="0" t="n">
        <v>2.6</v>
      </c>
      <c r="Y424" s="0" t="n">
        <v>0.1</v>
      </c>
      <c r="Z424" s="0" t="n">
        <v>4</v>
      </c>
      <c r="AA424" s="0" t="n">
        <v>0.19</v>
      </c>
      <c r="AB424" s="0" t="n">
        <v>0.8</v>
      </c>
      <c r="AC424" s="0" t="n">
        <v>13</v>
      </c>
      <c r="AD424" s="0" t="n">
        <v>1.5</v>
      </c>
      <c r="AE424" s="0" t="n">
        <v>35</v>
      </c>
      <c r="AF424" s="0" t="n">
        <v>0.5</v>
      </c>
      <c r="AG424" s="0" t="n">
        <v>8</v>
      </c>
      <c r="AH424" s="0" t="n">
        <v>0</v>
      </c>
      <c r="AI424" s="0" t="n">
        <v>0</v>
      </c>
      <c r="AJ424" s="60" t="n">
        <v>1</v>
      </c>
      <c r="AK424" s="0" t="n">
        <v>15</v>
      </c>
      <c r="AL424" s="0" t="n">
        <v>0</v>
      </c>
      <c r="AM424" s="0" t="n">
        <v>5</v>
      </c>
      <c r="AN424" s="0" t="n">
        <v>0</v>
      </c>
      <c r="AO424" s="0" t="n">
        <v>0</v>
      </c>
      <c r="AP424" s="0" t="n">
        <v>1</v>
      </c>
      <c r="AQ424" s="0" t="n">
        <v>0</v>
      </c>
      <c r="AR424" s="0" t="n">
        <v>10</v>
      </c>
      <c r="AS424" s="0" t="n">
        <v>0</v>
      </c>
      <c r="AT424" s="0" t="n">
        <v>8</v>
      </c>
      <c r="AU424" s="0" t="n">
        <v>0</v>
      </c>
      <c r="AV424" s="0" t="n">
        <v>0</v>
      </c>
      <c r="AW424" s="0" t="n">
        <v>0</v>
      </c>
      <c r="AX424" s="0" t="n">
        <v>1</v>
      </c>
      <c r="AY424" s="0" t="n">
        <v>0</v>
      </c>
      <c r="AZ424" s="0" t="n">
        <v>3</v>
      </c>
      <c r="BA424" s="0" t="n">
        <v>1</v>
      </c>
      <c r="BB424" s="0" t="n">
        <v>0</v>
      </c>
      <c r="BC424" s="0" t="n">
        <v>0</v>
      </c>
      <c r="BD424" s="0" t="n">
        <v>0</v>
      </c>
      <c r="BE424" s="0" t="n">
        <v>80</v>
      </c>
      <c r="BF424" s="0" t="n">
        <v>0</v>
      </c>
      <c r="BG424" s="0" t="n">
        <v>30</v>
      </c>
      <c r="BH424" s="0" t="n">
        <v>0</v>
      </c>
      <c r="BI424" s="0" t="n">
        <v>0</v>
      </c>
      <c r="BJ424" s="0" t="n">
        <v>0</v>
      </c>
      <c r="BK424" s="0" t="n">
        <v>15</v>
      </c>
      <c r="BL424" s="0" t="n">
        <v>2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40</v>
      </c>
      <c r="BR424" s="0" t="n">
        <v>0</v>
      </c>
      <c r="BS424" s="0" t="n">
        <v>38</v>
      </c>
      <c r="BT424" s="0" t="n">
        <v>155</v>
      </c>
      <c r="BU424" s="0" t="n">
        <v>8.1875</v>
      </c>
      <c r="BV424" s="0" t="n">
        <v>0</v>
      </c>
      <c r="BW424" s="0" t="n">
        <v>2.0625</v>
      </c>
      <c r="BX424" s="0" t="n">
        <v>0</v>
      </c>
      <c r="BY424" s="0" t="n">
        <v>0.1875</v>
      </c>
      <c r="BZ424" s="0" t="n">
        <v>10.4375</v>
      </c>
    </row>
    <row r="425" customFormat="false" ht="15" hidden="false" customHeight="false" outlineLevel="0" collapsed="false">
      <c r="A425" s="13" t="s">
        <v>25</v>
      </c>
      <c r="B425" s="14" t="n">
        <v>23</v>
      </c>
      <c r="C425" s="14" t="s">
        <v>38</v>
      </c>
      <c r="D425" s="14" t="s">
        <v>292</v>
      </c>
      <c r="E425" s="15" t="s">
        <v>27</v>
      </c>
      <c r="F425" s="15" t="s">
        <v>28</v>
      </c>
      <c r="G425" s="3" t="n">
        <v>377</v>
      </c>
      <c r="H425" s="2" t="n">
        <v>6</v>
      </c>
      <c r="I425" s="0" t="n">
        <v>10</v>
      </c>
      <c r="J425" s="0" t="n">
        <v>5</v>
      </c>
      <c r="K425" s="0" t="n">
        <v>0</v>
      </c>
      <c r="L425" s="0" t="n">
        <v>10</v>
      </c>
      <c r="M425" s="0" t="n">
        <v>6</v>
      </c>
      <c r="N425" s="0" t="n">
        <v>1</v>
      </c>
      <c r="O425" s="0" t="n">
        <v>6</v>
      </c>
      <c r="P425" s="0" t="n">
        <v>100</v>
      </c>
      <c r="Q425" s="0" t="n">
        <v>1.6</v>
      </c>
      <c r="R425" s="0" t="n">
        <v>2</v>
      </c>
      <c r="S425" s="0" t="n">
        <v>365</v>
      </c>
      <c r="T425" s="0" t="n">
        <v>33</v>
      </c>
      <c r="U425" s="0" t="n">
        <v>3.84</v>
      </c>
      <c r="V425" s="0" t="n">
        <v>6.6</v>
      </c>
      <c r="W425" s="0" t="n">
        <v>11.4</v>
      </c>
      <c r="X425" s="0" t="n">
        <v>2.5</v>
      </c>
      <c r="Y425" s="0" t="n">
        <v>0.09</v>
      </c>
      <c r="Z425" s="0" t="n">
        <v>5</v>
      </c>
      <c r="AA425" s="0" t="n">
        <v>0.34</v>
      </c>
      <c r="AB425" s="0" t="n">
        <v>1.3</v>
      </c>
      <c r="AC425" s="0" t="n">
        <v>10.3</v>
      </c>
      <c r="AD425" s="0" t="n">
        <v>1.3</v>
      </c>
      <c r="AE425" s="0" t="n">
        <v>37</v>
      </c>
      <c r="AF425" s="0" t="n">
        <v>0</v>
      </c>
      <c r="AG425" s="0" t="n">
        <v>0</v>
      </c>
      <c r="AH425" s="0" t="n">
        <v>0</v>
      </c>
      <c r="AI425" s="0" t="n">
        <v>0</v>
      </c>
      <c r="AJ425" s="60" t="n">
        <v>5</v>
      </c>
      <c r="AK425" s="0" t="n">
        <v>30</v>
      </c>
      <c r="AL425" s="0" t="n">
        <v>0</v>
      </c>
      <c r="AM425" s="0" t="n">
        <v>15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15</v>
      </c>
      <c r="AS425" s="0" t="n">
        <v>0</v>
      </c>
      <c r="AT425" s="0" t="n">
        <v>45</v>
      </c>
      <c r="AU425" s="0" t="n">
        <v>0</v>
      </c>
      <c r="AV425" s="0" t="n">
        <v>0</v>
      </c>
      <c r="AW425" s="0" t="n">
        <v>0</v>
      </c>
      <c r="AX425" s="0" t="n">
        <v>2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20</v>
      </c>
      <c r="BF425" s="0" t="n">
        <v>0</v>
      </c>
      <c r="BG425" s="0" t="n">
        <v>50</v>
      </c>
      <c r="BH425" s="0" t="n">
        <v>0</v>
      </c>
      <c r="BI425" s="0" t="n">
        <v>0</v>
      </c>
      <c r="BJ425" s="0" t="n">
        <v>30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50</v>
      </c>
      <c r="BR425" s="0" t="n">
        <v>0</v>
      </c>
      <c r="BS425" s="0" t="n">
        <v>45</v>
      </c>
      <c r="BT425" s="0" t="n">
        <v>162.5</v>
      </c>
      <c r="BU425" s="0" t="n">
        <v>8.75</v>
      </c>
      <c r="BV425" s="0" t="n">
        <v>0.375</v>
      </c>
      <c r="BW425" s="0" t="n">
        <v>0</v>
      </c>
      <c r="BX425" s="0" t="n">
        <v>0</v>
      </c>
      <c r="BY425" s="0" t="n">
        <v>0.125</v>
      </c>
      <c r="BZ425" s="0" t="n">
        <v>9.25</v>
      </c>
    </row>
    <row r="426" customFormat="false" ht="15" hidden="false" customHeight="false" outlineLevel="0" collapsed="false">
      <c r="A426" s="13" t="s">
        <v>25</v>
      </c>
      <c r="B426" s="14" t="n">
        <v>23</v>
      </c>
      <c r="C426" s="14" t="s">
        <v>38</v>
      </c>
      <c r="D426" s="14" t="s">
        <v>292</v>
      </c>
      <c r="E426" s="15" t="s">
        <v>27</v>
      </c>
      <c r="F426" s="15" t="s">
        <v>36</v>
      </c>
      <c r="G426" s="16" t="n">
        <v>378</v>
      </c>
      <c r="H426" s="2" t="n">
        <v>6</v>
      </c>
      <c r="I426" s="0" t="n">
        <v>15</v>
      </c>
      <c r="J426" s="0" t="n">
        <v>13</v>
      </c>
      <c r="K426" s="0" t="n">
        <v>0</v>
      </c>
      <c r="L426" s="0" t="n">
        <v>15</v>
      </c>
      <c r="M426" s="0" t="n">
        <v>0</v>
      </c>
      <c r="N426" s="0" t="n">
        <v>1</v>
      </c>
      <c r="O426" s="0" t="n">
        <v>1</v>
      </c>
      <c r="P426" s="0" t="n">
        <v>100</v>
      </c>
      <c r="Q426" s="0" t="n">
        <v>1.6</v>
      </c>
      <c r="R426" s="0" t="n">
        <v>2</v>
      </c>
      <c r="S426" s="0" t="n">
        <v>365</v>
      </c>
      <c r="T426" s="0" t="n">
        <v>33</v>
      </c>
      <c r="U426" s="0" t="n">
        <v>3.84</v>
      </c>
      <c r="V426" s="0" t="n">
        <v>6.6</v>
      </c>
      <c r="W426" s="0" t="n">
        <v>11.4</v>
      </c>
      <c r="X426" s="0" t="n">
        <v>2.5</v>
      </c>
      <c r="Y426" s="0" t="n">
        <v>0.09</v>
      </c>
      <c r="Z426" s="0" t="n">
        <v>5</v>
      </c>
      <c r="AA426" s="0" t="n">
        <v>0.34</v>
      </c>
      <c r="AB426" s="0" t="n">
        <v>1.3</v>
      </c>
      <c r="AC426" s="0" t="n">
        <v>10.3</v>
      </c>
      <c r="AD426" s="0" t="n">
        <v>1.3</v>
      </c>
      <c r="AE426" s="0" t="n">
        <v>37</v>
      </c>
      <c r="AF426" s="0" t="n">
        <v>0</v>
      </c>
      <c r="AG426" s="0" t="n">
        <v>0</v>
      </c>
      <c r="AH426" s="0" t="n">
        <v>0</v>
      </c>
      <c r="AI426" s="0" t="n">
        <v>0</v>
      </c>
      <c r="AJ426" s="60" t="n">
        <v>5</v>
      </c>
      <c r="AK426" s="0" t="n">
        <v>30</v>
      </c>
      <c r="AL426" s="0" t="n">
        <v>0</v>
      </c>
      <c r="AM426" s="0" t="n">
        <v>15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15</v>
      </c>
      <c r="AS426" s="0" t="n">
        <v>0</v>
      </c>
      <c r="AT426" s="0" t="n">
        <v>45</v>
      </c>
      <c r="AU426" s="0" t="n">
        <v>0</v>
      </c>
      <c r="AV426" s="0" t="n">
        <v>0</v>
      </c>
      <c r="AW426" s="0" t="n">
        <v>0</v>
      </c>
      <c r="AX426" s="0" t="n">
        <v>2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20</v>
      </c>
      <c r="BF426" s="0" t="n">
        <v>0</v>
      </c>
      <c r="BG426" s="0" t="n">
        <v>50</v>
      </c>
      <c r="BH426" s="0" t="n">
        <v>0</v>
      </c>
      <c r="BI426" s="0" t="n">
        <v>0</v>
      </c>
      <c r="BJ426" s="0" t="n">
        <v>30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50</v>
      </c>
      <c r="BR426" s="0" t="n">
        <v>0</v>
      </c>
      <c r="BS426" s="0" t="n">
        <v>45</v>
      </c>
      <c r="BT426" s="0" t="n">
        <v>162.5</v>
      </c>
      <c r="BU426" s="0" t="n">
        <v>8.75</v>
      </c>
      <c r="BV426" s="0" t="n">
        <v>0.375</v>
      </c>
      <c r="BW426" s="0" t="n">
        <v>0</v>
      </c>
      <c r="BX426" s="0" t="n">
        <v>0</v>
      </c>
      <c r="BY426" s="0" t="n">
        <v>0.125</v>
      </c>
      <c r="BZ426" s="0" t="n">
        <v>9.25</v>
      </c>
    </row>
    <row r="427" customFormat="false" ht="15" hidden="false" customHeight="false" outlineLevel="0" collapsed="false">
      <c r="A427" s="13" t="s">
        <v>25</v>
      </c>
      <c r="B427" s="14" t="n">
        <v>23</v>
      </c>
      <c r="C427" s="14" t="s">
        <v>38</v>
      </c>
      <c r="D427" s="14" t="s">
        <v>292</v>
      </c>
      <c r="E427" s="15" t="s">
        <v>31</v>
      </c>
      <c r="F427" s="15" t="s">
        <v>28</v>
      </c>
      <c r="G427" s="3" t="n">
        <v>379</v>
      </c>
      <c r="H427" s="2" t="n">
        <v>6</v>
      </c>
      <c r="I427" s="0" t="n">
        <v>5</v>
      </c>
      <c r="J427" s="0" t="n">
        <v>2</v>
      </c>
      <c r="K427" s="0" t="n">
        <v>0</v>
      </c>
      <c r="L427" s="0" t="n">
        <v>5</v>
      </c>
      <c r="M427" s="0" t="n">
        <v>2</v>
      </c>
      <c r="N427" s="0" t="n">
        <v>0</v>
      </c>
      <c r="O427" s="0" t="n">
        <v>2</v>
      </c>
      <c r="P427" s="0" t="n">
        <v>100</v>
      </c>
      <c r="Q427" s="0" t="n">
        <v>1.6</v>
      </c>
      <c r="R427" s="0" t="n">
        <v>2</v>
      </c>
      <c r="S427" s="0" t="n">
        <v>365</v>
      </c>
      <c r="T427" s="0" t="n">
        <v>33</v>
      </c>
      <c r="U427" s="0" t="n">
        <v>3.84</v>
      </c>
      <c r="V427" s="0" t="n">
        <v>6.6</v>
      </c>
      <c r="W427" s="0" t="n">
        <v>11.4</v>
      </c>
      <c r="X427" s="0" t="n">
        <v>2.5</v>
      </c>
      <c r="Y427" s="0" t="n">
        <v>0.09</v>
      </c>
      <c r="Z427" s="0" t="n">
        <v>5</v>
      </c>
      <c r="AA427" s="0" t="n">
        <v>0.34</v>
      </c>
      <c r="AB427" s="0" t="n">
        <v>1.3</v>
      </c>
      <c r="AC427" s="0" t="n">
        <v>10.3</v>
      </c>
      <c r="AD427" s="0" t="n">
        <v>1.3</v>
      </c>
      <c r="AE427" s="0" t="n">
        <v>37</v>
      </c>
      <c r="AF427" s="0" t="n">
        <v>0</v>
      </c>
      <c r="AG427" s="0" t="n">
        <v>0</v>
      </c>
      <c r="AH427" s="0" t="n">
        <v>0</v>
      </c>
      <c r="AI427" s="0" t="n">
        <v>0</v>
      </c>
      <c r="AJ427" s="60" t="n">
        <v>5</v>
      </c>
      <c r="AK427" s="0" t="n">
        <v>30</v>
      </c>
      <c r="AL427" s="0" t="n">
        <v>0</v>
      </c>
      <c r="AM427" s="0" t="n">
        <v>15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15</v>
      </c>
      <c r="AS427" s="0" t="n">
        <v>0</v>
      </c>
      <c r="AT427" s="0" t="n">
        <v>45</v>
      </c>
      <c r="AU427" s="0" t="n">
        <v>0</v>
      </c>
      <c r="AV427" s="0" t="n">
        <v>0</v>
      </c>
      <c r="AW427" s="0" t="n">
        <v>0</v>
      </c>
      <c r="AX427" s="0" t="n">
        <v>2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20</v>
      </c>
      <c r="BF427" s="0" t="n">
        <v>0</v>
      </c>
      <c r="BG427" s="0" t="n">
        <v>50</v>
      </c>
      <c r="BH427" s="0" t="n">
        <v>0</v>
      </c>
      <c r="BI427" s="0" t="n">
        <v>0</v>
      </c>
      <c r="BJ427" s="0" t="n">
        <v>30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50</v>
      </c>
      <c r="BR427" s="0" t="n">
        <v>0</v>
      </c>
      <c r="BS427" s="0" t="n">
        <v>45</v>
      </c>
      <c r="BT427" s="0" t="n">
        <v>162.5</v>
      </c>
      <c r="BU427" s="0" t="n">
        <v>8.75</v>
      </c>
      <c r="BV427" s="0" t="n">
        <v>0.375</v>
      </c>
      <c r="BW427" s="0" t="n">
        <v>0</v>
      </c>
      <c r="BX427" s="0" t="n">
        <v>0</v>
      </c>
      <c r="BY427" s="0" t="n">
        <v>0.125</v>
      </c>
      <c r="BZ427" s="0" t="n">
        <v>9.25</v>
      </c>
    </row>
    <row r="428" customFormat="false" ht="15" hidden="false" customHeight="false" outlineLevel="0" collapsed="false">
      <c r="A428" s="13" t="s">
        <v>25</v>
      </c>
      <c r="B428" s="14" t="n">
        <v>23</v>
      </c>
      <c r="C428" s="14" t="s">
        <v>38</v>
      </c>
      <c r="D428" s="14" t="s">
        <v>292</v>
      </c>
      <c r="E428" s="15" t="s">
        <v>31</v>
      </c>
      <c r="F428" s="15" t="s">
        <v>36</v>
      </c>
      <c r="G428" s="16" t="n">
        <v>380</v>
      </c>
      <c r="H428" s="2" t="n">
        <v>6</v>
      </c>
      <c r="I428" s="0" t="n">
        <v>4</v>
      </c>
      <c r="J428" s="0" t="n">
        <v>1</v>
      </c>
      <c r="K428" s="0" t="n">
        <v>0</v>
      </c>
      <c r="L428" s="0" t="n">
        <v>4</v>
      </c>
      <c r="M428" s="0" t="n">
        <v>6</v>
      </c>
      <c r="N428" s="0" t="n">
        <v>8</v>
      </c>
      <c r="O428" s="0" t="n">
        <v>11</v>
      </c>
      <c r="P428" s="0" t="n">
        <v>100</v>
      </c>
      <c r="Q428" s="0" t="n">
        <v>1.6</v>
      </c>
      <c r="R428" s="0" t="n">
        <v>2</v>
      </c>
      <c r="S428" s="0" t="n">
        <v>365</v>
      </c>
      <c r="T428" s="0" t="n">
        <v>33</v>
      </c>
      <c r="U428" s="0" t="n">
        <v>3.84</v>
      </c>
      <c r="V428" s="0" t="n">
        <v>6.6</v>
      </c>
      <c r="W428" s="0" t="n">
        <v>11.4</v>
      </c>
      <c r="X428" s="0" t="n">
        <v>2.5</v>
      </c>
      <c r="Y428" s="0" t="n">
        <v>0.09</v>
      </c>
      <c r="Z428" s="0" t="n">
        <v>5</v>
      </c>
      <c r="AA428" s="0" t="n">
        <v>0.34</v>
      </c>
      <c r="AB428" s="0" t="n">
        <v>1.3</v>
      </c>
      <c r="AC428" s="0" t="n">
        <v>10.3</v>
      </c>
      <c r="AD428" s="0" t="n">
        <v>1.3</v>
      </c>
      <c r="AE428" s="0" t="n">
        <v>37</v>
      </c>
      <c r="AF428" s="0" t="n">
        <v>0</v>
      </c>
      <c r="AG428" s="0" t="n">
        <v>0</v>
      </c>
      <c r="AH428" s="0" t="n">
        <v>0</v>
      </c>
      <c r="AI428" s="0" t="n">
        <v>0</v>
      </c>
      <c r="AJ428" s="60" t="n">
        <v>5</v>
      </c>
      <c r="AK428" s="0" t="n">
        <v>30</v>
      </c>
      <c r="AL428" s="0" t="n">
        <v>0</v>
      </c>
      <c r="AM428" s="0" t="n">
        <v>15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15</v>
      </c>
      <c r="AS428" s="0" t="n">
        <v>0</v>
      </c>
      <c r="AT428" s="0" t="n">
        <v>45</v>
      </c>
      <c r="AU428" s="0" t="n">
        <v>0</v>
      </c>
      <c r="AV428" s="0" t="n">
        <v>0</v>
      </c>
      <c r="AW428" s="0" t="n">
        <v>0</v>
      </c>
      <c r="AX428" s="0" t="n">
        <v>2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20</v>
      </c>
      <c r="BF428" s="0" t="n">
        <v>0</v>
      </c>
      <c r="BG428" s="0" t="n">
        <v>50</v>
      </c>
      <c r="BH428" s="0" t="n">
        <v>0</v>
      </c>
      <c r="BI428" s="0" t="n">
        <v>0</v>
      </c>
      <c r="BJ428" s="0" t="n">
        <v>30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50</v>
      </c>
      <c r="BR428" s="0" t="n">
        <v>0</v>
      </c>
      <c r="BS428" s="0" t="n">
        <v>45</v>
      </c>
      <c r="BT428" s="0" t="n">
        <v>162.5</v>
      </c>
      <c r="BU428" s="0" t="n">
        <v>8.75</v>
      </c>
      <c r="BV428" s="0" t="n">
        <v>0.375</v>
      </c>
      <c r="BW428" s="0" t="n">
        <v>0</v>
      </c>
      <c r="BX428" s="0" t="n">
        <v>0</v>
      </c>
      <c r="BY428" s="0" t="n">
        <v>0.125</v>
      </c>
      <c r="BZ428" s="0" t="n">
        <v>9.25</v>
      </c>
    </row>
    <row r="429" customFormat="false" ht="15" hidden="false" customHeight="false" outlineLevel="0" collapsed="false">
      <c r="A429" s="13" t="s">
        <v>25</v>
      </c>
      <c r="B429" s="14" t="n">
        <v>24</v>
      </c>
      <c r="C429" s="14" t="s">
        <v>39</v>
      </c>
      <c r="D429" s="14" t="s">
        <v>292</v>
      </c>
      <c r="E429" s="15" t="s">
        <v>27</v>
      </c>
      <c r="F429" s="15" t="s">
        <v>28</v>
      </c>
      <c r="G429" s="3" t="n">
        <v>381</v>
      </c>
      <c r="H429" s="2" t="n">
        <v>6</v>
      </c>
      <c r="I429" s="0" t="n">
        <v>16</v>
      </c>
      <c r="J429" s="0" t="n">
        <v>10</v>
      </c>
      <c r="K429" s="0" t="n">
        <v>0</v>
      </c>
      <c r="L429" s="0" t="n">
        <v>16</v>
      </c>
      <c r="M429" s="0" t="n">
        <v>5</v>
      </c>
      <c r="N429" s="0" t="n">
        <v>6</v>
      </c>
      <c r="O429" s="0" t="n">
        <v>8</v>
      </c>
      <c r="P429" s="0" t="n">
        <v>100</v>
      </c>
      <c r="Q429" s="0" t="n">
        <v>0.8</v>
      </c>
      <c r="R429" s="0" t="n">
        <v>1</v>
      </c>
      <c r="S429" s="0" t="n">
        <v>329</v>
      </c>
      <c r="T429" s="0" t="n">
        <v>24</v>
      </c>
      <c r="U429" s="0" t="n">
        <v>3.6</v>
      </c>
      <c r="V429" s="0" t="n">
        <v>6.6</v>
      </c>
      <c r="W429" s="0" t="n">
        <v>10.9</v>
      </c>
      <c r="X429" s="0" t="n">
        <v>2.7</v>
      </c>
      <c r="Y429" s="0" t="n">
        <v>0.09</v>
      </c>
      <c r="Z429" s="0" t="n">
        <v>3</v>
      </c>
      <c r="AA429" s="0" t="n">
        <v>0.23</v>
      </c>
      <c r="AB429" s="0" t="n">
        <v>0.9</v>
      </c>
      <c r="AC429" s="0" t="n">
        <v>11.2</v>
      </c>
      <c r="AD429" s="0" t="n">
        <v>1.3</v>
      </c>
      <c r="AE429" s="0" t="n">
        <v>34</v>
      </c>
      <c r="AF429" s="0" t="n">
        <v>4</v>
      </c>
      <c r="AG429" s="0" t="n">
        <v>2</v>
      </c>
      <c r="AH429" s="0" t="n">
        <v>0</v>
      </c>
      <c r="AI429" s="0" t="n">
        <v>0</v>
      </c>
      <c r="AJ429" s="60" t="n">
        <v>0</v>
      </c>
      <c r="AK429" s="0" t="n">
        <v>0</v>
      </c>
      <c r="AL429" s="0" t="n">
        <v>0</v>
      </c>
      <c r="AM429" s="0" t="n">
        <v>4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45</v>
      </c>
      <c r="AS429" s="0" t="n">
        <v>0</v>
      </c>
      <c r="AT429" s="0" t="n">
        <v>10</v>
      </c>
      <c r="AU429" s="0" t="n">
        <v>0</v>
      </c>
      <c r="AV429" s="0" t="n">
        <v>0</v>
      </c>
      <c r="AW429" s="0" t="n">
        <v>0</v>
      </c>
      <c r="AX429" s="0" t="n">
        <v>5</v>
      </c>
      <c r="AY429" s="0" t="n">
        <v>0</v>
      </c>
      <c r="AZ429" s="0" t="n">
        <v>2</v>
      </c>
      <c r="BA429" s="0" t="n">
        <v>1</v>
      </c>
      <c r="BB429" s="0" t="n">
        <v>15</v>
      </c>
      <c r="BC429" s="0" t="n">
        <v>0</v>
      </c>
      <c r="BD429" s="0" t="n">
        <v>0</v>
      </c>
      <c r="BE429" s="0" t="n">
        <v>50</v>
      </c>
      <c r="BF429" s="0" t="n">
        <v>0</v>
      </c>
      <c r="BG429" s="0" t="n">
        <v>50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1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30</v>
      </c>
      <c r="BR429" s="0" t="n">
        <v>0.5</v>
      </c>
      <c r="BS429" s="0" t="n">
        <v>5.5</v>
      </c>
      <c r="BT429" s="0" t="n">
        <v>118.75</v>
      </c>
      <c r="BU429" s="0" t="n">
        <v>4.875</v>
      </c>
      <c r="BV429" s="0" t="n">
        <v>1.625</v>
      </c>
      <c r="BW429" s="0" t="n">
        <v>3.625</v>
      </c>
      <c r="BX429" s="0" t="n">
        <v>0</v>
      </c>
      <c r="BY429" s="0" t="n">
        <v>0</v>
      </c>
      <c r="BZ429" s="0" t="n">
        <v>10.125</v>
      </c>
    </row>
    <row r="430" customFormat="false" ht="15" hidden="false" customHeight="false" outlineLevel="0" collapsed="false">
      <c r="A430" s="13" t="s">
        <v>25</v>
      </c>
      <c r="B430" s="14" t="n">
        <v>24</v>
      </c>
      <c r="C430" s="14" t="s">
        <v>39</v>
      </c>
      <c r="D430" s="14" t="s">
        <v>292</v>
      </c>
      <c r="E430" s="15" t="s">
        <v>27</v>
      </c>
      <c r="F430" s="15" t="s">
        <v>36</v>
      </c>
      <c r="G430" s="16" t="n">
        <v>382</v>
      </c>
      <c r="H430" s="2" t="n">
        <v>6</v>
      </c>
      <c r="I430" s="0" t="n">
        <v>12</v>
      </c>
      <c r="J430" s="0" t="n">
        <v>9</v>
      </c>
      <c r="K430" s="0" t="n">
        <v>0</v>
      </c>
      <c r="L430" s="0" t="n">
        <v>12</v>
      </c>
      <c r="M430" s="0" t="n">
        <v>2</v>
      </c>
      <c r="N430" s="0" t="n">
        <v>0</v>
      </c>
      <c r="O430" s="0" t="n">
        <v>2</v>
      </c>
      <c r="P430" s="0" t="n">
        <v>100</v>
      </c>
      <c r="Q430" s="0" t="n">
        <v>0.8</v>
      </c>
      <c r="R430" s="0" t="n">
        <v>1</v>
      </c>
      <c r="S430" s="0" t="n">
        <v>329</v>
      </c>
      <c r="T430" s="0" t="n">
        <v>24</v>
      </c>
      <c r="U430" s="0" t="n">
        <v>3.6</v>
      </c>
      <c r="V430" s="0" t="n">
        <v>6.6</v>
      </c>
      <c r="W430" s="0" t="n">
        <v>10.9</v>
      </c>
      <c r="X430" s="0" t="n">
        <v>2.7</v>
      </c>
      <c r="Y430" s="0" t="n">
        <v>0.09</v>
      </c>
      <c r="Z430" s="0" t="n">
        <v>3</v>
      </c>
      <c r="AA430" s="0" t="n">
        <v>0.23</v>
      </c>
      <c r="AB430" s="0" t="n">
        <v>0.9</v>
      </c>
      <c r="AC430" s="0" t="n">
        <v>11.2</v>
      </c>
      <c r="AD430" s="0" t="n">
        <v>1.3</v>
      </c>
      <c r="AE430" s="0" t="n">
        <v>34</v>
      </c>
      <c r="AF430" s="0" t="n">
        <v>4</v>
      </c>
      <c r="AG430" s="0" t="n">
        <v>2</v>
      </c>
      <c r="AH430" s="0" t="n">
        <v>0</v>
      </c>
      <c r="AI430" s="0" t="n">
        <v>0</v>
      </c>
      <c r="AJ430" s="60" t="n">
        <v>0</v>
      </c>
      <c r="AK430" s="0" t="n">
        <v>0</v>
      </c>
      <c r="AL430" s="0" t="n">
        <v>0</v>
      </c>
      <c r="AM430" s="0" t="n">
        <v>4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45</v>
      </c>
      <c r="AS430" s="0" t="n">
        <v>0</v>
      </c>
      <c r="AT430" s="0" t="n">
        <v>10</v>
      </c>
      <c r="AU430" s="0" t="n">
        <v>0</v>
      </c>
      <c r="AV430" s="0" t="n">
        <v>0</v>
      </c>
      <c r="AW430" s="0" t="n">
        <v>0</v>
      </c>
      <c r="AX430" s="0" t="n">
        <v>5</v>
      </c>
      <c r="AY430" s="0" t="n">
        <v>0</v>
      </c>
      <c r="AZ430" s="0" t="n">
        <v>2</v>
      </c>
      <c r="BA430" s="0" t="n">
        <v>1</v>
      </c>
      <c r="BB430" s="0" t="n">
        <v>15</v>
      </c>
      <c r="BC430" s="0" t="n">
        <v>0</v>
      </c>
      <c r="BD430" s="0" t="n">
        <v>0</v>
      </c>
      <c r="BE430" s="0" t="n">
        <v>50</v>
      </c>
      <c r="BF430" s="0" t="n">
        <v>0</v>
      </c>
      <c r="BG430" s="0" t="n">
        <v>50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30</v>
      </c>
      <c r="BR430" s="0" t="n">
        <v>0.5</v>
      </c>
      <c r="BS430" s="0" t="n">
        <v>5.5</v>
      </c>
      <c r="BT430" s="0" t="n">
        <v>118.75</v>
      </c>
      <c r="BU430" s="0" t="n">
        <v>4.875</v>
      </c>
      <c r="BV430" s="0" t="n">
        <v>1.625</v>
      </c>
      <c r="BW430" s="0" t="n">
        <v>3.625</v>
      </c>
      <c r="BX430" s="0" t="n">
        <v>0</v>
      </c>
      <c r="BY430" s="0" t="n">
        <v>0</v>
      </c>
      <c r="BZ430" s="0" t="n">
        <v>10.125</v>
      </c>
    </row>
    <row r="431" customFormat="false" ht="15" hidden="false" customHeight="false" outlineLevel="0" collapsed="false">
      <c r="A431" s="13" t="s">
        <v>25</v>
      </c>
      <c r="B431" s="14" t="n">
        <v>24</v>
      </c>
      <c r="C431" s="14" t="s">
        <v>39</v>
      </c>
      <c r="D431" s="14" t="s">
        <v>292</v>
      </c>
      <c r="E431" s="15" t="s">
        <v>31</v>
      </c>
      <c r="F431" s="15" t="s">
        <v>28</v>
      </c>
      <c r="G431" s="3" t="n">
        <v>383</v>
      </c>
      <c r="H431" s="2" t="n">
        <v>6</v>
      </c>
      <c r="I431" s="0" t="n">
        <v>5</v>
      </c>
      <c r="J431" s="0" t="n">
        <v>3</v>
      </c>
      <c r="K431" s="0" t="n">
        <v>0</v>
      </c>
      <c r="L431" s="0" t="n">
        <v>5</v>
      </c>
      <c r="M431" s="0" t="n">
        <v>3</v>
      </c>
      <c r="N431" s="0" t="n">
        <v>3</v>
      </c>
      <c r="O431" s="0" t="n">
        <v>6</v>
      </c>
      <c r="P431" s="0" t="n">
        <v>100</v>
      </c>
      <c r="Q431" s="0" t="n">
        <v>0.8</v>
      </c>
      <c r="R431" s="0" t="n">
        <v>1</v>
      </c>
      <c r="S431" s="0" t="n">
        <v>329</v>
      </c>
      <c r="T431" s="0" t="n">
        <v>24</v>
      </c>
      <c r="U431" s="0" t="n">
        <v>3.6</v>
      </c>
      <c r="V431" s="0" t="n">
        <v>6.6</v>
      </c>
      <c r="W431" s="0" t="n">
        <v>10.9</v>
      </c>
      <c r="X431" s="0" t="n">
        <v>2.7</v>
      </c>
      <c r="Y431" s="0" t="n">
        <v>0.09</v>
      </c>
      <c r="Z431" s="0" t="n">
        <v>3</v>
      </c>
      <c r="AA431" s="0" t="n">
        <v>0.23</v>
      </c>
      <c r="AB431" s="0" t="n">
        <v>0.9</v>
      </c>
      <c r="AC431" s="0" t="n">
        <v>11.2</v>
      </c>
      <c r="AD431" s="0" t="n">
        <v>1.3</v>
      </c>
      <c r="AE431" s="0" t="n">
        <v>34</v>
      </c>
      <c r="AF431" s="0" t="n">
        <v>4</v>
      </c>
      <c r="AG431" s="0" t="n">
        <v>2</v>
      </c>
      <c r="AH431" s="0" t="n">
        <v>0</v>
      </c>
      <c r="AI431" s="0" t="n">
        <v>0</v>
      </c>
      <c r="AJ431" s="60" t="n">
        <v>0</v>
      </c>
      <c r="AK431" s="0" t="n">
        <v>0</v>
      </c>
      <c r="AL431" s="0" t="n">
        <v>0</v>
      </c>
      <c r="AM431" s="0" t="n">
        <v>4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45</v>
      </c>
      <c r="AS431" s="0" t="n">
        <v>0</v>
      </c>
      <c r="AT431" s="0" t="n">
        <v>10</v>
      </c>
      <c r="AU431" s="0" t="n">
        <v>0</v>
      </c>
      <c r="AV431" s="0" t="n">
        <v>0</v>
      </c>
      <c r="AW431" s="0" t="n">
        <v>0</v>
      </c>
      <c r="AX431" s="0" t="n">
        <v>5</v>
      </c>
      <c r="AY431" s="0" t="n">
        <v>0</v>
      </c>
      <c r="AZ431" s="0" t="n">
        <v>2</v>
      </c>
      <c r="BA431" s="0" t="n">
        <v>1</v>
      </c>
      <c r="BB431" s="0" t="n">
        <v>15</v>
      </c>
      <c r="BC431" s="0" t="n">
        <v>0</v>
      </c>
      <c r="BD431" s="0" t="n">
        <v>0</v>
      </c>
      <c r="BE431" s="0" t="n">
        <v>50</v>
      </c>
      <c r="BF431" s="0" t="n">
        <v>0</v>
      </c>
      <c r="BG431" s="0" t="n">
        <v>50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1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30</v>
      </c>
      <c r="BR431" s="0" t="n">
        <v>0.5</v>
      </c>
      <c r="BS431" s="0" t="n">
        <v>5.5</v>
      </c>
      <c r="BT431" s="0" t="n">
        <v>118.75</v>
      </c>
      <c r="BU431" s="0" t="n">
        <v>4.875</v>
      </c>
      <c r="BV431" s="0" t="n">
        <v>1.625</v>
      </c>
      <c r="BW431" s="0" t="n">
        <v>3.625</v>
      </c>
      <c r="BX431" s="0" t="n">
        <v>0</v>
      </c>
      <c r="BY431" s="0" t="n">
        <v>0</v>
      </c>
      <c r="BZ431" s="0" t="n">
        <v>10.125</v>
      </c>
    </row>
    <row r="432" customFormat="false" ht="15" hidden="false" customHeight="false" outlineLevel="0" collapsed="false">
      <c r="A432" s="13" t="s">
        <v>25</v>
      </c>
      <c r="B432" s="14" t="n">
        <v>24</v>
      </c>
      <c r="C432" s="14" t="s">
        <v>39</v>
      </c>
      <c r="D432" s="14" t="s">
        <v>292</v>
      </c>
      <c r="E432" s="15" t="s">
        <v>31</v>
      </c>
      <c r="F432" s="15" t="s">
        <v>36</v>
      </c>
      <c r="G432" s="16" t="n">
        <v>384</v>
      </c>
      <c r="H432" s="2" t="n">
        <v>6</v>
      </c>
      <c r="I432" s="0" t="n">
        <v>4</v>
      </c>
      <c r="J432" s="0" t="n">
        <v>3</v>
      </c>
      <c r="K432" s="0" t="n">
        <v>0</v>
      </c>
      <c r="L432" s="0" t="n">
        <v>5</v>
      </c>
      <c r="M432" s="0" t="n">
        <v>4</v>
      </c>
      <c r="N432" s="0" t="n">
        <v>2</v>
      </c>
      <c r="O432" s="0" t="n">
        <v>7</v>
      </c>
      <c r="P432" s="0" t="n">
        <v>100</v>
      </c>
      <c r="Q432" s="0" t="n">
        <v>0.8</v>
      </c>
      <c r="R432" s="0" t="n">
        <v>1</v>
      </c>
      <c r="S432" s="0" t="n">
        <v>329</v>
      </c>
      <c r="T432" s="0" t="n">
        <v>24</v>
      </c>
      <c r="U432" s="0" t="n">
        <v>3.6</v>
      </c>
      <c r="V432" s="0" t="n">
        <v>6.6</v>
      </c>
      <c r="W432" s="0" t="n">
        <v>10.9</v>
      </c>
      <c r="X432" s="0" t="n">
        <v>2.7</v>
      </c>
      <c r="Y432" s="0" t="n">
        <v>0.09</v>
      </c>
      <c r="Z432" s="0" t="n">
        <v>3</v>
      </c>
      <c r="AA432" s="0" t="n">
        <v>0.23</v>
      </c>
      <c r="AB432" s="0" t="n">
        <v>0.9</v>
      </c>
      <c r="AC432" s="0" t="n">
        <v>11.2</v>
      </c>
      <c r="AD432" s="0" t="n">
        <v>1.3</v>
      </c>
      <c r="AE432" s="0" t="n">
        <v>34</v>
      </c>
      <c r="AF432" s="0" t="n">
        <v>4</v>
      </c>
      <c r="AG432" s="0" t="n">
        <v>2</v>
      </c>
      <c r="AH432" s="0" t="n">
        <v>0</v>
      </c>
      <c r="AI432" s="0" t="n">
        <v>0</v>
      </c>
      <c r="AJ432" s="60" t="n">
        <v>0</v>
      </c>
      <c r="AK432" s="0" t="n">
        <v>0</v>
      </c>
      <c r="AL432" s="0" t="n">
        <v>0</v>
      </c>
      <c r="AM432" s="0" t="n">
        <v>4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45</v>
      </c>
      <c r="AS432" s="0" t="n">
        <v>0</v>
      </c>
      <c r="AT432" s="0" t="n">
        <v>10</v>
      </c>
      <c r="AU432" s="0" t="n">
        <v>0</v>
      </c>
      <c r="AV432" s="0" t="n">
        <v>0</v>
      </c>
      <c r="AW432" s="0" t="n">
        <v>0</v>
      </c>
      <c r="AX432" s="0" t="n">
        <v>5</v>
      </c>
      <c r="AY432" s="0" t="n">
        <v>0</v>
      </c>
      <c r="AZ432" s="0" t="n">
        <v>2</v>
      </c>
      <c r="BA432" s="0" t="n">
        <v>1</v>
      </c>
      <c r="BB432" s="0" t="n">
        <v>15</v>
      </c>
      <c r="BC432" s="0" t="n">
        <v>0</v>
      </c>
      <c r="BD432" s="0" t="n">
        <v>0</v>
      </c>
      <c r="BE432" s="0" t="n">
        <v>50</v>
      </c>
      <c r="BF432" s="0" t="n">
        <v>0</v>
      </c>
      <c r="BG432" s="0" t="n">
        <v>50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1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30</v>
      </c>
      <c r="BR432" s="0" t="n">
        <v>0.5</v>
      </c>
      <c r="BS432" s="0" t="n">
        <v>5.5</v>
      </c>
      <c r="BT432" s="0" t="n">
        <v>118.75</v>
      </c>
      <c r="BU432" s="0" t="n">
        <v>4.875</v>
      </c>
      <c r="BV432" s="0" t="n">
        <v>1.625</v>
      </c>
      <c r="BW432" s="0" t="n">
        <v>3.625</v>
      </c>
      <c r="BX432" s="0" t="n">
        <v>0</v>
      </c>
      <c r="BY432" s="0" t="n">
        <v>0</v>
      </c>
      <c r="BZ432" s="0" t="n">
        <v>10.125</v>
      </c>
    </row>
    <row r="433" customFormat="false" ht="15" hidden="false" customHeight="false" outlineLevel="0" collapsed="false">
      <c r="A433" s="13" t="s">
        <v>25</v>
      </c>
      <c r="B433" s="14" t="n">
        <v>25</v>
      </c>
      <c r="C433" s="14" t="s">
        <v>40</v>
      </c>
      <c r="D433" s="14" t="s">
        <v>293</v>
      </c>
      <c r="E433" s="15" t="s">
        <v>27</v>
      </c>
      <c r="F433" s="15" t="s">
        <v>36</v>
      </c>
      <c r="G433" s="3" t="n">
        <v>385</v>
      </c>
      <c r="H433" s="2" t="n">
        <v>6</v>
      </c>
      <c r="I433" s="0" t="n">
        <v>13</v>
      </c>
      <c r="J433" s="0" t="n">
        <v>6</v>
      </c>
      <c r="K433" s="0" t="n">
        <v>0</v>
      </c>
      <c r="L433" s="0" t="n">
        <v>13</v>
      </c>
      <c r="M433" s="0" t="n">
        <v>3</v>
      </c>
      <c r="N433" s="0" t="n">
        <v>0</v>
      </c>
      <c r="O433" s="0" t="n">
        <v>3</v>
      </c>
      <c r="P433" s="0" t="n">
        <v>100</v>
      </c>
      <c r="Q433" s="0" t="n">
        <v>2.2</v>
      </c>
      <c r="R433" s="0" t="n">
        <v>1.4</v>
      </c>
      <c r="S433" s="0" t="n">
        <v>302</v>
      </c>
      <c r="T433" s="0" t="n">
        <v>28</v>
      </c>
      <c r="U433" s="0" t="n">
        <v>3.63</v>
      </c>
      <c r="V433" s="0" t="n">
        <v>6.7</v>
      </c>
      <c r="W433" s="0" t="n">
        <v>11.8</v>
      </c>
      <c r="X433" s="0" t="n">
        <v>2.7</v>
      </c>
      <c r="Y433" s="0" t="n">
        <v>0.09</v>
      </c>
      <c r="Z433" s="0" t="n">
        <v>4</v>
      </c>
      <c r="AA433" s="0" t="n">
        <v>0.25</v>
      </c>
      <c r="AB433" s="0" t="n">
        <v>0.7</v>
      </c>
      <c r="AC433" s="0" t="n">
        <v>8.6</v>
      </c>
      <c r="AD433" s="0" t="n">
        <v>1.4</v>
      </c>
      <c r="AE433" s="0" t="n">
        <v>35</v>
      </c>
      <c r="AF433" s="0" t="n">
        <v>2</v>
      </c>
      <c r="AG433" s="0" t="n">
        <v>0</v>
      </c>
      <c r="AH433" s="0" t="n">
        <v>0</v>
      </c>
      <c r="AI433" s="0" t="n">
        <v>0</v>
      </c>
      <c r="AJ433" s="60" t="n">
        <v>15</v>
      </c>
      <c r="AK433" s="0" t="n">
        <v>20</v>
      </c>
      <c r="AL433" s="0" t="n">
        <v>0</v>
      </c>
      <c r="AM433" s="0" t="n">
        <v>5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1</v>
      </c>
      <c r="AS433" s="0" t="n">
        <v>0</v>
      </c>
      <c r="AT433" s="0" t="n">
        <v>10</v>
      </c>
      <c r="AU433" s="0" t="n">
        <v>0</v>
      </c>
      <c r="AV433" s="0" t="n">
        <v>0</v>
      </c>
      <c r="AW433" s="0" t="n">
        <v>0</v>
      </c>
      <c r="AX433" s="0" t="n">
        <v>1</v>
      </c>
      <c r="AY433" s="0" t="n">
        <v>0</v>
      </c>
      <c r="AZ433" s="0" t="n">
        <v>3</v>
      </c>
      <c r="BA433" s="0" t="n">
        <v>5</v>
      </c>
      <c r="BB433" s="0" t="n">
        <v>2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0.5</v>
      </c>
      <c r="BH433" s="0" t="n">
        <v>0</v>
      </c>
      <c r="BI433" s="0" t="n">
        <v>0</v>
      </c>
      <c r="BJ433" s="0" t="n">
        <v>0</v>
      </c>
      <c r="BK433" s="0" t="n">
        <v>100</v>
      </c>
      <c r="BL433" s="0" t="n">
        <v>1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90</v>
      </c>
      <c r="BR433" s="0" t="n">
        <v>1</v>
      </c>
      <c r="BS433" s="0" t="n">
        <v>127</v>
      </c>
      <c r="BT433" s="0" t="n">
        <v>156.25</v>
      </c>
      <c r="BU433" s="0" t="n">
        <v>3.3125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3.3125</v>
      </c>
    </row>
    <row r="434" customFormat="false" ht="15" hidden="false" customHeight="false" outlineLevel="0" collapsed="false">
      <c r="A434" s="13" t="s">
        <v>25</v>
      </c>
      <c r="B434" s="14" t="n">
        <v>25</v>
      </c>
      <c r="C434" s="14" t="s">
        <v>40</v>
      </c>
      <c r="D434" s="14" t="s">
        <v>293</v>
      </c>
      <c r="E434" s="15" t="s">
        <v>31</v>
      </c>
      <c r="F434" s="15" t="s">
        <v>36</v>
      </c>
      <c r="G434" s="16" t="n">
        <v>386</v>
      </c>
      <c r="H434" s="2" t="n">
        <v>6</v>
      </c>
      <c r="I434" s="0" t="n">
        <v>5</v>
      </c>
      <c r="J434" s="0" t="n">
        <v>3</v>
      </c>
      <c r="K434" s="0" t="n">
        <v>0</v>
      </c>
      <c r="L434" s="0" t="n">
        <v>5</v>
      </c>
      <c r="M434" s="0" t="n">
        <v>0</v>
      </c>
      <c r="N434" s="0" t="n">
        <v>0</v>
      </c>
      <c r="O434" s="0" t="n">
        <v>0</v>
      </c>
      <c r="P434" s="0" t="n">
        <v>100</v>
      </c>
      <c r="Q434" s="0" t="n">
        <v>2.2</v>
      </c>
      <c r="R434" s="0" t="n">
        <v>1.4</v>
      </c>
      <c r="S434" s="0" t="n">
        <v>302</v>
      </c>
      <c r="T434" s="0" t="n">
        <v>28</v>
      </c>
      <c r="U434" s="0" t="n">
        <v>3.63</v>
      </c>
      <c r="V434" s="0" t="n">
        <v>6.7</v>
      </c>
      <c r="W434" s="0" t="n">
        <v>11.8</v>
      </c>
      <c r="X434" s="0" t="n">
        <v>2.7</v>
      </c>
      <c r="Y434" s="0" t="n">
        <v>0.09</v>
      </c>
      <c r="Z434" s="0" t="n">
        <v>4</v>
      </c>
      <c r="AA434" s="0" t="n">
        <v>0.25</v>
      </c>
      <c r="AB434" s="0" t="n">
        <v>0.7</v>
      </c>
      <c r="AC434" s="0" t="n">
        <v>8.6</v>
      </c>
      <c r="AD434" s="0" t="n">
        <v>1.4</v>
      </c>
      <c r="AE434" s="0" t="n">
        <v>35</v>
      </c>
      <c r="AF434" s="0" t="n">
        <v>2</v>
      </c>
      <c r="AG434" s="0" t="n">
        <v>0</v>
      </c>
      <c r="AH434" s="0" t="n">
        <v>0</v>
      </c>
      <c r="AI434" s="0" t="n">
        <v>0</v>
      </c>
      <c r="AJ434" s="60" t="n">
        <v>15</v>
      </c>
      <c r="AK434" s="0" t="n">
        <v>20</v>
      </c>
      <c r="AL434" s="0" t="n">
        <v>0</v>
      </c>
      <c r="AM434" s="0" t="n">
        <v>5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1</v>
      </c>
      <c r="AS434" s="0" t="n">
        <v>0</v>
      </c>
      <c r="AT434" s="0" t="n">
        <v>10</v>
      </c>
      <c r="AU434" s="0" t="n">
        <v>0</v>
      </c>
      <c r="AV434" s="0" t="n">
        <v>0</v>
      </c>
      <c r="AW434" s="0" t="n">
        <v>0</v>
      </c>
      <c r="AX434" s="0" t="n">
        <v>1</v>
      </c>
      <c r="AY434" s="0" t="n">
        <v>0</v>
      </c>
      <c r="AZ434" s="0" t="n">
        <v>3</v>
      </c>
      <c r="BA434" s="0" t="n">
        <v>5</v>
      </c>
      <c r="BB434" s="0" t="n">
        <v>2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0.5</v>
      </c>
      <c r="BH434" s="0" t="n">
        <v>0</v>
      </c>
      <c r="BI434" s="0" t="n">
        <v>0</v>
      </c>
      <c r="BJ434" s="0" t="n">
        <v>0</v>
      </c>
      <c r="BK434" s="0" t="n">
        <v>100</v>
      </c>
      <c r="BL434" s="0" t="n">
        <v>1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90</v>
      </c>
      <c r="BR434" s="0" t="n">
        <v>1</v>
      </c>
      <c r="BS434" s="0" t="n">
        <v>127</v>
      </c>
      <c r="BT434" s="0" t="n">
        <v>156.25</v>
      </c>
      <c r="BU434" s="0" t="n">
        <v>3.3125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3.3125</v>
      </c>
    </row>
    <row r="435" customFormat="false" ht="15" hidden="false" customHeight="false" outlineLevel="0" collapsed="false">
      <c r="A435" s="13" t="s">
        <v>25</v>
      </c>
      <c r="B435" s="14" t="n">
        <v>26</v>
      </c>
      <c r="C435" s="14" t="s">
        <v>42</v>
      </c>
      <c r="D435" s="14" t="s">
        <v>293</v>
      </c>
      <c r="E435" s="15" t="s">
        <v>27</v>
      </c>
      <c r="F435" s="15" t="s">
        <v>36</v>
      </c>
      <c r="G435" s="3" t="n">
        <v>387</v>
      </c>
      <c r="H435" s="2" t="n">
        <v>6</v>
      </c>
      <c r="I435" s="0" t="n">
        <v>13</v>
      </c>
      <c r="J435" s="0" t="n">
        <v>8</v>
      </c>
      <c r="K435" s="0" t="n">
        <v>0</v>
      </c>
      <c r="L435" s="0" t="n">
        <v>13</v>
      </c>
      <c r="M435" s="0" t="n">
        <v>4</v>
      </c>
      <c r="N435" s="0" t="n">
        <v>2</v>
      </c>
      <c r="O435" s="0" t="n">
        <v>4</v>
      </c>
      <c r="P435" s="0" t="n">
        <v>100</v>
      </c>
      <c r="Q435" s="0" t="n">
        <v>0.7</v>
      </c>
      <c r="R435" s="0" t="n">
        <v>1.4</v>
      </c>
      <c r="S435" s="0" t="n">
        <v>258</v>
      </c>
      <c r="T435" s="0" t="n">
        <v>21</v>
      </c>
      <c r="U435" s="0" t="n">
        <v>3.22</v>
      </c>
      <c r="V435" s="0" t="n">
        <v>6.6</v>
      </c>
      <c r="W435" s="0" t="n">
        <v>10.6</v>
      </c>
      <c r="X435" s="0" t="n">
        <v>2.7</v>
      </c>
      <c r="Y435" s="0" t="n">
        <v>0.08</v>
      </c>
      <c r="Z435" s="0" t="n">
        <v>3</v>
      </c>
      <c r="AA435" s="0" t="n">
        <v>0.21</v>
      </c>
      <c r="AB435" s="0" t="n">
        <v>0.6</v>
      </c>
      <c r="AC435" s="0" t="n">
        <v>7.4</v>
      </c>
      <c r="AD435" s="0" t="n">
        <v>1.4</v>
      </c>
      <c r="AE435" s="0" t="n">
        <v>34</v>
      </c>
      <c r="AF435" s="0" t="n">
        <v>2</v>
      </c>
      <c r="AG435" s="0" t="n">
        <v>3</v>
      </c>
      <c r="AH435" s="0" t="n">
        <v>0</v>
      </c>
      <c r="AI435" s="0" t="n">
        <v>0</v>
      </c>
      <c r="AJ435" s="60" t="n">
        <v>4</v>
      </c>
      <c r="AK435" s="0" t="n">
        <v>5</v>
      </c>
      <c r="AL435" s="0" t="n">
        <v>0</v>
      </c>
      <c r="AM435" s="0" t="n">
        <v>10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25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3</v>
      </c>
      <c r="BB435" s="0" t="n">
        <v>0.5</v>
      </c>
      <c r="BC435" s="0" t="n">
        <v>0</v>
      </c>
      <c r="BD435" s="0" t="n">
        <v>0</v>
      </c>
      <c r="BE435" s="0" t="n">
        <v>30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8</v>
      </c>
      <c r="BK435" s="0" t="n">
        <v>100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90</v>
      </c>
      <c r="BR435" s="0" t="n">
        <v>0</v>
      </c>
      <c r="BS435" s="0" t="n">
        <v>115</v>
      </c>
      <c r="BT435" s="0" t="n">
        <v>175.375</v>
      </c>
      <c r="BU435" s="0" t="n">
        <v>1.5625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1.5625</v>
      </c>
    </row>
    <row r="436" customFormat="false" ht="15" hidden="false" customHeight="false" outlineLevel="0" collapsed="false">
      <c r="A436" s="13" t="s">
        <v>25</v>
      </c>
      <c r="B436" s="14" t="n">
        <v>26</v>
      </c>
      <c r="C436" s="14" t="s">
        <v>42</v>
      </c>
      <c r="D436" s="14" t="s">
        <v>293</v>
      </c>
      <c r="E436" s="15" t="s">
        <v>31</v>
      </c>
      <c r="F436" s="15" t="s">
        <v>36</v>
      </c>
      <c r="G436" s="16" t="n">
        <v>388</v>
      </c>
      <c r="H436" s="2" t="n">
        <v>6</v>
      </c>
      <c r="I436" s="0" t="n">
        <v>25</v>
      </c>
      <c r="J436" s="0" t="n">
        <v>15</v>
      </c>
      <c r="K436" s="0" t="n">
        <v>0</v>
      </c>
      <c r="L436" s="0" t="n">
        <v>25</v>
      </c>
      <c r="M436" s="0" t="n">
        <v>2</v>
      </c>
      <c r="N436" s="0" t="n">
        <v>2</v>
      </c>
      <c r="O436" s="0" t="n">
        <v>4</v>
      </c>
      <c r="P436" s="0" t="n">
        <v>100</v>
      </c>
      <c r="Q436" s="0" t="n">
        <v>0.7</v>
      </c>
      <c r="R436" s="0" t="n">
        <v>1.4</v>
      </c>
      <c r="S436" s="0" t="n">
        <v>258</v>
      </c>
      <c r="T436" s="0" t="n">
        <v>21</v>
      </c>
      <c r="U436" s="0" t="n">
        <v>3.22</v>
      </c>
      <c r="V436" s="0" t="n">
        <v>6.6</v>
      </c>
      <c r="W436" s="0" t="n">
        <v>10.6</v>
      </c>
      <c r="X436" s="0" t="n">
        <v>2.7</v>
      </c>
      <c r="Y436" s="0" t="n">
        <v>0.08</v>
      </c>
      <c r="Z436" s="0" t="n">
        <v>3</v>
      </c>
      <c r="AA436" s="0" t="n">
        <v>0.21</v>
      </c>
      <c r="AB436" s="0" t="n">
        <v>0.6</v>
      </c>
      <c r="AC436" s="0" t="n">
        <v>7.4</v>
      </c>
      <c r="AD436" s="0" t="n">
        <v>1.4</v>
      </c>
      <c r="AE436" s="0" t="n">
        <v>34</v>
      </c>
      <c r="AF436" s="0" t="n">
        <v>2</v>
      </c>
      <c r="AG436" s="0" t="n">
        <v>3</v>
      </c>
      <c r="AH436" s="0" t="n">
        <v>0</v>
      </c>
      <c r="AI436" s="0" t="n">
        <v>0</v>
      </c>
      <c r="AJ436" s="60" t="n">
        <v>4</v>
      </c>
      <c r="AK436" s="0" t="n">
        <v>5</v>
      </c>
      <c r="AL436" s="0" t="n">
        <v>0</v>
      </c>
      <c r="AM436" s="0" t="n">
        <v>10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25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3</v>
      </c>
      <c r="BB436" s="0" t="n">
        <v>0.5</v>
      </c>
      <c r="BC436" s="0" t="n">
        <v>0</v>
      </c>
      <c r="BD436" s="0" t="n">
        <v>0</v>
      </c>
      <c r="BE436" s="0" t="n">
        <v>30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8</v>
      </c>
      <c r="BK436" s="0" t="n">
        <v>100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90</v>
      </c>
      <c r="BR436" s="0" t="n">
        <v>0</v>
      </c>
      <c r="BS436" s="0" t="n">
        <v>115</v>
      </c>
      <c r="BT436" s="0" t="n">
        <v>175.375</v>
      </c>
      <c r="BU436" s="0" t="n">
        <v>1.5625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1.5625</v>
      </c>
    </row>
    <row r="437" customFormat="false" ht="15" hidden="false" customHeight="false" outlineLevel="0" collapsed="false">
      <c r="A437" s="13" t="s">
        <v>25</v>
      </c>
      <c r="B437" s="14" t="n">
        <v>27</v>
      </c>
      <c r="C437" s="14" t="s">
        <v>43</v>
      </c>
      <c r="D437" s="14" t="s">
        <v>293</v>
      </c>
      <c r="E437" s="15" t="s">
        <v>27</v>
      </c>
      <c r="F437" s="15" t="s">
        <v>36</v>
      </c>
      <c r="G437" s="3" t="n">
        <v>389</v>
      </c>
      <c r="H437" s="2" t="n">
        <v>6</v>
      </c>
      <c r="I437" s="0" t="n">
        <v>15</v>
      </c>
      <c r="J437" s="0" t="n">
        <v>11</v>
      </c>
      <c r="K437" s="0" t="n">
        <v>1</v>
      </c>
      <c r="L437" s="0" t="n">
        <v>15</v>
      </c>
      <c r="M437" s="0" t="n">
        <v>2</v>
      </c>
      <c r="N437" s="0" t="n">
        <v>1</v>
      </c>
      <c r="O437" s="0" t="n">
        <v>3</v>
      </c>
      <c r="P437" s="0" t="n">
        <v>100</v>
      </c>
      <c r="Q437" s="0" t="n">
        <v>1.4</v>
      </c>
      <c r="R437" s="0" t="n">
        <v>1.3</v>
      </c>
      <c r="S437" s="0" t="n">
        <v>339</v>
      </c>
      <c r="T437" s="0" t="n">
        <v>23</v>
      </c>
      <c r="U437" s="0" t="n">
        <v>3.09</v>
      </c>
      <c r="V437" s="0" t="n">
        <v>6.7</v>
      </c>
      <c r="W437" s="0" t="n">
        <v>12.7</v>
      </c>
      <c r="X437" s="0" t="n">
        <v>3.3</v>
      </c>
      <c r="Y437" s="0" t="n">
        <v>0.11</v>
      </c>
      <c r="Z437" s="0" t="n">
        <v>4</v>
      </c>
      <c r="AA437" s="0" t="n">
        <v>0.3</v>
      </c>
      <c r="AB437" s="0" t="n">
        <v>0.7</v>
      </c>
      <c r="AC437" s="0" t="n">
        <v>7.8</v>
      </c>
      <c r="AD437" s="0" t="n">
        <v>1.4</v>
      </c>
      <c r="AE437" s="0" t="n">
        <v>32</v>
      </c>
      <c r="AF437" s="0" t="n">
        <v>1</v>
      </c>
      <c r="AG437" s="0" t="n">
        <v>8</v>
      </c>
      <c r="AH437" s="0" t="n">
        <v>0</v>
      </c>
      <c r="AI437" s="0" t="n">
        <v>0</v>
      </c>
      <c r="AJ437" s="60" t="n">
        <v>15</v>
      </c>
      <c r="AK437" s="0" t="n">
        <v>20</v>
      </c>
      <c r="AL437" s="0" t="n">
        <v>0</v>
      </c>
      <c r="AM437" s="0" t="n">
        <v>15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3</v>
      </c>
      <c r="AS437" s="0" t="n">
        <v>0</v>
      </c>
      <c r="AT437" s="0" t="n">
        <v>2</v>
      </c>
      <c r="AU437" s="0" t="n">
        <v>0</v>
      </c>
      <c r="AV437" s="0" t="n">
        <v>0</v>
      </c>
      <c r="AW437" s="0" t="n">
        <v>0</v>
      </c>
      <c r="AX437" s="0" t="n">
        <v>0.5</v>
      </c>
      <c r="AY437" s="0" t="n">
        <v>0</v>
      </c>
      <c r="AZ437" s="0" t="n">
        <v>0.5</v>
      </c>
      <c r="BA437" s="0" t="n">
        <v>10</v>
      </c>
      <c r="BB437" s="0" t="n">
        <v>1</v>
      </c>
      <c r="BC437" s="0" t="n">
        <v>0</v>
      </c>
      <c r="BD437" s="0" t="n">
        <v>0</v>
      </c>
      <c r="BE437" s="0" t="n">
        <v>30</v>
      </c>
      <c r="BF437" s="0" t="n">
        <v>0</v>
      </c>
      <c r="BG437" s="0" t="n">
        <v>1</v>
      </c>
      <c r="BH437" s="0" t="n">
        <v>0</v>
      </c>
      <c r="BI437" s="0" t="n">
        <v>0</v>
      </c>
      <c r="BJ437" s="0" t="n">
        <v>0</v>
      </c>
      <c r="BK437" s="0" t="n">
        <v>100</v>
      </c>
      <c r="BL437" s="0" t="n">
        <v>2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100</v>
      </c>
      <c r="BR437" s="0" t="n">
        <v>0.5</v>
      </c>
      <c r="BS437" s="0" t="n">
        <v>137.5</v>
      </c>
      <c r="BT437" s="0" t="n">
        <v>183.75</v>
      </c>
      <c r="BU437" s="0" t="n">
        <v>4.8125</v>
      </c>
      <c r="BV437" s="0" t="n">
        <v>0</v>
      </c>
      <c r="BW437" s="0" t="n">
        <v>0.625</v>
      </c>
      <c r="BX437" s="0" t="n">
        <v>0</v>
      </c>
      <c r="BY437" s="0" t="n">
        <v>0.3125</v>
      </c>
      <c r="BZ437" s="0" t="n">
        <v>5.75</v>
      </c>
    </row>
    <row r="438" customFormat="false" ht="15" hidden="false" customHeight="false" outlineLevel="0" collapsed="false">
      <c r="A438" s="13" t="s">
        <v>25</v>
      </c>
      <c r="B438" s="14" t="n">
        <v>27</v>
      </c>
      <c r="C438" s="14" t="s">
        <v>43</v>
      </c>
      <c r="D438" s="14" t="s">
        <v>293</v>
      </c>
      <c r="E438" s="15" t="s">
        <v>31</v>
      </c>
      <c r="F438" s="15" t="s">
        <v>36</v>
      </c>
      <c r="G438" s="16" t="n">
        <v>390</v>
      </c>
      <c r="H438" s="2" t="n">
        <v>6</v>
      </c>
      <c r="I438" s="0" t="n">
        <v>4</v>
      </c>
      <c r="J438" s="0" t="n">
        <v>1</v>
      </c>
      <c r="K438" s="0" t="n">
        <v>0</v>
      </c>
      <c r="L438" s="0" t="n">
        <v>4</v>
      </c>
      <c r="M438" s="0" t="n">
        <v>1</v>
      </c>
      <c r="N438" s="0" t="n">
        <v>1</v>
      </c>
      <c r="O438" s="0" t="n">
        <v>2</v>
      </c>
      <c r="P438" s="0" t="n">
        <v>100</v>
      </c>
      <c r="Q438" s="0" t="n">
        <v>1.4</v>
      </c>
      <c r="R438" s="0" t="n">
        <v>1.3</v>
      </c>
      <c r="S438" s="0" t="n">
        <v>339</v>
      </c>
      <c r="T438" s="0" t="n">
        <v>23</v>
      </c>
      <c r="U438" s="0" t="n">
        <v>3.09</v>
      </c>
      <c r="V438" s="0" t="n">
        <v>6.7</v>
      </c>
      <c r="W438" s="0" t="n">
        <v>12.7</v>
      </c>
      <c r="X438" s="0" t="n">
        <v>3.3</v>
      </c>
      <c r="Y438" s="0" t="n">
        <v>0.11</v>
      </c>
      <c r="Z438" s="0" t="n">
        <v>4</v>
      </c>
      <c r="AA438" s="0" t="n">
        <v>0.3</v>
      </c>
      <c r="AB438" s="0" t="n">
        <v>0.7</v>
      </c>
      <c r="AC438" s="0" t="n">
        <v>7.8</v>
      </c>
      <c r="AD438" s="0" t="n">
        <v>1.4</v>
      </c>
      <c r="AE438" s="0" t="n">
        <v>32</v>
      </c>
      <c r="AF438" s="0" t="n">
        <v>1</v>
      </c>
      <c r="AG438" s="0" t="n">
        <v>8</v>
      </c>
      <c r="AH438" s="0" t="n">
        <v>0</v>
      </c>
      <c r="AI438" s="0" t="n">
        <v>0</v>
      </c>
      <c r="AJ438" s="60" t="n">
        <v>15</v>
      </c>
      <c r="AK438" s="0" t="n">
        <v>20</v>
      </c>
      <c r="AL438" s="0" t="n">
        <v>0</v>
      </c>
      <c r="AM438" s="0" t="n">
        <v>15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3</v>
      </c>
      <c r="AS438" s="0" t="n">
        <v>0</v>
      </c>
      <c r="AT438" s="0" t="n">
        <v>2</v>
      </c>
      <c r="AU438" s="0" t="n">
        <v>0</v>
      </c>
      <c r="AV438" s="0" t="n">
        <v>0</v>
      </c>
      <c r="AW438" s="0" t="n">
        <v>0</v>
      </c>
      <c r="AX438" s="0" t="n">
        <v>0.5</v>
      </c>
      <c r="AY438" s="0" t="n">
        <v>0</v>
      </c>
      <c r="AZ438" s="0" t="n">
        <v>0.5</v>
      </c>
      <c r="BA438" s="0" t="n">
        <v>10</v>
      </c>
      <c r="BB438" s="0" t="n">
        <v>1</v>
      </c>
      <c r="BC438" s="0" t="n">
        <v>0</v>
      </c>
      <c r="BD438" s="0" t="n">
        <v>0</v>
      </c>
      <c r="BE438" s="0" t="n">
        <v>30</v>
      </c>
      <c r="BF438" s="0" t="n">
        <v>0</v>
      </c>
      <c r="BG438" s="0" t="n">
        <v>1</v>
      </c>
      <c r="BH438" s="0" t="n">
        <v>0</v>
      </c>
      <c r="BI438" s="0" t="n">
        <v>0</v>
      </c>
      <c r="BJ438" s="0" t="n">
        <v>0</v>
      </c>
      <c r="BK438" s="0" t="n">
        <v>100</v>
      </c>
      <c r="BL438" s="0" t="n">
        <v>2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100</v>
      </c>
      <c r="BR438" s="0" t="n">
        <v>0.5</v>
      </c>
      <c r="BS438" s="0" t="n">
        <v>137.5</v>
      </c>
      <c r="BT438" s="0" t="n">
        <v>183.75</v>
      </c>
      <c r="BU438" s="0" t="n">
        <v>4.8125</v>
      </c>
      <c r="BV438" s="0" t="n">
        <v>0</v>
      </c>
      <c r="BW438" s="0" t="n">
        <v>0.625</v>
      </c>
      <c r="BX438" s="0" t="n">
        <v>0</v>
      </c>
      <c r="BY438" s="0" t="n">
        <v>0.3125</v>
      </c>
      <c r="BZ438" s="0" t="n">
        <v>5.75</v>
      </c>
    </row>
    <row r="439" customFormat="false" ht="15.75" hidden="false" customHeight="false" outlineLevel="0" collapsed="false">
      <c r="A439" s="85" t="s">
        <v>20</v>
      </c>
      <c r="B439" s="2" t="n">
        <v>28</v>
      </c>
      <c r="C439" s="24" t="s">
        <v>20</v>
      </c>
      <c r="D439" s="2" t="s">
        <v>20</v>
      </c>
      <c r="E439" s="24" t="s">
        <v>21</v>
      </c>
      <c r="F439" s="24" t="s">
        <v>21</v>
      </c>
      <c r="G439" s="23" t="n">
        <v>366</v>
      </c>
      <c r="H439" s="24" t="n">
        <v>6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100</v>
      </c>
      <c r="Q439" s="86"/>
      <c r="R439" s="87"/>
      <c r="S439" s="86"/>
      <c r="T439" s="87"/>
      <c r="V439" s="86"/>
      <c r="Y439" s="87"/>
      <c r="Z439" s="86"/>
      <c r="AE439" s="87"/>
      <c r="AI439" s="88"/>
      <c r="AJ439" s="88"/>
      <c r="BS439" s="0" t="s">
        <v>21</v>
      </c>
    </row>
    <row r="440" customFormat="false" ht="15" hidden="false" customHeight="false" outlineLevel="0" collapsed="false">
      <c r="A440" s="27" t="s">
        <v>44</v>
      </c>
      <c r="B440" s="14" t="n">
        <v>1</v>
      </c>
      <c r="C440" s="28" t="s">
        <v>26</v>
      </c>
      <c r="D440" s="28" t="s">
        <v>291</v>
      </c>
      <c r="E440" s="29" t="s">
        <v>27</v>
      </c>
      <c r="F440" s="29" t="s">
        <v>28</v>
      </c>
      <c r="G440" s="35" t="n">
        <v>464</v>
      </c>
      <c r="H440" s="12" t="n">
        <v>7</v>
      </c>
      <c r="I440" s="0" t="n">
        <v>13</v>
      </c>
      <c r="J440" s="0" t="n">
        <v>5</v>
      </c>
      <c r="K440" s="0" t="n">
        <v>0</v>
      </c>
      <c r="L440" s="0" t="n">
        <v>13</v>
      </c>
      <c r="M440" s="0" t="n">
        <v>2</v>
      </c>
      <c r="N440" s="0" t="n">
        <v>0</v>
      </c>
      <c r="O440" s="0" t="n">
        <v>2</v>
      </c>
      <c r="P440" s="0" t="n">
        <v>100</v>
      </c>
      <c r="Q440" s="0" t="n">
        <v>1.7</v>
      </c>
      <c r="R440" s="0" t="n">
        <v>3.8</v>
      </c>
      <c r="S440" s="0" t="n">
        <v>235</v>
      </c>
      <c r="T440" s="0" t="n">
        <v>17</v>
      </c>
      <c r="U440" s="0" t="n">
        <v>3.54</v>
      </c>
      <c r="V440" s="0" t="n">
        <v>6.5</v>
      </c>
      <c r="W440" s="0" t="n">
        <v>11.7</v>
      </c>
      <c r="X440" s="0" t="n">
        <v>3.5</v>
      </c>
      <c r="Y440" s="0" t="n">
        <v>0.09</v>
      </c>
      <c r="Z440" s="0" t="n">
        <v>6</v>
      </c>
      <c r="AA440" s="0" t="n">
        <v>0.36</v>
      </c>
      <c r="AB440" s="0" t="n">
        <v>0.7</v>
      </c>
      <c r="AC440" s="0" t="n">
        <v>10.1</v>
      </c>
      <c r="AD440" s="0" t="n">
        <v>1.5</v>
      </c>
      <c r="AE440" s="0" t="n">
        <v>38</v>
      </c>
      <c r="AF440" s="0" t="n">
        <v>8</v>
      </c>
      <c r="AG440" s="0" t="n">
        <v>0</v>
      </c>
      <c r="AH440" s="0" t="n">
        <v>0</v>
      </c>
      <c r="AI440" s="0" t="n">
        <v>0</v>
      </c>
      <c r="AJ440" s="60" t="n">
        <v>80</v>
      </c>
      <c r="AK440" s="0" t="n">
        <v>60</v>
      </c>
      <c r="AL440" s="0" t="n">
        <v>0</v>
      </c>
      <c r="AM440" s="0" t="n">
        <v>0</v>
      </c>
      <c r="AN440" s="0" t="n">
        <v>0</v>
      </c>
      <c r="AO440" s="0" t="n">
        <v>4</v>
      </c>
      <c r="AP440" s="0" t="n">
        <v>0</v>
      </c>
      <c r="AQ440" s="0" t="n">
        <v>0</v>
      </c>
      <c r="AR440" s="0" t="n">
        <v>95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3</v>
      </c>
      <c r="AY440" s="0" t="n">
        <v>0</v>
      </c>
      <c r="AZ440" s="0" t="n">
        <v>13</v>
      </c>
      <c r="BA440" s="0" t="n">
        <v>0</v>
      </c>
      <c r="BB440" s="0" t="n">
        <v>1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5</v>
      </c>
      <c r="BH440" s="0" t="n">
        <v>1</v>
      </c>
      <c r="BI440" s="0" t="n">
        <v>0</v>
      </c>
      <c r="BJ440" s="0" t="n">
        <v>2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64</v>
      </c>
      <c r="BT440" s="0" t="n">
        <v>108.125</v>
      </c>
      <c r="BU440" s="0" t="n">
        <v>16.5625</v>
      </c>
      <c r="BV440" s="0" t="n">
        <v>9.0625</v>
      </c>
      <c r="BW440" s="0" t="n">
        <v>0</v>
      </c>
      <c r="BX440" s="0" t="n">
        <v>0</v>
      </c>
      <c r="BY440" s="0" t="n">
        <v>0.1875</v>
      </c>
      <c r="BZ440" s="0" t="n">
        <v>25.8125</v>
      </c>
    </row>
    <row r="441" customFormat="false" ht="15" hidden="false" customHeight="false" outlineLevel="0" collapsed="false">
      <c r="A441" s="13" t="s">
        <v>44</v>
      </c>
      <c r="B441" s="14" t="n">
        <v>1</v>
      </c>
      <c r="C441" s="14" t="s">
        <v>26</v>
      </c>
      <c r="D441" s="14" t="s">
        <v>291</v>
      </c>
      <c r="E441" s="15" t="s">
        <v>31</v>
      </c>
      <c r="F441" s="15" t="s">
        <v>28</v>
      </c>
      <c r="G441" s="3" t="n">
        <v>465</v>
      </c>
      <c r="H441" s="2" t="n">
        <v>7</v>
      </c>
      <c r="I441" s="0" t="n">
        <v>16</v>
      </c>
      <c r="J441" s="0" t="n">
        <v>4</v>
      </c>
      <c r="K441" s="0" t="n">
        <v>0</v>
      </c>
      <c r="L441" s="0" t="n">
        <v>16</v>
      </c>
      <c r="M441" s="0" t="n">
        <v>9</v>
      </c>
      <c r="N441" s="0" t="n">
        <v>0</v>
      </c>
      <c r="O441" s="0" t="n">
        <v>9</v>
      </c>
      <c r="P441" s="0" t="n">
        <v>100</v>
      </c>
      <c r="Q441" s="0" t="n">
        <v>1.7</v>
      </c>
      <c r="R441" s="0" t="n">
        <v>3.8</v>
      </c>
      <c r="S441" s="0" t="n">
        <v>235</v>
      </c>
      <c r="T441" s="0" t="n">
        <v>17</v>
      </c>
      <c r="U441" s="0" t="n">
        <v>3.54</v>
      </c>
      <c r="V441" s="0" t="n">
        <v>6.5</v>
      </c>
      <c r="W441" s="0" t="n">
        <v>11.7</v>
      </c>
      <c r="X441" s="0" t="n">
        <v>3.5</v>
      </c>
      <c r="Y441" s="0" t="n">
        <v>0.09</v>
      </c>
      <c r="Z441" s="0" t="n">
        <v>6</v>
      </c>
      <c r="AA441" s="0" t="n">
        <v>0.36</v>
      </c>
      <c r="AB441" s="0" t="n">
        <v>0.7</v>
      </c>
      <c r="AC441" s="0" t="n">
        <v>10.1</v>
      </c>
      <c r="AD441" s="0" t="n">
        <v>1.5</v>
      </c>
      <c r="AE441" s="0" t="n">
        <v>38</v>
      </c>
      <c r="AF441" s="0" t="n">
        <v>8</v>
      </c>
      <c r="AG441" s="0" t="n">
        <v>0</v>
      </c>
      <c r="AH441" s="0" t="n">
        <v>0</v>
      </c>
      <c r="AI441" s="0" t="n">
        <v>0</v>
      </c>
      <c r="AJ441" s="60" t="n">
        <v>80</v>
      </c>
      <c r="AK441" s="0" t="n">
        <v>60</v>
      </c>
      <c r="AL441" s="0" t="n">
        <v>0</v>
      </c>
      <c r="AM441" s="0" t="n">
        <v>0</v>
      </c>
      <c r="AN441" s="0" t="n">
        <v>0</v>
      </c>
      <c r="AO441" s="0" t="n">
        <v>4</v>
      </c>
      <c r="AP441" s="0" t="n">
        <v>0</v>
      </c>
      <c r="AQ441" s="0" t="n">
        <v>0</v>
      </c>
      <c r="AR441" s="0" t="n">
        <v>95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3</v>
      </c>
      <c r="AY441" s="0" t="n">
        <v>0</v>
      </c>
      <c r="AZ441" s="0" t="n">
        <v>13</v>
      </c>
      <c r="BA441" s="0" t="n">
        <v>0</v>
      </c>
      <c r="BB441" s="0" t="n">
        <v>1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5</v>
      </c>
      <c r="BH441" s="0" t="n">
        <v>1</v>
      </c>
      <c r="BI441" s="0" t="n">
        <v>0</v>
      </c>
      <c r="BJ441" s="0" t="n">
        <v>2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64</v>
      </c>
      <c r="BT441" s="0" t="n">
        <v>108.125</v>
      </c>
      <c r="BU441" s="0" t="n">
        <v>16.5625</v>
      </c>
      <c r="BV441" s="0" t="n">
        <v>9.0625</v>
      </c>
      <c r="BW441" s="0" t="n">
        <v>0</v>
      </c>
      <c r="BX441" s="0" t="n">
        <v>0</v>
      </c>
      <c r="BY441" s="0" t="n">
        <v>0.1875</v>
      </c>
      <c r="BZ441" s="0" t="n">
        <v>25.8125</v>
      </c>
    </row>
    <row r="442" customFormat="false" ht="15" hidden="false" customHeight="false" outlineLevel="0" collapsed="false">
      <c r="A442" s="13" t="s">
        <v>44</v>
      </c>
      <c r="B442" s="14" t="n">
        <v>2</v>
      </c>
      <c r="C442" s="14" t="s">
        <v>32</v>
      </c>
      <c r="D442" s="14" t="s">
        <v>291</v>
      </c>
      <c r="E442" s="15" t="s">
        <v>27</v>
      </c>
      <c r="F442" s="15" t="s">
        <v>28</v>
      </c>
      <c r="G442" s="16" t="n">
        <v>466</v>
      </c>
      <c r="H442" s="2" t="n">
        <v>7</v>
      </c>
      <c r="I442" s="0" t="n">
        <v>3</v>
      </c>
      <c r="J442" s="0" t="n">
        <v>1</v>
      </c>
      <c r="K442" s="0" t="n">
        <v>0</v>
      </c>
      <c r="L442" s="0" t="n">
        <v>3</v>
      </c>
      <c r="M442" s="0" t="n">
        <v>0</v>
      </c>
      <c r="N442" s="0" t="n">
        <v>0</v>
      </c>
      <c r="O442" s="0" t="n">
        <v>0</v>
      </c>
      <c r="P442" s="0" t="n">
        <v>100</v>
      </c>
      <c r="Q442" s="0" t="n">
        <v>1.3</v>
      </c>
      <c r="R442" s="0" t="n">
        <v>2</v>
      </c>
      <c r="S442" s="0" t="n">
        <v>192</v>
      </c>
      <c r="T442" s="0" t="n">
        <v>22</v>
      </c>
      <c r="U442" s="0" t="n">
        <v>3</v>
      </c>
      <c r="V442" s="0" t="n">
        <v>6.3</v>
      </c>
      <c r="W442" s="0" t="n">
        <v>10.7</v>
      </c>
      <c r="X442" s="0" t="n">
        <v>3.3</v>
      </c>
      <c r="Y442" s="0" t="n">
        <v>0.09</v>
      </c>
      <c r="Z442" s="0" t="n">
        <v>5</v>
      </c>
      <c r="AA442" s="0" t="n">
        <v>0.18</v>
      </c>
      <c r="AB442" s="0" t="n">
        <v>0.6</v>
      </c>
      <c r="AC442" s="0" t="n">
        <v>8.7</v>
      </c>
      <c r="AD442" s="0" t="n">
        <v>1.4</v>
      </c>
      <c r="AE442" s="0" t="n">
        <v>41</v>
      </c>
      <c r="AF442" s="0" t="n">
        <v>4</v>
      </c>
      <c r="AG442" s="0" t="n">
        <v>0</v>
      </c>
      <c r="AH442" s="0" t="n">
        <v>0</v>
      </c>
      <c r="AI442" s="0" t="n">
        <v>0</v>
      </c>
      <c r="AJ442" s="60" t="n">
        <v>15</v>
      </c>
      <c r="AK442" s="0" t="n">
        <v>5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90</v>
      </c>
      <c r="AS442" s="0" t="n">
        <v>0</v>
      </c>
      <c r="AT442" s="0" t="n">
        <v>0</v>
      </c>
      <c r="AU442" s="0" t="n">
        <v>0.5</v>
      </c>
      <c r="AV442" s="0" t="n">
        <v>0</v>
      </c>
      <c r="AW442" s="0" t="n">
        <v>0</v>
      </c>
      <c r="AX442" s="0" t="n">
        <v>1</v>
      </c>
      <c r="AY442" s="0" t="n">
        <v>0</v>
      </c>
      <c r="AZ442" s="0" t="n">
        <v>5</v>
      </c>
      <c r="BA442" s="0" t="n">
        <v>0</v>
      </c>
      <c r="BB442" s="0" t="n">
        <v>1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40</v>
      </c>
      <c r="BH442" s="0" t="n">
        <v>3</v>
      </c>
      <c r="BI442" s="0" t="n">
        <v>0</v>
      </c>
      <c r="BJ442" s="0" t="n">
        <v>1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5</v>
      </c>
      <c r="BT442" s="0" t="n">
        <v>106.625</v>
      </c>
      <c r="BU442" s="0" t="n">
        <v>16.3125</v>
      </c>
      <c r="BV442" s="0" t="n">
        <v>7.5</v>
      </c>
      <c r="BW442" s="0" t="n">
        <v>1.4375</v>
      </c>
      <c r="BX442" s="0" t="n">
        <v>0.3125</v>
      </c>
      <c r="BY442" s="0" t="n">
        <v>0</v>
      </c>
      <c r="BZ442" s="0" t="n">
        <v>25.5625</v>
      </c>
    </row>
    <row r="443" customFormat="false" ht="15" hidden="false" customHeight="false" outlineLevel="0" collapsed="false">
      <c r="A443" s="13" t="s">
        <v>44</v>
      </c>
      <c r="B443" s="14" t="n">
        <v>2</v>
      </c>
      <c r="C443" s="14" t="s">
        <v>32</v>
      </c>
      <c r="D443" s="14" t="s">
        <v>291</v>
      </c>
      <c r="E443" s="15" t="s">
        <v>31</v>
      </c>
      <c r="F443" s="15" t="s">
        <v>28</v>
      </c>
      <c r="G443" s="3" t="n">
        <v>467</v>
      </c>
      <c r="H443" s="2" t="n">
        <v>7</v>
      </c>
      <c r="I443" s="0" t="n">
        <v>12</v>
      </c>
      <c r="J443" s="0" t="n">
        <v>6</v>
      </c>
      <c r="K443" s="0" t="n">
        <v>0</v>
      </c>
      <c r="L443" s="0" t="n">
        <v>12</v>
      </c>
      <c r="M443" s="0" t="n">
        <v>0</v>
      </c>
      <c r="N443" s="0" t="n">
        <v>0</v>
      </c>
      <c r="O443" s="0" t="n">
        <v>0</v>
      </c>
      <c r="P443" s="0" t="n">
        <v>100</v>
      </c>
      <c r="Q443" s="0" t="n">
        <v>1.3</v>
      </c>
      <c r="R443" s="0" t="n">
        <v>2</v>
      </c>
      <c r="S443" s="0" t="n">
        <v>192</v>
      </c>
      <c r="T443" s="0" t="n">
        <v>22</v>
      </c>
      <c r="U443" s="0" t="n">
        <v>3</v>
      </c>
      <c r="V443" s="0" t="n">
        <v>6.3</v>
      </c>
      <c r="W443" s="0" t="n">
        <v>10.7</v>
      </c>
      <c r="X443" s="0" t="n">
        <v>3.3</v>
      </c>
      <c r="Y443" s="0" t="n">
        <v>0.09</v>
      </c>
      <c r="Z443" s="0" t="n">
        <v>5</v>
      </c>
      <c r="AA443" s="0" t="n">
        <v>0.18</v>
      </c>
      <c r="AB443" s="0" t="n">
        <v>0.6</v>
      </c>
      <c r="AC443" s="0" t="n">
        <v>8.7</v>
      </c>
      <c r="AD443" s="0" t="n">
        <v>1.4</v>
      </c>
      <c r="AE443" s="0" t="n">
        <v>41</v>
      </c>
      <c r="AF443" s="0" t="n">
        <v>4</v>
      </c>
      <c r="AG443" s="0" t="n">
        <v>0</v>
      </c>
      <c r="AH443" s="0" t="n">
        <v>0</v>
      </c>
      <c r="AI443" s="0" t="n">
        <v>0</v>
      </c>
      <c r="AJ443" s="60" t="n">
        <v>15</v>
      </c>
      <c r="AK443" s="0" t="n">
        <v>5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90</v>
      </c>
      <c r="AS443" s="0" t="n">
        <v>0</v>
      </c>
      <c r="AT443" s="0" t="n">
        <v>0</v>
      </c>
      <c r="AU443" s="0" t="n">
        <v>0.5</v>
      </c>
      <c r="AV443" s="0" t="n">
        <v>0</v>
      </c>
      <c r="AW443" s="0" t="n">
        <v>0</v>
      </c>
      <c r="AX443" s="0" t="n">
        <v>1</v>
      </c>
      <c r="AY443" s="0" t="n">
        <v>0</v>
      </c>
      <c r="AZ443" s="0" t="n">
        <v>5</v>
      </c>
      <c r="BA443" s="0" t="n">
        <v>0</v>
      </c>
      <c r="BB443" s="0" t="n">
        <v>1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40</v>
      </c>
      <c r="BH443" s="0" t="n">
        <v>3</v>
      </c>
      <c r="BI443" s="0" t="n">
        <v>0</v>
      </c>
      <c r="BJ443" s="0" t="n">
        <v>1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5</v>
      </c>
      <c r="BT443" s="0" t="n">
        <v>106.625</v>
      </c>
      <c r="BU443" s="0" t="n">
        <v>16.3125</v>
      </c>
      <c r="BV443" s="0" t="n">
        <v>7.5</v>
      </c>
      <c r="BW443" s="0" t="n">
        <v>1.4375</v>
      </c>
      <c r="BX443" s="0" t="n">
        <v>0.3125</v>
      </c>
      <c r="BY443" s="0" t="n">
        <v>0</v>
      </c>
      <c r="BZ443" s="0" t="n">
        <v>25.5625</v>
      </c>
    </row>
    <row r="444" customFormat="false" ht="15" hidden="false" customHeight="false" outlineLevel="0" collapsed="false">
      <c r="A444" s="13" t="s">
        <v>44</v>
      </c>
      <c r="B444" s="14" t="n">
        <v>3</v>
      </c>
      <c r="C444" s="14" t="s">
        <v>33</v>
      </c>
      <c r="D444" s="14" t="s">
        <v>291</v>
      </c>
      <c r="E444" s="15" t="s">
        <v>27</v>
      </c>
      <c r="F444" s="15" t="s">
        <v>28</v>
      </c>
      <c r="G444" s="16" t="n">
        <v>468</v>
      </c>
      <c r="H444" s="2" t="n">
        <v>7</v>
      </c>
      <c r="I444" s="0" t="n">
        <v>9</v>
      </c>
      <c r="J444" s="0" t="n">
        <v>9</v>
      </c>
      <c r="K444" s="0" t="n">
        <v>0</v>
      </c>
      <c r="L444" s="0" t="n">
        <v>10</v>
      </c>
      <c r="M444" s="0" t="n">
        <v>5</v>
      </c>
      <c r="N444" s="0" t="n">
        <v>2</v>
      </c>
      <c r="O444" s="0" t="n">
        <v>5</v>
      </c>
      <c r="P444" s="0" t="n">
        <v>100</v>
      </c>
      <c r="Q444" s="0" t="n">
        <v>2.1</v>
      </c>
      <c r="R444" s="0" t="n">
        <v>2.1</v>
      </c>
      <c r="S444" s="0" t="n">
        <v>216</v>
      </c>
      <c r="T444" s="0" t="n">
        <v>15</v>
      </c>
      <c r="U444" s="0" t="n">
        <v>3.87</v>
      </c>
      <c r="V444" s="0" t="n">
        <v>6.2</v>
      </c>
      <c r="W444" s="0" t="n">
        <v>8.6</v>
      </c>
      <c r="X444" s="0" t="n">
        <v>2.2</v>
      </c>
      <c r="Y444" s="0" t="n">
        <v>0.07</v>
      </c>
      <c r="Z444" s="0" t="n">
        <v>5</v>
      </c>
      <c r="AA444" s="0" t="n">
        <v>0.2</v>
      </c>
      <c r="AB444" s="0" t="n">
        <v>0.7</v>
      </c>
      <c r="AC444" s="0" t="n">
        <v>8</v>
      </c>
      <c r="AD444" s="0" t="n">
        <v>1.3</v>
      </c>
      <c r="AE444" s="0" t="n">
        <v>45</v>
      </c>
      <c r="AF444" s="0" t="n">
        <v>8</v>
      </c>
      <c r="AG444" s="0" t="n">
        <v>0</v>
      </c>
      <c r="AH444" s="0" t="n">
        <v>0</v>
      </c>
      <c r="AI444" s="0" t="n">
        <v>0</v>
      </c>
      <c r="AJ444" s="60" t="n">
        <v>10</v>
      </c>
      <c r="AK444" s="0" t="n">
        <v>60</v>
      </c>
      <c r="AL444" s="0" t="n">
        <v>0</v>
      </c>
      <c r="AM444" s="0" t="n">
        <v>0</v>
      </c>
      <c r="AN444" s="0" t="n">
        <v>2</v>
      </c>
      <c r="AO444" s="0" t="n">
        <v>0.5</v>
      </c>
      <c r="AP444" s="0" t="n">
        <v>0</v>
      </c>
      <c r="AQ444" s="0" t="n">
        <v>0</v>
      </c>
      <c r="AR444" s="0" t="n">
        <v>90</v>
      </c>
      <c r="AS444" s="0" t="n">
        <v>0.5</v>
      </c>
      <c r="AT444" s="0" t="n">
        <v>0</v>
      </c>
      <c r="AU444" s="0" t="n">
        <v>0</v>
      </c>
      <c r="AV444" s="0" t="n">
        <v>1</v>
      </c>
      <c r="AW444" s="0" t="n">
        <v>0</v>
      </c>
      <c r="AX444" s="0" t="n">
        <v>4</v>
      </c>
      <c r="AY444" s="0" t="n">
        <v>15</v>
      </c>
      <c r="AZ444" s="0" t="n">
        <v>4</v>
      </c>
      <c r="BA444" s="0" t="n">
        <v>0</v>
      </c>
      <c r="BB444" s="0" t="n">
        <v>5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30</v>
      </c>
      <c r="BH444" s="0" t="n">
        <v>0</v>
      </c>
      <c r="BI444" s="0" t="n">
        <v>0</v>
      </c>
      <c r="BJ444" s="0" t="n">
        <v>5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60.5</v>
      </c>
      <c r="BT444" s="0" t="n">
        <v>114.75</v>
      </c>
      <c r="BU444" s="0" t="n">
        <v>8.8125</v>
      </c>
      <c r="BV444" s="0" t="n">
        <v>5.3125</v>
      </c>
      <c r="BW444" s="0" t="n">
        <v>2.0625</v>
      </c>
      <c r="BX444" s="0" t="n">
        <v>0.5</v>
      </c>
      <c r="BY444" s="0" t="n">
        <v>0.125</v>
      </c>
      <c r="BZ444" s="0" t="n">
        <v>16.8125</v>
      </c>
    </row>
    <row r="445" customFormat="false" ht="15" hidden="false" customHeight="false" outlineLevel="0" collapsed="false">
      <c r="A445" s="13" t="s">
        <v>44</v>
      </c>
      <c r="B445" s="14" t="n">
        <v>3</v>
      </c>
      <c r="C445" s="14" t="s">
        <v>33</v>
      </c>
      <c r="D445" s="14" t="s">
        <v>291</v>
      </c>
      <c r="E445" s="15" t="s">
        <v>31</v>
      </c>
      <c r="F445" s="15" t="s">
        <v>28</v>
      </c>
      <c r="G445" s="3" t="n">
        <v>469</v>
      </c>
      <c r="H445" s="2" t="n">
        <v>7</v>
      </c>
      <c r="I445" s="0" t="n">
        <v>11</v>
      </c>
      <c r="J445" s="0" t="n">
        <v>7</v>
      </c>
      <c r="K445" s="0" t="n">
        <v>0</v>
      </c>
      <c r="L445" s="0" t="n">
        <v>11</v>
      </c>
      <c r="M445" s="0" t="n">
        <v>3</v>
      </c>
      <c r="N445" s="0" t="n">
        <v>0</v>
      </c>
      <c r="O445" s="0" t="n">
        <v>3</v>
      </c>
      <c r="P445" s="0" t="n">
        <v>100</v>
      </c>
      <c r="Q445" s="0" t="n">
        <v>2.1</v>
      </c>
      <c r="R445" s="0" t="n">
        <v>2.1</v>
      </c>
      <c r="S445" s="0" t="n">
        <v>216</v>
      </c>
      <c r="T445" s="0" t="n">
        <v>15</v>
      </c>
      <c r="U445" s="0" t="n">
        <v>3.87</v>
      </c>
      <c r="V445" s="0" t="n">
        <v>6.2</v>
      </c>
      <c r="W445" s="0" t="n">
        <v>8.6</v>
      </c>
      <c r="X445" s="0" t="n">
        <v>2.2</v>
      </c>
      <c r="Y445" s="0" t="n">
        <v>0.07</v>
      </c>
      <c r="Z445" s="0" t="n">
        <v>5</v>
      </c>
      <c r="AA445" s="0" t="n">
        <v>0.2</v>
      </c>
      <c r="AB445" s="0" t="n">
        <v>0.7</v>
      </c>
      <c r="AC445" s="0" t="n">
        <v>8</v>
      </c>
      <c r="AD445" s="0" t="n">
        <v>1.3</v>
      </c>
      <c r="AE445" s="0" t="n">
        <v>45</v>
      </c>
      <c r="AF445" s="0" t="n">
        <v>8</v>
      </c>
      <c r="AG445" s="0" t="n">
        <v>0</v>
      </c>
      <c r="AH445" s="0" t="n">
        <v>0</v>
      </c>
      <c r="AI445" s="0" t="n">
        <v>0</v>
      </c>
      <c r="AJ445" s="60" t="n">
        <v>10</v>
      </c>
      <c r="AK445" s="0" t="n">
        <v>60</v>
      </c>
      <c r="AL445" s="0" t="n">
        <v>0</v>
      </c>
      <c r="AM445" s="0" t="n">
        <v>0</v>
      </c>
      <c r="AN445" s="0" t="n">
        <v>2</v>
      </c>
      <c r="AO445" s="0" t="n">
        <v>0.5</v>
      </c>
      <c r="AP445" s="0" t="n">
        <v>0</v>
      </c>
      <c r="AQ445" s="0" t="n">
        <v>0</v>
      </c>
      <c r="AR445" s="0" t="n">
        <v>90</v>
      </c>
      <c r="AS445" s="0" t="n">
        <v>0.5</v>
      </c>
      <c r="AT445" s="0" t="n">
        <v>0</v>
      </c>
      <c r="AU445" s="0" t="n">
        <v>0</v>
      </c>
      <c r="AV445" s="0" t="n">
        <v>1</v>
      </c>
      <c r="AW445" s="0" t="n">
        <v>0</v>
      </c>
      <c r="AX445" s="0" t="n">
        <v>4</v>
      </c>
      <c r="AY445" s="0" t="n">
        <v>15</v>
      </c>
      <c r="AZ445" s="0" t="n">
        <v>4</v>
      </c>
      <c r="BA445" s="0" t="n">
        <v>0</v>
      </c>
      <c r="BB445" s="0" t="n">
        <v>5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30</v>
      </c>
      <c r="BH445" s="0" t="n">
        <v>0</v>
      </c>
      <c r="BI445" s="0" t="n">
        <v>0</v>
      </c>
      <c r="BJ445" s="0" t="n">
        <v>5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60.5</v>
      </c>
      <c r="BT445" s="0" t="n">
        <v>114.75</v>
      </c>
      <c r="BU445" s="0" t="n">
        <v>8.8125</v>
      </c>
      <c r="BV445" s="0" t="n">
        <v>5.3125</v>
      </c>
      <c r="BW445" s="0" t="n">
        <v>2.0625</v>
      </c>
      <c r="BX445" s="0" t="n">
        <v>0.5</v>
      </c>
      <c r="BY445" s="0" t="n">
        <v>0.125</v>
      </c>
      <c r="BZ445" s="0" t="n">
        <v>16.8125</v>
      </c>
    </row>
    <row r="446" customFormat="false" ht="15" hidden="false" customHeight="false" outlineLevel="0" collapsed="false">
      <c r="A446" s="13" t="s">
        <v>44</v>
      </c>
      <c r="B446" s="14" t="n">
        <v>4</v>
      </c>
      <c r="C446" s="14" t="s">
        <v>34</v>
      </c>
      <c r="D446" s="14" t="s">
        <v>292</v>
      </c>
      <c r="E446" s="36" t="s">
        <v>27</v>
      </c>
      <c r="F446" s="15" t="s">
        <v>28</v>
      </c>
      <c r="G446" s="16" t="n">
        <v>470</v>
      </c>
      <c r="H446" s="2" t="n">
        <v>7</v>
      </c>
      <c r="I446" s="0" t="n">
        <v>14</v>
      </c>
      <c r="J446" s="0" t="n">
        <v>5</v>
      </c>
      <c r="K446" s="0" t="n">
        <v>0</v>
      </c>
      <c r="L446" s="0" t="n">
        <v>14</v>
      </c>
      <c r="M446" s="0" t="n">
        <v>25</v>
      </c>
      <c r="N446" s="0" t="n">
        <v>8</v>
      </c>
      <c r="O446" s="0" t="n">
        <v>29</v>
      </c>
      <c r="P446" s="0" t="n">
        <v>100</v>
      </c>
      <c r="Q446" s="0" t="n">
        <v>6.3</v>
      </c>
      <c r="R446" s="0" t="n">
        <v>2.9</v>
      </c>
      <c r="S446" s="0" t="n">
        <v>232</v>
      </c>
      <c r="T446" s="0" t="n">
        <v>11</v>
      </c>
      <c r="U446" s="0" t="n">
        <v>3.6</v>
      </c>
      <c r="V446" s="0" t="n">
        <v>6.4</v>
      </c>
      <c r="W446" s="0" t="n">
        <v>11</v>
      </c>
      <c r="X446" s="0" t="n">
        <v>2.9</v>
      </c>
      <c r="Y446" s="0" t="n">
        <v>0.08</v>
      </c>
      <c r="Z446" s="0" t="n">
        <v>4</v>
      </c>
      <c r="AA446" s="0" t="n">
        <v>0.29</v>
      </c>
      <c r="AB446" s="0" t="n">
        <v>0.8</v>
      </c>
      <c r="AC446" s="0" t="n">
        <v>13.5</v>
      </c>
      <c r="AD446" s="0" t="n">
        <v>1.3</v>
      </c>
      <c r="AE446" s="0" t="n">
        <v>36</v>
      </c>
      <c r="AF446" s="0" t="n">
        <v>10</v>
      </c>
      <c r="AG446" s="0" t="n">
        <v>0</v>
      </c>
      <c r="AH446" s="0" t="n">
        <v>0</v>
      </c>
      <c r="AI446" s="0" t="n">
        <v>0</v>
      </c>
      <c r="AJ446" s="60" t="n">
        <v>30</v>
      </c>
      <c r="AK446" s="0" t="n">
        <v>60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80</v>
      </c>
      <c r="AS446" s="0" t="n">
        <v>0</v>
      </c>
      <c r="AT446" s="0" t="n">
        <v>0</v>
      </c>
      <c r="AU446" s="0" t="n">
        <v>0</v>
      </c>
      <c r="AV446" s="0" t="n">
        <v>1</v>
      </c>
      <c r="AW446" s="0" t="n">
        <v>0</v>
      </c>
      <c r="AX446" s="0" t="n">
        <v>2</v>
      </c>
      <c r="AY446" s="0" t="n">
        <v>15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30</v>
      </c>
      <c r="BH446" s="0" t="n">
        <v>0</v>
      </c>
      <c r="BI446" s="0" t="n">
        <v>0</v>
      </c>
      <c r="BJ446" s="0" t="n">
        <v>50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0.5</v>
      </c>
      <c r="BQ446" s="0" t="n">
        <v>25</v>
      </c>
      <c r="BR446" s="0" t="n">
        <v>0</v>
      </c>
      <c r="BS446" s="0" t="n">
        <v>60</v>
      </c>
      <c r="BT446" s="0" t="n">
        <v>124.125</v>
      </c>
      <c r="BU446" s="0" t="n">
        <v>13.0625</v>
      </c>
      <c r="BV446" s="0" t="n">
        <v>6.875</v>
      </c>
      <c r="BW446" s="0" t="n">
        <v>0.1375</v>
      </c>
      <c r="BX446" s="0" t="n">
        <v>0.25</v>
      </c>
      <c r="BY446" s="0" t="n">
        <v>0</v>
      </c>
      <c r="BZ446" s="0" t="n">
        <v>20.325</v>
      </c>
    </row>
    <row r="447" customFormat="false" ht="15" hidden="false" customHeight="false" outlineLevel="0" collapsed="false">
      <c r="A447" s="13" t="s">
        <v>44</v>
      </c>
      <c r="B447" s="14" t="n">
        <v>4</v>
      </c>
      <c r="C447" s="14" t="s">
        <v>34</v>
      </c>
      <c r="D447" s="14" t="s">
        <v>292</v>
      </c>
      <c r="E447" s="15" t="s">
        <v>27</v>
      </c>
      <c r="F447" s="15" t="s">
        <v>36</v>
      </c>
      <c r="G447" s="3" t="n">
        <v>471</v>
      </c>
      <c r="H447" s="2" t="n">
        <v>7</v>
      </c>
      <c r="I447" s="0" t="n">
        <v>10</v>
      </c>
      <c r="J447" s="0" t="n">
        <v>5</v>
      </c>
      <c r="K447" s="0" t="n">
        <v>1</v>
      </c>
      <c r="L447" s="0" t="n">
        <v>10</v>
      </c>
      <c r="M447" s="0" t="n">
        <v>4</v>
      </c>
      <c r="N447" s="0" t="n">
        <v>2</v>
      </c>
      <c r="O447" s="0" t="n">
        <v>6</v>
      </c>
      <c r="P447" s="0" t="n">
        <v>100</v>
      </c>
      <c r="Q447" s="0" t="n">
        <v>6.3</v>
      </c>
      <c r="R447" s="0" t="n">
        <v>2.9</v>
      </c>
      <c r="S447" s="0" t="n">
        <v>232</v>
      </c>
      <c r="T447" s="0" t="n">
        <v>11</v>
      </c>
      <c r="U447" s="0" t="n">
        <v>3.6</v>
      </c>
      <c r="V447" s="0" t="n">
        <v>6.4</v>
      </c>
      <c r="W447" s="0" t="n">
        <v>11</v>
      </c>
      <c r="X447" s="0" t="n">
        <v>2.9</v>
      </c>
      <c r="Y447" s="0" t="n">
        <v>0.08</v>
      </c>
      <c r="Z447" s="0" t="n">
        <v>4</v>
      </c>
      <c r="AA447" s="0" t="n">
        <v>0.29</v>
      </c>
      <c r="AB447" s="0" t="n">
        <v>0.8</v>
      </c>
      <c r="AC447" s="0" t="n">
        <v>13.5</v>
      </c>
      <c r="AD447" s="0" t="n">
        <v>1.3</v>
      </c>
      <c r="AE447" s="0" t="n">
        <v>36</v>
      </c>
      <c r="AF447" s="0" t="n">
        <v>10</v>
      </c>
      <c r="AG447" s="0" t="n">
        <v>0</v>
      </c>
      <c r="AH447" s="0" t="n">
        <v>0</v>
      </c>
      <c r="AI447" s="0" t="n">
        <v>0</v>
      </c>
      <c r="AJ447" s="60" t="n">
        <v>30</v>
      </c>
      <c r="AK447" s="0" t="n">
        <v>60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80</v>
      </c>
      <c r="AS447" s="0" t="n">
        <v>0</v>
      </c>
      <c r="AT447" s="0" t="n">
        <v>0</v>
      </c>
      <c r="AU447" s="0" t="n">
        <v>0</v>
      </c>
      <c r="AV447" s="0" t="n">
        <v>1</v>
      </c>
      <c r="AW447" s="0" t="n">
        <v>0</v>
      </c>
      <c r="AX447" s="0" t="n">
        <v>2</v>
      </c>
      <c r="AY447" s="0" t="n">
        <v>15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30</v>
      </c>
      <c r="BH447" s="0" t="n">
        <v>0</v>
      </c>
      <c r="BI447" s="0" t="n">
        <v>0</v>
      </c>
      <c r="BJ447" s="0" t="n">
        <v>50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0.5</v>
      </c>
      <c r="BQ447" s="0" t="n">
        <v>25</v>
      </c>
      <c r="BR447" s="0" t="n">
        <v>0</v>
      </c>
      <c r="BS447" s="0" t="n">
        <v>60</v>
      </c>
      <c r="BT447" s="0" t="n">
        <v>124.125</v>
      </c>
      <c r="BU447" s="0" t="n">
        <v>13.0625</v>
      </c>
      <c r="BV447" s="0" t="n">
        <v>6.875</v>
      </c>
      <c r="BW447" s="0" t="n">
        <v>0.1375</v>
      </c>
      <c r="BX447" s="0" t="n">
        <v>0.25</v>
      </c>
      <c r="BY447" s="0" t="n">
        <v>0</v>
      </c>
      <c r="BZ447" s="0" t="n">
        <v>20.325</v>
      </c>
    </row>
    <row r="448" customFormat="false" ht="15" hidden="false" customHeight="false" outlineLevel="0" collapsed="false">
      <c r="A448" s="13" t="s">
        <v>44</v>
      </c>
      <c r="B448" s="14" t="n">
        <v>4</v>
      </c>
      <c r="C448" s="14" t="s">
        <v>34</v>
      </c>
      <c r="D448" s="14" t="s">
        <v>292</v>
      </c>
      <c r="E448" s="15" t="s">
        <v>31</v>
      </c>
      <c r="F448" s="15" t="s">
        <v>28</v>
      </c>
      <c r="G448" s="16" t="n">
        <v>472</v>
      </c>
      <c r="H448" s="2" t="n">
        <v>7</v>
      </c>
      <c r="I448" s="0" t="n">
        <v>9</v>
      </c>
      <c r="J448" s="0" t="n">
        <v>6</v>
      </c>
      <c r="K448" s="0" t="n">
        <v>0</v>
      </c>
      <c r="L448" s="0" t="n">
        <v>9</v>
      </c>
      <c r="M448" s="0" t="n">
        <v>37</v>
      </c>
      <c r="N448" s="0" t="n">
        <v>5</v>
      </c>
      <c r="O448" s="0" t="n">
        <v>39</v>
      </c>
      <c r="P448" s="0" t="n">
        <v>100</v>
      </c>
      <c r="Q448" s="0" t="n">
        <v>6.3</v>
      </c>
      <c r="R448" s="0" t="n">
        <v>2.9</v>
      </c>
      <c r="S448" s="0" t="n">
        <v>232</v>
      </c>
      <c r="T448" s="0" t="n">
        <v>11</v>
      </c>
      <c r="U448" s="0" t="n">
        <v>3.6</v>
      </c>
      <c r="V448" s="0" t="n">
        <v>6.4</v>
      </c>
      <c r="W448" s="0" t="n">
        <v>11</v>
      </c>
      <c r="X448" s="0" t="n">
        <v>2.9</v>
      </c>
      <c r="Y448" s="0" t="n">
        <v>0.08</v>
      </c>
      <c r="Z448" s="0" t="n">
        <v>4</v>
      </c>
      <c r="AA448" s="0" t="n">
        <v>0.29</v>
      </c>
      <c r="AB448" s="0" t="n">
        <v>0.8</v>
      </c>
      <c r="AC448" s="0" t="n">
        <v>13.5</v>
      </c>
      <c r="AD448" s="0" t="n">
        <v>1.3</v>
      </c>
      <c r="AE448" s="0" t="n">
        <v>36</v>
      </c>
      <c r="AF448" s="0" t="n">
        <v>10</v>
      </c>
      <c r="AG448" s="0" t="n">
        <v>0</v>
      </c>
      <c r="AH448" s="0" t="n">
        <v>0</v>
      </c>
      <c r="AI448" s="0" t="n">
        <v>0</v>
      </c>
      <c r="AJ448" s="60" t="n">
        <v>30</v>
      </c>
      <c r="AK448" s="0" t="n">
        <v>60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80</v>
      </c>
      <c r="AS448" s="0" t="n">
        <v>0</v>
      </c>
      <c r="AT448" s="0" t="n">
        <v>0</v>
      </c>
      <c r="AU448" s="0" t="n">
        <v>0</v>
      </c>
      <c r="AV448" s="0" t="n">
        <v>1</v>
      </c>
      <c r="AW448" s="0" t="n">
        <v>0</v>
      </c>
      <c r="AX448" s="0" t="n">
        <v>2</v>
      </c>
      <c r="AY448" s="0" t="n">
        <v>15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30</v>
      </c>
      <c r="BH448" s="0" t="n">
        <v>0</v>
      </c>
      <c r="BI448" s="0" t="n">
        <v>0</v>
      </c>
      <c r="BJ448" s="0" t="n">
        <v>50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0.5</v>
      </c>
      <c r="BQ448" s="0" t="n">
        <v>25</v>
      </c>
      <c r="BR448" s="0" t="n">
        <v>0</v>
      </c>
      <c r="BS448" s="0" t="n">
        <v>60</v>
      </c>
      <c r="BT448" s="0" t="n">
        <v>124.125</v>
      </c>
      <c r="BU448" s="0" t="n">
        <v>13.0625</v>
      </c>
      <c r="BV448" s="0" t="n">
        <v>6.875</v>
      </c>
      <c r="BW448" s="0" t="n">
        <v>0.1375</v>
      </c>
      <c r="BX448" s="0" t="n">
        <v>0.25</v>
      </c>
      <c r="BY448" s="0" t="n">
        <v>0</v>
      </c>
      <c r="BZ448" s="0" t="n">
        <v>20.325</v>
      </c>
    </row>
    <row r="449" customFormat="false" ht="15" hidden="false" customHeight="false" outlineLevel="0" collapsed="false">
      <c r="A449" s="13" t="s">
        <v>44</v>
      </c>
      <c r="B449" s="14" t="n">
        <v>4</v>
      </c>
      <c r="C449" s="14" t="s">
        <v>34</v>
      </c>
      <c r="D449" s="14" t="s">
        <v>292</v>
      </c>
      <c r="E449" s="15" t="s">
        <v>31</v>
      </c>
      <c r="F449" s="15" t="s">
        <v>36</v>
      </c>
      <c r="G449" s="3" t="n">
        <v>473</v>
      </c>
      <c r="H449" s="2" t="n">
        <v>7</v>
      </c>
      <c r="I449" s="0" t="n">
        <v>13</v>
      </c>
      <c r="J449" s="0" t="n">
        <v>7</v>
      </c>
      <c r="K449" s="0" t="n">
        <v>0</v>
      </c>
      <c r="L449" s="0" t="n">
        <v>13</v>
      </c>
      <c r="M449" s="0" t="n">
        <v>2</v>
      </c>
      <c r="N449" s="0" t="n">
        <v>1</v>
      </c>
      <c r="O449" s="0" t="n">
        <v>3</v>
      </c>
      <c r="P449" s="0" t="n">
        <v>100</v>
      </c>
      <c r="Q449" s="0" t="n">
        <v>6.3</v>
      </c>
      <c r="R449" s="0" t="n">
        <v>2.9</v>
      </c>
      <c r="S449" s="0" t="n">
        <v>232</v>
      </c>
      <c r="T449" s="0" t="n">
        <v>11</v>
      </c>
      <c r="U449" s="0" t="n">
        <v>3.6</v>
      </c>
      <c r="V449" s="0" t="n">
        <v>6.4</v>
      </c>
      <c r="W449" s="0" t="n">
        <v>11</v>
      </c>
      <c r="X449" s="0" t="n">
        <v>2.9</v>
      </c>
      <c r="Y449" s="0" t="n">
        <v>0.08</v>
      </c>
      <c r="Z449" s="0" t="n">
        <v>4</v>
      </c>
      <c r="AA449" s="0" t="n">
        <v>0.29</v>
      </c>
      <c r="AB449" s="0" t="n">
        <v>0.8</v>
      </c>
      <c r="AC449" s="0" t="n">
        <v>13.5</v>
      </c>
      <c r="AD449" s="0" t="n">
        <v>1.3</v>
      </c>
      <c r="AE449" s="0" t="n">
        <v>36</v>
      </c>
      <c r="AF449" s="0" t="n">
        <v>10</v>
      </c>
      <c r="AG449" s="0" t="n">
        <v>0</v>
      </c>
      <c r="AH449" s="0" t="n">
        <v>0</v>
      </c>
      <c r="AI449" s="0" t="n">
        <v>0</v>
      </c>
      <c r="AJ449" s="60" t="n">
        <v>30</v>
      </c>
      <c r="AK449" s="0" t="n">
        <v>60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80</v>
      </c>
      <c r="AS449" s="0" t="n">
        <v>0</v>
      </c>
      <c r="AT449" s="0" t="n">
        <v>0</v>
      </c>
      <c r="AU449" s="0" t="n">
        <v>0</v>
      </c>
      <c r="AV449" s="0" t="n">
        <v>1</v>
      </c>
      <c r="AW449" s="0" t="n">
        <v>0</v>
      </c>
      <c r="AX449" s="0" t="n">
        <v>2</v>
      </c>
      <c r="AY449" s="0" t="n">
        <v>15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30</v>
      </c>
      <c r="BH449" s="0" t="n">
        <v>0</v>
      </c>
      <c r="BI449" s="0" t="n">
        <v>0</v>
      </c>
      <c r="BJ449" s="0" t="n">
        <v>50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0.5</v>
      </c>
      <c r="BQ449" s="0" t="n">
        <v>25</v>
      </c>
      <c r="BR449" s="0" t="n">
        <v>0</v>
      </c>
      <c r="BS449" s="0" t="n">
        <v>60</v>
      </c>
      <c r="BT449" s="0" t="n">
        <v>124.125</v>
      </c>
      <c r="BU449" s="0" t="n">
        <v>13.0625</v>
      </c>
      <c r="BV449" s="0" t="n">
        <v>6.875</v>
      </c>
      <c r="BW449" s="0" t="n">
        <v>0.1375</v>
      </c>
      <c r="BX449" s="0" t="n">
        <v>0.25</v>
      </c>
      <c r="BY449" s="0" t="n">
        <v>0</v>
      </c>
      <c r="BZ449" s="0" t="n">
        <v>20.325</v>
      </c>
    </row>
    <row r="450" customFormat="false" ht="15" hidden="false" customHeight="false" outlineLevel="0" collapsed="false">
      <c r="A450" s="13" t="s">
        <v>44</v>
      </c>
      <c r="B450" s="14" t="n">
        <v>5</v>
      </c>
      <c r="C450" s="14" t="s">
        <v>38</v>
      </c>
      <c r="D450" s="14" t="s">
        <v>292</v>
      </c>
      <c r="E450" s="15" t="s">
        <v>27</v>
      </c>
      <c r="F450" s="15" t="s">
        <v>28</v>
      </c>
      <c r="G450" s="16" t="n">
        <v>474</v>
      </c>
      <c r="H450" s="2" t="n">
        <v>7</v>
      </c>
      <c r="I450" s="0" t="n">
        <v>18</v>
      </c>
      <c r="J450" s="0" t="n">
        <v>10</v>
      </c>
      <c r="K450" s="0" t="n">
        <v>0</v>
      </c>
      <c r="L450" s="0" t="n">
        <v>18</v>
      </c>
      <c r="M450" s="0" t="n">
        <v>3</v>
      </c>
      <c r="N450" s="0" t="n">
        <v>0</v>
      </c>
      <c r="O450" s="0" t="n">
        <v>3</v>
      </c>
      <c r="P450" s="0" t="n">
        <v>100</v>
      </c>
      <c r="Q450" s="0" t="n">
        <v>1.2</v>
      </c>
      <c r="R450" s="0" t="n">
        <v>2.5</v>
      </c>
      <c r="S450" s="0" t="n">
        <v>211</v>
      </c>
      <c r="T450" s="0" t="n">
        <v>11</v>
      </c>
      <c r="U450" s="0" t="n">
        <v>4.27</v>
      </c>
      <c r="V450" s="0" t="n">
        <v>6.1</v>
      </c>
      <c r="W450" s="0" t="n">
        <v>8.2</v>
      </c>
      <c r="X450" s="0" t="n">
        <v>1.8</v>
      </c>
      <c r="Y450" s="0" t="n">
        <v>0.07</v>
      </c>
      <c r="Z450" s="0" t="n">
        <v>4</v>
      </c>
      <c r="AA450" s="0" t="n">
        <v>0.17</v>
      </c>
      <c r="AB450" s="0" t="n">
        <v>1</v>
      </c>
      <c r="AC450" s="0" t="n">
        <v>8.3</v>
      </c>
      <c r="AD450" s="0" t="n">
        <v>1</v>
      </c>
      <c r="AE450" s="0" t="n">
        <v>53</v>
      </c>
      <c r="AF450" s="0" t="n">
        <v>15</v>
      </c>
      <c r="AG450" s="0" t="n">
        <v>0</v>
      </c>
      <c r="AH450" s="0" t="n">
        <v>0</v>
      </c>
      <c r="AI450" s="0" t="n">
        <v>0</v>
      </c>
      <c r="AJ450" s="60" t="n">
        <v>25</v>
      </c>
      <c r="AK450" s="0" t="n">
        <v>30</v>
      </c>
      <c r="AL450" s="0" t="n">
        <v>0</v>
      </c>
      <c r="AM450" s="0" t="n">
        <v>0</v>
      </c>
      <c r="AN450" s="0" t="n">
        <v>4</v>
      </c>
      <c r="AO450" s="0" t="n">
        <v>0</v>
      </c>
      <c r="AP450" s="0" t="n">
        <v>0</v>
      </c>
      <c r="AQ450" s="0" t="n">
        <v>0</v>
      </c>
      <c r="AR450" s="0" t="n">
        <v>45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1</v>
      </c>
      <c r="AY450" s="0" t="n">
        <v>10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45</v>
      </c>
      <c r="BH450" s="0" t="n">
        <v>1</v>
      </c>
      <c r="BI450" s="0" t="n">
        <v>0</v>
      </c>
      <c r="BJ450" s="0" t="n">
        <v>60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45</v>
      </c>
      <c r="BR450" s="0" t="n">
        <v>0</v>
      </c>
      <c r="BS450" s="0" t="n">
        <v>30</v>
      </c>
      <c r="BT450" s="0" t="n">
        <v>122.5</v>
      </c>
      <c r="BU450" s="0" t="n">
        <v>22.125</v>
      </c>
      <c r="BV450" s="0" t="n">
        <v>12.25</v>
      </c>
      <c r="BW450" s="0" t="n">
        <v>0.75</v>
      </c>
      <c r="BX450" s="0" t="n">
        <v>0.75</v>
      </c>
      <c r="BY450" s="0" t="n">
        <v>0.375</v>
      </c>
      <c r="BZ450" s="0" t="n">
        <v>36.25</v>
      </c>
    </row>
    <row r="451" customFormat="false" ht="15" hidden="false" customHeight="false" outlineLevel="0" collapsed="false">
      <c r="A451" s="13" t="s">
        <v>44</v>
      </c>
      <c r="B451" s="14" t="n">
        <v>5</v>
      </c>
      <c r="C451" s="14" t="s">
        <v>38</v>
      </c>
      <c r="D451" s="14" t="s">
        <v>292</v>
      </c>
      <c r="E451" s="15" t="s">
        <v>27</v>
      </c>
      <c r="F451" s="15" t="s">
        <v>36</v>
      </c>
      <c r="G451" s="3" t="n">
        <v>475</v>
      </c>
      <c r="H451" s="2" t="n">
        <v>7</v>
      </c>
      <c r="I451" s="0" t="n">
        <v>4</v>
      </c>
      <c r="J451" s="0" t="n">
        <v>2</v>
      </c>
      <c r="K451" s="0" t="n">
        <v>0</v>
      </c>
      <c r="L451" s="0" t="n">
        <v>4</v>
      </c>
      <c r="M451" s="0" t="n">
        <v>16</v>
      </c>
      <c r="N451" s="0" t="n">
        <v>18</v>
      </c>
      <c r="O451" s="0" t="n">
        <v>30</v>
      </c>
      <c r="P451" s="0" t="n">
        <v>100</v>
      </c>
      <c r="Q451" s="0" t="n">
        <v>1.2</v>
      </c>
      <c r="R451" s="0" t="n">
        <v>2.5</v>
      </c>
      <c r="S451" s="0" t="n">
        <v>211</v>
      </c>
      <c r="T451" s="0" t="n">
        <v>11</v>
      </c>
      <c r="U451" s="0" t="n">
        <v>4.27</v>
      </c>
      <c r="V451" s="0" t="n">
        <v>6.1</v>
      </c>
      <c r="W451" s="0" t="n">
        <v>8.2</v>
      </c>
      <c r="X451" s="0" t="n">
        <v>1.8</v>
      </c>
      <c r="Y451" s="0" t="n">
        <v>0.07</v>
      </c>
      <c r="Z451" s="0" t="n">
        <v>4</v>
      </c>
      <c r="AA451" s="0" t="n">
        <v>0.17</v>
      </c>
      <c r="AB451" s="0" t="n">
        <v>1</v>
      </c>
      <c r="AC451" s="0" t="n">
        <v>8.3</v>
      </c>
      <c r="AD451" s="0" t="n">
        <v>1</v>
      </c>
      <c r="AE451" s="0" t="n">
        <v>53</v>
      </c>
      <c r="AF451" s="0" t="n">
        <v>15</v>
      </c>
      <c r="AG451" s="0" t="n">
        <v>0</v>
      </c>
      <c r="AH451" s="0" t="n">
        <v>0</v>
      </c>
      <c r="AI451" s="0" t="n">
        <v>0</v>
      </c>
      <c r="AJ451" s="60" t="n">
        <v>25</v>
      </c>
      <c r="AK451" s="0" t="n">
        <v>30</v>
      </c>
      <c r="AL451" s="0" t="n">
        <v>0</v>
      </c>
      <c r="AM451" s="0" t="n">
        <v>0</v>
      </c>
      <c r="AN451" s="0" t="n">
        <v>4</v>
      </c>
      <c r="AO451" s="0" t="n">
        <v>0</v>
      </c>
      <c r="AP451" s="0" t="n">
        <v>0</v>
      </c>
      <c r="AQ451" s="0" t="n">
        <v>0</v>
      </c>
      <c r="AR451" s="0" t="n">
        <v>45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1</v>
      </c>
      <c r="AY451" s="0" t="n">
        <v>10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45</v>
      </c>
      <c r="BH451" s="0" t="n">
        <v>1</v>
      </c>
      <c r="BI451" s="0" t="n">
        <v>0</v>
      </c>
      <c r="BJ451" s="0" t="n">
        <v>60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45</v>
      </c>
      <c r="BR451" s="0" t="n">
        <v>0</v>
      </c>
      <c r="BS451" s="0" t="n">
        <v>30</v>
      </c>
      <c r="BT451" s="0" t="n">
        <v>122.5</v>
      </c>
      <c r="BU451" s="0" t="n">
        <v>22.125</v>
      </c>
      <c r="BV451" s="0" t="n">
        <v>12.25</v>
      </c>
      <c r="BW451" s="0" t="n">
        <v>0.75</v>
      </c>
      <c r="BX451" s="0" t="n">
        <v>0.75</v>
      </c>
      <c r="BY451" s="0" t="n">
        <v>0.375</v>
      </c>
      <c r="BZ451" s="0" t="n">
        <v>36.25</v>
      </c>
    </row>
    <row r="452" customFormat="false" ht="15" hidden="false" customHeight="false" outlineLevel="0" collapsed="false">
      <c r="A452" s="13" t="s">
        <v>44</v>
      </c>
      <c r="B452" s="14" t="n">
        <v>5</v>
      </c>
      <c r="C452" s="14" t="s">
        <v>38</v>
      </c>
      <c r="D452" s="14" t="s">
        <v>292</v>
      </c>
      <c r="E452" s="15" t="s">
        <v>31</v>
      </c>
      <c r="F452" s="15" t="s">
        <v>28</v>
      </c>
      <c r="G452" s="16" t="n">
        <v>476</v>
      </c>
      <c r="H452" s="2" t="n">
        <v>7</v>
      </c>
      <c r="I452" s="0" t="n">
        <v>18</v>
      </c>
      <c r="J452" s="0" t="n">
        <v>10</v>
      </c>
      <c r="K452" s="0" t="n">
        <v>1</v>
      </c>
      <c r="L452" s="0" t="n">
        <v>18</v>
      </c>
      <c r="M452" s="0" t="n">
        <v>9</v>
      </c>
      <c r="N452" s="0" t="n">
        <v>2</v>
      </c>
      <c r="O452" s="0" t="n">
        <v>9</v>
      </c>
      <c r="P452" s="0" t="n">
        <v>100</v>
      </c>
      <c r="Q452" s="0" t="n">
        <v>1.2</v>
      </c>
      <c r="R452" s="0" t="n">
        <v>2.5</v>
      </c>
      <c r="S452" s="0" t="n">
        <v>211</v>
      </c>
      <c r="T452" s="0" t="n">
        <v>11</v>
      </c>
      <c r="U452" s="0" t="n">
        <v>4.27</v>
      </c>
      <c r="V452" s="0" t="n">
        <v>6.1</v>
      </c>
      <c r="W452" s="0" t="n">
        <v>8.2</v>
      </c>
      <c r="X452" s="0" t="n">
        <v>1.8</v>
      </c>
      <c r="Y452" s="0" t="n">
        <v>0.07</v>
      </c>
      <c r="Z452" s="0" t="n">
        <v>4</v>
      </c>
      <c r="AA452" s="0" t="n">
        <v>0.17</v>
      </c>
      <c r="AB452" s="0" t="n">
        <v>1</v>
      </c>
      <c r="AC452" s="0" t="n">
        <v>8.3</v>
      </c>
      <c r="AD452" s="0" t="n">
        <v>1</v>
      </c>
      <c r="AE452" s="0" t="n">
        <v>53</v>
      </c>
      <c r="AF452" s="0" t="n">
        <v>15</v>
      </c>
      <c r="AG452" s="0" t="n">
        <v>0</v>
      </c>
      <c r="AH452" s="0" t="n">
        <v>0</v>
      </c>
      <c r="AI452" s="0" t="n">
        <v>0</v>
      </c>
      <c r="AJ452" s="60" t="n">
        <v>25</v>
      </c>
      <c r="AK452" s="0" t="n">
        <v>30</v>
      </c>
      <c r="AL452" s="0" t="n">
        <v>0</v>
      </c>
      <c r="AM452" s="0" t="n">
        <v>0</v>
      </c>
      <c r="AN452" s="0" t="n">
        <v>4</v>
      </c>
      <c r="AO452" s="0" t="n">
        <v>0</v>
      </c>
      <c r="AP452" s="0" t="n">
        <v>0</v>
      </c>
      <c r="AQ452" s="0" t="n">
        <v>0</v>
      </c>
      <c r="AR452" s="0" t="n">
        <v>45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1</v>
      </c>
      <c r="AY452" s="0" t="n">
        <v>10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45</v>
      </c>
      <c r="BH452" s="0" t="n">
        <v>1</v>
      </c>
      <c r="BI452" s="0" t="n">
        <v>0</v>
      </c>
      <c r="BJ452" s="0" t="n">
        <v>60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45</v>
      </c>
      <c r="BR452" s="0" t="n">
        <v>0</v>
      </c>
      <c r="BS452" s="0" t="n">
        <v>30</v>
      </c>
      <c r="BT452" s="0" t="n">
        <v>122.5</v>
      </c>
      <c r="BU452" s="0" t="n">
        <v>22.125</v>
      </c>
      <c r="BV452" s="0" t="n">
        <v>12.25</v>
      </c>
      <c r="BW452" s="0" t="n">
        <v>0.75</v>
      </c>
      <c r="BX452" s="0" t="n">
        <v>0.75</v>
      </c>
      <c r="BY452" s="0" t="n">
        <v>0.375</v>
      </c>
      <c r="BZ452" s="0" t="n">
        <v>36.25</v>
      </c>
    </row>
    <row r="453" customFormat="false" ht="15" hidden="false" customHeight="false" outlineLevel="0" collapsed="false">
      <c r="A453" s="13" t="s">
        <v>44</v>
      </c>
      <c r="B453" s="14" t="n">
        <v>5</v>
      </c>
      <c r="C453" s="14" t="s">
        <v>38</v>
      </c>
      <c r="D453" s="14" t="s">
        <v>292</v>
      </c>
      <c r="E453" s="15" t="s">
        <v>31</v>
      </c>
      <c r="F453" s="15" t="s">
        <v>36</v>
      </c>
      <c r="G453" s="3" t="n">
        <v>477</v>
      </c>
      <c r="H453" s="2" t="n">
        <v>7</v>
      </c>
      <c r="I453" s="0" t="n">
        <v>2</v>
      </c>
      <c r="J453" s="0" t="n">
        <v>1</v>
      </c>
      <c r="K453" s="0" t="n">
        <v>0</v>
      </c>
      <c r="L453" s="0" t="n">
        <v>2</v>
      </c>
      <c r="M453" s="0" t="n">
        <v>21</v>
      </c>
      <c r="N453" s="0" t="n">
        <v>11</v>
      </c>
      <c r="O453" s="0" t="n">
        <v>24</v>
      </c>
      <c r="P453" s="0" t="n">
        <v>100</v>
      </c>
      <c r="Q453" s="0" t="n">
        <v>1.2</v>
      </c>
      <c r="R453" s="0" t="n">
        <v>2.5</v>
      </c>
      <c r="S453" s="0" t="n">
        <v>211</v>
      </c>
      <c r="T453" s="0" t="n">
        <v>11</v>
      </c>
      <c r="U453" s="0" t="n">
        <v>4.27</v>
      </c>
      <c r="V453" s="0" t="n">
        <v>6.1</v>
      </c>
      <c r="W453" s="0" t="n">
        <v>8.2</v>
      </c>
      <c r="X453" s="0" t="n">
        <v>1.8</v>
      </c>
      <c r="Y453" s="0" t="n">
        <v>0.07</v>
      </c>
      <c r="Z453" s="0" t="n">
        <v>4</v>
      </c>
      <c r="AA453" s="0" t="n">
        <v>0.17</v>
      </c>
      <c r="AB453" s="0" t="n">
        <v>1</v>
      </c>
      <c r="AC453" s="0" t="n">
        <v>8.3</v>
      </c>
      <c r="AD453" s="0" t="n">
        <v>1</v>
      </c>
      <c r="AE453" s="0" t="n">
        <v>53</v>
      </c>
      <c r="AF453" s="0" t="n">
        <v>15</v>
      </c>
      <c r="AG453" s="0" t="n">
        <v>0</v>
      </c>
      <c r="AH453" s="0" t="n">
        <v>0</v>
      </c>
      <c r="AI453" s="0" t="n">
        <v>0</v>
      </c>
      <c r="AJ453" s="60" t="n">
        <v>25</v>
      </c>
      <c r="AK453" s="0" t="n">
        <v>30</v>
      </c>
      <c r="AL453" s="0" t="n">
        <v>0</v>
      </c>
      <c r="AM453" s="0" t="n">
        <v>0</v>
      </c>
      <c r="AN453" s="0" t="n">
        <v>4</v>
      </c>
      <c r="AO453" s="0" t="n">
        <v>0</v>
      </c>
      <c r="AP453" s="0" t="n">
        <v>0</v>
      </c>
      <c r="AQ453" s="0" t="n">
        <v>0</v>
      </c>
      <c r="AR453" s="0" t="n">
        <v>45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1</v>
      </c>
      <c r="AY453" s="0" t="n">
        <v>10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45</v>
      </c>
      <c r="BH453" s="0" t="n">
        <v>1</v>
      </c>
      <c r="BI453" s="0" t="n">
        <v>0</v>
      </c>
      <c r="BJ453" s="0" t="n">
        <v>60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45</v>
      </c>
      <c r="BR453" s="0" t="n">
        <v>0</v>
      </c>
      <c r="BS453" s="0" t="n">
        <v>30</v>
      </c>
      <c r="BT453" s="0" t="n">
        <v>122.5</v>
      </c>
      <c r="BU453" s="0" t="n">
        <v>22.125</v>
      </c>
      <c r="BV453" s="0" t="n">
        <v>12.25</v>
      </c>
      <c r="BW453" s="0" t="n">
        <v>0.75</v>
      </c>
      <c r="BX453" s="0" t="n">
        <v>0.75</v>
      </c>
      <c r="BY453" s="0" t="n">
        <v>0.375</v>
      </c>
      <c r="BZ453" s="0" t="n">
        <v>36.25</v>
      </c>
    </row>
    <row r="454" customFormat="false" ht="15" hidden="false" customHeight="false" outlineLevel="0" collapsed="false">
      <c r="A454" s="13" t="s">
        <v>44</v>
      </c>
      <c r="B454" s="14" t="n">
        <v>6</v>
      </c>
      <c r="C454" s="14" t="s">
        <v>39</v>
      </c>
      <c r="D454" s="14" t="s">
        <v>292</v>
      </c>
      <c r="E454" s="15" t="s">
        <v>27</v>
      </c>
      <c r="F454" s="15" t="s">
        <v>28</v>
      </c>
      <c r="G454" s="16" t="n">
        <v>478</v>
      </c>
      <c r="H454" s="2" t="n">
        <v>7</v>
      </c>
      <c r="I454" s="0" t="n">
        <v>16</v>
      </c>
      <c r="J454" s="0" t="n">
        <v>15</v>
      </c>
      <c r="K454" s="0" t="n">
        <v>0</v>
      </c>
      <c r="L454" s="0" t="n">
        <v>19</v>
      </c>
      <c r="M454" s="0" t="n">
        <v>3</v>
      </c>
      <c r="N454" s="0" t="n">
        <v>2</v>
      </c>
      <c r="O454" s="0" t="n">
        <v>3</v>
      </c>
      <c r="P454" s="0" t="n">
        <v>100</v>
      </c>
      <c r="Q454" s="0" t="n">
        <v>1.1</v>
      </c>
      <c r="R454" s="0" t="n">
        <v>2.7</v>
      </c>
      <c r="S454" s="0" t="n">
        <v>191</v>
      </c>
      <c r="T454" s="0" t="n">
        <v>22</v>
      </c>
      <c r="U454" s="0" t="n">
        <v>3.18</v>
      </c>
      <c r="V454" s="0" t="n">
        <v>6.4</v>
      </c>
      <c r="W454" s="0" t="n">
        <v>10.9</v>
      </c>
      <c r="X454" s="0" t="n">
        <v>3.4</v>
      </c>
      <c r="Y454" s="0" t="n">
        <v>0.08</v>
      </c>
      <c r="Z454" s="0" t="n">
        <v>5</v>
      </c>
      <c r="AA454" s="0" t="n">
        <v>0.27</v>
      </c>
      <c r="AB454" s="0" t="n">
        <v>0.7</v>
      </c>
      <c r="AC454" s="0" t="n">
        <v>10.1</v>
      </c>
      <c r="AD454" s="0" t="n">
        <v>1.5</v>
      </c>
      <c r="AE454" s="0" t="n">
        <v>40</v>
      </c>
      <c r="AF454" s="0" t="n">
        <v>8</v>
      </c>
      <c r="AG454" s="0" t="n">
        <v>0</v>
      </c>
      <c r="AH454" s="0" t="n">
        <v>0</v>
      </c>
      <c r="AI454" s="0" t="n">
        <v>0</v>
      </c>
      <c r="AJ454" s="60" t="n">
        <v>20</v>
      </c>
      <c r="AK454" s="0" t="n">
        <v>40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60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1</v>
      </c>
      <c r="AY454" s="0" t="n">
        <v>0</v>
      </c>
      <c r="AZ454" s="0" t="n">
        <v>0</v>
      </c>
      <c r="BA454" s="0" t="n">
        <v>0</v>
      </c>
      <c r="BB454" s="0" t="n">
        <v>1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30</v>
      </c>
      <c r="BH454" s="0" t="n">
        <v>5</v>
      </c>
      <c r="BI454" s="0" t="n">
        <v>0</v>
      </c>
      <c r="BJ454" s="0" t="n">
        <v>50</v>
      </c>
      <c r="BK454" s="0" t="n">
        <v>0</v>
      </c>
      <c r="BL454" s="0" t="n">
        <v>0.5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40</v>
      </c>
      <c r="BR454" s="0" t="n">
        <v>0</v>
      </c>
      <c r="BS454" s="0" t="n">
        <v>40.5</v>
      </c>
      <c r="BT454" s="0" t="n">
        <v>84.25</v>
      </c>
      <c r="BU454" s="0" t="n">
        <v>16.3125</v>
      </c>
      <c r="BV454" s="0" t="n">
        <v>12.5</v>
      </c>
      <c r="BW454" s="0" t="n">
        <v>0</v>
      </c>
      <c r="BX454" s="0" t="n">
        <v>0</v>
      </c>
      <c r="BY454" s="0" t="n">
        <v>0</v>
      </c>
      <c r="BZ454" s="0" t="n">
        <v>28.8125</v>
      </c>
    </row>
    <row r="455" customFormat="false" ht="15" hidden="false" customHeight="false" outlineLevel="0" collapsed="false">
      <c r="A455" s="13" t="s">
        <v>44</v>
      </c>
      <c r="B455" s="74" t="n">
        <v>6</v>
      </c>
      <c r="C455" s="14" t="s">
        <v>39</v>
      </c>
      <c r="D455" s="14" t="s">
        <v>292</v>
      </c>
      <c r="E455" s="15" t="s">
        <v>27</v>
      </c>
      <c r="F455" s="15" t="s">
        <v>36</v>
      </c>
      <c r="G455" s="3" t="n">
        <v>479</v>
      </c>
      <c r="H455" s="2" t="n">
        <v>7</v>
      </c>
      <c r="I455" s="0" t="n">
        <v>23</v>
      </c>
      <c r="J455" s="0" t="n">
        <v>11</v>
      </c>
      <c r="K455" s="0" t="n">
        <v>0</v>
      </c>
      <c r="L455" s="0" t="n">
        <v>23</v>
      </c>
      <c r="M455" s="0" t="n">
        <v>10</v>
      </c>
      <c r="N455" s="0" t="n">
        <v>1</v>
      </c>
      <c r="O455" s="0" t="n">
        <v>10</v>
      </c>
      <c r="P455" s="0" t="n">
        <v>100</v>
      </c>
      <c r="Q455" s="0" t="n">
        <v>1.1</v>
      </c>
      <c r="R455" s="0" t="n">
        <v>2.7</v>
      </c>
      <c r="S455" s="0" t="n">
        <v>191</v>
      </c>
      <c r="T455" s="0" t="n">
        <v>22</v>
      </c>
      <c r="U455" s="0" t="n">
        <v>3.18</v>
      </c>
      <c r="V455" s="0" t="n">
        <v>6.4</v>
      </c>
      <c r="W455" s="0" t="n">
        <v>10.9</v>
      </c>
      <c r="X455" s="0" t="n">
        <v>3.4</v>
      </c>
      <c r="Y455" s="0" t="n">
        <v>0.08</v>
      </c>
      <c r="Z455" s="0" t="n">
        <v>5</v>
      </c>
      <c r="AA455" s="0" t="n">
        <v>0.27</v>
      </c>
      <c r="AB455" s="0" t="n">
        <v>0.7</v>
      </c>
      <c r="AC455" s="0" t="n">
        <v>10.1</v>
      </c>
      <c r="AD455" s="0" t="n">
        <v>1.5</v>
      </c>
      <c r="AE455" s="0" t="n">
        <v>40</v>
      </c>
      <c r="AF455" s="0" t="n">
        <v>8</v>
      </c>
      <c r="AG455" s="0" t="n">
        <v>0</v>
      </c>
      <c r="AH455" s="0" t="n">
        <v>0</v>
      </c>
      <c r="AI455" s="0" t="n">
        <v>0</v>
      </c>
      <c r="AJ455" s="60" t="n">
        <v>20</v>
      </c>
      <c r="AK455" s="0" t="n">
        <v>40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60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1</v>
      </c>
      <c r="AY455" s="0" t="n">
        <v>0</v>
      </c>
      <c r="AZ455" s="0" t="n">
        <v>0</v>
      </c>
      <c r="BA455" s="0" t="n">
        <v>0</v>
      </c>
      <c r="BB455" s="0" t="n">
        <v>1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30</v>
      </c>
      <c r="BH455" s="0" t="n">
        <v>5</v>
      </c>
      <c r="BI455" s="0" t="n">
        <v>0</v>
      </c>
      <c r="BJ455" s="0" t="n">
        <v>50</v>
      </c>
      <c r="BK455" s="0" t="n">
        <v>0</v>
      </c>
      <c r="BL455" s="0" t="n">
        <v>0.5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40</v>
      </c>
      <c r="BR455" s="0" t="n">
        <v>0</v>
      </c>
      <c r="BS455" s="0" t="n">
        <v>40.5</v>
      </c>
      <c r="BT455" s="0" t="n">
        <v>84.25</v>
      </c>
      <c r="BU455" s="0" t="n">
        <v>16.3125</v>
      </c>
      <c r="BV455" s="0" t="n">
        <v>12.5</v>
      </c>
      <c r="BW455" s="0" t="n">
        <v>0</v>
      </c>
      <c r="BX455" s="0" t="n">
        <v>0</v>
      </c>
      <c r="BY455" s="0" t="n">
        <v>0</v>
      </c>
      <c r="BZ455" s="0" t="n">
        <v>28.8125</v>
      </c>
    </row>
    <row r="456" customFormat="false" ht="15" hidden="false" customHeight="false" outlineLevel="0" collapsed="false">
      <c r="A456" s="13" t="s">
        <v>44</v>
      </c>
      <c r="B456" s="14" t="n">
        <v>6</v>
      </c>
      <c r="C456" s="14" t="s">
        <v>39</v>
      </c>
      <c r="D456" s="14" t="s">
        <v>292</v>
      </c>
      <c r="E456" s="15" t="s">
        <v>31</v>
      </c>
      <c r="F456" s="15" t="s">
        <v>28</v>
      </c>
      <c r="G456" s="16" t="n">
        <v>480</v>
      </c>
      <c r="H456" s="2" t="n">
        <v>7</v>
      </c>
      <c r="I456" s="0" t="n">
        <v>11</v>
      </c>
      <c r="J456" s="0" t="n">
        <v>7</v>
      </c>
      <c r="K456" s="0" t="n">
        <v>0</v>
      </c>
      <c r="L456" s="0" t="n">
        <v>12</v>
      </c>
      <c r="M456" s="0" t="n">
        <v>2</v>
      </c>
      <c r="N456" s="0" t="n">
        <v>3</v>
      </c>
      <c r="O456" s="0" t="n">
        <v>5</v>
      </c>
      <c r="P456" s="0" t="n">
        <v>100</v>
      </c>
      <c r="Q456" s="0" t="n">
        <v>1.1</v>
      </c>
      <c r="R456" s="0" t="n">
        <v>2.7</v>
      </c>
      <c r="S456" s="0" t="n">
        <v>191</v>
      </c>
      <c r="T456" s="0" t="n">
        <v>22</v>
      </c>
      <c r="U456" s="0" t="n">
        <v>3.18</v>
      </c>
      <c r="V456" s="0" t="n">
        <v>6.4</v>
      </c>
      <c r="W456" s="0" t="n">
        <v>10.9</v>
      </c>
      <c r="X456" s="0" t="n">
        <v>3.4</v>
      </c>
      <c r="Y456" s="0" t="n">
        <v>0.08</v>
      </c>
      <c r="Z456" s="0" t="n">
        <v>5</v>
      </c>
      <c r="AA456" s="0" t="n">
        <v>0.27</v>
      </c>
      <c r="AB456" s="0" t="n">
        <v>0.7</v>
      </c>
      <c r="AC456" s="0" t="n">
        <v>10.1</v>
      </c>
      <c r="AD456" s="0" t="n">
        <v>1.5</v>
      </c>
      <c r="AE456" s="0" t="n">
        <v>40</v>
      </c>
      <c r="AF456" s="0" t="n">
        <v>8</v>
      </c>
      <c r="AG456" s="0" t="n">
        <v>0</v>
      </c>
      <c r="AH456" s="0" t="n">
        <v>0</v>
      </c>
      <c r="AI456" s="0" t="n">
        <v>0</v>
      </c>
      <c r="AJ456" s="60" t="n">
        <v>20</v>
      </c>
      <c r="AK456" s="0" t="n">
        <v>40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60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1</v>
      </c>
      <c r="AY456" s="0" t="n">
        <v>0</v>
      </c>
      <c r="AZ456" s="0" t="n">
        <v>0</v>
      </c>
      <c r="BA456" s="0" t="n">
        <v>0</v>
      </c>
      <c r="BB456" s="0" t="n">
        <v>1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30</v>
      </c>
      <c r="BH456" s="0" t="n">
        <v>5</v>
      </c>
      <c r="BI456" s="0" t="n">
        <v>0</v>
      </c>
      <c r="BJ456" s="0" t="n">
        <v>50</v>
      </c>
      <c r="BK456" s="0" t="n">
        <v>0</v>
      </c>
      <c r="BL456" s="0" t="n">
        <v>0.5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40</v>
      </c>
      <c r="BR456" s="0" t="n">
        <v>0</v>
      </c>
      <c r="BS456" s="0" t="n">
        <v>40.5</v>
      </c>
      <c r="BT456" s="0" t="n">
        <v>84.25</v>
      </c>
      <c r="BU456" s="0" t="n">
        <v>16.3125</v>
      </c>
      <c r="BV456" s="0" t="n">
        <v>12.5</v>
      </c>
      <c r="BW456" s="0" t="n">
        <v>0</v>
      </c>
      <c r="BX456" s="0" t="n">
        <v>0</v>
      </c>
      <c r="BY456" s="0" t="n">
        <v>0</v>
      </c>
      <c r="BZ456" s="0" t="n">
        <v>28.8125</v>
      </c>
    </row>
    <row r="457" customFormat="false" ht="15" hidden="false" customHeight="false" outlineLevel="0" collapsed="false">
      <c r="A457" s="13" t="s">
        <v>44</v>
      </c>
      <c r="B457" s="74" t="n">
        <v>6</v>
      </c>
      <c r="C457" s="14" t="s">
        <v>39</v>
      </c>
      <c r="D457" s="14" t="s">
        <v>292</v>
      </c>
      <c r="E457" s="15" t="s">
        <v>31</v>
      </c>
      <c r="F457" s="15" t="s">
        <v>36</v>
      </c>
      <c r="G457" s="3" t="n">
        <v>481</v>
      </c>
      <c r="H457" s="2" t="n">
        <v>7</v>
      </c>
      <c r="I457" s="0" t="n">
        <v>3</v>
      </c>
      <c r="J457" s="0" t="n">
        <v>2</v>
      </c>
      <c r="K457" s="0" t="n">
        <v>0</v>
      </c>
      <c r="L457" s="0" t="n">
        <v>3</v>
      </c>
      <c r="M457" s="0" t="n">
        <v>4</v>
      </c>
      <c r="N457" s="0" t="n">
        <v>0</v>
      </c>
      <c r="O457" s="0" t="n">
        <v>4</v>
      </c>
      <c r="P457" s="0" t="n">
        <v>100</v>
      </c>
      <c r="Q457" s="0" t="n">
        <v>1.1</v>
      </c>
      <c r="R457" s="0" t="n">
        <v>2.7</v>
      </c>
      <c r="S457" s="0" t="n">
        <v>191</v>
      </c>
      <c r="T457" s="0" t="n">
        <v>22</v>
      </c>
      <c r="U457" s="0" t="n">
        <v>3.18</v>
      </c>
      <c r="V457" s="0" t="n">
        <v>6.4</v>
      </c>
      <c r="W457" s="0" t="n">
        <v>10.9</v>
      </c>
      <c r="X457" s="0" t="n">
        <v>3.4</v>
      </c>
      <c r="Y457" s="0" t="n">
        <v>0.08</v>
      </c>
      <c r="Z457" s="0" t="n">
        <v>5</v>
      </c>
      <c r="AA457" s="0" t="n">
        <v>0.27</v>
      </c>
      <c r="AB457" s="0" t="n">
        <v>0.7</v>
      </c>
      <c r="AC457" s="0" t="n">
        <v>10.1</v>
      </c>
      <c r="AD457" s="0" t="n">
        <v>1.5</v>
      </c>
      <c r="AE457" s="0" t="n">
        <v>40</v>
      </c>
      <c r="AF457" s="0" t="n">
        <v>8</v>
      </c>
      <c r="AG457" s="0" t="n">
        <v>0</v>
      </c>
      <c r="AH457" s="0" t="n">
        <v>0</v>
      </c>
      <c r="AI457" s="0" t="n">
        <v>0</v>
      </c>
      <c r="AJ457" s="60" t="n">
        <v>20</v>
      </c>
      <c r="AK457" s="0" t="n">
        <v>40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60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1</v>
      </c>
      <c r="AY457" s="0" t="n">
        <v>0</v>
      </c>
      <c r="AZ457" s="0" t="n">
        <v>0</v>
      </c>
      <c r="BA457" s="0" t="n">
        <v>0</v>
      </c>
      <c r="BB457" s="0" t="n">
        <v>1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30</v>
      </c>
      <c r="BH457" s="0" t="n">
        <v>5</v>
      </c>
      <c r="BI457" s="0" t="n">
        <v>0</v>
      </c>
      <c r="BJ457" s="0" t="n">
        <v>50</v>
      </c>
      <c r="BK457" s="0" t="n">
        <v>0</v>
      </c>
      <c r="BL457" s="0" t="n">
        <v>0.5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40</v>
      </c>
      <c r="BR457" s="0" t="n">
        <v>0</v>
      </c>
      <c r="BS457" s="0" t="n">
        <v>40.5</v>
      </c>
      <c r="BT457" s="0" t="n">
        <v>84.25</v>
      </c>
      <c r="BU457" s="0" t="n">
        <v>16.3125</v>
      </c>
      <c r="BV457" s="0" t="n">
        <v>12.5</v>
      </c>
      <c r="BW457" s="0" t="n">
        <v>0</v>
      </c>
      <c r="BX457" s="0" t="n">
        <v>0</v>
      </c>
      <c r="BY457" s="0" t="n">
        <v>0</v>
      </c>
      <c r="BZ457" s="0" t="n">
        <v>28.8125</v>
      </c>
    </row>
    <row r="458" customFormat="false" ht="15" hidden="false" customHeight="false" outlineLevel="0" collapsed="false">
      <c r="A458" s="13" t="s">
        <v>44</v>
      </c>
      <c r="B458" s="14" t="n">
        <v>7</v>
      </c>
      <c r="C458" s="14" t="s">
        <v>40</v>
      </c>
      <c r="D458" s="14" t="s">
        <v>293</v>
      </c>
      <c r="E458" s="15" t="s">
        <v>27</v>
      </c>
      <c r="F458" s="15" t="s">
        <v>36</v>
      </c>
      <c r="G458" s="16" t="n">
        <v>482</v>
      </c>
      <c r="H458" s="2" t="n">
        <v>7</v>
      </c>
      <c r="I458" s="0" t="n">
        <v>14</v>
      </c>
      <c r="J458" s="0" t="n">
        <v>7</v>
      </c>
      <c r="K458" s="0" t="n">
        <v>0</v>
      </c>
      <c r="L458" s="0" t="n">
        <v>14</v>
      </c>
      <c r="M458" s="0" t="n">
        <v>1</v>
      </c>
      <c r="N458" s="0" t="n">
        <v>0</v>
      </c>
      <c r="O458" s="0" t="n">
        <v>1</v>
      </c>
      <c r="P458" s="0" t="n">
        <v>100</v>
      </c>
      <c r="Q458" s="0" t="n">
        <v>4.7</v>
      </c>
      <c r="R458" s="0" t="n">
        <v>3</v>
      </c>
      <c r="S458" s="0" t="n">
        <v>271</v>
      </c>
      <c r="T458" s="0" t="n">
        <v>12</v>
      </c>
      <c r="U458" s="0" t="n">
        <v>5.17</v>
      </c>
      <c r="V458" s="0" t="n">
        <v>6.4</v>
      </c>
      <c r="W458" s="0" t="n">
        <v>10.2</v>
      </c>
      <c r="X458" s="0" t="n">
        <v>2.5</v>
      </c>
      <c r="Y458" s="0" t="n">
        <v>0.07</v>
      </c>
      <c r="Z458" s="0" t="n">
        <v>5</v>
      </c>
      <c r="AA458" s="0" t="n">
        <v>0.33</v>
      </c>
      <c r="AB458" s="0" t="n">
        <v>1.2</v>
      </c>
      <c r="AC458" s="0" t="n">
        <v>13.2</v>
      </c>
      <c r="AD458" s="0" t="n">
        <v>1.2</v>
      </c>
      <c r="AE458" s="0" t="n">
        <v>37</v>
      </c>
      <c r="AF458" s="0" t="n">
        <v>1</v>
      </c>
      <c r="AG458" s="0" t="n">
        <v>0</v>
      </c>
      <c r="AH458" s="0" t="n">
        <v>1</v>
      </c>
      <c r="AI458" s="0" t="n">
        <v>0</v>
      </c>
      <c r="AJ458" s="60" t="n">
        <v>30</v>
      </c>
      <c r="AK458" s="0" t="n">
        <v>100</v>
      </c>
      <c r="AL458" s="0" t="n">
        <v>0</v>
      </c>
      <c r="AM458" s="0" t="n">
        <v>10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1</v>
      </c>
      <c r="AX458" s="0" t="n">
        <v>0</v>
      </c>
      <c r="AY458" s="0" t="n">
        <v>1</v>
      </c>
      <c r="AZ458" s="0" t="n">
        <v>1</v>
      </c>
      <c r="BA458" s="0" t="n">
        <v>0</v>
      </c>
      <c r="BB458" s="0" t="n">
        <v>0.5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10</v>
      </c>
      <c r="BH458" s="0" t="n">
        <v>0</v>
      </c>
      <c r="BI458" s="0" t="n">
        <v>0</v>
      </c>
      <c r="BJ458" s="0" t="n">
        <v>40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5</v>
      </c>
      <c r="BP458" s="0" t="n">
        <v>0</v>
      </c>
      <c r="BQ458" s="0" t="n">
        <v>95</v>
      </c>
      <c r="BR458" s="0" t="n">
        <v>0</v>
      </c>
      <c r="BS458" s="0" t="n">
        <v>110</v>
      </c>
      <c r="BT458" s="0" t="n">
        <v>135.625</v>
      </c>
      <c r="BU458" s="0" t="n">
        <v>28.1875</v>
      </c>
      <c r="BV458" s="0" t="n">
        <v>5.75</v>
      </c>
      <c r="BW458" s="0" t="n">
        <v>0.375</v>
      </c>
      <c r="BX458" s="0" t="n">
        <v>0</v>
      </c>
      <c r="BY458" s="0" t="n">
        <v>0</v>
      </c>
      <c r="BZ458" s="0" t="n">
        <v>34.3125</v>
      </c>
    </row>
    <row r="459" customFormat="false" ht="15" hidden="false" customHeight="false" outlineLevel="0" collapsed="false">
      <c r="A459" s="13" t="s">
        <v>44</v>
      </c>
      <c r="B459" s="14" t="n">
        <v>7</v>
      </c>
      <c r="C459" s="14" t="s">
        <v>40</v>
      </c>
      <c r="D459" s="14" t="s">
        <v>293</v>
      </c>
      <c r="E459" s="15" t="s">
        <v>31</v>
      </c>
      <c r="F459" s="15" t="s">
        <v>36</v>
      </c>
      <c r="G459" s="3" t="n">
        <v>483</v>
      </c>
      <c r="H459" s="2" t="n">
        <v>7</v>
      </c>
      <c r="I459" s="0" t="n">
        <v>11</v>
      </c>
      <c r="J459" s="0" t="n">
        <v>8</v>
      </c>
      <c r="K459" s="0" t="n">
        <v>0</v>
      </c>
      <c r="L459" s="0" t="n">
        <v>11</v>
      </c>
      <c r="M459" s="0" t="n">
        <v>3</v>
      </c>
      <c r="N459" s="0" t="n">
        <v>2</v>
      </c>
      <c r="O459" s="0" t="n">
        <v>5</v>
      </c>
      <c r="P459" s="0" t="n">
        <v>100</v>
      </c>
      <c r="Q459" s="0" t="n">
        <v>4.7</v>
      </c>
      <c r="R459" s="0" t="n">
        <v>3</v>
      </c>
      <c r="S459" s="0" t="n">
        <v>271</v>
      </c>
      <c r="T459" s="0" t="n">
        <v>12</v>
      </c>
      <c r="U459" s="0" t="n">
        <v>5.17</v>
      </c>
      <c r="V459" s="0" t="n">
        <v>6.4</v>
      </c>
      <c r="W459" s="0" t="n">
        <v>10.2</v>
      </c>
      <c r="X459" s="0" t="n">
        <v>2.5</v>
      </c>
      <c r="Y459" s="0" t="n">
        <v>0.07</v>
      </c>
      <c r="Z459" s="0" t="n">
        <v>5</v>
      </c>
      <c r="AA459" s="0" t="n">
        <v>0.33</v>
      </c>
      <c r="AB459" s="0" t="n">
        <v>1.2</v>
      </c>
      <c r="AC459" s="0" t="n">
        <v>13.2</v>
      </c>
      <c r="AD459" s="0" t="n">
        <v>1.2</v>
      </c>
      <c r="AE459" s="0" t="n">
        <v>37</v>
      </c>
      <c r="AF459" s="0" t="n">
        <v>1</v>
      </c>
      <c r="AG459" s="0" t="n">
        <v>0</v>
      </c>
      <c r="AH459" s="0" t="n">
        <v>1</v>
      </c>
      <c r="AI459" s="0" t="n">
        <v>0</v>
      </c>
      <c r="AJ459" s="60" t="n">
        <v>30</v>
      </c>
      <c r="AK459" s="0" t="n">
        <v>100</v>
      </c>
      <c r="AL459" s="0" t="n">
        <v>0</v>
      </c>
      <c r="AM459" s="0" t="n">
        <v>10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1</v>
      </c>
      <c r="AX459" s="0" t="n">
        <v>0</v>
      </c>
      <c r="AY459" s="0" t="n">
        <v>1</v>
      </c>
      <c r="AZ459" s="0" t="n">
        <v>1</v>
      </c>
      <c r="BA459" s="0" t="n">
        <v>0</v>
      </c>
      <c r="BB459" s="0" t="n">
        <v>0.5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10</v>
      </c>
      <c r="BH459" s="0" t="n">
        <v>0</v>
      </c>
      <c r="BI459" s="0" t="n">
        <v>0</v>
      </c>
      <c r="BJ459" s="0" t="n">
        <v>40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5</v>
      </c>
      <c r="BP459" s="0" t="n">
        <v>0</v>
      </c>
      <c r="BQ459" s="0" t="n">
        <v>95</v>
      </c>
      <c r="BR459" s="0" t="n">
        <v>0</v>
      </c>
      <c r="BS459" s="0" t="n">
        <v>110</v>
      </c>
      <c r="BT459" s="0" t="n">
        <v>135.625</v>
      </c>
      <c r="BU459" s="0" t="n">
        <v>28.1875</v>
      </c>
      <c r="BV459" s="0" t="n">
        <v>5.75</v>
      </c>
      <c r="BW459" s="0" t="n">
        <v>0.375</v>
      </c>
      <c r="BX459" s="0" t="n">
        <v>0</v>
      </c>
      <c r="BY459" s="0" t="n">
        <v>0</v>
      </c>
      <c r="BZ459" s="0" t="n">
        <v>34.3125</v>
      </c>
    </row>
    <row r="460" customFormat="false" ht="15" hidden="false" customHeight="false" outlineLevel="0" collapsed="false">
      <c r="A460" s="13" t="s">
        <v>44</v>
      </c>
      <c r="B460" s="14" t="n">
        <v>8</v>
      </c>
      <c r="C460" s="14" t="s">
        <v>42</v>
      </c>
      <c r="D460" s="14" t="s">
        <v>293</v>
      </c>
      <c r="E460" s="15" t="s">
        <v>27</v>
      </c>
      <c r="F460" s="15" t="s">
        <v>36</v>
      </c>
      <c r="G460" s="16" t="n">
        <v>484</v>
      </c>
      <c r="H460" s="2" t="n">
        <v>7</v>
      </c>
      <c r="I460" s="0" t="n">
        <v>5</v>
      </c>
      <c r="J460" s="0" t="n">
        <v>5</v>
      </c>
      <c r="K460" s="0" t="n">
        <v>0</v>
      </c>
      <c r="L460" s="0" t="n">
        <v>5</v>
      </c>
      <c r="M460" s="0" t="n">
        <v>1</v>
      </c>
      <c r="N460" s="0" t="n">
        <v>0</v>
      </c>
      <c r="O460" s="0" t="n">
        <v>1</v>
      </c>
      <c r="P460" s="0" t="n">
        <v>100</v>
      </c>
      <c r="Q460" s="0" t="n">
        <v>3.9</v>
      </c>
      <c r="R460" s="0" t="n">
        <v>4.4</v>
      </c>
      <c r="S460" s="0" t="n">
        <v>276</v>
      </c>
      <c r="T460" s="0" t="n">
        <v>14</v>
      </c>
      <c r="U460" s="0" t="n">
        <v>4.37</v>
      </c>
      <c r="V460" s="0" t="n">
        <v>6.5</v>
      </c>
      <c r="W460" s="0" t="n">
        <v>7.5</v>
      </c>
      <c r="X460" s="0" t="n">
        <v>1.8</v>
      </c>
      <c r="Y460" s="0" t="n">
        <v>0.07</v>
      </c>
      <c r="Z460" s="0" t="n">
        <v>5</v>
      </c>
      <c r="AA460" s="0" t="n">
        <v>0.32</v>
      </c>
      <c r="AB460" s="0" t="n">
        <v>1</v>
      </c>
      <c r="AC460" s="0" t="n">
        <v>10.8</v>
      </c>
      <c r="AD460" s="0" t="n">
        <v>1</v>
      </c>
      <c r="AE460" s="0" t="n">
        <v>30</v>
      </c>
      <c r="AF460" s="0" t="n">
        <v>0</v>
      </c>
      <c r="AG460" s="0" t="n">
        <v>0</v>
      </c>
      <c r="AH460" s="0" t="n">
        <v>0</v>
      </c>
      <c r="AI460" s="0" t="n">
        <v>0</v>
      </c>
      <c r="AJ460" s="60" t="n">
        <v>25</v>
      </c>
      <c r="AK460" s="0" t="n">
        <v>90</v>
      </c>
      <c r="AL460" s="0" t="n">
        <v>0</v>
      </c>
      <c r="AM460" s="0" t="n">
        <v>5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0.5</v>
      </c>
      <c r="AW460" s="0" t="n">
        <v>0</v>
      </c>
      <c r="AX460" s="0" t="n">
        <v>0</v>
      </c>
      <c r="AY460" s="0" t="n">
        <v>1</v>
      </c>
      <c r="AZ460" s="0" t="n">
        <v>0</v>
      </c>
      <c r="BA460" s="0" t="n">
        <v>0</v>
      </c>
      <c r="BB460" s="0" t="n">
        <v>0</v>
      </c>
      <c r="BC460" s="0" t="n">
        <v>30</v>
      </c>
      <c r="BD460" s="0" t="n">
        <v>0</v>
      </c>
      <c r="BE460" s="0" t="n">
        <v>80</v>
      </c>
      <c r="BF460" s="0" t="n">
        <v>0</v>
      </c>
      <c r="BG460" s="0" t="n">
        <v>0.5</v>
      </c>
      <c r="BH460" s="0" t="n">
        <v>1</v>
      </c>
      <c r="BI460" s="0" t="n">
        <v>0</v>
      </c>
      <c r="BJ460" s="0" t="n">
        <v>8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90</v>
      </c>
      <c r="BR460" s="0" t="n">
        <v>0</v>
      </c>
      <c r="BS460" s="0" t="n">
        <v>125</v>
      </c>
      <c r="BT460" s="0" t="n">
        <v>157.375</v>
      </c>
      <c r="BU460" s="0" t="n">
        <v>27.0625</v>
      </c>
      <c r="BV460" s="0" t="n">
        <v>0.25</v>
      </c>
      <c r="BW460" s="0" t="n">
        <v>1.375</v>
      </c>
      <c r="BX460" s="0" t="n">
        <v>0.125</v>
      </c>
      <c r="BY460" s="0" t="n">
        <v>0</v>
      </c>
      <c r="BZ460" s="0" t="n">
        <v>28.8125</v>
      </c>
    </row>
    <row r="461" customFormat="false" ht="15" hidden="false" customHeight="false" outlineLevel="0" collapsed="false">
      <c r="A461" s="13" t="s">
        <v>44</v>
      </c>
      <c r="B461" s="14" t="n">
        <v>8</v>
      </c>
      <c r="C461" s="14" t="s">
        <v>42</v>
      </c>
      <c r="D461" s="14" t="s">
        <v>293</v>
      </c>
      <c r="E461" s="15" t="s">
        <v>31</v>
      </c>
      <c r="F461" s="15" t="s">
        <v>36</v>
      </c>
      <c r="G461" s="3" t="n">
        <v>485</v>
      </c>
      <c r="H461" s="2" t="n">
        <v>7</v>
      </c>
      <c r="I461" s="0" t="n">
        <v>14</v>
      </c>
      <c r="J461" s="0" t="n">
        <v>3</v>
      </c>
      <c r="K461" s="0" t="n">
        <v>0</v>
      </c>
      <c r="L461" s="0" t="n">
        <v>14</v>
      </c>
      <c r="M461" s="0" t="n">
        <v>14</v>
      </c>
      <c r="N461" s="0" t="n">
        <v>0</v>
      </c>
      <c r="O461" s="0" t="n">
        <v>14</v>
      </c>
      <c r="P461" s="0" t="n">
        <v>100</v>
      </c>
      <c r="Q461" s="0" t="n">
        <v>3.9</v>
      </c>
      <c r="R461" s="0" t="n">
        <v>4.4</v>
      </c>
      <c r="S461" s="0" t="n">
        <v>276</v>
      </c>
      <c r="T461" s="0" t="n">
        <v>14</v>
      </c>
      <c r="U461" s="0" t="n">
        <v>4.37</v>
      </c>
      <c r="V461" s="0" t="n">
        <v>6.5</v>
      </c>
      <c r="W461" s="0" t="n">
        <v>7.5</v>
      </c>
      <c r="X461" s="0" t="n">
        <v>1.8</v>
      </c>
      <c r="Y461" s="0" t="n">
        <v>0.07</v>
      </c>
      <c r="Z461" s="0" t="n">
        <v>5</v>
      </c>
      <c r="AA461" s="0" t="n">
        <v>0.32</v>
      </c>
      <c r="AB461" s="0" t="n">
        <v>1</v>
      </c>
      <c r="AC461" s="0" t="n">
        <v>10.8</v>
      </c>
      <c r="AD461" s="0" t="n">
        <v>1</v>
      </c>
      <c r="AE461" s="0" t="n">
        <v>30</v>
      </c>
      <c r="AF461" s="0" t="n">
        <v>0</v>
      </c>
      <c r="AG461" s="0" t="n">
        <v>0</v>
      </c>
      <c r="AH461" s="0" t="n">
        <v>0</v>
      </c>
      <c r="AI461" s="0" t="n">
        <v>0</v>
      </c>
      <c r="AJ461" s="60" t="n">
        <v>25</v>
      </c>
      <c r="AK461" s="0" t="n">
        <v>90</v>
      </c>
      <c r="AL461" s="0" t="n">
        <v>0</v>
      </c>
      <c r="AM461" s="0" t="n">
        <v>5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0.5</v>
      </c>
      <c r="AW461" s="0" t="n">
        <v>0</v>
      </c>
      <c r="AX461" s="0" t="n">
        <v>0</v>
      </c>
      <c r="AY461" s="0" t="n">
        <v>1</v>
      </c>
      <c r="AZ461" s="0" t="n">
        <v>0</v>
      </c>
      <c r="BA461" s="0" t="n">
        <v>0</v>
      </c>
      <c r="BB461" s="0" t="n">
        <v>0</v>
      </c>
      <c r="BC461" s="0" t="n">
        <v>30</v>
      </c>
      <c r="BD461" s="0" t="n">
        <v>0</v>
      </c>
      <c r="BE461" s="0" t="n">
        <v>80</v>
      </c>
      <c r="BF461" s="0" t="n">
        <v>0</v>
      </c>
      <c r="BG461" s="0" t="n">
        <v>0.5</v>
      </c>
      <c r="BH461" s="0" t="n">
        <v>1</v>
      </c>
      <c r="BI461" s="0" t="n">
        <v>0</v>
      </c>
      <c r="BJ461" s="0" t="n">
        <v>8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90</v>
      </c>
      <c r="BR461" s="0" t="n">
        <v>0</v>
      </c>
      <c r="BS461" s="0" t="n">
        <v>125</v>
      </c>
      <c r="BT461" s="0" t="n">
        <v>157.375</v>
      </c>
      <c r="BU461" s="0" t="n">
        <v>27.0625</v>
      </c>
      <c r="BV461" s="0" t="n">
        <v>0.25</v>
      </c>
      <c r="BW461" s="0" t="n">
        <v>1.375</v>
      </c>
      <c r="BX461" s="0" t="n">
        <v>0.125</v>
      </c>
      <c r="BY461" s="0" t="n">
        <v>0</v>
      </c>
      <c r="BZ461" s="0" t="n">
        <v>28.8125</v>
      </c>
    </row>
    <row r="462" customFormat="false" ht="15" hidden="false" customHeight="false" outlineLevel="0" collapsed="false">
      <c r="A462" s="13" t="s">
        <v>44</v>
      </c>
      <c r="B462" s="14" t="n">
        <v>9</v>
      </c>
      <c r="C462" s="14" t="s">
        <v>43</v>
      </c>
      <c r="D462" s="14" t="s">
        <v>293</v>
      </c>
      <c r="E462" s="15" t="s">
        <v>27</v>
      </c>
      <c r="F462" s="15" t="s">
        <v>36</v>
      </c>
      <c r="G462" s="16" t="n">
        <v>486</v>
      </c>
      <c r="H462" s="2" t="n">
        <v>7</v>
      </c>
      <c r="I462" s="0" t="n">
        <v>7</v>
      </c>
      <c r="J462" s="0" t="n">
        <v>4</v>
      </c>
      <c r="K462" s="0" t="n">
        <v>0</v>
      </c>
      <c r="L462" s="0" t="n">
        <v>7</v>
      </c>
      <c r="M462" s="0" t="n">
        <v>1</v>
      </c>
      <c r="N462" s="0" t="n">
        <v>0</v>
      </c>
      <c r="O462" s="0" t="n">
        <v>1</v>
      </c>
      <c r="P462" s="0" t="n">
        <v>100</v>
      </c>
      <c r="Q462" s="0" t="n">
        <v>2.4</v>
      </c>
      <c r="R462" s="0" t="n">
        <v>1.6</v>
      </c>
      <c r="S462" s="0" t="n">
        <v>250</v>
      </c>
      <c r="T462" s="0" t="n">
        <v>9</v>
      </c>
      <c r="U462" s="0" t="n">
        <v>4.45</v>
      </c>
      <c r="V462" s="0" t="n">
        <v>6.5</v>
      </c>
      <c r="W462" s="0" t="n">
        <v>8.2</v>
      </c>
      <c r="X462" s="0" t="n">
        <v>1.5</v>
      </c>
      <c r="Y462" s="0" t="n">
        <v>0.07</v>
      </c>
      <c r="Z462" s="0" t="n">
        <v>4</v>
      </c>
      <c r="AA462" s="0" t="n">
        <v>0.28</v>
      </c>
      <c r="AB462" s="0" t="n">
        <v>1</v>
      </c>
      <c r="AC462" s="0" t="n">
        <v>8.7</v>
      </c>
      <c r="AD462" s="0" t="n">
        <v>0.8</v>
      </c>
      <c r="AE462" s="0" t="n">
        <v>31</v>
      </c>
      <c r="AF462" s="0" t="n">
        <v>0</v>
      </c>
      <c r="AG462" s="0" t="n">
        <v>0</v>
      </c>
      <c r="AH462" s="0" t="n">
        <v>0</v>
      </c>
      <c r="AI462" s="0" t="n">
        <v>0</v>
      </c>
      <c r="AJ462" s="60" t="n">
        <v>40</v>
      </c>
      <c r="AK462" s="0" t="n">
        <v>0</v>
      </c>
      <c r="AL462" s="0" t="n">
        <v>0</v>
      </c>
      <c r="AM462" s="0" t="n">
        <v>5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1</v>
      </c>
      <c r="AS462" s="0" t="n">
        <v>0</v>
      </c>
      <c r="AT462" s="0" t="n">
        <v>0</v>
      </c>
      <c r="AU462" s="0" t="n">
        <v>0</v>
      </c>
      <c r="AV462" s="0" t="n">
        <v>2</v>
      </c>
      <c r="AW462" s="0" t="n">
        <v>0.5</v>
      </c>
      <c r="AX462" s="0" t="n">
        <v>0</v>
      </c>
      <c r="AY462" s="0" t="n">
        <v>10</v>
      </c>
      <c r="AZ462" s="0" t="n">
        <v>0</v>
      </c>
      <c r="BA462" s="0" t="n">
        <v>0</v>
      </c>
      <c r="BB462" s="0" t="n">
        <v>0</v>
      </c>
      <c r="BC462" s="0" t="n">
        <v>30</v>
      </c>
      <c r="BD462" s="0" t="n">
        <v>0</v>
      </c>
      <c r="BE462" s="0" t="n">
        <v>0</v>
      </c>
      <c r="BF462" s="0" t="n">
        <v>0</v>
      </c>
      <c r="BG462" s="0" t="n">
        <v>5</v>
      </c>
      <c r="BH462" s="0" t="n">
        <v>0</v>
      </c>
      <c r="BI462" s="0" t="n">
        <v>0</v>
      </c>
      <c r="BJ462" s="0" t="n">
        <v>5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5</v>
      </c>
      <c r="BP462" s="0" t="n">
        <v>0</v>
      </c>
      <c r="BQ462" s="0" t="n">
        <v>95</v>
      </c>
      <c r="BR462" s="0" t="n">
        <v>0</v>
      </c>
      <c r="BS462" s="0" t="n">
        <v>35</v>
      </c>
      <c r="BT462" s="0" t="n">
        <v>120</v>
      </c>
      <c r="BU462" s="0" t="n">
        <v>14.25</v>
      </c>
      <c r="BV462" s="0" t="n">
        <v>3</v>
      </c>
      <c r="BW462" s="0" t="n">
        <v>0.5</v>
      </c>
      <c r="BX462" s="0" t="n">
        <v>0</v>
      </c>
      <c r="BY462" s="0" t="n">
        <v>0</v>
      </c>
      <c r="BZ462" s="0" t="n">
        <v>17.75</v>
      </c>
    </row>
    <row r="463" customFormat="false" ht="15" hidden="false" customHeight="false" outlineLevel="0" collapsed="false">
      <c r="A463" s="13" t="s">
        <v>44</v>
      </c>
      <c r="B463" s="14" t="n">
        <v>9</v>
      </c>
      <c r="C463" s="14" t="s">
        <v>43</v>
      </c>
      <c r="D463" s="14" t="s">
        <v>293</v>
      </c>
      <c r="E463" s="15" t="s">
        <v>31</v>
      </c>
      <c r="F463" s="15" t="s">
        <v>36</v>
      </c>
      <c r="G463" s="3" t="n">
        <v>487</v>
      </c>
      <c r="H463" s="2" t="n">
        <v>7</v>
      </c>
      <c r="I463" s="0" t="n">
        <v>7</v>
      </c>
      <c r="J463" s="0" t="n">
        <v>3</v>
      </c>
      <c r="K463" s="0" t="n">
        <v>0</v>
      </c>
      <c r="L463" s="0" t="n">
        <v>10</v>
      </c>
      <c r="M463" s="0" t="n">
        <v>0</v>
      </c>
      <c r="N463" s="0" t="n">
        <v>0</v>
      </c>
      <c r="O463" s="0" t="n">
        <v>0</v>
      </c>
      <c r="P463" s="0" t="n">
        <v>100</v>
      </c>
      <c r="Q463" s="0" t="n">
        <v>2.4</v>
      </c>
      <c r="R463" s="0" t="n">
        <v>1.6</v>
      </c>
      <c r="S463" s="0" t="n">
        <v>250</v>
      </c>
      <c r="T463" s="0" t="n">
        <v>9</v>
      </c>
      <c r="U463" s="0" t="n">
        <v>4.45</v>
      </c>
      <c r="V463" s="0" t="n">
        <v>6.5</v>
      </c>
      <c r="W463" s="0" t="n">
        <v>8.2</v>
      </c>
      <c r="X463" s="0" t="n">
        <v>1.5</v>
      </c>
      <c r="Y463" s="0" t="n">
        <v>0.07</v>
      </c>
      <c r="Z463" s="0" t="n">
        <v>4</v>
      </c>
      <c r="AA463" s="0" t="n">
        <v>0.28</v>
      </c>
      <c r="AB463" s="0" t="n">
        <v>1</v>
      </c>
      <c r="AC463" s="0" t="n">
        <v>8.7</v>
      </c>
      <c r="AD463" s="0" t="n">
        <v>0.8</v>
      </c>
      <c r="AE463" s="0" t="n">
        <v>31</v>
      </c>
      <c r="AF463" s="0" t="n">
        <v>0</v>
      </c>
      <c r="AG463" s="0" t="n">
        <v>0</v>
      </c>
      <c r="AH463" s="0" t="n">
        <v>0</v>
      </c>
      <c r="AI463" s="0" t="n">
        <v>0</v>
      </c>
      <c r="AJ463" s="60" t="n">
        <v>40</v>
      </c>
      <c r="AK463" s="0" t="n">
        <v>0</v>
      </c>
      <c r="AL463" s="0" t="n">
        <v>0</v>
      </c>
      <c r="AM463" s="0" t="n">
        <v>5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1</v>
      </c>
      <c r="AS463" s="0" t="n">
        <v>0</v>
      </c>
      <c r="AT463" s="0" t="n">
        <v>0</v>
      </c>
      <c r="AU463" s="0" t="n">
        <v>0</v>
      </c>
      <c r="AV463" s="0" t="n">
        <v>2</v>
      </c>
      <c r="AW463" s="0" t="n">
        <v>0.5</v>
      </c>
      <c r="AX463" s="0" t="n">
        <v>0</v>
      </c>
      <c r="AY463" s="0" t="n">
        <v>10</v>
      </c>
      <c r="AZ463" s="0" t="n">
        <v>0</v>
      </c>
      <c r="BA463" s="0" t="n">
        <v>0</v>
      </c>
      <c r="BB463" s="0" t="n">
        <v>0</v>
      </c>
      <c r="BC463" s="0" t="n">
        <v>30</v>
      </c>
      <c r="BD463" s="0" t="n">
        <v>0</v>
      </c>
      <c r="BE463" s="0" t="n">
        <v>0</v>
      </c>
      <c r="BF463" s="0" t="n">
        <v>0</v>
      </c>
      <c r="BG463" s="0" t="n">
        <v>5</v>
      </c>
      <c r="BH463" s="0" t="n">
        <v>0</v>
      </c>
      <c r="BI463" s="0" t="n">
        <v>0</v>
      </c>
      <c r="BJ463" s="0" t="n">
        <v>5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5</v>
      </c>
      <c r="BP463" s="0" t="n">
        <v>0</v>
      </c>
      <c r="BQ463" s="0" t="n">
        <v>95</v>
      </c>
      <c r="BR463" s="0" t="n">
        <v>0</v>
      </c>
      <c r="BS463" s="0" t="n">
        <v>35</v>
      </c>
      <c r="BT463" s="0" t="n">
        <v>120</v>
      </c>
      <c r="BU463" s="0" t="n">
        <v>14.25</v>
      </c>
      <c r="BV463" s="0" t="n">
        <v>3</v>
      </c>
      <c r="BW463" s="0" t="n">
        <v>0.5</v>
      </c>
      <c r="BX463" s="0" t="n">
        <v>0</v>
      </c>
      <c r="BY463" s="0" t="n">
        <v>0</v>
      </c>
      <c r="BZ463" s="0" t="n">
        <v>17.75</v>
      </c>
    </row>
    <row r="464" customFormat="false" ht="15" hidden="false" customHeight="false" outlineLevel="0" collapsed="false">
      <c r="A464" s="13" t="s">
        <v>49</v>
      </c>
      <c r="B464" s="14" t="n">
        <v>10</v>
      </c>
      <c r="C464" s="14" t="s">
        <v>26</v>
      </c>
      <c r="D464" s="14" t="s">
        <v>291</v>
      </c>
      <c r="E464" s="15" t="s">
        <v>27</v>
      </c>
      <c r="F464" s="15" t="s">
        <v>28</v>
      </c>
      <c r="G464" s="16" t="n">
        <v>488</v>
      </c>
      <c r="H464" s="2" t="n">
        <v>7</v>
      </c>
      <c r="I464" s="0" t="n">
        <v>8</v>
      </c>
      <c r="J464" s="0" t="n">
        <v>4</v>
      </c>
      <c r="K464" s="0" t="n">
        <v>0</v>
      </c>
      <c r="L464" s="0" t="n">
        <v>8</v>
      </c>
      <c r="M464" s="0" t="n">
        <v>11</v>
      </c>
      <c r="N464" s="0" t="n">
        <v>4</v>
      </c>
      <c r="O464" s="0" t="n">
        <v>13</v>
      </c>
      <c r="P464" s="0" t="n">
        <v>100</v>
      </c>
      <c r="Q464" s="0" t="n">
        <v>4.5</v>
      </c>
      <c r="R464" s="0" t="n">
        <v>2.3</v>
      </c>
      <c r="S464" s="0" t="n">
        <v>279</v>
      </c>
      <c r="T464" s="0" t="n">
        <v>15</v>
      </c>
      <c r="U464" s="0" t="n">
        <v>3.64</v>
      </c>
      <c r="V464" s="0" t="n">
        <v>6.5</v>
      </c>
      <c r="W464" s="0" t="n">
        <v>8.6</v>
      </c>
      <c r="X464" s="0" t="n">
        <v>1.7</v>
      </c>
      <c r="Y464" s="0" t="n">
        <v>0.09</v>
      </c>
      <c r="Z464" s="0" t="n">
        <v>4</v>
      </c>
      <c r="AA464" s="0" t="n">
        <v>0.24</v>
      </c>
      <c r="AB464" s="0" t="n">
        <v>0.8</v>
      </c>
      <c r="AC464" s="0" t="n">
        <v>6.9</v>
      </c>
      <c r="AD464" s="0" t="n">
        <v>0.9</v>
      </c>
      <c r="AE464" s="0" t="n">
        <v>31</v>
      </c>
      <c r="AF464" s="0" t="n">
        <v>0.5</v>
      </c>
      <c r="AG464" s="0" t="n">
        <v>0</v>
      </c>
      <c r="AH464" s="0" t="n">
        <v>0</v>
      </c>
      <c r="AI464" s="0" t="n">
        <v>0</v>
      </c>
      <c r="AJ464" s="60" t="n">
        <v>2</v>
      </c>
      <c r="AK464" s="0" t="n">
        <v>0</v>
      </c>
      <c r="AL464" s="0" t="n">
        <v>0</v>
      </c>
      <c r="AM464" s="0" t="n">
        <v>50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50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10</v>
      </c>
      <c r="AX464" s="0" t="n">
        <v>0</v>
      </c>
      <c r="AY464" s="0" t="n">
        <v>0</v>
      </c>
      <c r="AZ464" s="0" t="n">
        <v>1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70</v>
      </c>
      <c r="BH464" s="0" t="n">
        <v>0</v>
      </c>
      <c r="BI464" s="0" t="n">
        <v>0.5</v>
      </c>
      <c r="BJ464" s="0" t="n">
        <v>5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50</v>
      </c>
      <c r="BT464" s="0" t="n">
        <v>106.25</v>
      </c>
      <c r="BU464" s="0" t="n">
        <v>25</v>
      </c>
      <c r="BV464" s="0" t="n">
        <v>0</v>
      </c>
      <c r="BW464" s="0" t="n">
        <v>5.6875</v>
      </c>
      <c r="BX464" s="0" t="n">
        <v>0.75</v>
      </c>
      <c r="BY464" s="0" t="n">
        <v>4.5</v>
      </c>
      <c r="BZ464" s="0" t="n">
        <v>35.9375</v>
      </c>
    </row>
    <row r="465" customFormat="false" ht="15" hidden="false" customHeight="false" outlineLevel="0" collapsed="false">
      <c r="A465" s="13" t="s">
        <v>49</v>
      </c>
      <c r="B465" s="14" t="n">
        <v>10</v>
      </c>
      <c r="C465" s="14" t="s">
        <v>26</v>
      </c>
      <c r="D465" s="14" t="s">
        <v>291</v>
      </c>
      <c r="E465" s="15" t="s">
        <v>31</v>
      </c>
      <c r="F465" s="15" t="s">
        <v>28</v>
      </c>
      <c r="G465" s="3" t="n">
        <v>489</v>
      </c>
      <c r="H465" s="2" t="n">
        <v>7</v>
      </c>
      <c r="I465" s="0" t="n">
        <v>11</v>
      </c>
      <c r="J465" s="0" t="n">
        <v>1</v>
      </c>
      <c r="K465" s="0" t="n">
        <v>0</v>
      </c>
      <c r="L465" s="0" t="n">
        <v>11</v>
      </c>
      <c r="M465" s="0" t="n">
        <v>7</v>
      </c>
      <c r="N465" s="0" t="n">
        <v>0</v>
      </c>
      <c r="O465" s="0" t="n">
        <v>7</v>
      </c>
      <c r="P465" s="0" t="n">
        <v>100</v>
      </c>
      <c r="Q465" s="0" t="n">
        <v>4.5</v>
      </c>
      <c r="R465" s="0" t="n">
        <v>2.3</v>
      </c>
      <c r="S465" s="0" t="n">
        <v>279</v>
      </c>
      <c r="T465" s="0" t="n">
        <v>15</v>
      </c>
      <c r="U465" s="0" t="n">
        <v>3.64</v>
      </c>
      <c r="V465" s="0" t="n">
        <v>6.5</v>
      </c>
      <c r="W465" s="0" t="n">
        <v>8.6</v>
      </c>
      <c r="X465" s="0" t="n">
        <v>1.7</v>
      </c>
      <c r="Y465" s="0" t="n">
        <v>0.09</v>
      </c>
      <c r="Z465" s="0" t="n">
        <v>4</v>
      </c>
      <c r="AA465" s="0" t="n">
        <v>0.24</v>
      </c>
      <c r="AB465" s="0" t="n">
        <v>0.8</v>
      </c>
      <c r="AC465" s="0" t="n">
        <v>6.9</v>
      </c>
      <c r="AD465" s="0" t="n">
        <v>0.9</v>
      </c>
      <c r="AE465" s="0" t="n">
        <v>31</v>
      </c>
      <c r="AF465" s="0" t="n">
        <v>0.5</v>
      </c>
      <c r="AG465" s="0" t="n">
        <v>0</v>
      </c>
      <c r="AH465" s="0" t="n">
        <v>0</v>
      </c>
      <c r="AI465" s="0" t="n">
        <v>0</v>
      </c>
      <c r="AJ465" s="60" t="n">
        <v>2</v>
      </c>
      <c r="AK465" s="0" t="n">
        <v>0</v>
      </c>
      <c r="AL465" s="0" t="n">
        <v>0</v>
      </c>
      <c r="AM465" s="0" t="n">
        <v>50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50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10</v>
      </c>
      <c r="AX465" s="0" t="n">
        <v>0</v>
      </c>
      <c r="AY465" s="0" t="n">
        <v>0</v>
      </c>
      <c r="AZ465" s="0" t="n">
        <v>1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70</v>
      </c>
      <c r="BH465" s="0" t="n">
        <v>0</v>
      </c>
      <c r="BI465" s="0" t="n">
        <v>0.5</v>
      </c>
      <c r="BJ465" s="0" t="n">
        <v>5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50</v>
      </c>
      <c r="BT465" s="0" t="n">
        <v>106.25</v>
      </c>
      <c r="BU465" s="0" t="n">
        <v>25</v>
      </c>
      <c r="BV465" s="0" t="n">
        <v>0</v>
      </c>
      <c r="BW465" s="0" t="n">
        <v>5.6875</v>
      </c>
      <c r="BX465" s="0" t="n">
        <v>0.75</v>
      </c>
      <c r="BY465" s="0" t="n">
        <v>4.5</v>
      </c>
      <c r="BZ465" s="0" t="n">
        <v>35.9375</v>
      </c>
    </row>
    <row r="466" customFormat="false" ht="15" hidden="false" customHeight="false" outlineLevel="0" collapsed="false">
      <c r="A466" s="13" t="s">
        <v>49</v>
      </c>
      <c r="B466" s="14" t="n">
        <v>11</v>
      </c>
      <c r="C466" s="14" t="s">
        <v>32</v>
      </c>
      <c r="D466" s="14" t="s">
        <v>291</v>
      </c>
      <c r="E466" s="15" t="s">
        <v>27</v>
      </c>
      <c r="F466" s="15" t="s">
        <v>28</v>
      </c>
      <c r="G466" s="16" t="n">
        <v>490</v>
      </c>
      <c r="H466" s="2" t="n">
        <v>7</v>
      </c>
      <c r="I466" s="0" t="n">
        <v>10</v>
      </c>
      <c r="J466" s="0" t="n">
        <v>5</v>
      </c>
      <c r="K466" s="0" t="n">
        <v>0</v>
      </c>
      <c r="L466" s="0" t="n">
        <v>11</v>
      </c>
      <c r="M466" s="0" t="n">
        <v>1</v>
      </c>
      <c r="N466" s="0" t="n">
        <v>0</v>
      </c>
      <c r="O466" s="0" t="n">
        <v>1</v>
      </c>
      <c r="P466" s="0" t="n">
        <v>100</v>
      </c>
      <c r="Q466" s="0" t="n">
        <v>4.3</v>
      </c>
      <c r="R466" s="0" t="n">
        <v>1.7</v>
      </c>
      <c r="S466" s="0" t="n">
        <v>317</v>
      </c>
      <c r="T466" s="0" t="n">
        <v>17</v>
      </c>
      <c r="U466" s="0" t="n">
        <v>3.36</v>
      </c>
      <c r="V466" s="0" t="n">
        <v>6.5</v>
      </c>
      <c r="W466" s="0" t="n">
        <v>8</v>
      </c>
      <c r="X466" s="0" t="n">
        <v>1.7</v>
      </c>
      <c r="Y466" s="0" t="n">
        <v>0.1</v>
      </c>
      <c r="Z466" s="0" t="n">
        <v>3</v>
      </c>
      <c r="AA466" s="0" t="n">
        <v>0.21</v>
      </c>
      <c r="AB466" s="0" t="n">
        <v>0.9</v>
      </c>
      <c r="AC466" s="0" t="n">
        <v>6.2</v>
      </c>
      <c r="AD466" s="0" t="n">
        <v>0.8</v>
      </c>
      <c r="AE466" s="0" t="n">
        <v>35</v>
      </c>
      <c r="AF466" s="0" t="n">
        <v>1</v>
      </c>
      <c r="AG466" s="0" t="n">
        <v>0</v>
      </c>
      <c r="AH466" s="0" t="n">
        <v>0</v>
      </c>
      <c r="AI466" s="0" t="n">
        <v>0</v>
      </c>
      <c r="AJ466" s="60" t="n">
        <v>8</v>
      </c>
      <c r="AK466" s="0" t="n">
        <v>0</v>
      </c>
      <c r="AL466" s="0" t="n">
        <v>0</v>
      </c>
      <c r="AM466" s="0" t="n">
        <v>80</v>
      </c>
      <c r="AN466" s="0" t="n">
        <v>0</v>
      </c>
      <c r="AO466" s="0" t="n">
        <v>0</v>
      </c>
      <c r="AP466" s="0" t="n">
        <v>0</v>
      </c>
      <c r="AQ466" s="0" t="n">
        <v>60</v>
      </c>
      <c r="AR466" s="0" t="n">
        <v>15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25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45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80</v>
      </c>
      <c r="BT466" s="0" t="n">
        <v>64.5</v>
      </c>
      <c r="BU466" s="0" t="n">
        <v>30.1875</v>
      </c>
      <c r="BV466" s="0" t="n">
        <v>0</v>
      </c>
      <c r="BW466" s="0" t="n">
        <v>1.1875</v>
      </c>
      <c r="BX466" s="0" t="n">
        <v>0</v>
      </c>
      <c r="BY466" s="0" t="n">
        <v>1.9375</v>
      </c>
      <c r="BZ466" s="0" t="n">
        <v>33.3125</v>
      </c>
    </row>
    <row r="467" customFormat="false" ht="15" hidden="false" customHeight="false" outlineLevel="0" collapsed="false">
      <c r="A467" s="13" t="s">
        <v>49</v>
      </c>
      <c r="B467" s="14" t="n">
        <v>11</v>
      </c>
      <c r="C467" s="14" t="s">
        <v>32</v>
      </c>
      <c r="D467" s="14" t="s">
        <v>291</v>
      </c>
      <c r="E467" s="15" t="s">
        <v>31</v>
      </c>
      <c r="F467" s="15" t="s">
        <v>28</v>
      </c>
      <c r="G467" s="3" t="n">
        <v>491</v>
      </c>
      <c r="H467" s="2" t="n">
        <v>7</v>
      </c>
      <c r="I467" s="0" t="n">
        <v>16</v>
      </c>
      <c r="J467" s="0" t="n">
        <v>9</v>
      </c>
      <c r="K467" s="0" t="n">
        <v>1</v>
      </c>
      <c r="L467" s="0" t="n">
        <v>19</v>
      </c>
      <c r="M467" s="0" t="n">
        <v>3</v>
      </c>
      <c r="N467" s="0" t="n">
        <v>0</v>
      </c>
      <c r="O467" s="0" t="n">
        <v>3</v>
      </c>
      <c r="P467" s="0" t="n">
        <v>100</v>
      </c>
      <c r="Q467" s="0" t="n">
        <v>4.3</v>
      </c>
      <c r="R467" s="0" t="n">
        <v>1.7</v>
      </c>
      <c r="S467" s="0" t="n">
        <v>317</v>
      </c>
      <c r="T467" s="0" t="n">
        <v>17</v>
      </c>
      <c r="U467" s="0" t="n">
        <v>3.36</v>
      </c>
      <c r="V467" s="0" t="n">
        <v>6.5</v>
      </c>
      <c r="W467" s="0" t="n">
        <v>8</v>
      </c>
      <c r="X467" s="0" t="n">
        <v>1.7</v>
      </c>
      <c r="Y467" s="0" t="n">
        <v>0.1</v>
      </c>
      <c r="Z467" s="0" t="n">
        <v>3</v>
      </c>
      <c r="AA467" s="0" t="n">
        <v>0.21</v>
      </c>
      <c r="AB467" s="0" t="n">
        <v>0.9</v>
      </c>
      <c r="AC467" s="0" t="n">
        <v>6.2</v>
      </c>
      <c r="AD467" s="0" t="n">
        <v>0.8</v>
      </c>
      <c r="AE467" s="0" t="n">
        <v>35</v>
      </c>
      <c r="AF467" s="0" t="n">
        <v>1</v>
      </c>
      <c r="AG467" s="0" t="n">
        <v>0</v>
      </c>
      <c r="AH467" s="0" t="n">
        <v>0</v>
      </c>
      <c r="AI467" s="0" t="n">
        <v>0</v>
      </c>
      <c r="AJ467" s="60" t="n">
        <v>8</v>
      </c>
      <c r="AK467" s="0" t="n">
        <v>0</v>
      </c>
      <c r="AL467" s="0" t="n">
        <v>0</v>
      </c>
      <c r="AM467" s="0" t="n">
        <v>80</v>
      </c>
      <c r="AN467" s="0" t="n">
        <v>0</v>
      </c>
      <c r="AO467" s="0" t="n">
        <v>0</v>
      </c>
      <c r="AP467" s="0" t="n">
        <v>0</v>
      </c>
      <c r="AQ467" s="0" t="n">
        <v>60</v>
      </c>
      <c r="AR467" s="0" t="n">
        <v>15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25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45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80</v>
      </c>
      <c r="BT467" s="0" t="n">
        <v>64.5</v>
      </c>
      <c r="BU467" s="0" t="n">
        <v>30.1875</v>
      </c>
      <c r="BV467" s="0" t="n">
        <v>0</v>
      </c>
      <c r="BW467" s="0" t="n">
        <v>1.1875</v>
      </c>
      <c r="BX467" s="0" t="n">
        <v>0</v>
      </c>
      <c r="BY467" s="0" t="n">
        <v>1.9375</v>
      </c>
      <c r="BZ467" s="0" t="n">
        <v>33.3125</v>
      </c>
    </row>
    <row r="468" customFormat="false" ht="15" hidden="false" customHeight="false" outlineLevel="0" collapsed="false">
      <c r="A468" s="13" t="s">
        <v>49</v>
      </c>
      <c r="B468" s="14" t="n">
        <v>12</v>
      </c>
      <c r="C468" s="14" t="s">
        <v>33</v>
      </c>
      <c r="D468" s="14" t="s">
        <v>291</v>
      </c>
      <c r="E468" s="15" t="s">
        <v>27</v>
      </c>
      <c r="F468" s="15" t="s">
        <v>28</v>
      </c>
      <c r="G468" s="16" t="n">
        <v>492</v>
      </c>
      <c r="H468" s="2" t="n">
        <v>7</v>
      </c>
      <c r="I468" s="0" t="n">
        <v>10</v>
      </c>
      <c r="J468" s="0" t="n">
        <v>4</v>
      </c>
      <c r="K468" s="0" t="n">
        <v>0</v>
      </c>
      <c r="L468" s="0" t="n">
        <v>10</v>
      </c>
      <c r="M468" s="0" t="n">
        <v>8</v>
      </c>
      <c r="N468" s="0" t="n">
        <v>3</v>
      </c>
      <c r="O468" s="0" t="n">
        <v>9</v>
      </c>
      <c r="P468" s="0" t="n">
        <v>100</v>
      </c>
      <c r="Q468" s="0" t="n">
        <v>5</v>
      </c>
      <c r="R468" s="0" t="n">
        <v>3.3</v>
      </c>
      <c r="S468" s="0" t="n">
        <v>268</v>
      </c>
      <c r="T468" s="0" t="n">
        <v>21</v>
      </c>
      <c r="U468" s="0" t="n">
        <v>3.45</v>
      </c>
      <c r="V468" s="0" t="n">
        <v>6.2</v>
      </c>
      <c r="W468" s="0" t="n">
        <v>7.6</v>
      </c>
      <c r="X468" s="0" t="n">
        <v>1.9</v>
      </c>
      <c r="Y468" s="0" t="n">
        <v>0.08</v>
      </c>
      <c r="Z468" s="0" t="n">
        <v>3</v>
      </c>
      <c r="AA468" s="0" t="n">
        <v>0.19</v>
      </c>
      <c r="AB468" s="0" t="n">
        <v>1.2</v>
      </c>
      <c r="AC468" s="0" t="n">
        <v>8.5</v>
      </c>
      <c r="AD468" s="0" t="n">
        <v>0.9</v>
      </c>
      <c r="AE468" s="0" t="n">
        <v>40</v>
      </c>
      <c r="AF468" s="0" t="n">
        <v>0</v>
      </c>
      <c r="AG468" s="0" t="n">
        <v>0</v>
      </c>
      <c r="AH468" s="0" t="n">
        <v>0</v>
      </c>
      <c r="AI468" s="0" t="n">
        <v>0</v>
      </c>
      <c r="AJ468" s="60" t="n">
        <v>10</v>
      </c>
      <c r="AK468" s="0" t="n">
        <v>0</v>
      </c>
      <c r="AL468" s="0" t="n">
        <v>0</v>
      </c>
      <c r="AM468" s="0" t="n">
        <v>30</v>
      </c>
      <c r="AN468" s="0" t="n">
        <v>0</v>
      </c>
      <c r="AO468" s="0" t="n">
        <v>0</v>
      </c>
      <c r="AP468" s="0" t="n">
        <v>0</v>
      </c>
      <c r="AQ468" s="0" t="n">
        <v>40</v>
      </c>
      <c r="AR468" s="0" t="n">
        <v>100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10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5</v>
      </c>
      <c r="BF468" s="0" t="n">
        <v>0</v>
      </c>
      <c r="BG468" s="0" t="n">
        <v>45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30</v>
      </c>
      <c r="BT468" s="0" t="n">
        <v>72.75</v>
      </c>
      <c r="BU468" s="0" t="n">
        <v>6.1875</v>
      </c>
      <c r="BV468" s="0" t="n">
        <v>0</v>
      </c>
      <c r="BW468" s="0" t="n">
        <v>5.5625</v>
      </c>
      <c r="BX468" s="0" t="n">
        <v>0</v>
      </c>
      <c r="BY468" s="0" t="n">
        <v>4.25</v>
      </c>
      <c r="BZ468" s="0" t="n">
        <v>16</v>
      </c>
    </row>
    <row r="469" customFormat="false" ht="15" hidden="false" customHeight="false" outlineLevel="0" collapsed="false">
      <c r="A469" s="13" t="s">
        <v>49</v>
      </c>
      <c r="B469" s="14" t="n">
        <v>12</v>
      </c>
      <c r="C469" s="14" t="s">
        <v>33</v>
      </c>
      <c r="D469" s="14" t="s">
        <v>291</v>
      </c>
      <c r="E469" s="15" t="s">
        <v>31</v>
      </c>
      <c r="F469" s="15" t="s">
        <v>28</v>
      </c>
      <c r="G469" s="3" t="n">
        <v>493</v>
      </c>
      <c r="H469" s="2" t="n">
        <v>7</v>
      </c>
      <c r="I469" s="0" t="n">
        <v>36</v>
      </c>
      <c r="J469" s="0" t="n">
        <v>8</v>
      </c>
      <c r="K469" s="0" t="n">
        <v>0</v>
      </c>
      <c r="L469" s="0" t="n">
        <v>36</v>
      </c>
      <c r="M469" s="0" t="n">
        <v>1</v>
      </c>
      <c r="N469" s="0" t="n">
        <v>3</v>
      </c>
      <c r="O469" s="0" t="n">
        <v>4</v>
      </c>
      <c r="P469" s="0" t="n">
        <v>100</v>
      </c>
      <c r="Q469" s="0" t="n">
        <v>5</v>
      </c>
      <c r="R469" s="0" t="n">
        <v>3.3</v>
      </c>
      <c r="S469" s="0" t="n">
        <v>268</v>
      </c>
      <c r="T469" s="0" t="n">
        <v>21</v>
      </c>
      <c r="U469" s="0" t="n">
        <v>3.45</v>
      </c>
      <c r="V469" s="0" t="n">
        <v>6.2</v>
      </c>
      <c r="W469" s="0" t="n">
        <v>7.6</v>
      </c>
      <c r="X469" s="0" t="n">
        <v>1.9</v>
      </c>
      <c r="Y469" s="0" t="n">
        <v>0.08</v>
      </c>
      <c r="Z469" s="0" t="n">
        <v>3</v>
      </c>
      <c r="AA469" s="0" t="n">
        <v>0.19</v>
      </c>
      <c r="AB469" s="0" t="n">
        <v>1.2</v>
      </c>
      <c r="AC469" s="0" t="n">
        <v>8.5</v>
      </c>
      <c r="AD469" s="0" t="n">
        <v>0.9</v>
      </c>
      <c r="AE469" s="0" t="n">
        <v>40</v>
      </c>
      <c r="AF469" s="0" t="n">
        <v>0</v>
      </c>
      <c r="AG469" s="0" t="n">
        <v>0</v>
      </c>
      <c r="AH469" s="0" t="n">
        <v>0</v>
      </c>
      <c r="AI469" s="0" t="n">
        <v>0</v>
      </c>
      <c r="AJ469" s="60" t="n">
        <v>10</v>
      </c>
      <c r="AK469" s="0" t="n">
        <v>0</v>
      </c>
      <c r="AL469" s="0" t="n">
        <v>0</v>
      </c>
      <c r="AM469" s="0" t="n">
        <v>30</v>
      </c>
      <c r="AN469" s="0" t="n">
        <v>0</v>
      </c>
      <c r="AO469" s="0" t="n">
        <v>0</v>
      </c>
      <c r="AP469" s="0" t="n">
        <v>0</v>
      </c>
      <c r="AQ469" s="0" t="n">
        <v>40</v>
      </c>
      <c r="AR469" s="0" t="n">
        <v>100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10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5</v>
      </c>
      <c r="BF469" s="0" t="n">
        <v>0</v>
      </c>
      <c r="BG469" s="0" t="n">
        <v>45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30</v>
      </c>
      <c r="BT469" s="0" t="n">
        <v>72.75</v>
      </c>
      <c r="BU469" s="0" t="n">
        <v>6.1875</v>
      </c>
      <c r="BV469" s="0" t="n">
        <v>0</v>
      </c>
      <c r="BW469" s="0" t="n">
        <v>5.5625</v>
      </c>
      <c r="BX469" s="0" t="n">
        <v>0</v>
      </c>
      <c r="BY469" s="0" t="n">
        <v>4.25</v>
      </c>
      <c r="BZ469" s="0" t="n">
        <v>16</v>
      </c>
    </row>
    <row r="470" customFormat="false" ht="15" hidden="false" customHeight="false" outlineLevel="0" collapsed="false">
      <c r="A470" s="13" t="s">
        <v>49</v>
      </c>
      <c r="B470" s="14" t="n">
        <v>13</v>
      </c>
      <c r="C470" s="14" t="s">
        <v>34</v>
      </c>
      <c r="D470" s="14" t="s">
        <v>292</v>
      </c>
      <c r="E470" s="15" t="s">
        <v>27</v>
      </c>
      <c r="F470" s="15" t="s">
        <v>28</v>
      </c>
      <c r="G470" s="16" t="n">
        <v>494</v>
      </c>
      <c r="H470" s="2" t="n">
        <v>7</v>
      </c>
      <c r="I470" s="0" t="n">
        <v>17</v>
      </c>
      <c r="J470" s="0" t="n">
        <v>9</v>
      </c>
      <c r="K470" s="0" t="n">
        <v>0</v>
      </c>
      <c r="L470" s="0" t="n">
        <v>17</v>
      </c>
      <c r="M470" s="0" t="n">
        <v>10</v>
      </c>
      <c r="N470" s="0" t="n">
        <v>0</v>
      </c>
      <c r="O470" s="0" t="n">
        <v>10</v>
      </c>
      <c r="P470" s="0" t="n">
        <v>100</v>
      </c>
      <c r="Q470" s="0" t="n">
        <v>2.4</v>
      </c>
      <c r="R470" s="0" t="n">
        <v>2.1</v>
      </c>
      <c r="S470" s="0" t="n">
        <v>306</v>
      </c>
      <c r="T470" s="0" t="n">
        <v>25</v>
      </c>
      <c r="U470" s="0" t="n">
        <v>3.48</v>
      </c>
      <c r="V470" s="0" t="n">
        <v>6.7</v>
      </c>
      <c r="W470" s="0" t="n">
        <v>9.5</v>
      </c>
      <c r="X470" s="0" t="n">
        <v>1.7</v>
      </c>
      <c r="Y470" s="0" t="n">
        <v>0.07</v>
      </c>
      <c r="Z470" s="0" t="n">
        <v>4</v>
      </c>
      <c r="AA470" s="0" t="n">
        <v>0.25</v>
      </c>
      <c r="AB470" s="0" t="n">
        <v>0.7</v>
      </c>
      <c r="AC470" s="0" t="n">
        <v>10.8</v>
      </c>
      <c r="AD470" s="0" t="n">
        <v>1</v>
      </c>
      <c r="AE470" s="0" t="n">
        <v>25</v>
      </c>
      <c r="AF470" s="0" t="n">
        <v>5</v>
      </c>
      <c r="AG470" s="0" t="n">
        <v>0</v>
      </c>
      <c r="AH470" s="0" t="n">
        <v>0</v>
      </c>
      <c r="AI470" s="0" t="n">
        <v>0</v>
      </c>
      <c r="AJ470" s="60" t="n">
        <v>5</v>
      </c>
      <c r="AK470" s="0" t="n">
        <v>0</v>
      </c>
      <c r="AL470" s="0" t="n">
        <v>0</v>
      </c>
      <c r="AM470" s="0" t="n">
        <v>60</v>
      </c>
      <c r="AN470" s="0" t="n">
        <v>0</v>
      </c>
      <c r="AO470" s="0" t="n">
        <v>0</v>
      </c>
      <c r="AP470" s="0" t="n">
        <v>0</v>
      </c>
      <c r="AQ470" s="0" t="n">
        <v>30</v>
      </c>
      <c r="AR470" s="0" t="n">
        <v>30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25</v>
      </c>
      <c r="AX470" s="0" t="n">
        <v>0</v>
      </c>
      <c r="AY470" s="0" t="n">
        <v>0</v>
      </c>
      <c r="AZ470" s="0" t="n">
        <v>1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40</v>
      </c>
      <c r="BH470" s="0" t="n">
        <v>0</v>
      </c>
      <c r="BI470" s="0" t="n">
        <v>0</v>
      </c>
      <c r="BJ470" s="0" t="n">
        <v>10</v>
      </c>
      <c r="BK470" s="0" t="n">
        <v>0</v>
      </c>
      <c r="BL470" s="0" t="n">
        <v>0.5</v>
      </c>
      <c r="BM470" s="0" t="n">
        <v>0</v>
      </c>
      <c r="BN470" s="0" t="n">
        <v>20</v>
      </c>
      <c r="BO470" s="0" t="n">
        <v>0</v>
      </c>
      <c r="BP470" s="0" t="n">
        <v>0</v>
      </c>
      <c r="BQ470" s="0" t="n">
        <v>20</v>
      </c>
      <c r="BR470" s="0" t="n">
        <v>0</v>
      </c>
      <c r="BS470" s="0" t="n">
        <v>60.5</v>
      </c>
      <c r="BT470" s="0" t="n">
        <v>123.125</v>
      </c>
      <c r="BU470" s="0" t="n">
        <v>13.3125</v>
      </c>
      <c r="BV470" s="0" t="n">
        <v>0</v>
      </c>
      <c r="BW470" s="0" t="n">
        <v>0.8125</v>
      </c>
      <c r="BX470" s="0" t="n">
        <v>0</v>
      </c>
      <c r="BY470" s="0" t="n">
        <v>0.625</v>
      </c>
      <c r="BZ470" s="0" t="n">
        <v>14.75</v>
      </c>
    </row>
    <row r="471" customFormat="false" ht="15" hidden="false" customHeight="false" outlineLevel="0" collapsed="false">
      <c r="A471" s="13" t="s">
        <v>49</v>
      </c>
      <c r="B471" s="14" t="n">
        <v>13</v>
      </c>
      <c r="C471" s="14" t="s">
        <v>34</v>
      </c>
      <c r="D471" s="14" t="s">
        <v>292</v>
      </c>
      <c r="E471" s="15" t="s">
        <v>27</v>
      </c>
      <c r="F471" s="15" t="s">
        <v>36</v>
      </c>
      <c r="G471" s="3" t="n">
        <v>495</v>
      </c>
      <c r="H471" s="2" t="n">
        <v>7</v>
      </c>
      <c r="I471" s="0" t="n">
        <v>5</v>
      </c>
      <c r="J471" s="0" t="n">
        <v>3</v>
      </c>
      <c r="K471" s="0" t="n">
        <v>0</v>
      </c>
      <c r="L471" s="0" t="n">
        <v>5</v>
      </c>
      <c r="M471" s="0" t="n">
        <v>3</v>
      </c>
      <c r="N471" s="0" t="n">
        <v>0</v>
      </c>
      <c r="O471" s="0" t="n">
        <v>3</v>
      </c>
      <c r="P471" s="0" t="n">
        <v>100</v>
      </c>
      <c r="Q471" s="0" t="n">
        <v>2.4</v>
      </c>
      <c r="R471" s="0" t="n">
        <v>2.1</v>
      </c>
      <c r="S471" s="0" t="n">
        <v>306</v>
      </c>
      <c r="T471" s="0" t="n">
        <v>25</v>
      </c>
      <c r="U471" s="0" t="n">
        <v>3.48</v>
      </c>
      <c r="V471" s="0" t="n">
        <v>6.7</v>
      </c>
      <c r="W471" s="0" t="n">
        <v>9.5</v>
      </c>
      <c r="X471" s="0" t="n">
        <v>1.7</v>
      </c>
      <c r="Y471" s="0" t="n">
        <v>0.07</v>
      </c>
      <c r="Z471" s="0" t="n">
        <v>4</v>
      </c>
      <c r="AA471" s="0" t="n">
        <v>0.25</v>
      </c>
      <c r="AB471" s="0" t="n">
        <v>0.7</v>
      </c>
      <c r="AC471" s="0" t="n">
        <v>10.8</v>
      </c>
      <c r="AD471" s="0" t="n">
        <v>1</v>
      </c>
      <c r="AE471" s="0" t="n">
        <v>25</v>
      </c>
      <c r="AF471" s="0" t="n">
        <v>5</v>
      </c>
      <c r="AG471" s="0" t="n">
        <v>0</v>
      </c>
      <c r="AH471" s="0" t="n">
        <v>0</v>
      </c>
      <c r="AI471" s="0" t="n">
        <v>0</v>
      </c>
      <c r="AJ471" s="60" t="n">
        <v>5</v>
      </c>
      <c r="AK471" s="0" t="n">
        <v>0</v>
      </c>
      <c r="AL471" s="0" t="n">
        <v>0</v>
      </c>
      <c r="AM471" s="0" t="n">
        <v>60</v>
      </c>
      <c r="AN471" s="0" t="n">
        <v>0</v>
      </c>
      <c r="AO471" s="0" t="n">
        <v>0</v>
      </c>
      <c r="AP471" s="0" t="n">
        <v>0</v>
      </c>
      <c r="AQ471" s="0" t="n">
        <v>30</v>
      </c>
      <c r="AR471" s="0" t="n">
        <v>30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25</v>
      </c>
      <c r="AX471" s="0" t="n">
        <v>0</v>
      </c>
      <c r="AY471" s="0" t="n">
        <v>0</v>
      </c>
      <c r="AZ471" s="0" t="n">
        <v>1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40</v>
      </c>
      <c r="BH471" s="0" t="n">
        <v>0</v>
      </c>
      <c r="BI471" s="0" t="n">
        <v>0</v>
      </c>
      <c r="BJ471" s="0" t="n">
        <v>10</v>
      </c>
      <c r="BK471" s="0" t="n">
        <v>0</v>
      </c>
      <c r="BL471" s="0" t="n">
        <v>0.5</v>
      </c>
      <c r="BM471" s="0" t="n">
        <v>0</v>
      </c>
      <c r="BN471" s="0" t="n">
        <v>20</v>
      </c>
      <c r="BO471" s="0" t="n">
        <v>0</v>
      </c>
      <c r="BP471" s="0" t="n">
        <v>0</v>
      </c>
      <c r="BQ471" s="0" t="n">
        <v>20</v>
      </c>
      <c r="BR471" s="0" t="n">
        <v>0</v>
      </c>
      <c r="BS471" s="0" t="n">
        <v>60.5</v>
      </c>
      <c r="BT471" s="0" t="n">
        <v>123.125</v>
      </c>
      <c r="BU471" s="0" t="n">
        <v>13.3125</v>
      </c>
      <c r="BV471" s="0" t="n">
        <v>0</v>
      </c>
      <c r="BW471" s="0" t="n">
        <v>0.8125</v>
      </c>
      <c r="BX471" s="0" t="n">
        <v>0</v>
      </c>
      <c r="BY471" s="0" t="n">
        <v>0.625</v>
      </c>
      <c r="BZ471" s="0" t="n">
        <v>14.75</v>
      </c>
    </row>
    <row r="472" customFormat="false" ht="15" hidden="false" customHeight="false" outlineLevel="0" collapsed="false">
      <c r="A472" s="13" t="s">
        <v>49</v>
      </c>
      <c r="B472" s="14" t="n">
        <v>13</v>
      </c>
      <c r="C472" s="14" t="s">
        <v>34</v>
      </c>
      <c r="D472" s="14" t="s">
        <v>292</v>
      </c>
      <c r="E472" s="15" t="s">
        <v>31</v>
      </c>
      <c r="F472" s="15" t="s">
        <v>28</v>
      </c>
      <c r="G472" s="16" t="n">
        <v>496</v>
      </c>
      <c r="H472" s="2" t="n">
        <v>7</v>
      </c>
      <c r="I472" s="0" t="n">
        <v>2</v>
      </c>
      <c r="J472" s="0" t="n">
        <v>1</v>
      </c>
      <c r="K472" s="0" t="n">
        <v>0</v>
      </c>
      <c r="L472" s="0" t="n">
        <v>2</v>
      </c>
      <c r="M472" s="0" t="n">
        <v>4</v>
      </c>
      <c r="N472" s="0" t="n">
        <v>0</v>
      </c>
      <c r="O472" s="0" t="n">
        <v>4</v>
      </c>
      <c r="P472" s="0" t="n">
        <v>100</v>
      </c>
      <c r="Q472" s="0" t="n">
        <v>2.4</v>
      </c>
      <c r="R472" s="0" t="n">
        <v>2.1</v>
      </c>
      <c r="S472" s="0" t="n">
        <v>306</v>
      </c>
      <c r="T472" s="0" t="n">
        <v>25</v>
      </c>
      <c r="U472" s="0" t="n">
        <v>3.48</v>
      </c>
      <c r="V472" s="0" t="n">
        <v>6.7</v>
      </c>
      <c r="W472" s="0" t="n">
        <v>9.5</v>
      </c>
      <c r="X472" s="0" t="n">
        <v>1.7</v>
      </c>
      <c r="Y472" s="0" t="n">
        <v>0.07</v>
      </c>
      <c r="Z472" s="0" t="n">
        <v>4</v>
      </c>
      <c r="AA472" s="0" t="n">
        <v>0.25</v>
      </c>
      <c r="AB472" s="0" t="n">
        <v>0.7</v>
      </c>
      <c r="AC472" s="0" t="n">
        <v>10.8</v>
      </c>
      <c r="AD472" s="0" t="n">
        <v>1</v>
      </c>
      <c r="AE472" s="0" t="n">
        <v>25</v>
      </c>
      <c r="AF472" s="0" t="n">
        <v>5</v>
      </c>
      <c r="AG472" s="0" t="n">
        <v>0</v>
      </c>
      <c r="AH472" s="0" t="n">
        <v>0</v>
      </c>
      <c r="AI472" s="0" t="n">
        <v>0</v>
      </c>
      <c r="AJ472" s="60" t="n">
        <v>5</v>
      </c>
      <c r="AK472" s="0" t="n">
        <v>0</v>
      </c>
      <c r="AL472" s="0" t="n">
        <v>0</v>
      </c>
      <c r="AM472" s="0" t="n">
        <v>60</v>
      </c>
      <c r="AN472" s="0" t="n">
        <v>0</v>
      </c>
      <c r="AO472" s="0" t="n">
        <v>0</v>
      </c>
      <c r="AP472" s="0" t="n">
        <v>0</v>
      </c>
      <c r="AQ472" s="0" t="n">
        <v>30</v>
      </c>
      <c r="AR472" s="0" t="n">
        <v>30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25</v>
      </c>
      <c r="AX472" s="0" t="n">
        <v>0</v>
      </c>
      <c r="AY472" s="0" t="n">
        <v>0</v>
      </c>
      <c r="AZ472" s="0" t="n">
        <v>1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40</v>
      </c>
      <c r="BH472" s="0" t="n">
        <v>0</v>
      </c>
      <c r="BI472" s="0" t="n">
        <v>0</v>
      </c>
      <c r="BJ472" s="0" t="n">
        <v>10</v>
      </c>
      <c r="BK472" s="0" t="n">
        <v>0</v>
      </c>
      <c r="BL472" s="0" t="n">
        <v>0.5</v>
      </c>
      <c r="BM472" s="0" t="n">
        <v>0</v>
      </c>
      <c r="BN472" s="0" t="n">
        <v>20</v>
      </c>
      <c r="BO472" s="0" t="n">
        <v>0</v>
      </c>
      <c r="BP472" s="0" t="n">
        <v>0</v>
      </c>
      <c r="BQ472" s="0" t="n">
        <v>20</v>
      </c>
      <c r="BR472" s="0" t="n">
        <v>0</v>
      </c>
      <c r="BS472" s="0" t="n">
        <v>60.5</v>
      </c>
      <c r="BT472" s="0" t="n">
        <v>123.125</v>
      </c>
      <c r="BU472" s="0" t="n">
        <v>13.3125</v>
      </c>
      <c r="BV472" s="0" t="n">
        <v>0</v>
      </c>
      <c r="BW472" s="0" t="n">
        <v>0.8125</v>
      </c>
      <c r="BX472" s="0" t="n">
        <v>0</v>
      </c>
      <c r="BY472" s="0" t="n">
        <v>0.625</v>
      </c>
      <c r="BZ472" s="0" t="n">
        <v>14.75</v>
      </c>
    </row>
    <row r="473" customFormat="false" ht="15" hidden="false" customHeight="false" outlineLevel="0" collapsed="false">
      <c r="A473" s="13" t="s">
        <v>49</v>
      </c>
      <c r="B473" s="14" t="n">
        <v>13</v>
      </c>
      <c r="C473" s="14" t="s">
        <v>34</v>
      </c>
      <c r="D473" s="14" t="s">
        <v>292</v>
      </c>
      <c r="E473" s="15" t="s">
        <v>31</v>
      </c>
      <c r="F473" s="15" t="s">
        <v>36</v>
      </c>
      <c r="G473" s="3" t="n">
        <v>497</v>
      </c>
      <c r="H473" s="2" t="n">
        <v>7</v>
      </c>
      <c r="I473" s="0" t="n">
        <v>17</v>
      </c>
      <c r="J473" s="0" t="n">
        <v>8</v>
      </c>
      <c r="K473" s="0" t="n">
        <v>0</v>
      </c>
      <c r="L473" s="0" t="n">
        <v>17</v>
      </c>
      <c r="M473" s="0" t="n">
        <v>1</v>
      </c>
      <c r="N473" s="0" t="n">
        <v>0</v>
      </c>
      <c r="O473" s="0" t="n">
        <v>1</v>
      </c>
      <c r="P473" s="0" t="n">
        <v>100</v>
      </c>
      <c r="Q473" s="0" t="n">
        <v>2.4</v>
      </c>
      <c r="R473" s="0" t="n">
        <v>2.1</v>
      </c>
      <c r="S473" s="0" t="n">
        <v>306</v>
      </c>
      <c r="T473" s="0" t="n">
        <v>25</v>
      </c>
      <c r="U473" s="0" t="n">
        <v>3.48</v>
      </c>
      <c r="V473" s="0" t="n">
        <v>6.7</v>
      </c>
      <c r="W473" s="0" t="n">
        <v>9.5</v>
      </c>
      <c r="X473" s="0" t="n">
        <v>1.7</v>
      </c>
      <c r="Y473" s="0" t="n">
        <v>0.07</v>
      </c>
      <c r="Z473" s="0" t="n">
        <v>4</v>
      </c>
      <c r="AA473" s="0" t="n">
        <v>0.25</v>
      </c>
      <c r="AB473" s="0" t="n">
        <v>0.7</v>
      </c>
      <c r="AC473" s="0" t="n">
        <v>10.8</v>
      </c>
      <c r="AD473" s="0" t="n">
        <v>1</v>
      </c>
      <c r="AE473" s="0" t="n">
        <v>25</v>
      </c>
      <c r="AF473" s="0" t="n">
        <v>5</v>
      </c>
      <c r="AG473" s="0" t="n">
        <v>0</v>
      </c>
      <c r="AH473" s="0" t="n">
        <v>0</v>
      </c>
      <c r="AI473" s="0" t="n">
        <v>0</v>
      </c>
      <c r="AJ473" s="60" t="n">
        <v>5</v>
      </c>
      <c r="AK473" s="0" t="n">
        <v>0</v>
      </c>
      <c r="AL473" s="0" t="n">
        <v>0</v>
      </c>
      <c r="AM473" s="0" t="n">
        <v>60</v>
      </c>
      <c r="AN473" s="0" t="n">
        <v>0</v>
      </c>
      <c r="AO473" s="0" t="n">
        <v>0</v>
      </c>
      <c r="AP473" s="0" t="n">
        <v>0</v>
      </c>
      <c r="AQ473" s="0" t="n">
        <v>30</v>
      </c>
      <c r="AR473" s="0" t="n">
        <v>30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25</v>
      </c>
      <c r="AX473" s="0" t="n">
        <v>0</v>
      </c>
      <c r="AY473" s="0" t="n">
        <v>0</v>
      </c>
      <c r="AZ473" s="0" t="n">
        <v>1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40</v>
      </c>
      <c r="BH473" s="0" t="n">
        <v>0</v>
      </c>
      <c r="BI473" s="0" t="n">
        <v>0</v>
      </c>
      <c r="BJ473" s="0" t="n">
        <v>10</v>
      </c>
      <c r="BK473" s="0" t="n">
        <v>0</v>
      </c>
      <c r="BL473" s="0" t="n">
        <v>0.5</v>
      </c>
      <c r="BM473" s="0" t="n">
        <v>0</v>
      </c>
      <c r="BN473" s="0" t="n">
        <v>20</v>
      </c>
      <c r="BO473" s="0" t="n">
        <v>0</v>
      </c>
      <c r="BP473" s="0" t="n">
        <v>0</v>
      </c>
      <c r="BQ473" s="0" t="n">
        <v>20</v>
      </c>
      <c r="BR473" s="0" t="n">
        <v>0</v>
      </c>
      <c r="BS473" s="0" t="n">
        <v>60.5</v>
      </c>
      <c r="BT473" s="0" t="n">
        <v>123.125</v>
      </c>
      <c r="BU473" s="0" t="n">
        <v>13.3125</v>
      </c>
      <c r="BV473" s="0" t="n">
        <v>0</v>
      </c>
      <c r="BW473" s="0" t="n">
        <v>0.8125</v>
      </c>
      <c r="BX473" s="0" t="n">
        <v>0</v>
      </c>
      <c r="BY473" s="0" t="n">
        <v>0.625</v>
      </c>
      <c r="BZ473" s="0" t="n">
        <v>14.75</v>
      </c>
    </row>
    <row r="474" customFormat="false" ht="15" hidden="false" customHeight="false" outlineLevel="0" collapsed="false">
      <c r="A474" s="13" t="s">
        <v>49</v>
      </c>
      <c r="B474" s="14" t="n">
        <v>14</v>
      </c>
      <c r="C474" s="14" t="s">
        <v>38</v>
      </c>
      <c r="D474" s="14" t="s">
        <v>292</v>
      </c>
      <c r="E474" s="15" t="s">
        <v>27</v>
      </c>
      <c r="F474" s="15" t="s">
        <v>28</v>
      </c>
      <c r="G474" s="16" t="n">
        <v>498</v>
      </c>
      <c r="H474" s="2" t="n">
        <v>7</v>
      </c>
      <c r="I474" s="0" t="n">
        <v>7</v>
      </c>
      <c r="J474" s="0" t="n">
        <v>1</v>
      </c>
      <c r="K474" s="0" t="n">
        <v>0</v>
      </c>
      <c r="L474" s="0" t="n">
        <v>7</v>
      </c>
      <c r="M474" s="0" t="n">
        <v>7</v>
      </c>
      <c r="N474" s="0" t="n">
        <v>1</v>
      </c>
      <c r="O474" s="0" t="n">
        <v>8</v>
      </c>
      <c r="P474" s="0" t="n">
        <v>100</v>
      </c>
      <c r="Q474" s="0" t="n">
        <v>3.2</v>
      </c>
      <c r="R474" s="0" t="n">
        <v>2.2</v>
      </c>
      <c r="S474" s="0" t="n">
        <v>315</v>
      </c>
      <c r="T474" s="0" t="n">
        <v>24</v>
      </c>
      <c r="U474" s="0" t="n">
        <v>3.34</v>
      </c>
      <c r="V474" s="0" t="n">
        <v>6.8</v>
      </c>
      <c r="W474" s="0" t="n">
        <v>8.5</v>
      </c>
      <c r="X474" s="0" t="n">
        <v>1.8</v>
      </c>
      <c r="Y474" s="0" t="n">
        <v>0.08</v>
      </c>
      <c r="Z474" s="0" t="n">
        <v>3</v>
      </c>
      <c r="AA474" s="0" t="n">
        <v>0.21</v>
      </c>
      <c r="AB474" s="0" t="n">
        <v>0.9</v>
      </c>
      <c r="AC474" s="0" t="n">
        <v>11.1</v>
      </c>
      <c r="AD474" s="0" t="n">
        <v>0.9</v>
      </c>
      <c r="AE474" s="0" t="n">
        <v>29</v>
      </c>
      <c r="AF474" s="0" t="n">
        <v>1</v>
      </c>
      <c r="AG474" s="0" t="n">
        <v>0</v>
      </c>
      <c r="AH474" s="0" t="n">
        <v>0</v>
      </c>
      <c r="AI474" s="0" t="n">
        <v>0</v>
      </c>
      <c r="AJ474" s="60" t="n">
        <v>6</v>
      </c>
      <c r="AK474" s="0" t="n">
        <v>0</v>
      </c>
      <c r="AL474" s="0" t="n">
        <v>0</v>
      </c>
      <c r="AM474" s="0" t="n">
        <v>30</v>
      </c>
      <c r="AN474" s="0" t="n">
        <v>0</v>
      </c>
      <c r="AO474" s="0" t="n">
        <v>0</v>
      </c>
      <c r="AP474" s="0" t="n">
        <v>0</v>
      </c>
      <c r="AQ474" s="0" t="n">
        <v>25</v>
      </c>
      <c r="AR474" s="0" t="n">
        <v>50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5</v>
      </c>
      <c r="AX474" s="0" t="n">
        <v>0</v>
      </c>
      <c r="AY474" s="0" t="n">
        <v>0</v>
      </c>
      <c r="AZ474" s="0" t="n">
        <v>0.5</v>
      </c>
      <c r="BA474" s="0" t="n">
        <v>0</v>
      </c>
      <c r="BB474" s="0" t="n">
        <v>0.5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40</v>
      </c>
      <c r="BH474" s="0" t="n">
        <v>3</v>
      </c>
      <c r="BI474" s="0" t="n">
        <v>0</v>
      </c>
      <c r="BJ474" s="0" t="n">
        <v>0.5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50</v>
      </c>
      <c r="BR474" s="0" t="n">
        <v>0</v>
      </c>
      <c r="BS474" s="0" t="n">
        <v>30</v>
      </c>
      <c r="BT474" s="0" t="n">
        <v>126</v>
      </c>
      <c r="BU474" s="0" t="n">
        <v>16.5625</v>
      </c>
      <c r="BV474" s="0" t="n">
        <v>0</v>
      </c>
      <c r="BW474" s="0" t="n">
        <v>2.375</v>
      </c>
      <c r="BX474" s="0" t="n">
        <v>0</v>
      </c>
      <c r="BY474" s="0" t="n">
        <v>7.5</v>
      </c>
      <c r="BZ474" s="0" t="n">
        <v>26.4375</v>
      </c>
    </row>
    <row r="475" customFormat="false" ht="15" hidden="false" customHeight="false" outlineLevel="0" collapsed="false">
      <c r="A475" s="13" t="s">
        <v>49</v>
      </c>
      <c r="B475" s="14" t="n">
        <v>14</v>
      </c>
      <c r="C475" s="14" t="s">
        <v>38</v>
      </c>
      <c r="D475" s="14" t="s">
        <v>292</v>
      </c>
      <c r="E475" s="15" t="s">
        <v>27</v>
      </c>
      <c r="F475" s="15" t="s">
        <v>36</v>
      </c>
      <c r="G475" s="3" t="n">
        <v>499</v>
      </c>
      <c r="H475" s="2" t="n">
        <v>7</v>
      </c>
      <c r="I475" s="0" t="n">
        <v>3</v>
      </c>
      <c r="J475" s="0" t="n">
        <v>2</v>
      </c>
      <c r="K475" s="0" t="n">
        <v>0</v>
      </c>
      <c r="L475" s="0" t="n">
        <v>3</v>
      </c>
      <c r="M475" s="0" t="n">
        <v>3</v>
      </c>
      <c r="N475" s="0" t="n">
        <v>0</v>
      </c>
      <c r="O475" s="0" t="n">
        <v>3</v>
      </c>
      <c r="P475" s="0" t="n">
        <v>100</v>
      </c>
      <c r="Q475" s="0" t="n">
        <v>3.2</v>
      </c>
      <c r="R475" s="0" t="n">
        <v>2.2</v>
      </c>
      <c r="S475" s="0" t="n">
        <v>315</v>
      </c>
      <c r="T475" s="0" t="n">
        <v>24</v>
      </c>
      <c r="U475" s="0" t="n">
        <v>3.34</v>
      </c>
      <c r="V475" s="0" t="n">
        <v>6.8</v>
      </c>
      <c r="W475" s="0" t="n">
        <v>8.5</v>
      </c>
      <c r="X475" s="0" t="n">
        <v>1.8</v>
      </c>
      <c r="Y475" s="0" t="n">
        <v>0.08</v>
      </c>
      <c r="Z475" s="0" t="n">
        <v>3</v>
      </c>
      <c r="AA475" s="0" t="n">
        <v>0.21</v>
      </c>
      <c r="AB475" s="0" t="n">
        <v>0.9</v>
      </c>
      <c r="AC475" s="0" t="n">
        <v>11.1</v>
      </c>
      <c r="AD475" s="0" t="n">
        <v>0.9</v>
      </c>
      <c r="AE475" s="0" t="n">
        <v>29</v>
      </c>
      <c r="AF475" s="0" t="n">
        <v>1</v>
      </c>
      <c r="AG475" s="0" t="n">
        <v>0</v>
      </c>
      <c r="AH475" s="0" t="n">
        <v>0</v>
      </c>
      <c r="AI475" s="0" t="n">
        <v>0</v>
      </c>
      <c r="AJ475" s="60" t="n">
        <v>6</v>
      </c>
      <c r="AK475" s="0" t="n">
        <v>0</v>
      </c>
      <c r="AL475" s="0" t="n">
        <v>0</v>
      </c>
      <c r="AM475" s="0" t="n">
        <v>30</v>
      </c>
      <c r="AN475" s="0" t="n">
        <v>0</v>
      </c>
      <c r="AO475" s="0" t="n">
        <v>0</v>
      </c>
      <c r="AP475" s="0" t="n">
        <v>0</v>
      </c>
      <c r="AQ475" s="0" t="n">
        <v>25</v>
      </c>
      <c r="AR475" s="0" t="n">
        <v>50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5</v>
      </c>
      <c r="AX475" s="0" t="n">
        <v>0</v>
      </c>
      <c r="AY475" s="0" t="n">
        <v>0</v>
      </c>
      <c r="AZ475" s="0" t="n">
        <v>0.5</v>
      </c>
      <c r="BA475" s="0" t="n">
        <v>0</v>
      </c>
      <c r="BB475" s="0" t="n">
        <v>0.5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40</v>
      </c>
      <c r="BH475" s="0" t="n">
        <v>3</v>
      </c>
      <c r="BI475" s="0" t="n">
        <v>0</v>
      </c>
      <c r="BJ475" s="0" t="n">
        <v>0.5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50</v>
      </c>
      <c r="BR475" s="0" t="n">
        <v>0</v>
      </c>
      <c r="BS475" s="0" t="n">
        <v>30</v>
      </c>
      <c r="BT475" s="0" t="n">
        <v>126</v>
      </c>
      <c r="BU475" s="0" t="n">
        <v>16.5625</v>
      </c>
      <c r="BV475" s="0" t="n">
        <v>0</v>
      </c>
      <c r="BW475" s="0" t="n">
        <v>2.375</v>
      </c>
      <c r="BX475" s="0" t="n">
        <v>0</v>
      </c>
      <c r="BY475" s="0" t="n">
        <v>7.5</v>
      </c>
      <c r="BZ475" s="0" t="n">
        <v>26.4375</v>
      </c>
    </row>
    <row r="476" customFormat="false" ht="15" hidden="false" customHeight="false" outlineLevel="0" collapsed="false">
      <c r="A476" s="13" t="s">
        <v>49</v>
      </c>
      <c r="B476" s="14" t="n">
        <v>14</v>
      </c>
      <c r="C476" s="14" t="s">
        <v>38</v>
      </c>
      <c r="D476" s="14" t="s">
        <v>292</v>
      </c>
      <c r="E476" s="15" t="s">
        <v>31</v>
      </c>
      <c r="F476" s="15" t="s">
        <v>28</v>
      </c>
      <c r="G476" s="16" t="n">
        <v>500</v>
      </c>
      <c r="H476" s="2" t="n">
        <v>7</v>
      </c>
      <c r="I476" s="0" t="n">
        <v>6</v>
      </c>
      <c r="J476" s="0" t="n">
        <v>1</v>
      </c>
      <c r="K476" s="0" t="n">
        <v>0</v>
      </c>
      <c r="L476" s="0" t="n">
        <v>6</v>
      </c>
      <c r="M476" s="0" t="n">
        <v>2</v>
      </c>
      <c r="N476" s="0" t="n">
        <v>0</v>
      </c>
      <c r="O476" s="0" t="n">
        <v>2</v>
      </c>
      <c r="P476" s="0" t="n">
        <v>100</v>
      </c>
      <c r="Q476" s="0" t="n">
        <v>3.2</v>
      </c>
      <c r="R476" s="0" t="n">
        <v>2.2</v>
      </c>
      <c r="S476" s="0" t="n">
        <v>315</v>
      </c>
      <c r="T476" s="0" t="n">
        <v>24</v>
      </c>
      <c r="U476" s="0" t="n">
        <v>3.34</v>
      </c>
      <c r="V476" s="0" t="n">
        <v>6.8</v>
      </c>
      <c r="W476" s="0" t="n">
        <v>8.5</v>
      </c>
      <c r="X476" s="0" t="n">
        <v>1.8</v>
      </c>
      <c r="Y476" s="0" t="n">
        <v>0.08</v>
      </c>
      <c r="Z476" s="0" t="n">
        <v>3</v>
      </c>
      <c r="AA476" s="0" t="n">
        <v>0.21</v>
      </c>
      <c r="AB476" s="0" t="n">
        <v>0.9</v>
      </c>
      <c r="AC476" s="0" t="n">
        <v>11.1</v>
      </c>
      <c r="AD476" s="0" t="n">
        <v>0.9</v>
      </c>
      <c r="AE476" s="0" t="n">
        <v>29</v>
      </c>
      <c r="AF476" s="0" t="n">
        <v>1</v>
      </c>
      <c r="AG476" s="0" t="n">
        <v>0</v>
      </c>
      <c r="AH476" s="0" t="n">
        <v>0</v>
      </c>
      <c r="AI476" s="0" t="n">
        <v>0</v>
      </c>
      <c r="AJ476" s="60" t="n">
        <v>6</v>
      </c>
      <c r="AK476" s="0" t="n">
        <v>0</v>
      </c>
      <c r="AL476" s="0" t="n">
        <v>0</v>
      </c>
      <c r="AM476" s="0" t="n">
        <v>30</v>
      </c>
      <c r="AN476" s="0" t="n">
        <v>0</v>
      </c>
      <c r="AO476" s="0" t="n">
        <v>0</v>
      </c>
      <c r="AP476" s="0" t="n">
        <v>0</v>
      </c>
      <c r="AQ476" s="0" t="n">
        <v>25</v>
      </c>
      <c r="AR476" s="0" t="n">
        <v>50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5</v>
      </c>
      <c r="AX476" s="0" t="n">
        <v>0</v>
      </c>
      <c r="AY476" s="0" t="n">
        <v>0</v>
      </c>
      <c r="AZ476" s="0" t="n">
        <v>0.5</v>
      </c>
      <c r="BA476" s="0" t="n">
        <v>0</v>
      </c>
      <c r="BB476" s="0" t="n">
        <v>0.5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40</v>
      </c>
      <c r="BH476" s="0" t="n">
        <v>3</v>
      </c>
      <c r="BI476" s="0" t="n">
        <v>0</v>
      </c>
      <c r="BJ476" s="0" t="n">
        <v>0.5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50</v>
      </c>
      <c r="BR476" s="0" t="n">
        <v>0</v>
      </c>
      <c r="BS476" s="0" t="n">
        <v>30</v>
      </c>
      <c r="BT476" s="0" t="n">
        <v>126</v>
      </c>
      <c r="BU476" s="0" t="n">
        <v>16.5625</v>
      </c>
      <c r="BV476" s="0" t="n">
        <v>0</v>
      </c>
      <c r="BW476" s="0" t="n">
        <v>2.375</v>
      </c>
      <c r="BX476" s="0" t="n">
        <v>0</v>
      </c>
      <c r="BY476" s="0" t="n">
        <v>7.5</v>
      </c>
      <c r="BZ476" s="0" t="n">
        <v>26.4375</v>
      </c>
    </row>
    <row r="477" customFormat="false" ht="15" hidden="false" customHeight="false" outlineLevel="0" collapsed="false">
      <c r="A477" s="13" t="s">
        <v>49</v>
      </c>
      <c r="B477" s="14" t="n">
        <v>14</v>
      </c>
      <c r="C477" s="14" t="s">
        <v>38</v>
      </c>
      <c r="D477" s="14" t="s">
        <v>292</v>
      </c>
      <c r="E477" s="15" t="s">
        <v>31</v>
      </c>
      <c r="F477" s="15" t="s">
        <v>36</v>
      </c>
      <c r="G477" s="3" t="n">
        <v>501</v>
      </c>
      <c r="H477" s="2" t="n">
        <v>7</v>
      </c>
      <c r="I477" s="0" t="n">
        <v>7</v>
      </c>
      <c r="J477" s="0" t="n">
        <v>0</v>
      </c>
      <c r="K477" s="0" t="n">
        <v>0</v>
      </c>
      <c r="L477" s="0" t="n">
        <v>7</v>
      </c>
      <c r="M477" s="0" t="n">
        <v>3</v>
      </c>
      <c r="N477" s="0" t="n">
        <v>1</v>
      </c>
      <c r="O477" s="0" t="n">
        <v>4</v>
      </c>
      <c r="P477" s="0" t="n">
        <v>100</v>
      </c>
      <c r="Q477" s="0" t="n">
        <v>3.2</v>
      </c>
      <c r="R477" s="0" t="n">
        <v>2.2</v>
      </c>
      <c r="S477" s="0" t="n">
        <v>315</v>
      </c>
      <c r="T477" s="0" t="n">
        <v>24</v>
      </c>
      <c r="U477" s="0" t="n">
        <v>3.34</v>
      </c>
      <c r="V477" s="0" t="n">
        <v>6.8</v>
      </c>
      <c r="W477" s="0" t="n">
        <v>8.5</v>
      </c>
      <c r="X477" s="0" t="n">
        <v>1.8</v>
      </c>
      <c r="Y477" s="0" t="n">
        <v>0.08</v>
      </c>
      <c r="Z477" s="0" t="n">
        <v>3</v>
      </c>
      <c r="AA477" s="0" t="n">
        <v>0.21</v>
      </c>
      <c r="AB477" s="0" t="n">
        <v>0.9</v>
      </c>
      <c r="AC477" s="0" t="n">
        <v>11.1</v>
      </c>
      <c r="AD477" s="0" t="n">
        <v>0.9</v>
      </c>
      <c r="AE477" s="0" t="n">
        <v>29</v>
      </c>
      <c r="AF477" s="0" t="n">
        <v>1</v>
      </c>
      <c r="AG477" s="0" t="n">
        <v>0</v>
      </c>
      <c r="AH477" s="0" t="n">
        <v>0</v>
      </c>
      <c r="AI477" s="0" t="n">
        <v>0</v>
      </c>
      <c r="AJ477" s="60" t="n">
        <v>6</v>
      </c>
      <c r="AK477" s="0" t="n">
        <v>0</v>
      </c>
      <c r="AL477" s="0" t="n">
        <v>0</v>
      </c>
      <c r="AM477" s="0" t="n">
        <v>30</v>
      </c>
      <c r="AN477" s="0" t="n">
        <v>0</v>
      </c>
      <c r="AO477" s="0" t="n">
        <v>0</v>
      </c>
      <c r="AP477" s="0" t="n">
        <v>0</v>
      </c>
      <c r="AQ477" s="0" t="n">
        <v>25</v>
      </c>
      <c r="AR477" s="0" t="n">
        <v>50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5</v>
      </c>
      <c r="AX477" s="0" t="n">
        <v>0</v>
      </c>
      <c r="AY477" s="0" t="n">
        <v>0</v>
      </c>
      <c r="AZ477" s="0" t="n">
        <v>0.5</v>
      </c>
      <c r="BA477" s="0" t="n">
        <v>0</v>
      </c>
      <c r="BB477" s="0" t="n">
        <v>0.5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40</v>
      </c>
      <c r="BH477" s="0" t="n">
        <v>3</v>
      </c>
      <c r="BI477" s="0" t="n">
        <v>0</v>
      </c>
      <c r="BJ477" s="0" t="n">
        <v>0.5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50</v>
      </c>
      <c r="BR477" s="0" t="n">
        <v>0</v>
      </c>
      <c r="BS477" s="0" t="n">
        <v>30</v>
      </c>
      <c r="BT477" s="0" t="n">
        <v>126</v>
      </c>
      <c r="BU477" s="0" t="n">
        <v>16.5625</v>
      </c>
      <c r="BV477" s="0" t="n">
        <v>0</v>
      </c>
      <c r="BW477" s="0" t="n">
        <v>2.375</v>
      </c>
      <c r="BX477" s="0" t="n">
        <v>0</v>
      </c>
      <c r="BY477" s="0" t="n">
        <v>7.5</v>
      </c>
      <c r="BZ477" s="0" t="n">
        <v>26.4375</v>
      </c>
    </row>
    <row r="478" customFormat="false" ht="15" hidden="false" customHeight="false" outlineLevel="0" collapsed="false">
      <c r="A478" s="13" t="s">
        <v>49</v>
      </c>
      <c r="B478" s="14" t="n">
        <v>15</v>
      </c>
      <c r="C478" s="14" t="s">
        <v>39</v>
      </c>
      <c r="D478" s="14" t="s">
        <v>292</v>
      </c>
      <c r="E478" s="15" t="s">
        <v>27</v>
      </c>
      <c r="F478" s="15" t="s">
        <v>28</v>
      </c>
      <c r="G478" s="16" t="n">
        <v>502</v>
      </c>
      <c r="H478" s="2" t="n">
        <v>7</v>
      </c>
      <c r="I478" s="0" t="n">
        <v>12</v>
      </c>
      <c r="J478" s="0" t="n">
        <v>4</v>
      </c>
      <c r="K478" s="0" t="n">
        <v>0</v>
      </c>
      <c r="L478" s="0" t="n">
        <v>12</v>
      </c>
      <c r="M478" s="0" t="n">
        <v>3</v>
      </c>
      <c r="N478" s="0" t="n">
        <v>0</v>
      </c>
      <c r="O478" s="0" t="n">
        <v>3</v>
      </c>
      <c r="P478" s="0" t="n">
        <v>100</v>
      </c>
      <c r="Q478" s="0" t="n">
        <v>5.1</v>
      </c>
      <c r="R478" s="0" t="n">
        <v>2.2</v>
      </c>
      <c r="S478" s="0" t="n">
        <v>425</v>
      </c>
      <c r="T478" s="0" t="n">
        <v>42</v>
      </c>
      <c r="U478" s="0" t="n">
        <v>4.03</v>
      </c>
      <c r="V478" s="0" t="n">
        <v>6.9</v>
      </c>
      <c r="W478" s="0" t="n">
        <v>10.4</v>
      </c>
      <c r="X478" s="0" t="n">
        <v>1.4</v>
      </c>
      <c r="Y478" s="0" t="n">
        <v>0.07</v>
      </c>
      <c r="Z478" s="0" t="n">
        <v>5</v>
      </c>
      <c r="AA478" s="0" t="n">
        <v>0.43</v>
      </c>
      <c r="AB478" s="0" t="n">
        <v>0.7</v>
      </c>
      <c r="AC478" s="0" t="n">
        <v>12.6</v>
      </c>
      <c r="AD478" s="0" t="n">
        <v>0.9</v>
      </c>
      <c r="AE478" s="0" t="n">
        <v>26</v>
      </c>
      <c r="AF478" s="0" t="n">
        <v>0</v>
      </c>
      <c r="AG478" s="0" t="n">
        <v>0</v>
      </c>
      <c r="AH478" s="0" t="n">
        <v>0.5</v>
      </c>
      <c r="AI478" s="0" t="n">
        <v>0</v>
      </c>
      <c r="AJ478" s="60" t="n">
        <v>25</v>
      </c>
      <c r="AK478" s="0" t="n">
        <v>0</v>
      </c>
      <c r="AL478" s="0" t="n">
        <v>0</v>
      </c>
      <c r="AM478" s="0" t="n">
        <v>60</v>
      </c>
      <c r="AN478" s="0" t="n">
        <v>0</v>
      </c>
      <c r="AO478" s="0" t="n">
        <v>0</v>
      </c>
      <c r="AP478" s="0" t="n">
        <v>0</v>
      </c>
      <c r="AQ478" s="0" t="n">
        <v>0.5</v>
      </c>
      <c r="AR478" s="0" t="n">
        <v>90</v>
      </c>
      <c r="AS478" s="0" t="n">
        <v>0</v>
      </c>
      <c r="AT478" s="0" t="n">
        <v>0</v>
      </c>
      <c r="AU478" s="0" t="n">
        <v>0</v>
      </c>
      <c r="AV478" s="0" t="n">
        <v>5</v>
      </c>
      <c r="AW478" s="0" t="n">
        <v>5</v>
      </c>
      <c r="AX478" s="0" t="n">
        <v>0</v>
      </c>
      <c r="AY478" s="0" t="n">
        <v>0</v>
      </c>
      <c r="AZ478" s="0" t="n">
        <v>1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20</v>
      </c>
      <c r="BH478" s="0" t="n">
        <v>0.5</v>
      </c>
      <c r="BI478" s="0" t="n">
        <v>0</v>
      </c>
      <c r="BJ478" s="0" t="n">
        <v>5</v>
      </c>
      <c r="BK478" s="0" t="n">
        <v>0</v>
      </c>
      <c r="BL478" s="0" t="n">
        <v>0.5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40</v>
      </c>
      <c r="BR478" s="0" t="n">
        <v>0</v>
      </c>
      <c r="BS478" s="0" t="n">
        <v>60.5</v>
      </c>
      <c r="BT478" s="0" t="n">
        <v>79.375</v>
      </c>
      <c r="BU478" s="0" t="n">
        <v>35.75</v>
      </c>
      <c r="BV478" s="0" t="n">
        <v>0</v>
      </c>
      <c r="BW478" s="0" t="n">
        <v>1.4375</v>
      </c>
      <c r="BX478" s="0" t="n">
        <v>0</v>
      </c>
      <c r="BY478" s="0" t="n">
        <v>0.625</v>
      </c>
      <c r="BZ478" s="0" t="n">
        <v>37.8125</v>
      </c>
    </row>
    <row r="479" customFormat="false" ht="15" hidden="false" customHeight="false" outlineLevel="0" collapsed="false">
      <c r="A479" s="13" t="s">
        <v>49</v>
      </c>
      <c r="B479" s="14" t="n">
        <v>15</v>
      </c>
      <c r="C479" s="14" t="s">
        <v>39</v>
      </c>
      <c r="D479" s="14" t="s">
        <v>292</v>
      </c>
      <c r="E479" s="15" t="s">
        <v>27</v>
      </c>
      <c r="F479" s="15" t="s">
        <v>36</v>
      </c>
      <c r="G479" s="3" t="n">
        <v>503</v>
      </c>
      <c r="H479" s="2" t="n">
        <v>7</v>
      </c>
      <c r="I479" s="0" t="n">
        <v>2</v>
      </c>
      <c r="J479" s="0" t="n">
        <v>0</v>
      </c>
      <c r="K479" s="0" t="n">
        <v>0</v>
      </c>
      <c r="L479" s="0" t="n">
        <v>2</v>
      </c>
      <c r="M479" s="0" t="n">
        <v>2</v>
      </c>
      <c r="N479" s="0" t="n">
        <v>1</v>
      </c>
      <c r="O479" s="0" t="n">
        <v>3</v>
      </c>
      <c r="P479" s="0" t="n">
        <v>100</v>
      </c>
      <c r="Q479" s="0" t="n">
        <v>5.1</v>
      </c>
      <c r="R479" s="0" t="n">
        <v>2.2</v>
      </c>
      <c r="S479" s="0" t="n">
        <v>425</v>
      </c>
      <c r="T479" s="0" t="n">
        <v>42</v>
      </c>
      <c r="U479" s="0" t="n">
        <v>4.03</v>
      </c>
      <c r="V479" s="0" t="n">
        <v>6.9</v>
      </c>
      <c r="W479" s="0" t="n">
        <v>10.4</v>
      </c>
      <c r="X479" s="0" t="n">
        <v>1.4</v>
      </c>
      <c r="Y479" s="0" t="n">
        <v>0.07</v>
      </c>
      <c r="Z479" s="0" t="n">
        <v>5</v>
      </c>
      <c r="AA479" s="0" t="n">
        <v>0.43</v>
      </c>
      <c r="AB479" s="0" t="n">
        <v>0.7</v>
      </c>
      <c r="AC479" s="0" t="n">
        <v>12.6</v>
      </c>
      <c r="AD479" s="0" t="n">
        <v>0.9</v>
      </c>
      <c r="AE479" s="0" t="n">
        <v>26</v>
      </c>
      <c r="AF479" s="0" t="n">
        <v>0</v>
      </c>
      <c r="AG479" s="0" t="n">
        <v>0</v>
      </c>
      <c r="AH479" s="0" t="n">
        <v>0.5</v>
      </c>
      <c r="AI479" s="0" t="n">
        <v>0</v>
      </c>
      <c r="AJ479" s="60" t="n">
        <v>25</v>
      </c>
      <c r="AK479" s="0" t="n">
        <v>0</v>
      </c>
      <c r="AL479" s="0" t="n">
        <v>0</v>
      </c>
      <c r="AM479" s="0" t="n">
        <v>60</v>
      </c>
      <c r="AN479" s="0" t="n">
        <v>0</v>
      </c>
      <c r="AO479" s="0" t="n">
        <v>0</v>
      </c>
      <c r="AP479" s="0" t="n">
        <v>0</v>
      </c>
      <c r="AQ479" s="0" t="n">
        <v>0.5</v>
      </c>
      <c r="AR479" s="0" t="n">
        <v>90</v>
      </c>
      <c r="AS479" s="0" t="n">
        <v>0</v>
      </c>
      <c r="AT479" s="0" t="n">
        <v>0</v>
      </c>
      <c r="AU479" s="0" t="n">
        <v>0</v>
      </c>
      <c r="AV479" s="0" t="n">
        <v>5</v>
      </c>
      <c r="AW479" s="0" t="n">
        <v>5</v>
      </c>
      <c r="AX479" s="0" t="n">
        <v>0</v>
      </c>
      <c r="AY479" s="0" t="n">
        <v>0</v>
      </c>
      <c r="AZ479" s="0" t="n">
        <v>1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20</v>
      </c>
      <c r="BH479" s="0" t="n">
        <v>0.5</v>
      </c>
      <c r="BI479" s="0" t="n">
        <v>0</v>
      </c>
      <c r="BJ479" s="0" t="n">
        <v>5</v>
      </c>
      <c r="BK479" s="0" t="n">
        <v>0</v>
      </c>
      <c r="BL479" s="0" t="n">
        <v>0.5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40</v>
      </c>
      <c r="BR479" s="0" t="n">
        <v>0</v>
      </c>
      <c r="BS479" s="0" t="n">
        <v>60.5</v>
      </c>
      <c r="BT479" s="0" t="n">
        <v>79.375</v>
      </c>
      <c r="BU479" s="0" t="n">
        <v>35.75</v>
      </c>
      <c r="BV479" s="0" t="n">
        <v>0</v>
      </c>
      <c r="BW479" s="0" t="n">
        <v>1.4375</v>
      </c>
      <c r="BX479" s="0" t="n">
        <v>0</v>
      </c>
      <c r="BY479" s="0" t="n">
        <v>0.625</v>
      </c>
      <c r="BZ479" s="0" t="n">
        <v>37.8125</v>
      </c>
    </row>
    <row r="480" customFormat="false" ht="15" hidden="false" customHeight="false" outlineLevel="0" collapsed="false">
      <c r="A480" s="13" t="s">
        <v>49</v>
      </c>
      <c r="B480" s="14" t="n">
        <v>15</v>
      </c>
      <c r="C480" s="14" t="s">
        <v>39</v>
      </c>
      <c r="D480" s="14" t="s">
        <v>292</v>
      </c>
      <c r="E480" s="15" t="s">
        <v>31</v>
      </c>
      <c r="F480" s="15" t="s">
        <v>28</v>
      </c>
      <c r="G480" s="16" t="n">
        <v>504</v>
      </c>
      <c r="H480" s="2" t="n">
        <v>7</v>
      </c>
      <c r="I480" s="0" t="n">
        <v>5</v>
      </c>
      <c r="J480" s="0" t="n">
        <v>3</v>
      </c>
      <c r="K480" s="0" t="n">
        <v>0</v>
      </c>
      <c r="L480" s="0" t="n">
        <v>6</v>
      </c>
      <c r="M480" s="0" t="n">
        <v>2</v>
      </c>
      <c r="N480" s="0" t="n">
        <v>1</v>
      </c>
      <c r="O480" s="0" t="n">
        <v>3</v>
      </c>
      <c r="P480" s="0" t="n">
        <v>100</v>
      </c>
      <c r="Q480" s="0" t="n">
        <v>5.1</v>
      </c>
      <c r="R480" s="0" t="n">
        <v>2.2</v>
      </c>
      <c r="S480" s="0" t="n">
        <v>425</v>
      </c>
      <c r="T480" s="0" t="n">
        <v>42</v>
      </c>
      <c r="U480" s="0" t="n">
        <v>4.03</v>
      </c>
      <c r="V480" s="0" t="n">
        <v>6.9</v>
      </c>
      <c r="W480" s="0" t="n">
        <v>10.4</v>
      </c>
      <c r="X480" s="0" t="n">
        <v>1.4</v>
      </c>
      <c r="Y480" s="0" t="n">
        <v>0.07</v>
      </c>
      <c r="Z480" s="0" t="n">
        <v>5</v>
      </c>
      <c r="AA480" s="0" t="n">
        <v>0.43</v>
      </c>
      <c r="AB480" s="0" t="n">
        <v>0.7</v>
      </c>
      <c r="AC480" s="0" t="n">
        <v>12.6</v>
      </c>
      <c r="AD480" s="0" t="n">
        <v>0.9</v>
      </c>
      <c r="AE480" s="0" t="n">
        <v>26</v>
      </c>
      <c r="AF480" s="0" t="n">
        <v>0</v>
      </c>
      <c r="AG480" s="0" t="n">
        <v>0</v>
      </c>
      <c r="AH480" s="0" t="n">
        <v>0.5</v>
      </c>
      <c r="AI480" s="0" t="n">
        <v>0</v>
      </c>
      <c r="AJ480" s="60" t="n">
        <v>25</v>
      </c>
      <c r="AK480" s="0" t="n">
        <v>0</v>
      </c>
      <c r="AL480" s="0" t="n">
        <v>0</v>
      </c>
      <c r="AM480" s="0" t="n">
        <v>60</v>
      </c>
      <c r="AN480" s="0" t="n">
        <v>0</v>
      </c>
      <c r="AO480" s="0" t="n">
        <v>0</v>
      </c>
      <c r="AP480" s="0" t="n">
        <v>0</v>
      </c>
      <c r="AQ480" s="0" t="n">
        <v>0.5</v>
      </c>
      <c r="AR480" s="0" t="n">
        <v>90</v>
      </c>
      <c r="AS480" s="0" t="n">
        <v>0</v>
      </c>
      <c r="AT480" s="0" t="n">
        <v>0</v>
      </c>
      <c r="AU480" s="0" t="n">
        <v>0</v>
      </c>
      <c r="AV480" s="0" t="n">
        <v>5</v>
      </c>
      <c r="AW480" s="0" t="n">
        <v>5</v>
      </c>
      <c r="AX480" s="0" t="n">
        <v>0</v>
      </c>
      <c r="AY480" s="0" t="n">
        <v>0</v>
      </c>
      <c r="AZ480" s="0" t="n">
        <v>1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20</v>
      </c>
      <c r="BH480" s="0" t="n">
        <v>0.5</v>
      </c>
      <c r="BI480" s="0" t="n">
        <v>0</v>
      </c>
      <c r="BJ480" s="0" t="n">
        <v>5</v>
      </c>
      <c r="BK480" s="0" t="n">
        <v>0</v>
      </c>
      <c r="BL480" s="0" t="n">
        <v>0.5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40</v>
      </c>
      <c r="BR480" s="0" t="n">
        <v>0</v>
      </c>
      <c r="BS480" s="0" t="n">
        <v>60.5</v>
      </c>
      <c r="BT480" s="0" t="n">
        <v>79.375</v>
      </c>
      <c r="BU480" s="0" t="n">
        <v>35.75</v>
      </c>
      <c r="BV480" s="0" t="n">
        <v>0</v>
      </c>
      <c r="BW480" s="0" t="n">
        <v>1.4375</v>
      </c>
      <c r="BX480" s="0" t="n">
        <v>0</v>
      </c>
      <c r="BY480" s="0" t="n">
        <v>0.625</v>
      </c>
      <c r="BZ480" s="0" t="n">
        <v>37.8125</v>
      </c>
    </row>
    <row r="481" customFormat="false" ht="15" hidden="false" customHeight="false" outlineLevel="0" collapsed="false">
      <c r="A481" s="13" t="s">
        <v>49</v>
      </c>
      <c r="B481" s="14" t="n">
        <v>15</v>
      </c>
      <c r="C481" s="14" t="s">
        <v>39</v>
      </c>
      <c r="D481" s="14" t="s">
        <v>292</v>
      </c>
      <c r="E481" s="15" t="s">
        <v>31</v>
      </c>
      <c r="F481" s="15" t="s">
        <v>36</v>
      </c>
      <c r="G481" s="3" t="n">
        <v>505</v>
      </c>
      <c r="H481" s="2" t="n">
        <v>7</v>
      </c>
      <c r="I481" s="0" t="n">
        <v>2</v>
      </c>
      <c r="J481" s="0" t="n">
        <v>0</v>
      </c>
      <c r="K481" s="0" t="n">
        <v>0</v>
      </c>
      <c r="L481" s="0" t="n">
        <v>2</v>
      </c>
      <c r="M481" s="0" t="n">
        <v>2</v>
      </c>
      <c r="N481" s="0" t="n">
        <v>1</v>
      </c>
      <c r="O481" s="0" t="n">
        <v>2</v>
      </c>
      <c r="P481" s="0" t="n">
        <v>100</v>
      </c>
      <c r="Q481" s="0" t="n">
        <v>5.1</v>
      </c>
      <c r="R481" s="0" t="n">
        <v>2.2</v>
      </c>
      <c r="S481" s="0" t="n">
        <v>425</v>
      </c>
      <c r="T481" s="0" t="n">
        <v>42</v>
      </c>
      <c r="U481" s="0" t="n">
        <v>4.03</v>
      </c>
      <c r="V481" s="0" t="n">
        <v>6.9</v>
      </c>
      <c r="W481" s="0" t="n">
        <v>10.4</v>
      </c>
      <c r="X481" s="0" t="n">
        <v>1.4</v>
      </c>
      <c r="Y481" s="0" t="n">
        <v>0.07</v>
      </c>
      <c r="Z481" s="0" t="n">
        <v>5</v>
      </c>
      <c r="AA481" s="0" t="n">
        <v>0.43</v>
      </c>
      <c r="AB481" s="0" t="n">
        <v>0.7</v>
      </c>
      <c r="AC481" s="0" t="n">
        <v>12.6</v>
      </c>
      <c r="AD481" s="0" t="n">
        <v>0.9</v>
      </c>
      <c r="AE481" s="0" t="n">
        <v>26</v>
      </c>
      <c r="AF481" s="0" t="n">
        <v>0</v>
      </c>
      <c r="AG481" s="0" t="n">
        <v>0</v>
      </c>
      <c r="AH481" s="0" t="n">
        <v>0.5</v>
      </c>
      <c r="AI481" s="0" t="n">
        <v>0</v>
      </c>
      <c r="AJ481" s="60" t="n">
        <v>25</v>
      </c>
      <c r="AK481" s="0" t="n">
        <v>0</v>
      </c>
      <c r="AL481" s="0" t="n">
        <v>0</v>
      </c>
      <c r="AM481" s="0" t="n">
        <v>60</v>
      </c>
      <c r="AN481" s="0" t="n">
        <v>0</v>
      </c>
      <c r="AO481" s="0" t="n">
        <v>0</v>
      </c>
      <c r="AP481" s="0" t="n">
        <v>0</v>
      </c>
      <c r="AQ481" s="0" t="n">
        <v>0.5</v>
      </c>
      <c r="AR481" s="0" t="n">
        <v>90</v>
      </c>
      <c r="AS481" s="0" t="n">
        <v>0</v>
      </c>
      <c r="AT481" s="0" t="n">
        <v>0</v>
      </c>
      <c r="AU481" s="0" t="n">
        <v>0</v>
      </c>
      <c r="AV481" s="0" t="n">
        <v>5</v>
      </c>
      <c r="AW481" s="0" t="n">
        <v>5</v>
      </c>
      <c r="AX481" s="0" t="n">
        <v>0</v>
      </c>
      <c r="AY481" s="0" t="n">
        <v>0</v>
      </c>
      <c r="AZ481" s="0" t="n">
        <v>1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20</v>
      </c>
      <c r="BH481" s="0" t="n">
        <v>0.5</v>
      </c>
      <c r="BI481" s="0" t="n">
        <v>0</v>
      </c>
      <c r="BJ481" s="0" t="n">
        <v>5</v>
      </c>
      <c r="BK481" s="0" t="n">
        <v>0</v>
      </c>
      <c r="BL481" s="0" t="n">
        <v>0.5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40</v>
      </c>
      <c r="BR481" s="0" t="n">
        <v>0</v>
      </c>
      <c r="BS481" s="0" t="n">
        <v>60.5</v>
      </c>
      <c r="BT481" s="0" t="n">
        <v>79.375</v>
      </c>
      <c r="BU481" s="0" t="n">
        <v>35.75</v>
      </c>
      <c r="BV481" s="0" t="n">
        <v>0</v>
      </c>
      <c r="BW481" s="0" t="n">
        <v>1.4375</v>
      </c>
      <c r="BX481" s="0" t="n">
        <v>0</v>
      </c>
      <c r="BY481" s="0" t="n">
        <v>0.625</v>
      </c>
      <c r="BZ481" s="0" t="n">
        <v>37.8125</v>
      </c>
    </row>
    <row r="482" customFormat="false" ht="15" hidden="false" customHeight="false" outlineLevel="0" collapsed="false">
      <c r="A482" s="13" t="s">
        <v>49</v>
      </c>
      <c r="B482" s="14" t="n">
        <v>16</v>
      </c>
      <c r="C482" s="14" t="s">
        <v>40</v>
      </c>
      <c r="D482" s="14" t="s">
        <v>293</v>
      </c>
      <c r="E482" s="15" t="s">
        <v>27</v>
      </c>
      <c r="F482" s="15" t="s">
        <v>36</v>
      </c>
      <c r="G482" s="16" t="n">
        <v>506</v>
      </c>
      <c r="H482" s="2" t="n">
        <v>7</v>
      </c>
      <c r="I482" s="0" t="n">
        <v>4</v>
      </c>
      <c r="J482" s="0" t="n">
        <v>1</v>
      </c>
      <c r="K482" s="0" t="n">
        <v>0</v>
      </c>
      <c r="L482" s="0" t="n">
        <v>4</v>
      </c>
      <c r="M482" s="0" t="n">
        <v>4</v>
      </c>
      <c r="N482" s="0" t="n">
        <v>0</v>
      </c>
      <c r="O482" s="0" t="n">
        <v>4</v>
      </c>
      <c r="P482" s="0" t="n">
        <v>100</v>
      </c>
      <c r="Q482" s="0" t="n">
        <v>7.2</v>
      </c>
      <c r="R482" s="0" t="n">
        <v>3.9</v>
      </c>
      <c r="S482" s="0" t="n">
        <v>399</v>
      </c>
      <c r="T482" s="0" t="n">
        <v>32</v>
      </c>
      <c r="U482" s="0" t="n">
        <v>4.33</v>
      </c>
      <c r="V482" s="0" t="n">
        <v>7.2</v>
      </c>
      <c r="W482" s="0" t="n">
        <v>13.9</v>
      </c>
      <c r="X482" s="0" t="n">
        <v>1.5</v>
      </c>
      <c r="Y482" s="0" t="n">
        <v>0.07</v>
      </c>
      <c r="Z482" s="0" t="n">
        <v>5</v>
      </c>
      <c r="AA482" s="0" t="n">
        <v>0.52</v>
      </c>
      <c r="AB482" s="0" t="n">
        <v>0.7</v>
      </c>
      <c r="AC482" s="0" t="n">
        <v>22.9</v>
      </c>
      <c r="AD482" s="0" t="n">
        <v>1.1</v>
      </c>
      <c r="AE482" s="0" t="n">
        <v>17</v>
      </c>
      <c r="AF482" s="0" t="n">
        <v>0</v>
      </c>
      <c r="AG482" s="0" t="n">
        <v>0</v>
      </c>
      <c r="AH482" s="0" t="n">
        <v>0</v>
      </c>
      <c r="AI482" s="0" t="n">
        <v>0</v>
      </c>
      <c r="AJ482" s="60" t="n">
        <v>2</v>
      </c>
      <c r="AK482" s="0" t="n">
        <v>0</v>
      </c>
      <c r="AL482" s="0" t="n">
        <v>0</v>
      </c>
      <c r="AM482" s="0" t="n">
        <v>95</v>
      </c>
      <c r="AN482" s="0" t="n">
        <v>0</v>
      </c>
      <c r="AO482" s="0" t="n">
        <v>0</v>
      </c>
      <c r="AP482" s="0" t="n">
        <v>0</v>
      </c>
      <c r="AQ482" s="0" t="n">
        <v>1</v>
      </c>
      <c r="AR482" s="0" t="n">
        <v>0.5</v>
      </c>
      <c r="AS482" s="0" t="n">
        <v>0</v>
      </c>
      <c r="AT482" s="0" t="n">
        <v>0</v>
      </c>
      <c r="AU482" s="0" t="n">
        <v>1</v>
      </c>
      <c r="AV482" s="0" t="n">
        <v>0.5</v>
      </c>
      <c r="AW482" s="0" t="n">
        <v>4</v>
      </c>
      <c r="AX482" s="0" t="n">
        <v>0</v>
      </c>
      <c r="AY482" s="0" t="n">
        <v>0</v>
      </c>
      <c r="AZ482" s="0" t="n">
        <v>3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4</v>
      </c>
      <c r="BI482" s="0" t="n">
        <v>0</v>
      </c>
      <c r="BJ482" s="0" t="n">
        <v>10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90</v>
      </c>
      <c r="BR482" s="0" t="n">
        <v>0</v>
      </c>
      <c r="BS482" s="0" t="n">
        <v>95</v>
      </c>
      <c r="BT482" s="0" t="n">
        <v>119.625</v>
      </c>
      <c r="BU482" s="0" t="n">
        <v>2.6875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2.6875</v>
      </c>
    </row>
    <row r="483" customFormat="false" ht="15" hidden="false" customHeight="false" outlineLevel="0" collapsed="false">
      <c r="A483" s="13" t="s">
        <v>49</v>
      </c>
      <c r="B483" s="14" t="n">
        <v>16</v>
      </c>
      <c r="C483" s="14" t="s">
        <v>40</v>
      </c>
      <c r="D483" s="14" t="s">
        <v>293</v>
      </c>
      <c r="E483" s="15" t="s">
        <v>31</v>
      </c>
      <c r="F483" s="15" t="s">
        <v>36</v>
      </c>
      <c r="G483" s="3" t="n">
        <v>507</v>
      </c>
      <c r="H483" s="2" t="n">
        <v>7</v>
      </c>
      <c r="I483" s="0" t="n">
        <v>10</v>
      </c>
      <c r="J483" s="0" t="n">
        <v>2</v>
      </c>
      <c r="K483" s="0" t="n">
        <v>0</v>
      </c>
      <c r="L483" s="0" t="n">
        <v>10</v>
      </c>
      <c r="M483" s="0" t="n">
        <v>13</v>
      </c>
      <c r="N483" s="0" t="n">
        <v>4</v>
      </c>
      <c r="O483" s="0" t="n">
        <v>15</v>
      </c>
      <c r="P483" s="0" t="n">
        <v>100</v>
      </c>
      <c r="Q483" s="0" t="n">
        <v>7.2</v>
      </c>
      <c r="R483" s="0" t="n">
        <v>3.9</v>
      </c>
      <c r="S483" s="0" t="n">
        <v>399</v>
      </c>
      <c r="T483" s="0" t="n">
        <v>32</v>
      </c>
      <c r="U483" s="0" t="n">
        <v>4.33</v>
      </c>
      <c r="V483" s="0" t="n">
        <v>7.2</v>
      </c>
      <c r="W483" s="0" t="n">
        <v>13.9</v>
      </c>
      <c r="X483" s="0" t="n">
        <v>1.5</v>
      </c>
      <c r="Y483" s="0" t="n">
        <v>0.07</v>
      </c>
      <c r="Z483" s="0" t="n">
        <v>5</v>
      </c>
      <c r="AA483" s="0" t="n">
        <v>0.52</v>
      </c>
      <c r="AB483" s="0" t="n">
        <v>0.7</v>
      </c>
      <c r="AC483" s="0" t="n">
        <v>22.9</v>
      </c>
      <c r="AD483" s="0" t="n">
        <v>1.1</v>
      </c>
      <c r="AE483" s="0" t="n">
        <v>17</v>
      </c>
      <c r="AF483" s="0" t="n">
        <v>0</v>
      </c>
      <c r="AG483" s="0" t="n">
        <v>0</v>
      </c>
      <c r="AH483" s="0" t="n">
        <v>0</v>
      </c>
      <c r="AI483" s="0" t="n">
        <v>0</v>
      </c>
      <c r="AJ483" s="60" t="n">
        <v>2</v>
      </c>
      <c r="AK483" s="0" t="n">
        <v>0</v>
      </c>
      <c r="AL483" s="0" t="n">
        <v>0</v>
      </c>
      <c r="AM483" s="0" t="n">
        <v>95</v>
      </c>
      <c r="AN483" s="0" t="n">
        <v>0</v>
      </c>
      <c r="AO483" s="0" t="n">
        <v>0</v>
      </c>
      <c r="AP483" s="0" t="n">
        <v>0</v>
      </c>
      <c r="AQ483" s="0" t="n">
        <v>1</v>
      </c>
      <c r="AR483" s="0" t="n">
        <v>0.5</v>
      </c>
      <c r="AS483" s="0" t="n">
        <v>0</v>
      </c>
      <c r="AT483" s="0" t="n">
        <v>0</v>
      </c>
      <c r="AU483" s="0" t="n">
        <v>1</v>
      </c>
      <c r="AV483" s="0" t="n">
        <v>0.5</v>
      </c>
      <c r="AW483" s="0" t="n">
        <v>4</v>
      </c>
      <c r="AX483" s="0" t="n">
        <v>0</v>
      </c>
      <c r="AY483" s="0" t="n">
        <v>0</v>
      </c>
      <c r="AZ483" s="0" t="n">
        <v>3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4</v>
      </c>
      <c r="BI483" s="0" t="n">
        <v>0</v>
      </c>
      <c r="BJ483" s="0" t="n">
        <v>10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90</v>
      </c>
      <c r="BR483" s="0" t="n">
        <v>0</v>
      </c>
      <c r="BS483" s="0" t="n">
        <v>95</v>
      </c>
      <c r="BT483" s="0" t="n">
        <v>119.625</v>
      </c>
      <c r="BU483" s="0" t="n">
        <v>2.6875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2.6875</v>
      </c>
    </row>
    <row r="484" customFormat="false" ht="15" hidden="false" customHeight="false" outlineLevel="0" collapsed="false">
      <c r="A484" s="13" t="s">
        <v>49</v>
      </c>
      <c r="B484" s="14" t="n">
        <v>17</v>
      </c>
      <c r="C484" s="14" t="s">
        <v>42</v>
      </c>
      <c r="D484" s="14" t="s">
        <v>293</v>
      </c>
      <c r="E484" s="15" t="s">
        <v>27</v>
      </c>
      <c r="F484" s="15" t="s">
        <v>36</v>
      </c>
      <c r="G484" s="16" t="n">
        <v>508</v>
      </c>
      <c r="H484" s="2" t="n">
        <v>7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30</v>
      </c>
      <c r="Q484" s="0" t="n">
        <v>3.7</v>
      </c>
      <c r="R484" s="0" t="n">
        <v>2.9</v>
      </c>
      <c r="S484" s="0" t="n">
        <v>431</v>
      </c>
      <c r="T484" s="0" t="n">
        <v>32</v>
      </c>
      <c r="U484" s="0" t="n">
        <v>4.19</v>
      </c>
      <c r="V484" s="0" t="n">
        <v>7.1</v>
      </c>
      <c r="W484" s="0" t="n">
        <v>10.5</v>
      </c>
      <c r="X484" s="0" t="n">
        <v>2</v>
      </c>
      <c r="Y484" s="0" t="n">
        <v>0.09</v>
      </c>
      <c r="Z484" s="0" t="n">
        <v>4</v>
      </c>
      <c r="AA484" s="0" t="n">
        <v>0.52</v>
      </c>
      <c r="AB484" s="0" t="n">
        <v>1.1</v>
      </c>
      <c r="AC484" s="0" t="n">
        <v>13.3</v>
      </c>
      <c r="AD484" s="0" t="n">
        <v>0.8</v>
      </c>
      <c r="AE484" s="0" t="n">
        <v>23</v>
      </c>
      <c r="AF484" s="0" t="n">
        <v>0.5</v>
      </c>
      <c r="AG484" s="0" t="n">
        <v>0</v>
      </c>
      <c r="AH484" s="0" t="n">
        <v>0</v>
      </c>
      <c r="AI484" s="0" t="n">
        <v>0</v>
      </c>
      <c r="AJ484" s="60" t="n">
        <v>0</v>
      </c>
      <c r="AK484" s="0" t="n">
        <v>80</v>
      </c>
      <c r="AL484" s="0" t="n">
        <v>0.5</v>
      </c>
      <c r="AM484" s="0" t="n">
        <v>95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10</v>
      </c>
      <c r="AS484" s="0" t="n">
        <v>0</v>
      </c>
      <c r="AT484" s="0" t="n">
        <v>0</v>
      </c>
      <c r="AU484" s="0" t="n">
        <v>0.5</v>
      </c>
      <c r="AV484" s="0" t="n">
        <v>0</v>
      </c>
      <c r="AW484" s="0" t="n">
        <v>0.5</v>
      </c>
      <c r="AX484" s="0" t="n">
        <v>0</v>
      </c>
      <c r="AY484" s="0" t="n">
        <v>0</v>
      </c>
      <c r="AZ484" s="0" t="n">
        <v>2</v>
      </c>
      <c r="BA484" s="0" t="n">
        <v>0</v>
      </c>
      <c r="BB484" s="0" t="n">
        <v>1</v>
      </c>
      <c r="BC484" s="0" t="n">
        <v>0</v>
      </c>
      <c r="BD484" s="0" t="n">
        <v>0</v>
      </c>
      <c r="BE484" s="0" t="n">
        <v>2</v>
      </c>
      <c r="BF484" s="0" t="n">
        <v>0</v>
      </c>
      <c r="BG484" s="0" t="n">
        <v>1</v>
      </c>
      <c r="BH484" s="0" t="n">
        <v>10</v>
      </c>
      <c r="BI484" s="0" t="n">
        <v>0</v>
      </c>
      <c r="BJ484" s="0" t="n">
        <v>3</v>
      </c>
      <c r="BK484" s="0" t="n">
        <v>0</v>
      </c>
      <c r="BL484" s="0" t="n">
        <v>0</v>
      </c>
      <c r="BM484" s="0" t="n">
        <v>0.5</v>
      </c>
      <c r="BN484" s="0" t="n">
        <v>1</v>
      </c>
      <c r="BO484" s="0" t="n">
        <v>0</v>
      </c>
      <c r="BP484" s="0" t="n">
        <v>0</v>
      </c>
      <c r="BQ484" s="0" t="n">
        <v>100</v>
      </c>
      <c r="BR484" s="0" t="n">
        <v>0</v>
      </c>
      <c r="BS484" s="0" t="n">
        <v>175</v>
      </c>
      <c r="BT484" s="0" t="n">
        <v>177.5</v>
      </c>
      <c r="BU484" s="0" t="n">
        <v>6.3125</v>
      </c>
      <c r="BV484" s="0" t="n">
        <v>0</v>
      </c>
      <c r="BW484" s="0" t="n">
        <v>0.375</v>
      </c>
      <c r="BX484" s="0" t="n">
        <v>0</v>
      </c>
      <c r="BY484" s="0" t="n">
        <v>2.625</v>
      </c>
      <c r="BZ484" s="0" t="n">
        <v>9.3125</v>
      </c>
    </row>
    <row r="485" customFormat="false" ht="15" hidden="false" customHeight="false" outlineLevel="0" collapsed="false">
      <c r="A485" s="13" t="s">
        <v>49</v>
      </c>
      <c r="B485" s="14" t="n">
        <v>17</v>
      </c>
      <c r="C485" s="14" t="s">
        <v>42</v>
      </c>
      <c r="D485" s="14" t="s">
        <v>293</v>
      </c>
      <c r="E485" s="15" t="s">
        <v>31</v>
      </c>
      <c r="F485" s="15" t="s">
        <v>36</v>
      </c>
      <c r="G485" s="3" t="n">
        <v>509</v>
      </c>
      <c r="H485" s="2" t="n">
        <v>7</v>
      </c>
      <c r="I485" s="0" t="n">
        <v>9</v>
      </c>
      <c r="J485" s="0" t="n">
        <v>3</v>
      </c>
      <c r="K485" s="0" t="n">
        <v>0</v>
      </c>
      <c r="L485" s="0" t="n">
        <v>9</v>
      </c>
      <c r="M485" s="0" t="n">
        <v>2</v>
      </c>
      <c r="N485" s="0" t="n">
        <v>0</v>
      </c>
      <c r="O485" s="0" t="n">
        <v>2</v>
      </c>
      <c r="P485" s="0" t="n">
        <v>100</v>
      </c>
      <c r="Q485" s="0" t="n">
        <v>3.7</v>
      </c>
      <c r="R485" s="0" t="n">
        <v>2.9</v>
      </c>
      <c r="S485" s="0" t="n">
        <v>431</v>
      </c>
      <c r="T485" s="0" t="n">
        <v>32</v>
      </c>
      <c r="U485" s="0" t="n">
        <v>4.19</v>
      </c>
      <c r="V485" s="0" t="n">
        <v>7.1</v>
      </c>
      <c r="W485" s="0" t="n">
        <v>10.5</v>
      </c>
      <c r="X485" s="0" t="n">
        <v>2</v>
      </c>
      <c r="Y485" s="0" t="n">
        <v>0.09</v>
      </c>
      <c r="Z485" s="0" t="n">
        <v>4</v>
      </c>
      <c r="AA485" s="0" t="n">
        <v>0.52</v>
      </c>
      <c r="AB485" s="0" t="n">
        <v>1.1</v>
      </c>
      <c r="AC485" s="0" t="n">
        <v>13.3</v>
      </c>
      <c r="AD485" s="0" t="n">
        <v>0.8</v>
      </c>
      <c r="AE485" s="0" t="n">
        <v>23</v>
      </c>
      <c r="AF485" s="0" t="n">
        <v>0.5</v>
      </c>
      <c r="AG485" s="0" t="n">
        <v>0</v>
      </c>
      <c r="AH485" s="0" t="n">
        <v>0</v>
      </c>
      <c r="AI485" s="0" t="n">
        <v>0</v>
      </c>
      <c r="AJ485" s="60" t="n">
        <v>0</v>
      </c>
      <c r="AK485" s="0" t="n">
        <v>80</v>
      </c>
      <c r="AL485" s="0" t="n">
        <v>0.5</v>
      </c>
      <c r="AM485" s="0" t="n">
        <v>95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10</v>
      </c>
      <c r="AS485" s="0" t="n">
        <v>0</v>
      </c>
      <c r="AT485" s="0" t="n">
        <v>0</v>
      </c>
      <c r="AU485" s="0" t="n">
        <v>0.5</v>
      </c>
      <c r="AV485" s="0" t="n">
        <v>0</v>
      </c>
      <c r="AW485" s="0" t="n">
        <v>0.5</v>
      </c>
      <c r="AX485" s="0" t="n">
        <v>0</v>
      </c>
      <c r="AY485" s="0" t="n">
        <v>0</v>
      </c>
      <c r="AZ485" s="0" t="n">
        <v>2</v>
      </c>
      <c r="BA485" s="0" t="n">
        <v>0</v>
      </c>
      <c r="BB485" s="0" t="n">
        <v>1</v>
      </c>
      <c r="BC485" s="0" t="n">
        <v>0</v>
      </c>
      <c r="BD485" s="0" t="n">
        <v>0</v>
      </c>
      <c r="BE485" s="0" t="n">
        <v>2</v>
      </c>
      <c r="BF485" s="0" t="n">
        <v>0</v>
      </c>
      <c r="BG485" s="0" t="n">
        <v>1</v>
      </c>
      <c r="BH485" s="0" t="n">
        <v>10</v>
      </c>
      <c r="BI485" s="0" t="n">
        <v>0</v>
      </c>
      <c r="BJ485" s="0" t="n">
        <v>3</v>
      </c>
      <c r="BK485" s="0" t="n">
        <v>0</v>
      </c>
      <c r="BL485" s="0" t="n">
        <v>0</v>
      </c>
      <c r="BM485" s="0" t="n">
        <v>0.5</v>
      </c>
      <c r="BN485" s="0" t="n">
        <v>1</v>
      </c>
      <c r="BO485" s="0" t="n">
        <v>0</v>
      </c>
      <c r="BP485" s="0" t="n">
        <v>0</v>
      </c>
      <c r="BQ485" s="0" t="n">
        <v>100</v>
      </c>
      <c r="BR485" s="0" t="n">
        <v>0</v>
      </c>
      <c r="BS485" s="0" t="n">
        <v>175</v>
      </c>
      <c r="BT485" s="0" t="n">
        <v>177.5</v>
      </c>
      <c r="BU485" s="0" t="n">
        <v>6.3125</v>
      </c>
      <c r="BV485" s="0" t="n">
        <v>0</v>
      </c>
      <c r="BW485" s="0" t="n">
        <v>0.375</v>
      </c>
      <c r="BX485" s="0" t="n">
        <v>0</v>
      </c>
      <c r="BY485" s="0" t="n">
        <v>2.625</v>
      </c>
      <c r="BZ485" s="0" t="n">
        <v>9.3125</v>
      </c>
    </row>
    <row r="486" customFormat="false" ht="15" hidden="false" customHeight="false" outlineLevel="0" collapsed="false">
      <c r="A486" s="80" t="s">
        <v>49</v>
      </c>
      <c r="B486" s="14" t="n">
        <v>18</v>
      </c>
      <c r="C486" s="81" t="s">
        <v>43</v>
      </c>
      <c r="D486" s="14" t="s">
        <v>293</v>
      </c>
      <c r="E486" s="82" t="s">
        <v>27</v>
      </c>
      <c r="F486" s="82" t="s">
        <v>36</v>
      </c>
      <c r="G486" s="91" t="n">
        <v>510</v>
      </c>
      <c r="H486" s="84" t="n">
        <v>7</v>
      </c>
      <c r="I486" s="79"/>
      <c r="J486" s="79"/>
      <c r="K486" s="79"/>
      <c r="L486" s="79"/>
      <c r="M486" s="79"/>
      <c r="N486" s="79"/>
      <c r="O486" s="79"/>
      <c r="P486" s="79"/>
      <c r="Q486" s="0" t="n">
        <v>2.4</v>
      </c>
      <c r="R486" s="0" t="n">
        <v>3.1</v>
      </c>
      <c r="S486" s="0" t="n">
        <v>282</v>
      </c>
      <c r="T486" s="0" t="n">
        <v>20</v>
      </c>
      <c r="U486" s="0" t="n">
        <v>4.04</v>
      </c>
      <c r="V486" s="0" t="n">
        <v>7.1</v>
      </c>
      <c r="W486" s="0" t="n">
        <v>9.7</v>
      </c>
      <c r="X486" s="0" t="n">
        <v>1.5</v>
      </c>
      <c r="Y486" s="0" t="n">
        <v>0.08</v>
      </c>
      <c r="Z486" s="0" t="n">
        <v>4</v>
      </c>
      <c r="AA486" s="0" t="n">
        <v>0.27</v>
      </c>
      <c r="AB486" s="0" t="n">
        <v>0.8</v>
      </c>
      <c r="AC486" s="0" t="n">
        <v>6.7</v>
      </c>
      <c r="AD486" s="0" t="n">
        <v>0.8</v>
      </c>
      <c r="AE486" s="0" t="n">
        <v>24</v>
      </c>
      <c r="AF486" s="0" t="n">
        <v>0</v>
      </c>
      <c r="AG486" s="0" t="n">
        <v>0</v>
      </c>
      <c r="AH486" s="0" t="n">
        <v>0</v>
      </c>
      <c r="AI486" s="0" t="n">
        <v>0</v>
      </c>
      <c r="AJ486" s="60" t="n">
        <v>1</v>
      </c>
      <c r="AK486" s="0" t="n">
        <v>0</v>
      </c>
      <c r="AL486" s="0" t="n">
        <v>0</v>
      </c>
      <c r="AM486" s="0" t="n">
        <v>95</v>
      </c>
      <c r="AN486" s="0" t="n">
        <v>0</v>
      </c>
      <c r="AO486" s="0" t="n">
        <v>0</v>
      </c>
      <c r="AP486" s="0" t="n">
        <v>0</v>
      </c>
      <c r="AQ486" s="0" t="n">
        <v>8</v>
      </c>
      <c r="AR486" s="0" t="n">
        <v>5</v>
      </c>
      <c r="AS486" s="0" t="n">
        <v>0</v>
      </c>
      <c r="AT486" s="0" t="n">
        <v>0</v>
      </c>
      <c r="AU486" s="0" t="n">
        <v>1</v>
      </c>
      <c r="AV486" s="0" t="n">
        <v>0</v>
      </c>
      <c r="AW486" s="0" t="n">
        <v>2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10</v>
      </c>
      <c r="BK486" s="0" t="n">
        <v>0</v>
      </c>
      <c r="BL486" s="0" t="n">
        <v>0.5</v>
      </c>
      <c r="BM486" s="0" t="n">
        <v>0</v>
      </c>
      <c r="BN486" s="0" t="n">
        <v>60</v>
      </c>
      <c r="BO486" s="0" t="n">
        <v>0</v>
      </c>
      <c r="BP486" s="0" t="n">
        <v>0</v>
      </c>
      <c r="BQ486" s="0" t="n">
        <v>100</v>
      </c>
      <c r="BR486" s="0" t="n">
        <v>0</v>
      </c>
      <c r="BS486" s="0" t="n">
        <v>95.5</v>
      </c>
      <c r="BT486" s="0" t="n">
        <v>174.375</v>
      </c>
      <c r="BU486" s="0" t="n">
        <v>10.125</v>
      </c>
      <c r="BV486" s="0" t="n">
        <v>0</v>
      </c>
      <c r="BW486" s="0" t="n">
        <v>1.25</v>
      </c>
      <c r="BX486" s="0" t="n">
        <v>0.0625</v>
      </c>
      <c r="BY486" s="0" t="n">
        <v>0</v>
      </c>
      <c r="BZ486" s="0" t="n">
        <v>11.4375</v>
      </c>
      <c r="CA486" s="79" t="s">
        <v>67</v>
      </c>
    </row>
    <row r="487" customFormat="false" ht="15" hidden="false" customHeight="false" outlineLevel="0" collapsed="false">
      <c r="A487" s="13" t="s">
        <v>49</v>
      </c>
      <c r="B487" s="14" t="n">
        <v>18</v>
      </c>
      <c r="C487" s="14" t="s">
        <v>43</v>
      </c>
      <c r="D487" s="14" t="s">
        <v>293</v>
      </c>
      <c r="E487" s="15" t="s">
        <v>31</v>
      </c>
      <c r="F487" s="15" t="s">
        <v>36</v>
      </c>
      <c r="G487" s="3" t="n">
        <v>511</v>
      </c>
      <c r="H487" s="2" t="n">
        <v>7</v>
      </c>
      <c r="I487" s="0" t="n">
        <v>3</v>
      </c>
      <c r="J487" s="0" t="n">
        <v>1</v>
      </c>
      <c r="K487" s="0" t="n">
        <v>0</v>
      </c>
      <c r="L487" s="0" t="n">
        <v>3</v>
      </c>
      <c r="M487" s="0" t="n">
        <v>0</v>
      </c>
      <c r="N487" s="0" t="n">
        <v>0</v>
      </c>
      <c r="O487" s="0" t="n">
        <v>0</v>
      </c>
      <c r="P487" s="0" t="n">
        <v>100</v>
      </c>
      <c r="Q487" s="0" t="n">
        <v>2.4</v>
      </c>
      <c r="R487" s="0" t="n">
        <v>3.1</v>
      </c>
      <c r="S487" s="0" t="n">
        <v>282</v>
      </c>
      <c r="T487" s="0" t="n">
        <v>20</v>
      </c>
      <c r="U487" s="0" t="n">
        <v>4.04</v>
      </c>
      <c r="V487" s="0" t="n">
        <v>7.1</v>
      </c>
      <c r="W487" s="0" t="n">
        <v>9.7</v>
      </c>
      <c r="X487" s="0" t="n">
        <v>1.5</v>
      </c>
      <c r="Y487" s="0" t="n">
        <v>0.08</v>
      </c>
      <c r="Z487" s="0" t="n">
        <v>4</v>
      </c>
      <c r="AA487" s="0" t="n">
        <v>0.27</v>
      </c>
      <c r="AB487" s="0" t="n">
        <v>0.8</v>
      </c>
      <c r="AC487" s="0" t="n">
        <v>6.7</v>
      </c>
      <c r="AD487" s="0" t="n">
        <v>0.8</v>
      </c>
      <c r="AE487" s="0" t="n">
        <v>24</v>
      </c>
      <c r="AF487" s="0" t="n">
        <v>0</v>
      </c>
      <c r="AG487" s="0" t="n">
        <v>0</v>
      </c>
      <c r="AH487" s="0" t="n">
        <v>0</v>
      </c>
      <c r="AI487" s="0" t="n">
        <v>0</v>
      </c>
      <c r="AJ487" s="60" t="n">
        <v>1</v>
      </c>
      <c r="AK487" s="0" t="n">
        <v>0</v>
      </c>
      <c r="AL487" s="0" t="n">
        <v>0</v>
      </c>
      <c r="AM487" s="0" t="n">
        <v>95</v>
      </c>
      <c r="AN487" s="0" t="n">
        <v>0</v>
      </c>
      <c r="AO487" s="0" t="n">
        <v>0</v>
      </c>
      <c r="AP487" s="0" t="n">
        <v>0</v>
      </c>
      <c r="AQ487" s="0" t="n">
        <v>8</v>
      </c>
      <c r="AR487" s="0" t="n">
        <v>5</v>
      </c>
      <c r="AS487" s="0" t="n">
        <v>0</v>
      </c>
      <c r="AT487" s="0" t="n">
        <v>0</v>
      </c>
      <c r="AU487" s="0" t="n">
        <v>1</v>
      </c>
      <c r="AV487" s="0" t="n">
        <v>0</v>
      </c>
      <c r="AW487" s="0" t="n">
        <v>2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10</v>
      </c>
      <c r="BK487" s="0" t="n">
        <v>0</v>
      </c>
      <c r="BL487" s="0" t="n">
        <v>0.5</v>
      </c>
      <c r="BM487" s="0" t="n">
        <v>0</v>
      </c>
      <c r="BN487" s="0" t="n">
        <v>60</v>
      </c>
      <c r="BO487" s="0" t="n">
        <v>0</v>
      </c>
      <c r="BP487" s="0" t="n">
        <v>0</v>
      </c>
      <c r="BQ487" s="0" t="n">
        <v>100</v>
      </c>
      <c r="BR487" s="0" t="n">
        <v>0</v>
      </c>
      <c r="BS487" s="0" t="n">
        <v>95.5</v>
      </c>
      <c r="BT487" s="0" t="n">
        <v>174.375</v>
      </c>
      <c r="BU487" s="0" t="n">
        <v>10.125</v>
      </c>
      <c r="BV487" s="0" t="n">
        <v>0</v>
      </c>
      <c r="BW487" s="0" t="n">
        <v>1.25</v>
      </c>
      <c r="BX487" s="0" t="n">
        <v>0.0625</v>
      </c>
      <c r="BY487" s="0" t="n">
        <v>0</v>
      </c>
      <c r="BZ487" s="0" t="n">
        <v>11.4375</v>
      </c>
    </row>
    <row r="488" customFormat="false" ht="15" hidden="false" customHeight="false" outlineLevel="0" collapsed="false">
      <c r="A488" s="13" t="s">
        <v>25</v>
      </c>
      <c r="B488" s="14" t="n">
        <v>19</v>
      </c>
      <c r="C488" s="14" t="s">
        <v>26</v>
      </c>
      <c r="D488" s="14" t="s">
        <v>291</v>
      </c>
      <c r="E488" s="15" t="s">
        <v>27</v>
      </c>
      <c r="F488" s="15" t="s">
        <v>28</v>
      </c>
      <c r="G488" s="16" t="n">
        <v>440</v>
      </c>
      <c r="H488" s="2" t="n">
        <v>7</v>
      </c>
      <c r="I488" s="0" t="n">
        <v>12</v>
      </c>
      <c r="J488" s="0" t="n">
        <v>4</v>
      </c>
      <c r="K488" s="0" t="n">
        <v>0</v>
      </c>
      <c r="L488" s="0" t="n">
        <v>12</v>
      </c>
      <c r="M488" s="0" t="n">
        <v>3</v>
      </c>
      <c r="N488" s="0" t="n">
        <v>2</v>
      </c>
      <c r="O488" s="0" t="n">
        <v>5</v>
      </c>
      <c r="P488" s="0" t="n">
        <v>100</v>
      </c>
      <c r="Q488" s="0" t="n">
        <v>1.3</v>
      </c>
      <c r="R488" s="0" t="n">
        <v>1.8</v>
      </c>
      <c r="S488" s="0" t="n">
        <v>255</v>
      </c>
      <c r="T488" s="0" t="n">
        <v>20</v>
      </c>
      <c r="U488" s="0" t="n">
        <v>3.7</v>
      </c>
      <c r="V488" s="0" t="n">
        <v>6.4</v>
      </c>
      <c r="W488" s="0" t="n">
        <v>9.8</v>
      </c>
      <c r="X488" s="0" t="n">
        <v>2.7</v>
      </c>
      <c r="Y488" s="0" t="n">
        <v>0.09</v>
      </c>
      <c r="Z488" s="0" t="n">
        <v>4</v>
      </c>
      <c r="AA488" s="0" t="n">
        <v>0.18</v>
      </c>
      <c r="AB488" s="0" t="n">
        <v>0.7</v>
      </c>
      <c r="AC488" s="0" t="n">
        <v>11.2</v>
      </c>
      <c r="AD488" s="0" t="n">
        <v>1.5</v>
      </c>
      <c r="AE488" s="0" t="n">
        <v>39</v>
      </c>
      <c r="AF488" s="0" t="n">
        <v>0.5</v>
      </c>
      <c r="AG488" s="0" t="n">
        <v>3</v>
      </c>
      <c r="AH488" s="0" t="n">
        <v>0</v>
      </c>
      <c r="AI488" s="0" t="n">
        <v>0</v>
      </c>
      <c r="AJ488" s="60" t="n">
        <v>1</v>
      </c>
      <c r="AK488" s="0" t="n">
        <v>0</v>
      </c>
      <c r="AL488" s="0" t="n">
        <v>0</v>
      </c>
      <c r="AM488" s="0" t="n">
        <v>5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35</v>
      </c>
      <c r="AS488" s="0" t="n">
        <v>0</v>
      </c>
      <c r="AT488" s="0" t="n">
        <v>1</v>
      </c>
      <c r="AU488" s="0" t="n">
        <v>0</v>
      </c>
      <c r="AV488" s="0" t="n">
        <v>0</v>
      </c>
      <c r="AW488" s="0" t="n">
        <v>0</v>
      </c>
      <c r="AX488" s="0" t="n">
        <v>3</v>
      </c>
      <c r="AY488" s="0" t="n">
        <v>0</v>
      </c>
      <c r="AZ488" s="0" t="n">
        <v>0.5</v>
      </c>
      <c r="BA488" s="0" t="n">
        <v>5</v>
      </c>
      <c r="BB488" s="0" t="n">
        <v>0.5</v>
      </c>
      <c r="BC488" s="0" t="n">
        <v>0</v>
      </c>
      <c r="BD488" s="0" t="n">
        <v>0</v>
      </c>
      <c r="BE488" s="0" t="n">
        <v>80</v>
      </c>
      <c r="BF488" s="0" t="n">
        <v>0</v>
      </c>
      <c r="BG488" s="0" t="n">
        <v>95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2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0.5</v>
      </c>
      <c r="BS488" s="0" t="n">
        <v>7.5</v>
      </c>
      <c r="BT488" s="0" t="n">
        <v>131.9</v>
      </c>
      <c r="BU488" s="0" t="n">
        <v>10.125</v>
      </c>
      <c r="BV488" s="0" t="n">
        <v>0.3125</v>
      </c>
      <c r="BW488" s="0" t="n">
        <v>3.125</v>
      </c>
      <c r="BX488" s="0" t="n">
        <v>0</v>
      </c>
      <c r="BY488" s="0" t="n">
        <v>3.125</v>
      </c>
      <c r="BZ488" s="0" t="n">
        <v>16.6875</v>
      </c>
    </row>
    <row r="489" customFormat="false" ht="15" hidden="false" customHeight="false" outlineLevel="0" collapsed="false">
      <c r="A489" s="13" t="s">
        <v>25</v>
      </c>
      <c r="B489" s="14" t="n">
        <v>19</v>
      </c>
      <c r="C489" s="14" t="s">
        <v>26</v>
      </c>
      <c r="D489" s="14" t="s">
        <v>291</v>
      </c>
      <c r="E489" s="15" t="s">
        <v>31</v>
      </c>
      <c r="F489" s="15" t="s">
        <v>28</v>
      </c>
      <c r="G489" s="3" t="n">
        <v>441</v>
      </c>
      <c r="H489" s="2" t="n">
        <v>7</v>
      </c>
      <c r="I489" s="0" t="n">
        <v>8</v>
      </c>
      <c r="J489" s="0" t="n">
        <v>1</v>
      </c>
      <c r="K489" s="0" t="n">
        <v>0</v>
      </c>
      <c r="L489" s="0" t="n">
        <v>8</v>
      </c>
      <c r="M489" s="0" t="n">
        <v>1</v>
      </c>
      <c r="N489" s="0" t="n">
        <v>0</v>
      </c>
      <c r="O489" s="0" t="n">
        <v>1</v>
      </c>
      <c r="P489" s="0" t="n">
        <v>70</v>
      </c>
      <c r="Q489" s="0" t="n">
        <v>1.3</v>
      </c>
      <c r="R489" s="0" t="n">
        <v>1.8</v>
      </c>
      <c r="S489" s="0" t="n">
        <v>255</v>
      </c>
      <c r="T489" s="0" t="n">
        <v>20</v>
      </c>
      <c r="U489" s="0" t="n">
        <v>3.7</v>
      </c>
      <c r="V489" s="0" t="n">
        <v>6.4</v>
      </c>
      <c r="W489" s="0" t="n">
        <v>9.8</v>
      </c>
      <c r="X489" s="0" t="n">
        <v>2.7</v>
      </c>
      <c r="Y489" s="0" t="n">
        <v>0.09</v>
      </c>
      <c r="Z489" s="0" t="n">
        <v>4</v>
      </c>
      <c r="AA489" s="0" t="n">
        <v>0.18</v>
      </c>
      <c r="AB489" s="0" t="n">
        <v>0.7</v>
      </c>
      <c r="AC489" s="0" t="n">
        <v>11.2</v>
      </c>
      <c r="AD489" s="0" t="n">
        <v>1.5</v>
      </c>
      <c r="AE489" s="0" t="n">
        <v>39</v>
      </c>
      <c r="AF489" s="0" t="n">
        <v>0.5</v>
      </c>
      <c r="AG489" s="0" t="n">
        <v>3</v>
      </c>
      <c r="AH489" s="0" t="n">
        <v>0</v>
      </c>
      <c r="AI489" s="0" t="n">
        <v>0</v>
      </c>
      <c r="AJ489" s="60" t="n">
        <v>1</v>
      </c>
      <c r="AK489" s="0" t="n">
        <v>0</v>
      </c>
      <c r="AL489" s="0" t="n">
        <v>0</v>
      </c>
      <c r="AM489" s="0" t="n">
        <v>5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35</v>
      </c>
      <c r="AS489" s="0" t="n">
        <v>0</v>
      </c>
      <c r="AT489" s="0" t="n">
        <v>1</v>
      </c>
      <c r="AU489" s="0" t="n">
        <v>0</v>
      </c>
      <c r="AV489" s="0" t="n">
        <v>0</v>
      </c>
      <c r="AW489" s="0" t="n">
        <v>0</v>
      </c>
      <c r="AX489" s="0" t="n">
        <v>3</v>
      </c>
      <c r="AY489" s="0" t="n">
        <v>0</v>
      </c>
      <c r="AZ489" s="0" t="n">
        <v>0.5</v>
      </c>
      <c r="BA489" s="0" t="n">
        <v>5</v>
      </c>
      <c r="BB489" s="0" t="n">
        <v>0.5</v>
      </c>
      <c r="BC489" s="0" t="n">
        <v>0</v>
      </c>
      <c r="BD489" s="0" t="n">
        <v>0</v>
      </c>
      <c r="BE489" s="0" t="n">
        <v>80</v>
      </c>
      <c r="BF489" s="0" t="n">
        <v>0</v>
      </c>
      <c r="BG489" s="0" t="n">
        <v>95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2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0.5</v>
      </c>
      <c r="BS489" s="0" t="n">
        <v>7.5</v>
      </c>
      <c r="BT489" s="0" t="n">
        <v>131.9</v>
      </c>
      <c r="BU489" s="0" t="n">
        <v>10.125</v>
      </c>
      <c r="BV489" s="0" t="n">
        <v>0.3125</v>
      </c>
      <c r="BW489" s="0" t="n">
        <v>3.125</v>
      </c>
      <c r="BX489" s="0" t="n">
        <v>0</v>
      </c>
      <c r="BY489" s="0" t="n">
        <v>3.125</v>
      </c>
      <c r="BZ489" s="0" t="n">
        <v>16.6875</v>
      </c>
    </row>
    <row r="490" customFormat="false" ht="15" hidden="false" customHeight="false" outlineLevel="0" collapsed="false">
      <c r="A490" s="13" t="s">
        <v>25</v>
      </c>
      <c r="B490" s="14" t="n">
        <v>20</v>
      </c>
      <c r="C490" s="14" t="s">
        <v>32</v>
      </c>
      <c r="D490" s="14" t="s">
        <v>291</v>
      </c>
      <c r="E490" s="15" t="s">
        <v>27</v>
      </c>
      <c r="F490" s="15" t="s">
        <v>28</v>
      </c>
      <c r="G490" s="16" t="n">
        <v>442</v>
      </c>
      <c r="H490" s="2" t="n">
        <v>7</v>
      </c>
      <c r="I490" s="0" t="n">
        <v>3</v>
      </c>
      <c r="J490" s="0" t="n">
        <v>0</v>
      </c>
      <c r="K490" s="0" t="n">
        <v>0</v>
      </c>
      <c r="L490" s="0" t="n">
        <v>3</v>
      </c>
      <c r="M490" s="0" t="n">
        <v>1</v>
      </c>
      <c r="N490" s="0" t="n">
        <v>1</v>
      </c>
      <c r="O490" s="0" t="n">
        <v>2</v>
      </c>
      <c r="P490" s="0" t="n">
        <v>100</v>
      </c>
      <c r="Q490" s="0" t="n">
        <v>2.3</v>
      </c>
      <c r="R490" s="0" t="n">
        <v>1.9</v>
      </c>
      <c r="S490" s="0" t="n">
        <v>302</v>
      </c>
      <c r="T490" s="0" t="n">
        <v>28</v>
      </c>
      <c r="U490" s="0" t="n">
        <v>3.64</v>
      </c>
      <c r="V490" s="0" t="n">
        <v>6.3</v>
      </c>
      <c r="W490" s="0" t="n">
        <v>9.9</v>
      </c>
      <c r="X490" s="0" t="n">
        <v>2.7</v>
      </c>
      <c r="Y490" s="0" t="n">
        <v>0.1</v>
      </c>
      <c r="Z490" s="0" t="n">
        <v>4</v>
      </c>
      <c r="AA490" s="0" t="n">
        <v>0.16</v>
      </c>
      <c r="AB490" s="0" t="n">
        <v>1</v>
      </c>
      <c r="AC490" s="0" t="n">
        <v>11.3</v>
      </c>
      <c r="AD490" s="0" t="n">
        <v>1.6</v>
      </c>
      <c r="AE490" s="0" t="n">
        <v>42</v>
      </c>
      <c r="AF490" s="0" t="n">
        <v>1</v>
      </c>
      <c r="AG490" s="0" t="n">
        <v>5</v>
      </c>
      <c r="AH490" s="0" t="n">
        <v>0</v>
      </c>
      <c r="AI490" s="0" t="n">
        <v>0</v>
      </c>
      <c r="AJ490" s="6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30</v>
      </c>
      <c r="AS490" s="0" t="n">
        <v>0</v>
      </c>
      <c r="AT490" s="0" t="n">
        <v>5</v>
      </c>
      <c r="AU490" s="0" t="n">
        <v>0</v>
      </c>
      <c r="AV490" s="0" t="n">
        <v>0</v>
      </c>
      <c r="AW490" s="0" t="n">
        <v>0</v>
      </c>
      <c r="AX490" s="0" t="n">
        <v>2</v>
      </c>
      <c r="AY490" s="0" t="n">
        <v>0</v>
      </c>
      <c r="AZ490" s="0" t="n">
        <v>4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60</v>
      </c>
      <c r="BF490" s="0" t="n">
        <v>0</v>
      </c>
      <c r="BG490" s="0" t="n">
        <v>70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1</v>
      </c>
      <c r="BM490" s="0" t="n">
        <v>0</v>
      </c>
      <c r="BN490" s="0" t="n">
        <v>0</v>
      </c>
      <c r="BO490" s="0" t="n">
        <v>0</v>
      </c>
      <c r="BP490" s="0" t="n">
        <v>20</v>
      </c>
      <c r="BQ490" s="0" t="n">
        <v>2</v>
      </c>
      <c r="BR490" s="0" t="n">
        <v>0.5</v>
      </c>
      <c r="BS490" s="0" t="n">
        <v>1.5</v>
      </c>
      <c r="BT490" s="0" t="n">
        <v>120.375</v>
      </c>
      <c r="BU490" s="0" t="n">
        <v>9.5</v>
      </c>
      <c r="BV490" s="0" t="n">
        <v>0</v>
      </c>
      <c r="BW490" s="0" t="n">
        <v>3.5625</v>
      </c>
      <c r="BX490" s="0" t="n">
        <v>0.3125</v>
      </c>
      <c r="BY490" s="0" t="n">
        <v>0.1875</v>
      </c>
      <c r="BZ490" s="0" t="n">
        <v>13.5625</v>
      </c>
    </row>
    <row r="491" customFormat="false" ht="15" hidden="false" customHeight="false" outlineLevel="0" collapsed="false">
      <c r="A491" s="13" t="s">
        <v>25</v>
      </c>
      <c r="B491" s="14" t="n">
        <v>20</v>
      </c>
      <c r="C491" s="14" t="s">
        <v>32</v>
      </c>
      <c r="D491" s="14" t="s">
        <v>291</v>
      </c>
      <c r="E491" s="15" t="s">
        <v>31</v>
      </c>
      <c r="F491" s="15" t="s">
        <v>28</v>
      </c>
      <c r="G491" s="3" t="n">
        <v>443</v>
      </c>
      <c r="H491" s="2" t="n">
        <v>7</v>
      </c>
      <c r="I491" s="0" t="n">
        <v>18</v>
      </c>
      <c r="J491" s="0" t="n">
        <v>9</v>
      </c>
      <c r="K491" s="0" t="n">
        <v>0</v>
      </c>
      <c r="L491" s="0" t="n">
        <v>18</v>
      </c>
      <c r="M491" s="0" t="n">
        <v>2</v>
      </c>
      <c r="N491" s="0" t="n">
        <v>0</v>
      </c>
      <c r="O491" s="0" t="n">
        <v>2</v>
      </c>
      <c r="P491" s="0" t="n">
        <v>100</v>
      </c>
      <c r="Q491" s="0" t="n">
        <v>2.3</v>
      </c>
      <c r="R491" s="0" t="n">
        <v>1.9</v>
      </c>
      <c r="S491" s="0" t="n">
        <v>302</v>
      </c>
      <c r="T491" s="0" t="n">
        <v>28</v>
      </c>
      <c r="U491" s="0" t="n">
        <v>3.64</v>
      </c>
      <c r="V491" s="0" t="n">
        <v>6.3</v>
      </c>
      <c r="W491" s="0" t="n">
        <v>9.9</v>
      </c>
      <c r="X491" s="0" t="n">
        <v>2.7</v>
      </c>
      <c r="Y491" s="0" t="n">
        <v>0.1</v>
      </c>
      <c r="Z491" s="0" t="n">
        <v>4</v>
      </c>
      <c r="AA491" s="0" t="n">
        <v>0.16</v>
      </c>
      <c r="AB491" s="0" t="n">
        <v>1</v>
      </c>
      <c r="AC491" s="0" t="n">
        <v>11.3</v>
      </c>
      <c r="AD491" s="0" t="n">
        <v>1.6</v>
      </c>
      <c r="AE491" s="0" t="n">
        <v>42</v>
      </c>
      <c r="AF491" s="0" t="n">
        <v>1</v>
      </c>
      <c r="AG491" s="0" t="n">
        <v>5</v>
      </c>
      <c r="AH491" s="0" t="n">
        <v>0</v>
      </c>
      <c r="AI491" s="0" t="n">
        <v>0</v>
      </c>
      <c r="AJ491" s="6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30</v>
      </c>
      <c r="AS491" s="0" t="n">
        <v>0</v>
      </c>
      <c r="AT491" s="0" t="n">
        <v>5</v>
      </c>
      <c r="AU491" s="0" t="n">
        <v>0</v>
      </c>
      <c r="AV491" s="0" t="n">
        <v>0</v>
      </c>
      <c r="AW491" s="0" t="n">
        <v>0</v>
      </c>
      <c r="AX491" s="0" t="n">
        <v>2</v>
      </c>
      <c r="AY491" s="0" t="n">
        <v>0</v>
      </c>
      <c r="AZ491" s="0" t="n">
        <v>4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60</v>
      </c>
      <c r="BF491" s="0" t="n">
        <v>0</v>
      </c>
      <c r="BG491" s="0" t="n">
        <v>70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1</v>
      </c>
      <c r="BM491" s="0" t="n">
        <v>0</v>
      </c>
      <c r="BN491" s="0" t="n">
        <v>0</v>
      </c>
      <c r="BO491" s="0" t="n">
        <v>0</v>
      </c>
      <c r="BP491" s="0" t="n">
        <v>20</v>
      </c>
      <c r="BQ491" s="0" t="n">
        <v>2</v>
      </c>
      <c r="BR491" s="0" t="n">
        <v>0.5</v>
      </c>
      <c r="BS491" s="0" t="n">
        <v>1.5</v>
      </c>
      <c r="BT491" s="0" t="n">
        <v>120.375</v>
      </c>
      <c r="BU491" s="0" t="n">
        <v>9.5</v>
      </c>
      <c r="BV491" s="0" t="n">
        <v>0</v>
      </c>
      <c r="BW491" s="0" t="n">
        <v>3.5625</v>
      </c>
      <c r="BX491" s="0" t="n">
        <v>0.3125</v>
      </c>
      <c r="BY491" s="0" t="n">
        <v>0.1875</v>
      </c>
      <c r="BZ491" s="0" t="n">
        <v>13.5625</v>
      </c>
    </row>
    <row r="492" customFormat="false" ht="15" hidden="false" customHeight="false" outlineLevel="0" collapsed="false">
      <c r="A492" s="13" t="s">
        <v>25</v>
      </c>
      <c r="B492" s="14" t="n">
        <v>21</v>
      </c>
      <c r="C492" s="14" t="s">
        <v>33</v>
      </c>
      <c r="D492" s="14" t="s">
        <v>291</v>
      </c>
      <c r="E492" s="15" t="s">
        <v>27</v>
      </c>
      <c r="F492" s="15" t="s">
        <v>28</v>
      </c>
      <c r="G492" s="16" t="n">
        <v>444</v>
      </c>
      <c r="H492" s="2" t="n">
        <v>7</v>
      </c>
      <c r="I492" s="0" t="n">
        <v>8</v>
      </c>
      <c r="J492" s="0" t="n">
        <v>2</v>
      </c>
      <c r="K492" s="0" t="n">
        <v>0</v>
      </c>
      <c r="L492" s="0" t="n">
        <v>8</v>
      </c>
      <c r="M492" s="0" t="n">
        <v>1</v>
      </c>
      <c r="N492" s="0" t="n">
        <v>0</v>
      </c>
      <c r="O492" s="0" t="n">
        <v>1</v>
      </c>
      <c r="P492" s="0" t="n">
        <v>100</v>
      </c>
      <c r="Q492" s="0" t="n">
        <v>1</v>
      </c>
      <c r="R492" s="0" t="n">
        <v>1.9</v>
      </c>
      <c r="S492" s="0" t="n">
        <v>258</v>
      </c>
      <c r="T492" s="0" t="n">
        <v>26</v>
      </c>
      <c r="U492" s="0" t="n">
        <v>3.29</v>
      </c>
      <c r="V492" s="0" t="n">
        <v>6.7</v>
      </c>
      <c r="W492" s="0" t="n">
        <v>11.1</v>
      </c>
      <c r="X492" s="0" t="n">
        <v>2.8</v>
      </c>
      <c r="Y492" s="0" t="n">
        <v>0.1</v>
      </c>
      <c r="Z492" s="0" t="n">
        <v>3</v>
      </c>
      <c r="AA492" s="0" t="n">
        <v>0.18</v>
      </c>
      <c r="AB492" s="0" t="n">
        <v>0.7</v>
      </c>
      <c r="AC492" s="0" t="n">
        <v>8.8</v>
      </c>
      <c r="AD492" s="0" t="n">
        <v>1.3</v>
      </c>
      <c r="AE492" s="0" t="n">
        <v>31</v>
      </c>
      <c r="AF492" s="0" t="n">
        <v>2</v>
      </c>
      <c r="AG492" s="0" t="n">
        <v>4</v>
      </c>
      <c r="AH492" s="0" t="n">
        <v>0</v>
      </c>
      <c r="AI492" s="0" t="n">
        <v>0</v>
      </c>
      <c r="AJ492" s="60" t="n">
        <v>8</v>
      </c>
      <c r="AK492" s="0" t="n">
        <v>0</v>
      </c>
      <c r="AL492" s="0" t="n">
        <v>0</v>
      </c>
      <c r="AM492" s="0" t="n">
        <v>5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30</v>
      </c>
      <c r="AS492" s="0" t="n">
        <v>0</v>
      </c>
      <c r="AT492" s="0" t="n">
        <v>5</v>
      </c>
      <c r="AU492" s="0" t="n">
        <v>0</v>
      </c>
      <c r="AV492" s="0" t="n">
        <v>0</v>
      </c>
      <c r="AW492" s="0" t="n">
        <v>0</v>
      </c>
      <c r="AX492" s="0" t="n">
        <v>2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80</v>
      </c>
      <c r="BF492" s="0" t="n">
        <v>0</v>
      </c>
      <c r="BG492" s="0" t="n">
        <v>60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1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6</v>
      </c>
      <c r="BT492" s="0" t="n">
        <v>101</v>
      </c>
      <c r="BU492" s="0" t="n">
        <v>9.9375</v>
      </c>
      <c r="BV492" s="0" t="n">
        <v>0.0625</v>
      </c>
      <c r="BW492" s="0" t="n">
        <v>4.5625</v>
      </c>
      <c r="BX492" s="0" t="n">
        <v>1.25</v>
      </c>
      <c r="BY492" s="0" t="n">
        <v>2.6875</v>
      </c>
      <c r="BZ492" s="0" t="n">
        <v>18.5</v>
      </c>
    </row>
    <row r="493" customFormat="false" ht="15" hidden="false" customHeight="false" outlineLevel="0" collapsed="false">
      <c r="A493" s="13" t="s">
        <v>25</v>
      </c>
      <c r="B493" s="14" t="n">
        <v>21</v>
      </c>
      <c r="C493" s="14" t="s">
        <v>33</v>
      </c>
      <c r="D493" s="14" t="s">
        <v>291</v>
      </c>
      <c r="E493" s="15" t="s">
        <v>31</v>
      </c>
      <c r="F493" s="15" t="s">
        <v>28</v>
      </c>
      <c r="G493" s="3" t="n">
        <v>445</v>
      </c>
      <c r="H493" s="2" t="n">
        <v>7</v>
      </c>
      <c r="I493" s="0" t="n">
        <v>3</v>
      </c>
      <c r="J493" s="0" t="n">
        <v>1</v>
      </c>
      <c r="K493" s="0" t="n">
        <v>0</v>
      </c>
      <c r="L493" s="0" t="n">
        <v>3</v>
      </c>
      <c r="M493" s="0" t="n">
        <v>3</v>
      </c>
      <c r="N493" s="0" t="n">
        <v>0</v>
      </c>
      <c r="O493" s="0" t="n">
        <v>3</v>
      </c>
      <c r="P493" s="0" t="n">
        <v>100</v>
      </c>
      <c r="Q493" s="0" t="n">
        <v>1</v>
      </c>
      <c r="R493" s="0" t="n">
        <v>1.9</v>
      </c>
      <c r="S493" s="0" t="n">
        <v>258</v>
      </c>
      <c r="T493" s="0" t="n">
        <v>26</v>
      </c>
      <c r="U493" s="0" t="n">
        <v>3.29</v>
      </c>
      <c r="V493" s="0" t="n">
        <v>6.7</v>
      </c>
      <c r="W493" s="0" t="n">
        <v>11.1</v>
      </c>
      <c r="X493" s="0" t="n">
        <v>2.8</v>
      </c>
      <c r="Y493" s="0" t="n">
        <v>0.1</v>
      </c>
      <c r="Z493" s="0" t="n">
        <v>3</v>
      </c>
      <c r="AA493" s="0" t="n">
        <v>0.18</v>
      </c>
      <c r="AB493" s="0" t="n">
        <v>0.7</v>
      </c>
      <c r="AC493" s="0" t="n">
        <v>8.8</v>
      </c>
      <c r="AD493" s="0" t="n">
        <v>1.3</v>
      </c>
      <c r="AE493" s="0" t="n">
        <v>31</v>
      </c>
      <c r="AF493" s="0" t="n">
        <v>2</v>
      </c>
      <c r="AG493" s="0" t="n">
        <v>4</v>
      </c>
      <c r="AH493" s="0" t="n">
        <v>0</v>
      </c>
      <c r="AI493" s="0" t="n">
        <v>0</v>
      </c>
      <c r="AJ493" s="60" t="n">
        <v>8</v>
      </c>
      <c r="AK493" s="0" t="n">
        <v>0</v>
      </c>
      <c r="AL493" s="0" t="n">
        <v>0</v>
      </c>
      <c r="AM493" s="0" t="n">
        <v>5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30</v>
      </c>
      <c r="AS493" s="0" t="n">
        <v>0</v>
      </c>
      <c r="AT493" s="0" t="n">
        <v>5</v>
      </c>
      <c r="AU493" s="0" t="n">
        <v>0</v>
      </c>
      <c r="AV493" s="0" t="n">
        <v>0</v>
      </c>
      <c r="AW493" s="0" t="n">
        <v>0</v>
      </c>
      <c r="AX493" s="0" t="n">
        <v>2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80</v>
      </c>
      <c r="BF493" s="0" t="n">
        <v>0</v>
      </c>
      <c r="BG493" s="0" t="n">
        <v>60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1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6</v>
      </c>
      <c r="BT493" s="0" t="n">
        <v>101</v>
      </c>
      <c r="BU493" s="0" t="n">
        <v>9.9375</v>
      </c>
      <c r="BV493" s="0" t="n">
        <v>0.0625</v>
      </c>
      <c r="BW493" s="0" t="n">
        <v>4.5625</v>
      </c>
      <c r="BX493" s="0" t="n">
        <v>1.25</v>
      </c>
      <c r="BY493" s="0" t="n">
        <v>2.6875</v>
      </c>
      <c r="BZ493" s="0" t="n">
        <v>18.5</v>
      </c>
    </row>
    <row r="494" customFormat="false" ht="15" hidden="false" customHeight="false" outlineLevel="0" collapsed="false">
      <c r="A494" s="13" t="s">
        <v>25</v>
      </c>
      <c r="B494" s="14" t="n">
        <v>22</v>
      </c>
      <c r="C494" s="14" t="s">
        <v>34</v>
      </c>
      <c r="D494" s="14" t="s">
        <v>292</v>
      </c>
      <c r="E494" s="15" t="s">
        <v>27</v>
      </c>
      <c r="F494" s="15" t="s">
        <v>28</v>
      </c>
      <c r="G494" s="16" t="n">
        <v>446</v>
      </c>
      <c r="H494" s="2" t="n">
        <v>7</v>
      </c>
      <c r="I494" s="0" t="n">
        <v>6</v>
      </c>
      <c r="J494" s="0" t="n">
        <v>3</v>
      </c>
      <c r="K494" s="0" t="n">
        <v>0</v>
      </c>
      <c r="L494" s="0" t="n">
        <v>6</v>
      </c>
      <c r="M494" s="0" t="n">
        <v>3</v>
      </c>
      <c r="N494" s="0" t="n">
        <v>0</v>
      </c>
      <c r="O494" s="0" t="n">
        <v>3</v>
      </c>
      <c r="P494" s="0" t="n">
        <v>100</v>
      </c>
      <c r="Q494" s="0" t="n">
        <v>1.8</v>
      </c>
      <c r="R494" s="0" t="n">
        <v>1.8</v>
      </c>
      <c r="S494" s="0" t="n">
        <v>274</v>
      </c>
      <c r="T494" s="0" t="n">
        <v>29</v>
      </c>
      <c r="U494" s="0" t="n">
        <v>3.25</v>
      </c>
      <c r="V494" s="0" t="n">
        <v>6.4</v>
      </c>
      <c r="W494" s="0" t="n">
        <v>11.5</v>
      </c>
      <c r="X494" s="0" t="n">
        <v>2.6</v>
      </c>
      <c r="Y494" s="0" t="n">
        <v>0.1</v>
      </c>
      <c r="Z494" s="0" t="n">
        <v>4</v>
      </c>
      <c r="AA494" s="0" t="n">
        <v>0.19</v>
      </c>
      <c r="AB494" s="0" t="n">
        <v>0.8</v>
      </c>
      <c r="AC494" s="0" t="n">
        <v>13</v>
      </c>
      <c r="AD494" s="0" t="n">
        <v>1.5</v>
      </c>
      <c r="AE494" s="0" t="n">
        <v>35</v>
      </c>
      <c r="AF494" s="0" t="n">
        <v>0.5</v>
      </c>
      <c r="AG494" s="0" t="n">
        <v>8</v>
      </c>
      <c r="AH494" s="0" t="n">
        <v>0</v>
      </c>
      <c r="AI494" s="0" t="n">
        <v>0</v>
      </c>
      <c r="AJ494" s="60" t="n">
        <v>1</v>
      </c>
      <c r="AK494" s="0" t="n">
        <v>15</v>
      </c>
      <c r="AL494" s="0" t="n">
        <v>0</v>
      </c>
      <c r="AM494" s="0" t="n">
        <v>5</v>
      </c>
      <c r="AN494" s="0" t="n">
        <v>0</v>
      </c>
      <c r="AO494" s="0" t="n">
        <v>0</v>
      </c>
      <c r="AP494" s="0" t="n">
        <v>1</v>
      </c>
      <c r="AQ494" s="0" t="n">
        <v>0</v>
      </c>
      <c r="AR494" s="0" t="n">
        <v>10</v>
      </c>
      <c r="AS494" s="0" t="n">
        <v>0</v>
      </c>
      <c r="AT494" s="0" t="n">
        <v>8</v>
      </c>
      <c r="AU494" s="0" t="n">
        <v>0</v>
      </c>
      <c r="AV494" s="0" t="n">
        <v>0</v>
      </c>
      <c r="AW494" s="0" t="n">
        <v>0</v>
      </c>
      <c r="AX494" s="0" t="n">
        <v>1</v>
      </c>
      <c r="AY494" s="0" t="n">
        <v>0</v>
      </c>
      <c r="AZ494" s="0" t="n">
        <v>3</v>
      </c>
      <c r="BA494" s="0" t="n">
        <v>1</v>
      </c>
      <c r="BB494" s="0" t="n">
        <v>0</v>
      </c>
      <c r="BC494" s="0" t="n">
        <v>0</v>
      </c>
      <c r="BD494" s="0" t="n">
        <v>0</v>
      </c>
      <c r="BE494" s="0" t="n">
        <v>80</v>
      </c>
      <c r="BF494" s="0" t="n">
        <v>0</v>
      </c>
      <c r="BG494" s="0" t="n">
        <v>30</v>
      </c>
      <c r="BH494" s="0" t="n">
        <v>0</v>
      </c>
      <c r="BI494" s="0" t="n">
        <v>0</v>
      </c>
      <c r="BJ494" s="0" t="n">
        <v>0</v>
      </c>
      <c r="BK494" s="0" t="n">
        <v>15</v>
      </c>
      <c r="BL494" s="0" t="n">
        <v>2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40</v>
      </c>
      <c r="BR494" s="0" t="n">
        <v>0</v>
      </c>
      <c r="BS494" s="0" t="n">
        <v>38</v>
      </c>
      <c r="BT494" s="0" t="n">
        <v>155</v>
      </c>
      <c r="BU494" s="0" t="n">
        <v>8.1875</v>
      </c>
      <c r="BV494" s="0" t="n">
        <v>0</v>
      </c>
      <c r="BW494" s="0" t="n">
        <v>2.0625</v>
      </c>
      <c r="BX494" s="0" t="n">
        <v>0</v>
      </c>
      <c r="BY494" s="0" t="n">
        <v>0.1875</v>
      </c>
      <c r="BZ494" s="0" t="n">
        <v>10.4375</v>
      </c>
    </row>
    <row r="495" customFormat="false" ht="15" hidden="false" customHeight="false" outlineLevel="0" collapsed="false">
      <c r="A495" s="13" t="s">
        <v>25</v>
      </c>
      <c r="B495" s="14" t="n">
        <v>22</v>
      </c>
      <c r="C495" s="14" t="s">
        <v>34</v>
      </c>
      <c r="D495" s="14" t="s">
        <v>292</v>
      </c>
      <c r="E495" s="15" t="s">
        <v>27</v>
      </c>
      <c r="F495" s="15" t="s">
        <v>36</v>
      </c>
      <c r="G495" s="3" t="n">
        <v>447</v>
      </c>
      <c r="H495" s="2" t="n">
        <v>7</v>
      </c>
      <c r="I495" s="0" t="n">
        <v>5</v>
      </c>
      <c r="J495" s="0" t="n">
        <v>6</v>
      </c>
      <c r="K495" s="0" t="n">
        <v>0</v>
      </c>
      <c r="L495" s="0" t="n">
        <v>6</v>
      </c>
      <c r="M495" s="0" t="n">
        <v>1</v>
      </c>
      <c r="N495" s="0" t="n">
        <v>0</v>
      </c>
      <c r="O495" s="0" t="n">
        <v>1</v>
      </c>
      <c r="P495" s="0" t="n">
        <v>100</v>
      </c>
      <c r="Q495" s="0" t="n">
        <v>1.8</v>
      </c>
      <c r="R495" s="0" t="n">
        <v>1.8</v>
      </c>
      <c r="S495" s="0" t="n">
        <v>274</v>
      </c>
      <c r="T495" s="0" t="n">
        <v>29</v>
      </c>
      <c r="U495" s="0" t="n">
        <v>3.25</v>
      </c>
      <c r="V495" s="0" t="n">
        <v>6.4</v>
      </c>
      <c r="W495" s="0" t="n">
        <v>11.5</v>
      </c>
      <c r="X495" s="0" t="n">
        <v>2.6</v>
      </c>
      <c r="Y495" s="0" t="n">
        <v>0.1</v>
      </c>
      <c r="Z495" s="0" t="n">
        <v>4</v>
      </c>
      <c r="AA495" s="0" t="n">
        <v>0.19</v>
      </c>
      <c r="AB495" s="0" t="n">
        <v>0.8</v>
      </c>
      <c r="AC495" s="0" t="n">
        <v>13</v>
      </c>
      <c r="AD495" s="0" t="n">
        <v>1.5</v>
      </c>
      <c r="AE495" s="0" t="n">
        <v>35</v>
      </c>
      <c r="AF495" s="0" t="n">
        <v>0.5</v>
      </c>
      <c r="AG495" s="0" t="n">
        <v>8</v>
      </c>
      <c r="AH495" s="0" t="n">
        <v>0</v>
      </c>
      <c r="AI495" s="0" t="n">
        <v>0</v>
      </c>
      <c r="AJ495" s="60" t="n">
        <v>1</v>
      </c>
      <c r="AK495" s="0" t="n">
        <v>15</v>
      </c>
      <c r="AL495" s="0" t="n">
        <v>0</v>
      </c>
      <c r="AM495" s="0" t="n">
        <v>5</v>
      </c>
      <c r="AN495" s="0" t="n">
        <v>0</v>
      </c>
      <c r="AO495" s="0" t="n">
        <v>0</v>
      </c>
      <c r="AP495" s="0" t="n">
        <v>1</v>
      </c>
      <c r="AQ495" s="0" t="n">
        <v>0</v>
      </c>
      <c r="AR495" s="0" t="n">
        <v>10</v>
      </c>
      <c r="AS495" s="0" t="n">
        <v>0</v>
      </c>
      <c r="AT495" s="0" t="n">
        <v>8</v>
      </c>
      <c r="AU495" s="0" t="n">
        <v>0</v>
      </c>
      <c r="AV495" s="0" t="n">
        <v>0</v>
      </c>
      <c r="AW495" s="0" t="n">
        <v>0</v>
      </c>
      <c r="AX495" s="0" t="n">
        <v>1</v>
      </c>
      <c r="AY495" s="0" t="n">
        <v>0</v>
      </c>
      <c r="AZ495" s="0" t="n">
        <v>3</v>
      </c>
      <c r="BA495" s="0" t="n">
        <v>1</v>
      </c>
      <c r="BB495" s="0" t="n">
        <v>0</v>
      </c>
      <c r="BC495" s="0" t="n">
        <v>0</v>
      </c>
      <c r="BD495" s="0" t="n">
        <v>0</v>
      </c>
      <c r="BE495" s="0" t="n">
        <v>80</v>
      </c>
      <c r="BF495" s="0" t="n">
        <v>0</v>
      </c>
      <c r="BG495" s="0" t="n">
        <v>30</v>
      </c>
      <c r="BH495" s="0" t="n">
        <v>0</v>
      </c>
      <c r="BI495" s="0" t="n">
        <v>0</v>
      </c>
      <c r="BJ495" s="0" t="n">
        <v>0</v>
      </c>
      <c r="BK495" s="0" t="n">
        <v>15</v>
      </c>
      <c r="BL495" s="0" t="n">
        <v>2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40</v>
      </c>
      <c r="BR495" s="0" t="n">
        <v>0</v>
      </c>
      <c r="BS495" s="0" t="n">
        <v>38</v>
      </c>
      <c r="BT495" s="0" t="n">
        <v>155</v>
      </c>
      <c r="BU495" s="0" t="n">
        <v>8.1875</v>
      </c>
      <c r="BV495" s="0" t="n">
        <v>0</v>
      </c>
      <c r="BW495" s="0" t="n">
        <v>2.0625</v>
      </c>
      <c r="BX495" s="0" t="n">
        <v>0</v>
      </c>
      <c r="BY495" s="0" t="n">
        <v>0.1875</v>
      </c>
      <c r="BZ495" s="0" t="n">
        <v>10.4375</v>
      </c>
    </row>
    <row r="496" customFormat="false" ht="15" hidden="false" customHeight="false" outlineLevel="0" collapsed="false">
      <c r="A496" s="13" t="s">
        <v>25</v>
      </c>
      <c r="B496" s="14" t="n">
        <v>22</v>
      </c>
      <c r="C496" s="14" t="s">
        <v>34</v>
      </c>
      <c r="D496" s="14" t="s">
        <v>292</v>
      </c>
      <c r="E496" s="15" t="s">
        <v>31</v>
      </c>
      <c r="F496" s="15" t="s">
        <v>28</v>
      </c>
      <c r="G496" s="16" t="n">
        <v>448</v>
      </c>
      <c r="H496" s="2" t="n">
        <v>7</v>
      </c>
      <c r="I496" s="0" t="n">
        <v>9</v>
      </c>
      <c r="J496" s="0" t="n">
        <v>3</v>
      </c>
      <c r="K496" s="0" t="n">
        <v>0</v>
      </c>
      <c r="L496" s="0" t="n">
        <v>9</v>
      </c>
      <c r="M496" s="0" t="n">
        <v>6</v>
      </c>
      <c r="N496" s="0" t="n">
        <v>0</v>
      </c>
      <c r="O496" s="0" t="n">
        <v>6</v>
      </c>
      <c r="P496" s="0" t="n">
        <v>50</v>
      </c>
      <c r="Q496" s="0" t="n">
        <v>1.8</v>
      </c>
      <c r="R496" s="0" t="n">
        <v>1.8</v>
      </c>
      <c r="S496" s="0" t="n">
        <v>274</v>
      </c>
      <c r="T496" s="0" t="n">
        <v>29</v>
      </c>
      <c r="U496" s="0" t="n">
        <v>3.25</v>
      </c>
      <c r="V496" s="0" t="n">
        <v>6.4</v>
      </c>
      <c r="W496" s="0" t="n">
        <v>11.5</v>
      </c>
      <c r="X496" s="0" t="n">
        <v>2.6</v>
      </c>
      <c r="Y496" s="0" t="n">
        <v>0.1</v>
      </c>
      <c r="Z496" s="0" t="n">
        <v>4</v>
      </c>
      <c r="AA496" s="0" t="n">
        <v>0.19</v>
      </c>
      <c r="AB496" s="0" t="n">
        <v>0.8</v>
      </c>
      <c r="AC496" s="0" t="n">
        <v>13</v>
      </c>
      <c r="AD496" s="0" t="n">
        <v>1.5</v>
      </c>
      <c r="AE496" s="0" t="n">
        <v>35</v>
      </c>
      <c r="AF496" s="0" t="n">
        <v>0.5</v>
      </c>
      <c r="AG496" s="0" t="n">
        <v>8</v>
      </c>
      <c r="AH496" s="0" t="n">
        <v>0</v>
      </c>
      <c r="AI496" s="0" t="n">
        <v>0</v>
      </c>
      <c r="AJ496" s="60" t="n">
        <v>1</v>
      </c>
      <c r="AK496" s="0" t="n">
        <v>15</v>
      </c>
      <c r="AL496" s="0" t="n">
        <v>0</v>
      </c>
      <c r="AM496" s="0" t="n">
        <v>5</v>
      </c>
      <c r="AN496" s="0" t="n">
        <v>0</v>
      </c>
      <c r="AO496" s="0" t="n">
        <v>0</v>
      </c>
      <c r="AP496" s="0" t="n">
        <v>1</v>
      </c>
      <c r="AQ496" s="0" t="n">
        <v>0</v>
      </c>
      <c r="AR496" s="0" t="n">
        <v>10</v>
      </c>
      <c r="AS496" s="0" t="n">
        <v>0</v>
      </c>
      <c r="AT496" s="0" t="n">
        <v>8</v>
      </c>
      <c r="AU496" s="0" t="n">
        <v>0</v>
      </c>
      <c r="AV496" s="0" t="n">
        <v>0</v>
      </c>
      <c r="AW496" s="0" t="n">
        <v>0</v>
      </c>
      <c r="AX496" s="0" t="n">
        <v>1</v>
      </c>
      <c r="AY496" s="0" t="n">
        <v>0</v>
      </c>
      <c r="AZ496" s="0" t="n">
        <v>3</v>
      </c>
      <c r="BA496" s="0" t="n">
        <v>1</v>
      </c>
      <c r="BB496" s="0" t="n">
        <v>0</v>
      </c>
      <c r="BC496" s="0" t="n">
        <v>0</v>
      </c>
      <c r="BD496" s="0" t="n">
        <v>0</v>
      </c>
      <c r="BE496" s="0" t="n">
        <v>80</v>
      </c>
      <c r="BF496" s="0" t="n">
        <v>0</v>
      </c>
      <c r="BG496" s="0" t="n">
        <v>30</v>
      </c>
      <c r="BH496" s="0" t="n">
        <v>0</v>
      </c>
      <c r="BI496" s="0" t="n">
        <v>0</v>
      </c>
      <c r="BJ496" s="0" t="n">
        <v>0</v>
      </c>
      <c r="BK496" s="0" t="n">
        <v>15</v>
      </c>
      <c r="BL496" s="0" t="n">
        <v>2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40</v>
      </c>
      <c r="BR496" s="0" t="n">
        <v>0</v>
      </c>
      <c r="BS496" s="0" t="n">
        <v>38</v>
      </c>
      <c r="BT496" s="0" t="n">
        <v>155</v>
      </c>
      <c r="BU496" s="0" t="n">
        <v>8.1875</v>
      </c>
      <c r="BV496" s="0" t="n">
        <v>0</v>
      </c>
      <c r="BW496" s="0" t="n">
        <v>2.0625</v>
      </c>
      <c r="BX496" s="0" t="n">
        <v>0</v>
      </c>
      <c r="BY496" s="0" t="n">
        <v>0.1875</v>
      </c>
      <c r="BZ496" s="0" t="n">
        <v>10.4375</v>
      </c>
    </row>
    <row r="497" customFormat="false" ht="15" hidden="false" customHeight="false" outlineLevel="0" collapsed="false">
      <c r="A497" s="13" t="s">
        <v>25</v>
      </c>
      <c r="B497" s="14" t="n">
        <v>22</v>
      </c>
      <c r="C497" s="14" t="s">
        <v>34</v>
      </c>
      <c r="D497" s="14" t="s">
        <v>292</v>
      </c>
      <c r="E497" s="15" t="s">
        <v>31</v>
      </c>
      <c r="F497" s="15" t="s">
        <v>36</v>
      </c>
      <c r="G497" s="3" t="n">
        <v>449</v>
      </c>
      <c r="H497" s="2" t="n">
        <v>7</v>
      </c>
      <c r="I497" s="0" t="n">
        <v>3</v>
      </c>
      <c r="J497" s="0" t="n">
        <v>0</v>
      </c>
      <c r="K497" s="0" t="n">
        <v>0</v>
      </c>
      <c r="L497" s="0" t="n">
        <v>3</v>
      </c>
      <c r="M497" s="0" t="n">
        <v>0</v>
      </c>
      <c r="N497" s="0" t="n">
        <v>1</v>
      </c>
      <c r="O497" s="0" t="n">
        <v>0</v>
      </c>
      <c r="P497" s="0" t="n">
        <v>100</v>
      </c>
      <c r="Q497" s="0" t="n">
        <v>1.8</v>
      </c>
      <c r="R497" s="0" t="n">
        <v>1.8</v>
      </c>
      <c r="S497" s="0" t="n">
        <v>274</v>
      </c>
      <c r="T497" s="0" t="n">
        <v>29</v>
      </c>
      <c r="U497" s="0" t="n">
        <v>3.25</v>
      </c>
      <c r="V497" s="0" t="n">
        <v>6.4</v>
      </c>
      <c r="W497" s="0" t="n">
        <v>11.5</v>
      </c>
      <c r="X497" s="0" t="n">
        <v>2.6</v>
      </c>
      <c r="Y497" s="0" t="n">
        <v>0.1</v>
      </c>
      <c r="Z497" s="0" t="n">
        <v>4</v>
      </c>
      <c r="AA497" s="0" t="n">
        <v>0.19</v>
      </c>
      <c r="AB497" s="0" t="n">
        <v>0.8</v>
      </c>
      <c r="AC497" s="0" t="n">
        <v>13</v>
      </c>
      <c r="AD497" s="0" t="n">
        <v>1.5</v>
      </c>
      <c r="AE497" s="0" t="n">
        <v>35</v>
      </c>
      <c r="AF497" s="0" t="n">
        <v>0.5</v>
      </c>
      <c r="AG497" s="0" t="n">
        <v>8</v>
      </c>
      <c r="AH497" s="0" t="n">
        <v>0</v>
      </c>
      <c r="AI497" s="0" t="n">
        <v>0</v>
      </c>
      <c r="AJ497" s="60" t="n">
        <v>1</v>
      </c>
      <c r="AK497" s="0" t="n">
        <v>15</v>
      </c>
      <c r="AL497" s="0" t="n">
        <v>0</v>
      </c>
      <c r="AM497" s="0" t="n">
        <v>5</v>
      </c>
      <c r="AN497" s="0" t="n">
        <v>0</v>
      </c>
      <c r="AO497" s="0" t="n">
        <v>0</v>
      </c>
      <c r="AP497" s="0" t="n">
        <v>1</v>
      </c>
      <c r="AQ497" s="0" t="n">
        <v>0</v>
      </c>
      <c r="AR497" s="0" t="n">
        <v>10</v>
      </c>
      <c r="AS497" s="0" t="n">
        <v>0</v>
      </c>
      <c r="AT497" s="0" t="n">
        <v>8</v>
      </c>
      <c r="AU497" s="0" t="n">
        <v>0</v>
      </c>
      <c r="AV497" s="0" t="n">
        <v>0</v>
      </c>
      <c r="AW497" s="0" t="n">
        <v>0</v>
      </c>
      <c r="AX497" s="0" t="n">
        <v>1</v>
      </c>
      <c r="AY497" s="0" t="n">
        <v>0</v>
      </c>
      <c r="AZ497" s="0" t="n">
        <v>3</v>
      </c>
      <c r="BA497" s="0" t="n">
        <v>1</v>
      </c>
      <c r="BB497" s="0" t="n">
        <v>0</v>
      </c>
      <c r="BC497" s="0" t="n">
        <v>0</v>
      </c>
      <c r="BD497" s="0" t="n">
        <v>0</v>
      </c>
      <c r="BE497" s="0" t="n">
        <v>80</v>
      </c>
      <c r="BF497" s="0" t="n">
        <v>0</v>
      </c>
      <c r="BG497" s="0" t="n">
        <v>30</v>
      </c>
      <c r="BH497" s="0" t="n">
        <v>0</v>
      </c>
      <c r="BI497" s="0" t="n">
        <v>0</v>
      </c>
      <c r="BJ497" s="0" t="n">
        <v>0</v>
      </c>
      <c r="BK497" s="0" t="n">
        <v>15</v>
      </c>
      <c r="BL497" s="0" t="n">
        <v>2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40</v>
      </c>
      <c r="BR497" s="0" t="n">
        <v>0</v>
      </c>
      <c r="BS497" s="0" t="n">
        <v>38</v>
      </c>
      <c r="BT497" s="0" t="n">
        <v>155</v>
      </c>
      <c r="BU497" s="0" t="n">
        <v>8.1875</v>
      </c>
      <c r="BV497" s="0" t="n">
        <v>0</v>
      </c>
      <c r="BW497" s="0" t="n">
        <v>2.0625</v>
      </c>
      <c r="BX497" s="0" t="n">
        <v>0</v>
      </c>
      <c r="BY497" s="0" t="n">
        <v>0.1875</v>
      </c>
      <c r="BZ497" s="0" t="n">
        <v>10.4375</v>
      </c>
    </row>
    <row r="498" customFormat="false" ht="15" hidden="false" customHeight="false" outlineLevel="0" collapsed="false">
      <c r="A498" s="13" t="s">
        <v>25</v>
      </c>
      <c r="B498" s="14" t="n">
        <v>23</v>
      </c>
      <c r="C498" s="14" t="s">
        <v>38</v>
      </c>
      <c r="D498" s="14" t="s">
        <v>292</v>
      </c>
      <c r="E498" s="15" t="s">
        <v>27</v>
      </c>
      <c r="F498" s="15" t="s">
        <v>28</v>
      </c>
      <c r="G498" s="16" t="n">
        <v>450</v>
      </c>
      <c r="H498" s="2" t="n">
        <v>7</v>
      </c>
      <c r="I498" s="0" t="n">
        <v>11</v>
      </c>
      <c r="J498" s="0" t="n">
        <v>8</v>
      </c>
      <c r="K498" s="0" t="n">
        <v>0</v>
      </c>
      <c r="L498" s="0" t="n">
        <v>11</v>
      </c>
      <c r="M498" s="0" t="n">
        <v>2</v>
      </c>
      <c r="N498" s="0" t="n">
        <v>0</v>
      </c>
      <c r="O498" s="0" t="n">
        <v>2</v>
      </c>
      <c r="P498" s="0" t="n">
        <v>100</v>
      </c>
      <c r="Q498" s="0" t="n">
        <v>1.6</v>
      </c>
      <c r="R498" s="0" t="n">
        <v>2</v>
      </c>
      <c r="S498" s="0" t="n">
        <v>365</v>
      </c>
      <c r="T498" s="0" t="n">
        <v>33</v>
      </c>
      <c r="U498" s="0" t="n">
        <v>3.84</v>
      </c>
      <c r="V498" s="0" t="n">
        <v>6.6</v>
      </c>
      <c r="W498" s="0" t="n">
        <v>11.4</v>
      </c>
      <c r="X498" s="0" t="n">
        <v>2.5</v>
      </c>
      <c r="Y498" s="0" t="n">
        <v>0.09</v>
      </c>
      <c r="Z498" s="0" t="n">
        <v>5</v>
      </c>
      <c r="AA498" s="0" t="n">
        <v>0.34</v>
      </c>
      <c r="AB498" s="0" t="n">
        <v>1.3</v>
      </c>
      <c r="AC498" s="0" t="n">
        <v>10.3</v>
      </c>
      <c r="AD498" s="0" t="n">
        <v>1.3</v>
      </c>
      <c r="AE498" s="0" t="n">
        <v>37</v>
      </c>
      <c r="AF498" s="0" t="n">
        <v>0</v>
      </c>
      <c r="AG498" s="0" t="n">
        <v>0</v>
      </c>
      <c r="AH498" s="0" t="n">
        <v>0</v>
      </c>
      <c r="AI498" s="0" t="n">
        <v>0</v>
      </c>
      <c r="AJ498" s="60" t="n">
        <v>5</v>
      </c>
      <c r="AK498" s="0" t="n">
        <v>30</v>
      </c>
      <c r="AL498" s="0" t="n">
        <v>0</v>
      </c>
      <c r="AM498" s="0" t="n">
        <v>15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15</v>
      </c>
      <c r="AS498" s="0" t="n">
        <v>0</v>
      </c>
      <c r="AT498" s="0" t="n">
        <v>45</v>
      </c>
      <c r="AU498" s="0" t="n">
        <v>0</v>
      </c>
      <c r="AV498" s="0" t="n">
        <v>0</v>
      </c>
      <c r="AW498" s="0" t="n">
        <v>0</v>
      </c>
      <c r="AX498" s="0" t="n">
        <v>2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20</v>
      </c>
      <c r="BF498" s="0" t="n">
        <v>0</v>
      </c>
      <c r="BG498" s="0" t="n">
        <v>50</v>
      </c>
      <c r="BH498" s="0" t="n">
        <v>0</v>
      </c>
      <c r="BI498" s="0" t="n">
        <v>0</v>
      </c>
      <c r="BJ498" s="0" t="n">
        <v>30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50</v>
      </c>
      <c r="BR498" s="0" t="n">
        <v>0</v>
      </c>
      <c r="BS498" s="0" t="n">
        <v>45</v>
      </c>
      <c r="BT498" s="0" t="n">
        <v>162.5</v>
      </c>
      <c r="BU498" s="0" t="n">
        <v>8.75</v>
      </c>
      <c r="BV498" s="0" t="n">
        <v>0.375</v>
      </c>
      <c r="BW498" s="0" t="n">
        <v>0</v>
      </c>
      <c r="BX498" s="0" t="n">
        <v>0</v>
      </c>
      <c r="BY498" s="0" t="n">
        <v>0.125</v>
      </c>
      <c r="BZ498" s="0" t="n">
        <v>9.25</v>
      </c>
    </row>
    <row r="499" customFormat="false" ht="15" hidden="false" customHeight="false" outlineLevel="0" collapsed="false">
      <c r="A499" s="13" t="s">
        <v>25</v>
      </c>
      <c r="B499" s="14" t="n">
        <v>23</v>
      </c>
      <c r="C499" s="14" t="s">
        <v>38</v>
      </c>
      <c r="D499" s="14" t="s">
        <v>292</v>
      </c>
      <c r="E499" s="15" t="s">
        <v>27</v>
      </c>
      <c r="F499" s="15" t="s">
        <v>36</v>
      </c>
      <c r="G499" s="3" t="n">
        <v>451</v>
      </c>
      <c r="H499" s="2" t="n">
        <v>7</v>
      </c>
      <c r="I499" s="0" t="n">
        <v>7</v>
      </c>
      <c r="J499" s="0" t="n">
        <v>4</v>
      </c>
      <c r="K499" s="0" t="n">
        <v>0</v>
      </c>
      <c r="L499" s="0" t="n">
        <v>17</v>
      </c>
      <c r="M499" s="0" t="n">
        <v>7</v>
      </c>
      <c r="N499" s="0" t="n">
        <v>5</v>
      </c>
      <c r="O499" s="0" t="n">
        <v>11</v>
      </c>
      <c r="P499" s="0" t="n">
        <v>100</v>
      </c>
      <c r="Q499" s="0" t="n">
        <v>1.6</v>
      </c>
      <c r="R499" s="0" t="n">
        <v>2</v>
      </c>
      <c r="S499" s="0" t="n">
        <v>365</v>
      </c>
      <c r="T499" s="0" t="n">
        <v>33</v>
      </c>
      <c r="U499" s="0" t="n">
        <v>3.84</v>
      </c>
      <c r="V499" s="0" t="n">
        <v>6.6</v>
      </c>
      <c r="W499" s="0" t="n">
        <v>11.4</v>
      </c>
      <c r="X499" s="0" t="n">
        <v>2.5</v>
      </c>
      <c r="Y499" s="0" t="n">
        <v>0.09</v>
      </c>
      <c r="Z499" s="0" t="n">
        <v>5</v>
      </c>
      <c r="AA499" s="0" t="n">
        <v>0.34</v>
      </c>
      <c r="AB499" s="0" t="n">
        <v>1.3</v>
      </c>
      <c r="AC499" s="0" t="n">
        <v>10.3</v>
      </c>
      <c r="AD499" s="0" t="n">
        <v>1.3</v>
      </c>
      <c r="AE499" s="0" t="n">
        <v>37</v>
      </c>
      <c r="AF499" s="0" t="n">
        <v>0</v>
      </c>
      <c r="AG499" s="0" t="n">
        <v>0</v>
      </c>
      <c r="AH499" s="0" t="n">
        <v>0</v>
      </c>
      <c r="AI499" s="0" t="n">
        <v>0</v>
      </c>
      <c r="AJ499" s="60" t="n">
        <v>5</v>
      </c>
      <c r="AK499" s="0" t="n">
        <v>30</v>
      </c>
      <c r="AL499" s="0" t="n">
        <v>0</v>
      </c>
      <c r="AM499" s="0" t="n">
        <v>15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15</v>
      </c>
      <c r="AS499" s="0" t="n">
        <v>0</v>
      </c>
      <c r="AT499" s="0" t="n">
        <v>45</v>
      </c>
      <c r="AU499" s="0" t="n">
        <v>0</v>
      </c>
      <c r="AV499" s="0" t="n">
        <v>0</v>
      </c>
      <c r="AW499" s="0" t="n">
        <v>0</v>
      </c>
      <c r="AX499" s="0" t="n">
        <v>2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20</v>
      </c>
      <c r="BF499" s="0" t="n">
        <v>0</v>
      </c>
      <c r="BG499" s="0" t="n">
        <v>50</v>
      </c>
      <c r="BH499" s="0" t="n">
        <v>0</v>
      </c>
      <c r="BI499" s="0" t="n">
        <v>0</v>
      </c>
      <c r="BJ499" s="0" t="n">
        <v>30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50</v>
      </c>
      <c r="BR499" s="0" t="n">
        <v>0</v>
      </c>
      <c r="BS499" s="0" t="n">
        <v>45</v>
      </c>
      <c r="BT499" s="0" t="n">
        <v>162.5</v>
      </c>
      <c r="BU499" s="0" t="n">
        <v>8.75</v>
      </c>
      <c r="BV499" s="0" t="n">
        <v>0.375</v>
      </c>
      <c r="BW499" s="0" t="n">
        <v>0</v>
      </c>
      <c r="BX499" s="0" t="n">
        <v>0</v>
      </c>
      <c r="BY499" s="0" t="n">
        <v>0.125</v>
      </c>
      <c r="BZ499" s="0" t="n">
        <v>9.25</v>
      </c>
    </row>
    <row r="500" customFormat="false" ht="15" hidden="false" customHeight="false" outlineLevel="0" collapsed="false">
      <c r="A500" s="13" t="s">
        <v>25</v>
      </c>
      <c r="B500" s="14" t="n">
        <v>23</v>
      </c>
      <c r="C500" s="14" t="s">
        <v>38</v>
      </c>
      <c r="D500" s="14" t="s">
        <v>292</v>
      </c>
      <c r="E500" s="15" t="s">
        <v>31</v>
      </c>
      <c r="F500" s="15" t="s">
        <v>28</v>
      </c>
      <c r="G500" s="16" t="n">
        <v>452</v>
      </c>
      <c r="H500" s="2" t="n">
        <v>7</v>
      </c>
      <c r="I500" s="0" t="n">
        <v>9</v>
      </c>
      <c r="J500" s="0" t="n">
        <v>2</v>
      </c>
      <c r="K500" s="0" t="n">
        <v>0</v>
      </c>
      <c r="L500" s="0" t="n">
        <v>9</v>
      </c>
      <c r="M500" s="0" t="n">
        <v>2</v>
      </c>
      <c r="N500" s="0" t="n">
        <v>0</v>
      </c>
      <c r="O500" s="0" t="n">
        <v>2</v>
      </c>
      <c r="P500" s="0" t="n">
        <v>100</v>
      </c>
      <c r="Q500" s="0" t="n">
        <v>1.6</v>
      </c>
      <c r="R500" s="0" t="n">
        <v>2</v>
      </c>
      <c r="S500" s="0" t="n">
        <v>365</v>
      </c>
      <c r="T500" s="0" t="n">
        <v>33</v>
      </c>
      <c r="U500" s="0" t="n">
        <v>3.84</v>
      </c>
      <c r="V500" s="0" t="n">
        <v>6.6</v>
      </c>
      <c r="W500" s="0" t="n">
        <v>11.4</v>
      </c>
      <c r="X500" s="0" t="n">
        <v>2.5</v>
      </c>
      <c r="Y500" s="0" t="n">
        <v>0.09</v>
      </c>
      <c r="Z500" s="0" t="n">
        <v>5</v>
      </c>
      <c r="AA500" s="0" t="n">
        <v>0.34</v>
      </c>
      <c r="AB500" s="0" t="n">
        <v>1.3</v>
      </c>
      <c r="AC500" s="0" t="n">
        <v>10.3</v>
      </c>
      <c r="AD500" s="0" t="n">
        <v>1.3</v>
      </c>
      <c r="AE500" s="0" t="n">
        <v>37</v>
      </c>
      <c r="AF500" s="0" t="n">
        <v>0</v>
      </c>
      <c r="AG500" s="0" t="n">
        <v>0</v>
      </c>
      <c r="AH500" s="0" t="n">
        <v>0</v>
      </c>
      <c r="AI500" s="0" t="n">
        <v>0</v>
      </c>
      <c r="AJ500" s="60" t="n">
        <v>5</v>
      </c>
      <c r="AK500" s="0" t="n">
        <v>30</v>
      </c>
      <c r="AL500" s="0" t="n">
        <v>0</v>
      </c>
      <c r="AM500" s="0" t="n">
        <v>15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15</v>
      </c>
      <c r="AS500" s="0" t="n">
        <v>0</v>
      </c>
      <c r="AT500" s="0" t="n">
        <v>45</v>
      </c>
      <c r="AU500" s="0" t="n">
        <v>0</v>
      </c>
      <c r="AV500" s="0" t="n">
        <v>0</v>
      </c>
      <c r="AW500" s="0" t="n">
        <v>0</v>
      </c>
      <c r="AX500" s="0" t="n">
        <v>2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20</v>
      </c>
      <c r="BF500" s="0" t="n">
        <v>0</v>
      </c>
      <c r="BG500" s="0" t="n">
        <v>50</v>
      </c>
      <c r="BH500" s="0" t="n">
        <v>0</v>
      </c>
      <c r="BI500" s="0" t="n">
        <v>0</v>
      </c>
      <c r="BJ500" s="0" t="n">
        <v>30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50</v>
      </c>
      <c r="BR500" s="0" t="n">
        <v>0</v>
      </c>
      <c r="BS500" s="0" t="n">
        <v>45</v>
      </c>
      <c r="BT500" s="0" t="n">
        <v>162.5</v>
      </c>
      <c r="BU500" s="0" t="n">
        <v>8.75</v>
      </c>
      <c r="BV500" s="0" t="n">
        <v>0.375</v>
      </c>
      <c r="BW500" s="0" t="n">
        <v>0</v>
      </c>
      <c r="BX500" s="0" t="n">
        <v>0</v>
      </c>
      <c r="BY500" s="0" t="n">
        <v>0.125</v>
      </c>
      <c r="BZ500" s="0" t="n">
        <v>9.25</v>
      </c>
    </row>
    <row r="501" customFormat="false" ht="15" hidden="false" customHeight="false" outlineLevel="0" collapsed="false">
      <c r="A501" s="13" t="s">
        <v>25</v>
      </c>
      <c r="B501" s="14" t="n">
        <v>23</v>
      </c>
      <c r="C501" s="14" t="s">
        <v>38</v>
      </c>
      <c r="D501" s="14" t="s">
        <v>292</v>
      </c>
      <c r="E501" s="15" t="s">
        <v>31</v>
      </c>
      <c r="F501" s="15" t="s">
        <v>36</v>
      </c>
      <c r="G501" s="3" t="n">
        <v>453</v>
      </c>
      <c r="H501" s="2" t="n">
        <v>7</v>
      </c>
      <c r="I501" s="0" t="n">
        <v>8</v>
      </c>
      <c r="J501" s="0" t="n">
        <v>3</v>
      </c>
      <c r="K501" s="0" t="n">
        <v>0</v>
      </c>
      <c r="L501" s="0" t="n">
        <v>8</v>
      </c>
      <c r="M501" s="0" t="n">
        <v>4</v>
      </c>
      <c r="N501" s="0" t="n">
        <v>3</v>
      </c>
      <c r="O501" s="0" t="n">
        <v>5</v>
      </c>
      <c r="P501" s="0" t="n">
        <v>100</v>
      </c>
      <c r="Q501" s="0" t="n">
        <v>1.6</v>
      </c>
      <c r="R501" s="0" t="n">
        <v>2</v>
      </c>
      <c r="S501" s="0" t="n">
        <v>365</v>
      </c>
      <c r="T501" s="0" t="n">
        <v>33</v>
      </c>
      <c r="U501" s="0" t="n">
        <v>3.84</v>
      </c>
      <c r="V501" s="0" t="n">
        <v>6.6</v>
      </c>
      <c r="W501" s="0" t="n">
        <v>11.4</v>
      </c>
      <c r="X501" s="0" t="n">
        <v>2.5</v>
      </c>
      <c r="Y501" s="0" t="n">
        <v>0.09</v>
      </c>
      <c r="Z501" s="0" t="n">
        <v>5</v>
      </c>
      <c r="AA501" s="0" t="n">
        <v>0.34</v>
      </c>
      <c r="AB501" s="0" t="n">
        <v>1.3</v>
      </c>
      <c r="AC501" s="0" t="n">
        <v>10.3</v>
      </c>
      <c r="AD501" s="0" t="n">
        <v>1.3</v>
      </c>
      <c r="AE501" s="0" t="n">
        <v>37</v>
      </c>
      <c r="AF501" s="0" t="n">
        <v>0</v>
      </c>
      <c r="AG501" s="0" t="n">
        <v>0</v>
      </c>
      <c r="AH501" s="0" t="n">
        <v>0</v>
      </c>
      <c r="AI501" s="0" t="n">
        <v>0</v>
      </c>
      <c r="AJ501" s="60" t="n">
        <v>5</v>
      </c>
      <c r="AK501" s="0" t="n">
        <v>30</v>
      </c>
      <c r="AL501" s="0" t="n">
        <v>0</v>
      </c>
      <c r="AM501" s="0" t="n">
        <v>15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15</v>
      </c>
      <c r="AS501" s="0" t="n">
        <v>0</v>
      </c>
      <c r="AT501" s="0" t="n">
        <v>45</v>
      </c>
      <c r="AU501" s="0" t="n">
        <v>0</v>
      </c>
      <c r="AV501" s="0" t="n">
        <v>0</v>
      </c>
      <c r="AW501" s="0" t="n">
        <v>0</v>
      </c>
      <c r="AX501" s="0" t="n">
        <v>2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20</v>
      </c>
      <c r="BF501" s="0" t="n">
        <v>0</v>
      </c>
      <c r="BG501" s="0" t="n">
        <v>50</v>
      </c>
      <c r="BH501" s="0" t="n">
        <v>0</v>
      </c>
      <c r="BI501" s="0" t="n">
        <v>0</v>
      </c>
      <c r="BJ501" s="0" t="n">
        <v>30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50</v>
      </c>
      <c r="BR501" s="0" t="n">
        <v>0</v>
      </c>
      <c r="BS501" s="0" t="n">
        <v>45</v>
      </c>
      <c r="BT501" s="0" t="n">
        <v>162.5</v>
      </c>
      <c r="BU501" s="0" t="n">
        <v>8.75</v>
      </c>
      <c r="BV501" s="0" t="n">
        <v>0.375</v>
      </c>
      <c r="BW501" s="0" t="n">
        <v>0</v>
      </c>
      <c r="BX501" s="0" t="n">
        <v>0</v>
      </c>
      <c r="BY501" s="0" t="n">
        <v>0.125</v>
      </c>
      <c r="BZ501" s="0" t="n">
        <v>9.25</v>
      </c>
    </row>
    <row r="502" customFormat="false" ht="15" hidden="false" customHeight="false" outlineLevel="0" collapsed="false">
      <c r="A502" s="13" t="s">
        <v>25</v>
      </c>
      <c r="B502" s="14" t="n">
        <v>24</v>
      </c>
      <c r="C502" s="14" t="s">
        <v>39</v>
      </c>
      <c r="D502" s="14" t="s">
        <v>292</v>
      </c>
      <c r="E502" s="15" t="s">
        <v>27</v>
      </c>
      <c r="F502" s="15" t="s">
        <v>28</v>
      </c>
      <c r="G502" s="16" t="n">
        <v>454</v>
      </c>
      <c r="H502" s="2" t="n">
        <v>7</v>
      </c>
      <c r="I502" s="0" t="n">
        <v>13</v>
      </c>
      <c r="J502" s="0" t="n">
        <v>7</v>
      </c>
      <c r="K502" s="0" t="n">
        <v>0</v>
      </c>
      <c r="L502" s="0" t="n">
        <v>13</v>
      </c>
      <c r="M502" s="0" t="n">
        <v>6</v>
      </c>
      <c r="N502" s="0" t="n">
        <v>0</v>
      </c>
      <c r="O502" s="0" t="n">
        <v>6</v>
      </c>
      <c r="P502" s="0" t="n">
        <v>100</v>
      </c>
      <c r="Q502" s="0" t="n">
        <v>0.8</v>
      </c>
      <c r="R502" s="0" t="n">
        <v>1</v>
      </c>
      <c r="S502" s="0" t="n">
        <v>329</v>
      </c>
      <c r="T502" s="0" t="n">
        <v>24</v>
      </c>
      <c r="U502" s="0" t="n">
        <v>3.6</v>
      </c>
      <c r="V502" s="0" t="n">
        <v>6.6</v>
      </c>
      <c r="W502" s="0" t="n">
        <v>10.9</v>
      </c>
      <c r="X502" s="0" t="n">
        <v>2.7</v>
      </c>
      <c r="Y502" s="0" t="n">
        <v>0.09</v>
      </c>
      <c r="Z502" s="0" t="n">
        <v>3</v>
      </c>
      <c r="AA502" s="0" t="n">
        <v>0.23</v>
      </c>
      <c r="AB502" s="0" t="n">
        <v>0.9</v>
      </c>
      <c r="AC502" s="0" t="n">
        <v>11.2</v>
      </c>
      <c r="AD502" s="0" t="n">
        <v>1.3</v>
      </c>
      <c r="AE502" s="0" t="n">
        <v>34</v>
      </c>
      <c r="AF502" s="0" t="n">
        <v>4</v>
      </c>
      <c r="AG502" s="0" t="n">
        <v>2</v>
      </c>
      <c r="AH502" s="0" t="n">
        <v>0</v>
      </c>
      <c r="AI502" s="0" t="n">
        <v>0</v>
      </c>
      <c r="AJ502" s="60" t="n">
        <v>0</v>
      </c>
      <c r="AK502" s="0" t="n">
        <v>0</v>
      </c>
      <c r="AL502" s="0" t="n">
        <v>0</v>
      </c>
      <c r="AM502" s="0" t="n">
        <v>4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45</v>
      </c>
      <c r="AS502" s="0" t="n">
        <v>0</v>
      </c>
      <c r="AT502" s="0" t="n">
        <v>10</v>
      </c>
      <c r="AU502" s="0" t="n">
        <v>0</v>
      </c>
      <c r="AV502" s="0" t="n">
        <v>0</v>
      </c>
      <c r="AW502" s="0" t="n">
        <v>0</v>
      </c>
      <c r="AX502" s="0" t="n">
        <v>5</v>
      </c>
      <c r="AY502" s="0" t="n">
        <v>0</v>
      </c>
      <c r="AZ502" s="0" t="n">
        <v>2</v>
      </c>
      <c r="BA502" s="0" t="n">
        <v>1</v>
      </c>
      <c r="BB502" s="0" t="n">
        <v>15</v>
      </c>
      <c r="BC502" s="0" t="n">
        <v>0</v>
      </c>
      <c r="BD502" s="0" t="n">
        <v>0</v>
      </c>
      <c r="BE502" s="0" t="n">
        <v>50</v>
      </c>
      <c r="BF502" s="0" t="n">
        <v>0</v>
      </c>
      <c r="BG502" s="0" t="n">
        <v>50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1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30</v>
      </c>
      <c r="BR502" s="0" t="n">
        <v>0.5</v>
      </c>
      <c r="BS502" s="0" t="n">
        <v>5.5</v>
      </c>
      <c r="BT502" s="0" t="n">
        <v>118.75</v>
      </c>
      <c r="BU502" s="0" t="n">
        <v>4.875</v>
      </c>
      <c r="BV502" s="0" t="n">
        <v>1.625</v>
      </c>
      <c r="BW502" s="0" t="n">
        <v>3.625</v>
      </c>
      <c r="BX502" s="0" t="n">
        <v>0</v>
      </c>
      <c r="BY502" s="0" t="n">
        <v>0</v>
      </c>
      <c r="BZ502" s="0" t="n">
        <v>10.125</v>
      </c>
    </row>
    <row r="503" customFormat="false" ht="15" hidden="false" customHeight="false" outlineLevel="0" collapsed="false">
      <c r="A503" s="13" t="s">
        <v>25</v>
      </c>
      <c r="B503" s="14" t="n">
        <v>24</v>
      </c>
      <c r="C503" s="14" t="s">
        <v>39</v>
      </c>
      <c r="D503" s="14" t="s">
        <v>292</v>
      </c>
      <c r="E503" s="15" t="s">
        <v>27</v>
      </c>
      <c r="F503" s="15" t="s">
        <v>36</v>
      </c>
      <c r="G503" s="3" t="n">
        <v>455</v>
      </c>
      <c r="H503" s="2" t="n">
        <v>7</v>
      </c>
      <c r="I503" s="0" t="n">
        <v>5</v>
      </c>
      <c r="J503" s="0" t="n">
        <v>3</v>
      </c>
      <c r="K503" s="0" t="n">
        <v>0</v>
      </c>
      <c r="L503" s="0" t="n">
        <v>5</v>
      </c>
      <c r="M503" s="0" t="n">
        <v>0</v>
      </c>
      <c r="N503" s="0" t="n">
        <v>0</v>
      </c>
      <c r="O503" s="0" t="n">
        <v>0</v>
      </c>
      <c r="P503" s="0" t="n">
        <v>64</v>
      </c>
      <c r="Q503" s="0" t="n">
        <v>0.8</v>
      </c>
      <c r="R503" s="0" t="n">
        <v>1</v>
      </c>
      <c r="S503" s="0" t="n">
        <v>329</v>
      </c>
      <c r="T503" s="0" t="n">
        <v>24</v>
      </c>
      <c r="U503" s="0" t="n">
        <v>3.6</v>
      </c>
      <c r="V503" s="0" t="n">
        <v>6.6</v>
      </c>
      <c r="W503" s="0" t="n">
        <v>10.9</v>
      </c>
      <c r="X503" s="0" t="n">
        <v>2.7</v>
      </c>
      <c r="Y503" s="0" t="n">
        <v>0.09</v>
      </c>
      <c r="Z503" s="0" t="n">
        <v>3</v>
      </c>
      <c r="AA503" s="0" t="n">
        <v>0.23</v>
      </c>
      <c r="AB503" s="0" t="n">
        <v>0.9</v>
      </c>
      <c r="AC503" s="0" t="n">
        <v>11.2</v>
      </c>
      <c r="AD503" s="0" t="n">
        <v>1.3</v>
      </c>
      <c r="AE503" s="0" t="n">
        <v>34</v>
      </c>
      <c r="AF503" s="0" t="n">
        <v>4</v>
      </c>
      <c r="AG503" s="0" t="n">
        <v>2</v>
      </c>
      <c r="AH503" s="0" t="n">
        <v>0</v>
      </c>
      <c r="AI503" s="0" t="n">
        <v>0</v>
      </c>
      <c r="AJ503" s="60" t="n">
        <v>0</v>
      </c>
      <c r="AK503" s="0" t="n">
        <v>0</v>
      </c>
      <c r="AL503" s="0" t="n">
        <v>0</v>
      </c>
      <c r="AM503" s="0" t="n">
        <v>4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45</v>
      </c>
      <c r="AS503" s="0" t="n">
        <v>0</v>
      </c>
      <c r="AT503" s="0" t="n">
        <v>10</v>
      </c>
      <c r="AU503" s="0" t="n">
        <v>0</v>
      </c>
      <c r="AV503" s="0" t="n">
        <v>0</v>
      </c>
      <c r="AW503" s="0" t="n">
        <v>0</v>
      </c>
      <c r="AX503" s="0" t="n">
        <v>5</v>
      </c>
      <c r="AY503" s="0" t="n">
        <v>0</v>
      </c>
      <c r="AZ503" s="0" t="n">
        <v>2</v>
      </c>
      <c r="BA503" s="0" t="n">
        <v>1</v>
      </c>
      <c r="BB503" s="0" t="n">
        <v>15</v>
      </c>
      <c r="BC503" s="0" t="n">
        <v>0</v>
      </c>
      <c r="BD503" s="0" t="n">
        <v>0</v>
      </c>
      <c r="BE503" s="0" t="n">
        <v>50</v>
      </c>
      <c r="BF503" s="0" t="n">
        <v>0</v>
      </c>
      <c r="BG503" s="0" t="n">
        <v>50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1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30</v>
      </c>
      <c r="BR503" s="0" t="n">
        <v>0.5</v>
      </c>
      <c r="BS503" s="0" t="n">
        <v>5.5</v>
      </c>
      <c r="BT503" s="0" t="n">
        <v>118.75</v>
      </c>
      <c r="BU503" s="0" t="n">
        <v>4.875</v>
      </c>
      <c r="BV503" s="0" t="n">
        <v>1.625</v>
      </c>
      <c r="BW503" s="0" t="n">
        <v>3.625</v>
      </c>
      <c r="BX503" s="0" t="n">
        <v>0</v>
      </c>
      <c r="BY503" s="0" t="n">
        <v>0</v>
      </c>
      <c r="BZ503" s="0" t="n">
        <v>10.125</v>
      </c>
    </row>
    <row r="504" customFormat="false" ht="15" hidden="false" customHeight="false" outlineLevel="0" collapsed="false">
      <c r="A504" s="13" t="s">
        <v>25</v>
      </c>
      <c r="B504" s="14" t="n">
        <v>24</v>
      </c>
      <c r="C504" s="14" t="s">
        <v>39</v>
      </c>
      <c r="D504" s="14" t="s">
        <v>292</v>
      </c>
      <c r="E504" s="15" t="s">
        <v>31</v>
      </c>
      <c r="F504" s="15" t="s">
        <v>28</v>
      </c>
      <c r="G504" s="16" t="n">
        <v>456</v>
      </c>
      <c r="H504" s="2" t="n">
        <v>7</v>
      </c>
      <c r="I504" s="0" t="n">
        <v>5</v>
      </c>
      <c r="J504" s="0" t="n">
        <v>3</v>
      </c>
      <c r="K504" s="0" t="n">
        <v>0</v>
      </c>
      <c r="L504" s="0" t="n">
        <v>5</v>
      </c>
      <c r="M504" s="0" t="n">
        <v>4</v>
      </c>
      <c r="N504" s="0" t="n">
        <v>0</v>
      </c>
      <c r="O504" s="0" t="n">
        <v>4</v>
      </c>
      <c r="P504" s="0" t="n">
        <v>100</v>
      </c>
      <c r="Q504" s="0" t="n">
        <v>0.8</v>
      </c>
      <c r="R504" s="0" t="n">
        <v>1</v>
      </c>
      <c r="S504" s="0" t="n">
        <v>329</v>
      </c>
      <c r="T504" s="0" t="n">
        <v>24</v>
      </c>
      <c r="U504" s="0" t="n">
        <v>3.6</v>
      </c>
      <c r="V504" s="0" t="n">
        <v>6.6</v>
      </c>
      <c r="W504" s="0" t="n">
        <v>10.9</v>
      </c>
      <c r="X504" s="0" t="n">
        <v>2.7</v>
      </c>
      <c r="Y504" s="0" t="n">
        <v>0.09</v>
      </c>
      <c r="Z504" s="0" t="n">
        <v>3</v>
      </c>
      <c r="AA504" s="0" t="n">
        <v>0.23</v>
      </c>
      <c r="AB504" s="0" t="n">
        <v>0.9</v>
      </c>
      <c r="AC504" s="0" t="n">
        <v>11.2</v>
      </c>
      <c r="AD504" s="0" t="n">
        <v>1.3</v>
      </c>
      <c r="AE504" s="0" t="n">
        <v>34</v>
      </c>
      <c r="AF504" s="0" t="n">
        <v>4</v>
      </c>
      <c r="AG504" s="0" t="n">
        <v>2</v>
      </c>
      <c r="AH504" s="0" t="n">
        <v>0</v>
      </c>
      <c r="AI504" s="0" t="n">
        <v>0</v>
      </c>
      <c r="AJ504" s="60" t="n">
        <v>0</v>
      </c>
      <c r="AK504" s="0" t="n">
        <v>0</v>
      </c>
      <c r="AL504" s="0" t="n">
        <v>0</v>
      </c>
      <c r="AM504" s="0" t="n">
        <v>4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45</v>
      </c>
      <c r="AS504" s="0" t="n">
        <v>0</v>
      </c>
      <c r="AT504" s="0" t="n">
        <v>10</v>
      </c>
      <c r="AU504" s="0" t="n">
        <v>0</v>
      </c>
      <c r="AV504" s="0" t="n">
        <v>0</v>
      </c>
      <c r="AW504" s="0" t="n">
        <v>0</v>
      </c>
      <c r="AX504" s="0" t="n">
        <v>5</v>
      </c>
      <c r="AY504" s="0" t="n">
        <v>0</v>
      </c>
      <c r="AZ504" s="0" t="n">
        <v>2</v>
      </c>
      <c r="BA504" s="0" t="n">
        <v>1</v>
      </c>
      <c r="BB504" s="0" t="n">
        <v>15</v>
      </c>
      <c r="BC504" s="0" t="n">
        <v>0</v>
      </c>
      <c r="BD504" s="0" t="n">
        <v>0</v>
      </c>
      <c r="BE504" s="0" t="n">
        <v>50</v>
      </c>
      <c r="BF504" s="0" t="n">
        <v>0</v>
      </c>
      <c r="BG504" s="0" t="n">
        <v>50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1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30</v>
      </c>
      <c r="BR504" s="0" t="n">
        <v>0.5</v>
      </c>
      <c r="BS504" s="0" t="n">
        <v>5.5</v>
      </c>
      <c r="BT504" s="0" t="n">
        <v>118.75</v>
      </c>
      <c r="BU504" s="0" t="n">
        <v>4.875</v>
      </c>
      <c r="BV504" s="0" t="n">
        <v>1.625</v>
      </c>
      <c r="BW504" s="0" t="n">
        <v>3.625</v>
      </c>
      <c r="BX504" s="0" t="n">
        <v>0</v>
      </c>
      <c r="BY504" s="0" t="n">
        <v>0</v>
      </c>
      <c r="BZ504" s="0" t="n">
        <v>10.125</v>
      </c>
    </row>
    <row r="505" customFormat="false" ht="15" hidden="false" customHeight="false" outlineLevel="0" collapsed="false">
      <c r="A505" s="13" t="s">
        <v>25</v>
      </c>
      <c r="B505" s="14" t="n">
        <v>24</v>
      </c>
      <c r="C505" s="14" t="s">
        <v>39</v>
      </c>
      <c r="D505" s="14" t="s">
        <v>292</v>
      </c>
      <c r="E505" s="15" t="s">
        <v>31</v>
      </c>
      <c r="F505" s="15" t="s">
        <v>36</v>
      </c>
      <c r="G505" s="3" t="n">
        <v>457</v>
      </c>
      <c r="H505" s="2" t="n">
        <v>7</v>
      </c>
      <c r="I505" s="0" t="n">
        <v>17</v>
      </c>
      <c r="J505" s="0" t="n">
        <v>15</v>
      </c>
      <c r="K505" s="0" t="n">
        <v>0</v>
      </c>
      <c r="L505" s="0" t="n">
        <v>27</v>
      </c>
      <c r="M505" s="0" t="n">
        <v>3</v>
      </c>
      <c r="N505" s="0" t="n">
        <v>1</v>
      </c>
      <c r="O505" s="0" t="n">
        <v>3</v>
      </c>
      <c r="P505" s="0" t="n">
        <v>100</v>
      </c>
      <c r="Q505" s="0" t="n">
        <v>0.8</v>
      </c>
      <c r="R505" s="0" t="n">
        <v>1</v>
      </c>
      <c r="S505" s="0" t="n">
        <v>329</v>
      </c>
      <c r="T505" s="0" t="n">
        <v>24</v>
      </c>
      <c r="U505" s="0" t="n">
        <v>3.6</v>
      </c>
      <c r="V505" s="0" t="n">
        <v>6.6</v>
      </c>
      <c r="W505" s="0" t="n">
        <v>10.9</v>
      </c>
      <c r="X505" s="0" t="n">
        <v>2.7</v>
      </c>
      <c r="Y505" s="0" t="n">
        <v>0.09</v>
      </c>
      <c r="Z505" s="0" t="n">
        <v>3</v>
      </c>
      <c r="AA505" s="0" t="n">
        <v>0.23</v>
      </c>
      <c r="AB505" s="0" t="n">
        <v>0.9</v>
      </c>
      <c r="AC505" s="0" t="n">
        <v>11.2</v>
      </c>
      <c r="AD505" s="0" t="n">
        <v>1.3</v>
      </c>
      <c r="AE505" s="0" t="n">
        <v>34</v>
      </c>
      <c r="AF505" s="0" t="n">
        <v>4</v>
      </c>
      <c r="AG505" s="0" t="n">
        <v>2</v>
      </c>
      <c r="AH505" s="0" t="n">
        <v>0</v>
      </c>
      <c r="AI505" s="0" t="n">
        <v>0</v>
      </c>
      <c r="AJ505" s="60" t="n">
        <v>0</v>
      </c>
      <c r="AK505" s="0" t="n">
        <v>0</v>
      </c>
      <c r="AL505" s="0" t="n">
        <v>0</v>
      </c>
      <c r="AM505" s="0" t="n">
        <v>4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45</v>
      </c>
      <c r="AS505" s="0" t="n">
        <v>0</v>
      </c>
      <c r="AT505" s="0" t="n">
        <v>10</v>
      </c>
      <c r="AU505" s="0" t="n">
        <v>0</v>
      </c>
      <c r="AV505" s="0" t="n">
        <v>0</v>
      </c>
      <c r="AW505" s="0" t="n">
        <v>0</v>
      </c>
      <c r="AX505" s="0" t="n">
        <v>5</v>
      </c>
      <c r="AY505" s="0" t="n">
        <v>0</v>
      </c>
      <c r="AZ505" s="0" t="n">
        <v>2</v>
      </c>
      <c r="BA505" s="0" t="n">
        <v>1</v>
      </c>
      <c r="BB505" s="0" t="n">
        <v>15</v>
      </c>
      <c r="BC505" s="0" t="n">
        <v>0</v>
      </c>
      <c r="BD505" s="0" t="n">
        <v>0</v>
      </c>
      <c r="BE505" s="0" t="n">
        <v>50</v>
      </c>
      <c r="BF505" s="0" t="n">
        <v>0</v>
      </c>
      <c r="BG505" s="0" t="n">
        <v>50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1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30</v>
      </c>
      <c r="BR505" s="0" t="n">
        <v>0.5</v>
      </c>
      <c r="BS505" s="0" t="n">
        <v>5.5</v>
      </c>
      <c r="BT505" s="0" t="n">
        <v>118.75</v>
      </c>
      <c r="BU505" s="0" t="n">
        <v>4.875</v>
      </c>
      <c r="BV505" s="0" t="n">
        <v>1.625</v>
      </c>
      <c r="BW505" s="0" t="n">
        <v>3.625</v>
      </c>
      <c r="BX505" s="0" t="n">
        <v>0</v>
      </c>
      <c r="BY505" s="0" t="n">
        <v>0</v>
      </c>
      <c r="BZ505" s="0" t="n">
        <v>10.125</v>
      </c>
    </row>
    <row r="506" customFormat="false" ht="15" hidden="false" customHeight="false" outlineLevel="0" collapsed="false">
      <c r="A506" s="13" t="s">
        <v>25</v>
      </c>
      <c r="B506" s="14" t="n">
        <v>25</v>
      </c>
      <c r="C506" s="14" t="s">
        <v>40</v>
      </c>
      <c r="D506" s="14" t="s">
        <v>293</v>
      </c>
      <c r="E506" s="15" t="s">
        <v>27</v>
      </c>
      <c r="F506" s="15" t="s">
        <v>36</v>
      </c>
      <c r="G506" s="16" t="n">
        <v>458</v>
      </c>
      <c r="H506" s="2" t="n">
        <v>7</v>
      </c>
      <c r="I506" s="0" t="n">
        <v>15</v>
      </c>
      <c r="J506" s="0" t="n">
        <v>7</v>
      </c>
      <c r="K506" s="0" t="n">
        <v>1</v>
      </c>
      <c r="L506" s="0" t="n">
        <v>17</v>
      </c>
      <c r="M506" s="0" t="n">
        <v>1</v>
      </c>
      <c r="N506" s="0" t="n">
        <v>0</v>
      </c>
      <c r="O506" s="0" t="n">
        <v>1</v>
      </c>
      <c r="P506" s="0" t="n">
        <v>100</v>
      </c>
      <c r="Q506" s="0" t="n">
        <v>2.2</v>
      </c>
      <c r="R506" s="0" t="n">
        <v>1.4</v>
      </c>
      <c r="S506" s="0" t="n">
        <v>302</v>
      </c>
      <c r="T506" s="0" t="n">
        <v>28</v>
      </c>
      <c r="U506" s="0" t="n">
        <v>3.63</v>
      </c>
      <c r="V506" s="0" t="n">
        <v>6.7</v>
      </c>
      <c r="W506" s="0" t="n">
        <v>11.8</v>
      </c>
      <c r="X506" s="0" t="n">
        <v>2.7</v>
      </c>
      <c r="Y506" s="0" t="n">
        <v>0.09</v>
      </c>
      <c r="Z506" s="0" t="n">
        <v>4</v>
      </c>
      <c r="AA506" s="0" t="n">
        <v>0.25</v>
      </c>
      <c r="AB506" s="0" t="n">
        <v>0.7</v>
      </c>
      <c r="AC506" s="0" t="n">
        <v>8.6</v>
      </c>
      <c r="AD506" s="0" t="n">
        <v>1.4</v>
      </c>
      <c r="AE506" s="0" t="n">
        <v>35</v>
      </c>
      <c r="AF506" s="0" t="n">
        <v>2</v>
      </c>
      <c r="AG506" s="0" t="n">
        <v>0</v>
      </c>
      <c r="AH506" s="0" t="n">
        <v>0</v>
      </c>
      <c r="AI506" s="0" t="n">
        <v>0</v>
      </c>
      <c r="AJ506" s="60" t="n">
        <v>15</v>
      </c>
      <c r="AK506" s="0" t="n">
        <v>20</v>
      </c>
      <c r="AL506" s="0" t="n">
        <v>0</v>
      </c>
      <c r="AM506" s="0" t="n">
        <v>5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1</v>
      </c>
      <c r="AS506" s="0" t="n">
        <v>0</v>
      </c>
      <c r="AT506" s="0" t="n">
        <v>10</v>
      </c>
      <c r="AU506" s="0" t="n">
        <v>0</v>
      </c>
      <c r="AV506" s="0" t="n">
        <v>0</v>
      </c>
      <c r="AW506" s="0" t="n">
        <v>0</v>
      </c>
      <c r="AX506" s="0" t="n">
        <v>1</v>
      </c>
      <c r="AY506" s="0" t="n">
        <v>0</v>
      </c>
      <c r="AZ506" s="0" t="n">
        <v>3</v>
      </c>
      <c r="BA506" s="0" t="n">
        <v>5</v>
      </c>
      <c r="BB506" s="0" t="n">
        <v>2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0.5</v>
      </c>
      <c r="BH506" s="0" t="n">
        <v>0</v>
      </c>
      <c r="BI506" s="0" t="n">
        <v>0</v>
      </c>
      <c r="BJ506" s="0" t="n">
        <v>0</v>
      </c>
      <c r="BK506" s="0" t="n">
        <v>100</v>
      </c>
      <c r="BL506" s="0" t="n">
        <v>1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90</v>
      </c>
      <c r="BR506" s="0" t="n">
        <v>1</v>
      </c>
      <c r="BS506" s="0" t="n">
        <v>127</v>
      </c>
      <c r="BT506" s="0" t="n">
        <v>156.25</v>
      </c>
      <c r="BU506" s="0" t="n">
        <v>3.3125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3.3125</v>
      </c>
    </row>
    <row r="507" customFormat="false" ht="15" hidden="false" customHeight="false" outlineLevel="0" collapsed="false">
      <c r="A507" s="13" t="s">
        <v>25</v>
      </c>
      <c r="B507" s="14" t="n">
        <v>25</v>
      </c>
      <c r="C507" s="14" t="s">
        <v>40</v>
      </c>
      <c r="D507" s="14" t="s">
        <v>293</v>
      </c>
      <c r="E507" s="15" t="s">
        <v>31</v>
      </c>
      <c r="F507" s="15" t="s">
        <v>36</v>
      </c>
      <c r="G507" s="3" t="n">
        <v>459</v>
      </c>
      <c r="H507" s="2" t="n">
        <v>7</v>
      </c>
      <c r="I507" s="0" t="n">
        <v>11</v>
      </c>
      <c r="J507" s="0" t="n">
        <v>4</v>
      </c>
      <c r="K507" s="0" t="n">
        <v>0</v>
      </c>
      <c r="L507" s="0" t="n">
        <v>11</v>
      </c>
      <c r="M507" s="0" t="n">
        <v>1</v>
      </c>
      <c r="N507" s="0" t="n">
        <v>0</v>
      </c>
      <c r="O507" s="0" t="n">
        <v>1</v>
      </c>
      <c r="P507" s="0" t="n">
        <v>100</v>
      </c>
      <c r="Q507" s="0" t="n">
        <v>2.2</v>
      </c>
      <c r="R507" s="0" t="n">
        <v>1.4</v>
      </c>
      <c r="S507" s="0" t="n">
        <v>302</v>
      </c>
      <c r="T507" s="0" t="n">
        <v>28</v>
      </c>
      <c r="U507" s="0" t="n">
        <v>3.63</v>
      </c>
      <c r="V507" s="0" t="n">
        <v>6.7</v>
      </c>
      <c r="W507" s="0" t="n">
        <v>11.8</v>
      </c>
      <c r="X507" s="0" t="n">
        <v>2.7</v>
      </c>
      <c r="Y507" s="0" t="n">
        <v>0.09</v>
      </c>
      <c r="Z507" s="0" t="n">
        <v>4</v>
      </c>
      <c r="AA507" s="0" t="n">
        <v>0.25</v>
      </c>
      <c r="AB507" s="0" t="n">
        <v>0.7</v>
      </c>
      <c r="AC507" s="0" t="n">
        <v>8.6</v>
      </c>
      <c r="AD507" s="0" t="n">
        <v>1.4</v>
      </c>
      <c r="AE507" s="0" t="n">
        <v>35</v>
      </c>
      <c r="AF507" s="0" t="n">
        <v>2</v>
      </c>
      <c r="AG507" s="0" t="n">
        <v>0</v>
      </c>
      <c r="AH507" s="0" t="n">
        <v>0</v>
      </c>
      <c r="AI507" s="0" t="n">
        <v>0</v>
      </c>
      <c r="AJ507" s="60" t="n">
        <v>15</v>
      </c>
      <c r="AK507" s="0" t="n">
        <v>20</v>
      </c>
      <c r="AL507" s="0" t="n">
        <v>0</v>
      </c>
      <c r="AM507" s="0" t="n">
        <v>5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1</v>
      </c>
      <c r="AS507" s="0" t="n">
        <v>0</v>
      </c>
      <c r="AT507" s="0" t="n">
        <v>10</v>
      </c>
      <c r="AU507" s="0" t="n">
        <v>0</v>
      </c>
      <c r="AV507" s="0" t="n">
        <v>0</v>
      </c>
      <c r="AW507" s="0" t="n">
        <v>0</v>
      </c>
      <c r="AX507" s="0" t="n">
        <v>1</v>
      </c>
      <c r="AY507" s="0" t="n">
        <v>0</v>
      </c>
      <c r="AZ507" s="0" t="n">
        <v>3</v>
      </c>
      <c r="BA507" s="0" t="n">
        <v>5</v>
      </c>
      <c r="BB507" s="0" t="n">
        <v>2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0.5</v>
      </c>
      <c r="BH507" s="0" t="n">
        <v>0</v>
      </c>
      <c r="BI507" s="0" t="n">
        <v>0</v>
      </c>
      <c r="BJ507" s="0" t="n">
        <v>0</v>
      </c>
      <c r="BK507" s="0" t="n">
        <v>100</v>
      </c>
      <c r="BL507" s="0" t="n">
        <v>1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90</v>
      </c>
      <c r="BR507" s="0" t="n">
        <v>1</v>
      </c>
      <c r="BS507" s="0" t="n">
        <v>127</v>
      </c>
      <c r="BT507" s="0" t="n">
        <v>156.25</v>
      </c>
      <c r="BU507" s="0" t="n">
        <v>3.3125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3.3125</v>
      </c>
    </row>
    <row r="508" customFormat="false" ht="15" hidden="false" customHeight="false" outlineLevel="0" collapsed="false">
      <c r="A508" s="13" t="s">
        <v>25</v>
      </c>
      <c r="B508" s="14" t="n">
        <v>26</v>
      </c>
      <c r="C508" s="14" t="s">
        <v>42</v>
      </c>
      <c r="D508" s="14" t="s">
        <v>293</v>
      </c>
      <c r="E508" s="15" t="s">
        <v>27</v>
      </c>
      <c r="F508" s="15" t="s">
        <v>36</v>
      </c>
      <c r="G508" s="16" t="n">
        <v>460</v>
      </c>
      <c r="H508" s="2" t="n">
        <v>7</v>
      </c>
      <c r="I508" s="0" t="n">
        <v>2</v>
      </c>
      <c r="J508" s="0" t="n">
        <v>0</v>
      </c>
      <c r="K508" s="0" t="n">
        <v>0</v>
      </c>
      <c r="L508" s="0" t="n">
        <v>2</v>
      </c>
      <c r="M508" s="0" t="n">
        <v>0</v>
      </c>
      <c r="N508" s="0" t="n">
        <v>0</v>
      </c>
      <c r="O508" s="0" t="n">
        <v>0</v>
      </c>
      <c r="P508" s="0" t="n">
        <v>100</v>
      </c>
      <c r="Q508" s="0" t="n">
        <v>0.7</v>
      </c>
      <c r="R508" s="0" t="n">
        <v>1.4</v>
      </c>
      <c r="S508" s="0" t="n">
        <v>258</v>
      </c>
      <c r="T508" s="0" t="n">
        <v>21</v>
      </c>
      <c r="U508" s="0" t="n">
        <v>3.22</v>
      </c>
      <c r="V508" s="0" t="n">
        <v>6.6</v>
      </c>
      <c r="W508" s="0" t="n">
        <v>10.6</v>
      </c>
      <c r="X508" s="0" t="n">
        <v>2.7</v>
      </c>
      <c r="Y508" s="0" t="n">
        <v>0.08</v>
      </c>
      <c r="Z508" s="0" t="n">
        <v>3</v>
      </c>
      <c r="AA508" s="0" t="n">
        <v>0.21</v>
      </c>
      <c r="AB508" s="0" t="n">
        <v>0.6</v>
      </c>
      <c r="AC508" s="0" t="n">
        <v>7.4</v>
      </c>
      <c r="AD508" s="0" t="n">
        <v>1.4</v>
      </c>
      <c r="AE508" s="0" t="n">
        <v>34</v>
      </c>
      <c r="AF508" s="0" t="n">
        <v>2</v>
      </c>
      <c r="AG508" s="0" t="n">
        <v>3</v>
      </c>
      <c r="AH508" s="0" t="n">
        <v>0</v>
      </c>
      <c r="AI508" s="0" t="n">
        <v>0</v>
      </c>
      <c r="AJ508" s="60" t="n">
        <v>4</v>
      </c>
      <c r="AK508" s="0" t="n">
        <v>5</v>
      </c>
      <c r="AL508" s="0" t="n">
        <v>0</v>
      </c>
      <c r="AM508" s="0" t="n">
        <v>10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25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3</v>
      </c>
      <c r="BB508" s="0" t="n">
        <v>0.5</v>
      </c>
      <c r="BC508" s="0" t="n">
        <v>0</v>
      </c>
      <c r="BD508" s="0" t="n">
        <v>0</v>
      </c>
      <c r="BE508" s="0" t="n">
        <v>30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8</v>
      </c>
      <c r="BK508" s="0" t="n">
        <v>100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90</v>
      </c>
      <c r="BR508" s="0" t="n">
        <v>0</v>
      </c>
      <c r="BS508" s="0" t="n">
        <v>115</v>
      </c>
      <c r="BT508" s="0" t="n">
        <v>175.375</v>
      </c>
      <c r="BU508" s="0" t="n">
        <v>1.5625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1.5625</v>
      </c>
    </row>
    <row r="509" customFormat="false" ht="15" hidden="false" customHeight="false" outlineLevel="0" collapsed="false">
      <c r="A509" s="13" t="s">
        <v>25</v>
      </c>
      <c r="B509" s="14" t="n">
        <v>26</v>
      </c>
      <c r="C509" s="14" t="s">
        <v>42</v>
      </c>
      <c r="D509" s="14" t="s">
        <v>293</v>
      </c>
      <c r="E509" s="15" t="s">
        <v>31</v>
      </c>
      <c r="F509" s="15" t="s">
        <v>36</v>
      </c>
      <c r="G509" s="3" t="n">
        <v>461</v>
      </c>
      <c r="H509" s="2" t="n">
        <v>7</v>
      </c>
      <c r="I509" s="0" t="n">
        <v>7</v>
      </c>
      <c r="J509" s="0" t="n">
        <v>3</v>
      </c>
      <c r="K509" s="0" t="n">
        <v>0</v>
      </c>
      <c r="L509" s="0" t="n">
        <v>7</v>
      </c>
      <c r="M509" s="0" t="n">
        <v>2</v>
      </c>
      <c r="N509" s="0" t="n">
        <v>1</v>
      </c>
      <c r="O509" s="0" t="n">
        <v>3</v>
      </c>
      <c r="P509" s="0" t="n">
        <v>100</v>
      </c>
      <c r="Q509" s="0" t="n">
        <v>0.7</v>
      </c>
      <c r="R509" s="0" t="n">
        <v>1.4</v>
      </c>
      <c r="S509" s="0" t="n">
        <v>258</v>
      </c>
      <c r="T509" s="0" t="n">
        <v>21</v>
      </c>
      <c r="U509" s="0" t="n">
        <v>3.22</v>
      </c>
      <c r="V509" s="0" t="n">
        <v>6.6</v>
      </c>
      <c r="W509" s="0" t="n">
        <v>10.6</v>
      </c>
      <c r="X509" s="0" t="n">
        <v>2.7</v>
      </c>
      <c r="Y509" s="0" t="n">
        <v>0.08</v>
      </c>
      <c r="Z509" s="0" t="n">
        <v>3</v>
      </c>
      <c r="AA509" s="0" t="n">
        <v>0.21</v>
      </c>
      <c r="AB509" s="0" t="n">
        <v>0.6</v>
      </c>
      <c r="AC509" s="0" t="n">
        <v>7.4</v>
      </c>
      <c r="AD509" s="0" t="n">
        <v>1.4</v>
      </c>
      <c r="AE509" s="0" t="n">
        <v>34</v>
      </c>
      <c r="AF509" s="0" t="n">
        <v>2</v>
      </c>
      <c r="AG509" s="0" t="n">
        <v>3</v>
      </c>
      <c r="AH509" s="0" t="n">
        <v>0</v>
      </c>
      <c r="AI509" s="0" t="n">
        <v>0</v>
      </c>
      <c r="AJ509" s="60" t="n">
        <v>4</v>
      </c>
      <c r="AK509" s="0" t="n">
        <v>5</v>
      </c>
      <c r="AL509" s="0" t="n">
        <v>0</v>
      </c>
      <c r="AM509" s="0" t="n">
        <v>10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25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3</v>
      </c>
      <c r="BB509" s="0" t="n">
        <v>0.5</v>
      </c>
      <c r="BC509" s="0" t="n">
        <v>0</v>
      </c>
      <c r="BD509" s="0" t="n">
        <v>0</v>
      </c>
      <c r="BE509" s="0" t="n">
        <v>30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8</v>
      </c>
      <c r="BK509" s="0" t="n">
        <v>100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90</v>
      </c>
      <c r="BR509" s="0" t="n">
        <v>0</v>
      </c>
      <c r="BS509" s="0" t="n">
        <v>115</v>
      </c>
      <c r="BT509" s="0" t="n">
        <v>175.375</v>
      </c>
      <c r="BU509" s="0" t="n">
        <v>1.5625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1.5625</v>
      </c>
    </row>
    <row r="510" customFormat="false" ht="15" hidden="false" customHeight="false" outlineLevel="0" collapsed="false">
      <c r="A510" s="13" t="s">
        <v>25</v>
      </c>
      <c r="B510" s="14" t="n">
        <v>27</v>
      </c>
      <c r="C510" s="14" t="s">
        <v>43</v>
      </c>
      <c r="D510" s="14" t="s">
        <v>293</v>
      </c>
      <c r="E510" s="15" t="s">
        <v>27</v>
      </c>
      <c r="F510" s="15" t="s">
        <v>36</v>
      </c>
      <c r="G510" s="16" t="n">
        <v>462</v>
      </c>
      <c r="H510" s="2" t="n">
        <v>7</v>
      </c>
      <c r="I510" s="0" t="n">
        <v>7</v>
      </c>
      <c r="J510" s="0" t="n">
        <v>2</v>
      </c>
      <c r="K510" s="0" t="n">
        <v>0</v>
      </c>
      <c r="L510" s="0" t="n">
        <v>7</v>
      </c>
      <c r="M510" s="0" t="n">
        <v>1</v>
      </c>
      <c r="N510" s="0" t="n">
        <v>0</v>
      </c>
      <c r="O510" s="0" t="n">
        <v>1</v>
      </c>
      <c r="P510" s="0" t="n">
        <v>100</v>
      </c>
      <c r="Q510" s="0" t="n">
        <v>1.4</v>
      </c>
      <c r="R510" s="0" t="n">
        <v>1.3</v>
      </c>
      <c r="S510" s="0" t="n">
        <v>339</v>
      </c>
      <c r="T510" s="0" t="n">
        <v>23</v>
      </c>
      <c r="U510" s="0" t="n">
        <v>3.09</v>
      </c>
      <c r="V510" s="0" t="n">
        <v>6.7</v>
      </c>
      <c r="W510" s="0" t="n">
        <v>12.7</v>
      </c>
      <c r="X510" s="0" t="n">
        <v>3.3</v>
      </c>
      <c r="Y510" s="0" t="n">
        <v>0.11</v>
      </c>
      <c r="Z510" s="0" t="n">
        <v>4</v>
      </c>
      <c r="AA510" s="0" t="n">
        <v>0.3</v>
      </c>
      <c r="AB510" s="0" t="n">
        <v>0.7</v>
      </c>
      <c r="AC510" s="0" t="n">
        <v>7.8</v>
      </c>
      <c r="AD510" s="0" t="n">
        <v>1.4</v>
      </c>
      <c r="AE510" s="0" t="n">
        <v>32</v>
      </c>
      <c r="AF510" s="0" t="n">
        <v>1</v>
      </c>
      <c r="AG510" s="0" t="n">
        <v>8</v>
      </c>
      <c r="AH510" s="0" t="n">
        <v>0</v>
      </c>
      <c r="AI510" s="0" t="n">
        <v>0</v>
      </c>
      <c r="AJ510" s="60" t="n">
        <v>15</v>
      </c>
      <c r="AK510" s="0" t="n">
        <v>20</v>
      </c>
      <c r="AL510" s="0" t="n">
        <v>0</v>
      </c>
      <c r="AM510" s="0" t="n">
        <v>15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3</v>
      </c>
      <c r="AS510" s="0" t="n">
        <v>0</v>
      </c>
      <c r="AT510" s="0" t="n">
        <v>2</v>
      </c>
      <c r="AU510" s="0" t="n">
        <v>0</v>
      </c>
      <c r="AV510" s="0" t="n">
        <v>0</v>
      </c>
      <c r="AW510" s="0" t="n">
        <v>0</v>
      </c>
      <c r="AX510" s="0" t="n">
        <v>0.5</v>
      </c>
      <c r="AY510" s="0" t="n">
        <v>0</v>
      </c>
      <c r="AZ510" s="0" t="n">
        <v>0.5</v>
      </c>
      <c r="BA510" s="0" t="n">
        <v>10</v>
      </c>
      <c r="BB510" s="0" t="n">
        <v>1</v>
      </c>
      <c r="BC510" s="0" t="n">
        <v>0</v>
      </c>
      <c r="BD510" s="0" t="n">
        <v>0</v>
      </c>
      <c r="BE510" s="0" t="n">
        <v>30</v>
      </c>
      <c r="BF510" s="0" t="n">
        <v>0</v>
      </c>
      <c r="BG510" s="0" t="n">
        <v>1</v>
      </c>
      <c r="BH510" s="0" t="n">
        <v>0</v>
      </c>
      <c r="BI510" s="0" t="n">
        <v>0</v>
      </c>
      <c r="BJ510" s="0" t="n">
        <v>0</v>
      </c>
      <c r="BK510" s="0" t="n">
        <v>100</v>
      </c>
      <c r="BL510" s="0" t="n">
        <v>2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100</v>
      </c>
      <c r="BR510" s="0" t="n">
        <v>0.5</v>
      </c>
      <c r="BS510" s="0" t="n">
        <v>137.5</v>
      </c>
      <c r="BT510" s="0" t="n">
        <v>183.75</v>
      </c>
      <c r="BU510" s="0" t="n">
        <v>4.8125</v>
      </c>
      <c r="BV510" s="0" t="n">
        <v>0</v>
      </c>
      <c r="BW510" s="0" t="n">
        <v>0.625</v>
      </c>
      <c r="BX510" s="0" t="n">
        <v>0</v>
      </c>
      <c r="BY510" s="0" t="n">
        <v>0.3125</v>
      </c>
      <c r="BZ510" s="0" t="n">
        <v>5.75</v>
      </c>
    </row>
    <row r="511" s="79" customFormat="true" ht="15" hidden="false" customHeight="false" outlineLevel="0" collapsed="false">
      <c r="A511" s="13" t="s">
        <v>25</v>
      </c>
      <c r="B511" s="14" t="n">
        <v>27</v>
      </c>
      <c r="C511" s="14" t="s">
        <v>43</v>
      </c>
      <c r="D511" s="14" t="s">
        <v>293</v>
      </c>
      <c r="E511" s="15" t="s">
        <v>31</v>
      </c>
      <c r="F511" s="15" t="s">
        <v>36</v>
      </c>
      <c r="G511" s="3" t="n">
        <v>463</v>
      </c>
      <c r="H511" s="2" t="n">
        <v>7</v>
      </c>
      <c r="I511" s="79" t="n">
        <v>6</v>
      </c>
      <c r="J511" s="79" t="n">
        <v>4</v>
      </c>
      <c r="K511" s="79" t="n">
        <v>0</v>
      </c>
      <c r="L511" s="79" t="n">
        <v>6</v>
      </c>
      <c r="M511" s="79" t="n">
        <v>2</v>
      </c>
      <c r="N511" s="79" t="n">
        <v>2</v>
      </c>
      <c r="O511" s="79" t="n">
        <v>4</v>
      </c>
      <c r="P511" s="79" t="n">
        <v>100</v>
      </c>
      <c r="Q511" s="79" t="n">
        <v>1.4</v>
      </c>
      <c r="R511" s="79" t="n">
        <v>1.3</v>
      </c>
      <c r="S511" s="79" t="n">
        <v>339</v>
      </c>
      <c r="T511" s="79" t="n">
        <v>23</v>
      </c>
      <c r="U511" s="79" t="n">
        <v>3.09</v>
      </c>
      <c r="V511" s="79" t="n">
        <v>6.7</v>
      </c>
      <c r="W511" s="79" t="n">
        <v>12.7</v>
      </c>
      <c r="X511" s="79" t="n">
        <v>3.3</v>
      </c>
      <c r="Y511" s="79" t="n">
        <v>0.11</v>
      </c>
      <c r="Z511" s="79" t="n">
        <v>4</v>
      </c>
      <c r="AA511" s="79" t="n">
        <v>0.3</v>
      </c>
      <c r="AB511" s="79" t="n">
        <v>0.7</v>
      </c>
      <c r="AC511" s="79" t="n">
        <v>7.8</v>
      </c>
      <c r="AD511" s="79" t="n">
        <v>1.4</v>
      </c>
      <c r="AE511" s="79" t="n">
        <v>32</v>
      </c>
      <c r="AF511" s="79" t="n">
        <v>1</v>
      </c>
      <c r="AG511" s="79" t="n">
        <v>8</v>
      </c>
      <c r="AH511" s="79" t="n">
        <v>0</v>
      </c>
      <c r="AI511" s="79" t="n">
        <v>0</v>
      </c>
      <c r="AJ511" s="79" t="n">
        <v>15</v>
      </c>
      <c r="AK511" s="79" t="n">
        <v>20</v>
      </c>
      <c r="AL511" s="79" t="n">
        <v>0</v>
      </c>
      <c r="AM511" s="79" t="n">
        <v>15</v>
      </c>
      <c r="AN511" s="79" t="n">
        <v>0</v>
      </c>
      <c r="AO511" s="79" t="n">
        <v>0</v>
      </c>
      <c r="AP511" s="79" t="n">
        <v>0</v>
      </c>
      <c r="AQ511" s="79" t="n">
        <v>0</v>
      </c>
      <c r="AR511" s="79" t="n">
        <v>3</v>
      </c>
      <c r="AS511" s="79" t="n">
        <v>0</v>
      </c>
      <c r="AT511" s="79" t="n">
        <v>2</v>
      </c>
      <c r="AU511" s="79" t="n">
        <v>0</v>
      </c>
      <c r="AV511" s="79" t="n">
        <v>0</v>
      </c>
      <c r="AW511" s="79" t="n">
        <v>0</v>
      </c>
      <c r="AX511" s="79" t="n">
        <v>0.5</v>
      </c>
      <c r="AY511" s="79" t="n">
        <v>0</v>
      </c>
      <c r="AZ511" s="79" t="n">
        <v>0.5</v>
      </c>
      <c r="BA511" s="79" t="n">
        <v>10</v>
      </c>
      <c r="BB511" s="79" t="n">
        <v>1</v>
      </c>
      <c r="BC511" s="79" t="n">
        <v>0</v>
      </c>
      <c r="BD511" s="79" t="n">
        <v>0</v>
      </c>
      <c r="BE511" s="79" t="n">
        <v>30</v>
      </c>
      <c r="BF511" s="79" t="n">
        <v>0</v>
      </c>
      <c r="BG511" s="79" t="n">
        <v>1</v>
      </c>
      <c r="BH511" s="79" t="n">
        <v>0</v>
      </c>
      <c r="BI511" s="79" t="n">
        <v>0</v>
      </c>
      <c r="BJ511" s="79" t="n">
        <v>0</v>
      </c>
      <c r="BK511" s="79" t="n">
        <v>100</v>
      </c>
      <c r="BL511" s="79" t="n">
        <v>2</v>
      </c>
      <c r="BM511" s="79" t="n">
        <v>0</v>
      </c>
      <c r="BN511" s="79" t="n">
        <v>0</v>
      </c>
      <c r="BO511" s="79" t="n">
        <v>0</v>
      </c>
      <c r="BP511" s="79" t="n">
        <v>0</v>
      </c>
      <c r="BQ511" s="79" t="n">
        <v>100</v>
      </c>
      <c r="BR511" s="79" t="n">
        <v>0.5</v>
      </c>
      <c r="BS511" s="79" t="n">
        <v>137.5</v>
      </c>
      <c r="BT511" s="79" t="n">
        <v>183.75</v>
      </c>
      <c r="BU511" s="79" t="n">
        <v>4.8125</v>
      </c>
      <c r="BV511" s="79" t="n">
        <v>0</v>
      </c>
      <c r="BW511" s="79" t="n">
        <v>0.625</v>
      </c>
      <c r="BX511" s="79" t="n">
        <v>0</v>
      </c>
      <c r="BY511" s="79" t="n">
        <v>0.3125</v>
      </c>
      <c r="BZ511" s="79" t="n">
        <v>5.75</v>
      </c>
    </row>
    <row r="512" customFormat="false" ht="15" hidden="false" customHeight="false" outlineLevel="0" collapsed="false">
      <c r="A512" s="1" t="s">
        <v>20</v>
      </c>
      <c r="B512" s="2" t="n">
        <v>28</v>
      </c>
      <c r="C512" s="2" t="s">
        <v>20</v>
      </c>
      <c r="D512" s="2" t="s">
        <v>20</v>
      </c>
      <c r="E512" s="2" t="s">
        <v>21</v>
      </c>
      <c r="F512" s="2" t="s">
        <v>21</v>
      </c>
      <c r="G512" s="3" t="n">
        <v>439</v>
      </c>
      <c r="H512" s="2" t="n">
        <v>7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100</v>
      </c>
      <c r="Q512" s="86"/>
      <c r="R512" s="87"/>
      <c r="S512" s="86"/>
      <c r="T512" s="87"/>
      <c r="V512" s="86"/>
      <c r="Y512" s="87"/>
      <c r="Z512" s="86"/>
      <c r="AE512" s="87"/>
      <c r="AI512" s="88"/>
      <c r="AJ512" s="88"/>
      <c r="BS512" s="0" t="s">
        <v>21</v>
      </c>
    </row>
    <row r="513" customFormat="false" ht="15" hidden="false" customHeight="false" outlineLevel="0" collapsed="false">
      <c r="A513" s="13" t="s">
        <v>44</v>
      </c>
      <c r="B513" s="14" t="n">
        <v>1</v>
      </c>
      <c r="C513" s="14" t="s">
        <v>26</v>
      </c>
      <c r="D513" s="28" t="s">
        <v>291</v>
      </c>
      <c r="E513" s="15" t="s">
        <v>27</v>
      </c>
      <c r="F513" s="15" t="s">
        <v>28</v>
      </c>
      <c r="G513" s="3" t="n">
        <v>537</v>
      </c>
      <c r="H513" s="2" t="n">
        <v>8</v>
      </c>
      <c r="I513" s="0" t="n">
        <v>2</v>
      </c>
      <c r="J513" s="0" t="n">
        <v>2</v>
      </c>
      <c r="K513" s="0" t="n">
        <v>0</v>
      </c>
      <c r="L513" s="0" t="n">
        <v>3</v>
      </c>
      <c r="M513" s="0" t="n">
        <v>4</v>
      </c>
      <c r="N513" s="0" t="n">
        <v>1</v>
      </c>
      <c r="O513" s="0" t="n">
        <v>5</v>
      </c>
      <c r="P513" s="0" t="n">
        <v>100</v>
      </c>
      <c r="Q513" s="0" t="n">
        <v>1.7</v>
      </c>
      <c r="R513" s="0" t="n">
        <v>3.8</v>
      </c>
      <c r="S513" s="0" t="n">
        <v>235</v>
      </c>
      <c r="T513" s="0" t="n">
        <v>17</v>
      </c>
      <c r="U513" s="0" t="n">
        <v>3.54</v>
      </c>
      <c r="V513" s="0" t="n">
        <v>6.5</v>
      </c>
      <c r="W513" s="0" t="n">
        <v>11.7</v>
      </c>
      <c r="X513" s="0" t="n">
        <v>3.5</v>
      </c>
      <c r="Y513" s="0" t="n">
        <v>0.09</v>
      </c>
      <c r="Z513" s="0" t="n">
        <v>6</v>
      </c>
      <c r="AA513" s="0" t="n">
        <v>0.36</v>
      </c>
      <c r="AB513" s="0" t="n">
        <v>0.7</v>
      </c>
      <c r="AC513" s="0" t="n">
        <v>10.1</v>
      </c>
      <c r="AD513" s="0" t="n">
        <v>1.5</v>
      </c>
      <c r="AE513" s="0" t="n">
        <v>38</v>
      </c>
      <c r="AF513" s="0" t="n">
        <v>8</v>
      </c>
      <c r="AG513" s="0" t="n">
        <v>0</v>
      </c>
      <c r="AH513" s="0" t="n">
        <v>0</v>
      </c>
      <c r="AI513" s="0" t="n">
        <v>0</v>
      </c>
      <c r="AJ513" s="60" t="n">
        <v>80</v>
      </c>
      <c r="AK513" s="0" t="n">
        <v>60</v>
      </c>
      <c r="AL513" s="0" t="n">
        <v>0</v>
      </c>
      <c r="AM513" s="0" t="n">
        <v>0</v>
      </c>
      <c r="AN513" s="0" t="n">
        <v>0</v>
      </c>
      <c r="AO513" s="0" t="n">
        <v>4</v>
      </c>
      <c r="AP513" s="0" t="n">
        <v>0</v>
      </c>
      <c r="AQ513" s="0" t="n">
        <v>0</v>
      </c>
      <c r="AR513" s="0" t="n">
        <v>95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3</v>
      </c>
      <c r="AY513" s="0" t="n">
        <v>0</v>
      </c>
      <c r="AZ513" s="0" t="n">
        <v>13</v>
      </c>
      <c r="BA513" s="0" t="n">
        <v>0</v>
      </c>
      <c r="BB513" s="0" t="n">
        <v>1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5</v>
      </c>
      <c r="BH513" s="0" t="n">
        <v>1</v>
      </c>
      <c r="BI513" s="0" t="n">
        <v>0</v>
      </c>
      <c r="BJ513" s="0" t="n">
        <v>2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64</v>
      </c>
      <c r="BT513" s="0" t="n">
        <v>108.125</v>
      </c>
      <c r="BU513" s="0" t="n">
        <v>16.5625</v>
      </c>
      <c r="BV513" s="0" t="n">
        <v>9.0625</v>
      </c>
      <c r="BW513" s="0" t="n">
        <v>0</v>
      </c>
      <c r="BX513" s="0" t="n">
        <v>0</v>
      </c>
      <c r="BY513" s="0" t="n">
        <v>0.1875</v>
      </c>
      <c r="BZ513" s="0" t="n">
        <v>25.8125</v>
      </c>
    </row>
    <row r="514" customFormat="false" ht="15" hidden="false" customHeight="false" outlineLevel="0" collapsed="false">
      <c r="A514" s="13" t="s">
        <v>44</v>
      </c>
      <c r="B514" s="14" t="n">
        <v>1</v>
      </c>
      <c r="C514" s="14" t="s">
        <v>26</v>
      </c>
      <c r="D514" s="14" t="s">
        <v>291</v>
      </c>
      <c r="E514" s="36" t="s">
        <v>31</v>
      </c>
      <c r="F514" s="15" t="s">
        <v>28</v>
      </c>
      <c r="G514" s="16" t="n">
        <v>538</v>
      </c>
      <c r="H514" s="2" t="n">
        <v>8</v>
      </c>
      <c r="I514" s="0" t="n">
        <v>4</v>
      </c>
      <c r="J514" s="0" t="n">
        <v>4</v>
      </c>
      <c r="K514" s="0" t="n">
        <v>0</v>
      </c>
      <c r="L514" s="0" t="n">
        <v>5</v>
      </c>
      <c r="M514" s="0" t="n">
        <v>6</v>
      </c>
      <c r="N514" s="0" t="n">
        <v>0</v>
      </c>
      <c r="O514" s="0" t="n">
        <v>6</v>
      </c>
      <c r="P514" s="0" t="n">
        <v>100</v>
      </c>
      <c r="Q514" s="0" t="n">
        <v>1.7</v>
      </c>
      <c r="R514" s="0" t="n">
        <v>3.8</v>
      </c>
      <c r="S514" s="0" t="n">
        <v>235</v>
      </c>
      <c r="T514" s="0" t="n">
        <v>17</v>
      </c>
      <c r="U514" s="0" t="n">
        <v>3.54</v>
      </c>
      <c r="V514" s="0" t="n">
        <v>6.5</v>
      </c>
      <c r="W514" s="0" t="n">
        <v>11.7</v>
      </c>
      <c r="X514" s="0" t="n">
        <v>3.5</v>
      </c>
      <c r="Y514" s="0" t="n">
        <v>0.09</v>
      </c>
      <c r="Z514" s="0" t="n">
        <v>6</v>
      </c>
      <c r="AA514" s="0" t="n">
        <v>0.36</v>
      </c>
      <c r="AB514" s="0" t="n">
        <v>0.7</v>
      </c>
      <c r="AC514" s="0" t="n">
        <v>10.1</v>
      </c>
      <c r="AD514" s="0" t="n">
        <v>1.5</v>
      </c>
      <c r="AE514" s="0" t="n">
        <v>38</v>
      </c>
      <c r="AF514" s="0" t="n">
        <v>8</v>
      </c>
      <c r="AG514" s="0" t="n">
        <v>0</v>
      </c>
      <c r="AH514" s="0" t="n">
        <v>0</v>
      </c>
      <c r="AI514" s="0" t="n">
        <v>0</v>
      </c>
      <c r="AJ514" s="60" t="n">
        <v>80</v>
      </c>
      <c r="AK514" s="0" t="n">
        <v>60</v>
      </c>
      <c r="AL514" s="0" t="n">
        <v>0</v>
      </c>
      <c r="AM514" s="0" t="n">
        <v>0</v>
      </c>
      <c r="AN514" s="0" t="n">
        <v>0</v>
      </c>
      <c r="AO514" s="0" t="n">
        <v>4</v>
      </c>
      <c r="AP514" s="0" t="n">
        <v>0</v>
      </c>
      <c r="AQ514" s="0" t="n">
        <v>0</v>
      </c>
      <c r="AR514" s="0" t="n">
        <v>95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3</v>
      </c>
      <c r="AY514" s="0" t="n">
        <v>0</v>
      </c>
      <c r="AZ514" s="0" t="n">
        <v>13</v>
      </c>
      <c r="BA514" s="0" t="n">
        <v>0</v>
      </c>
      <c r="BB514" s="0" t="n">
        <v>1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5</v>
      </c>
      <c r="BH514" s="0" t="n">
        <v>1</v>
      </c>
      <c r="BI514" s="0" t="n">
        <v>0</v>
      </c>
      <c r="BJ514" s="0" t="n">
        <v>2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64</v>
      </c>
      <c r="BT514" s="0" t="n">
        <v>108.125</v>
      </c>
      <c r="BU514" s="0" t="n">
        <v>16.5625</v>
      </c>
      <c r="BV514" s="0" t="n">
        <v>9.0625</v>
      </c>
      <c r="BW514" s="0" t="n">
        <v>0</v>
      </c>
      <c r="BX514" s="0" t="n">
        <v>0</v>
      </c>
      <c r="BY514" s="0" t="n">
        <v>0.1875</v>
      </c>
      <c r="BZ514" s="0" t="n">
        <v>25.8125</v>
      </c>
    </row>
    <row r="515" customFormat="false" ht="15" hidden="false" customHeight="false" outlineLevel="0" collapsed="false">
      <c r="A515" s="13" t="s">
        <v>44</v>
      </c>
      <c r="B515" s="14" t="n">
        <v>2</v>
      </c>
      <c r="C515" s="14" t="s">
        <v>32</v>
      </c>
      <c r="D515" s="14" t="s">
        <v>291</v>
      </c>
      <c r="E515" s="15" t="s">
        <v>27</v>
      </c>
      <c r="F515" s="15" t="s">
        <v>28</v>
      </c>
      <c r="G515" s="3" t="n">
        <v>539</v>
      </c>
      <c r="H515" s="2" t="n">
        <v>8</v>
      </c>
      <c r="I515" s="0" t="n">
        <v>11</v>
      </c>
      <c r="J515" s="0" t="n">
        <v>1</v>
      </c>
      <c r="K515" s="0" t="n">
        <v>0</v>
      </c>
      <c r="L515" s="0" t="n">
        <v>11</v>
      </c>
      <c r="M515" s="0" t="n">
        <v>0</v>
      </c>
      <c r="N515" s="0" t="n">
        <v>0</v>
      </c>
      <c r="O515" s="0" t="n">
        <v>0</v>
      </c>
      <c r="P515" s="0" t="n">
        <v>100</v>
      </c>
      <c r="Q515" s="0" t="n">
        <v>1.3</v>
      </c>
      <c r="R515" s="0" t="n">
        <v>2</v>
      </c>
      <c r="S515" s="0" t="n">
        <v>192</v>
      </c>
      <c r="T515" s="0" t="n">
        <v>22</v>
      </c>
      <c r="U515" s="0" t="n">
        <v>3</v>
      </c>
      <c r="V515" s="0" t="n">
        <v>6.3</v>
      </c>
      <c r="W515" s="0" t="n">
        <v>10.7</v>
      </c>
      <c r="X515" s="0" t="n">
        <v>3.3</v>
      </c>
      <c r="Y515" s="0" t="n">
        <v>0.09</v>
      </c>
      <c r="Z515" s="0" t="n">
        <v>5</v>
      </c>
      <c r="AA515" s="0" t="n">
        <v>0.18</v>
      </c>
      <c r="AB515" s="0" t="n">
        <v>0.6</v>
      </c>
      <c r="AC515" s="0" t="n">
        <v>8.7</v>
      </c>
      <c r="AD515" s="0" t="n">
        <v>1.4</v>
      </c>
      <c r="AE515" s="0" t="n">
        <v>41</v>
      </c>
      <c r="AF515" s="0" t="n">
        <v>4</v>
      </c>
      <c r="AG515" s="0" t="n">
        <v>0</v>
      </c>
      <c r="AH515" s="0" t="n">
        <v>0</v>
      </c>
      <c r="AI515" s="0" t="n">
        <v>0</v>
      </c>
      <c r="AJ515" s="60" t="n">
        <v>15</v>
      </c>
      <c r="AK515" s="0" t="n">
        <v>5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90</v>
      </c>
      <c r="AS515" s="0" t="n">
        <v>0</v>
      </c>
      <c r="AT515" s="0" t="n">
        <v>0</v>
      </c>
      <c r="AU515" s="0" t="n">
        <v>0.5</v>
      </c>
      <c r="AV515" s="0" t="n">
        <v>0</v>
      </c>
      <c r="AW515" s="0" t="n">
        <v>0</v>
      </c>
      <c r="AX515" s="0" t="n">
        <v>1</v>
      </c>
      <c r="AY515" s="0" t="n">
        <v>0</v>
      </c>
      <c r="AZ515" s="0" t="n">
        <v>5</v>
      </c>
      <c r="BA515" s="0" t="n">
        <v>0</v>
      </c>
      <c r="BB515" s="0" t="n">
        <v>1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40</v>
      </c>
      <c r="BH515" s="0" t="n">
        <v>3</v>
      </c>
      <c r="BI515" s="0" t="n">
        <v>0</v>
      </c>
      <c r="BJ515" s="0" t="n">
        <v>1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5</v>
      </c>
      <c r="BT515" s="0" t="n">
        <v>106.625</v>
      </c>
      <c r="BU515" s="0" t="n">
        <v>16.3125</v>
      </c>
      <c r="BV515" s="0" t="n">
        <v>7.5</v>
      </c>
      <c r="BW515" s="0" t="n">
        <v>1.4375</v>
      </c>
      <c r="BX515" s="0" t="n">
        <v>0.3125</v>
      </c>
      <c r="BY515" s="0" t="n">
        <v>0</v>
      </c>
      <c r="BZ515" s="0" t="n">
        <v>25.5625</v>
      </c>
    </row>
    <row r="516" customFormat="false" ht="15" hidden="false" customHeight="false" outlineLevel="0" collapsed="false">
      <c r="A516" s="13" t="s">
        <v>44</v>
      </c>
      <c r="B516" s="14" t="n">
        <v>2</v>
      </c>
      <c r="C516" s="14" t="s">
        <v>32</v>
      </c>
      <c r="D516" s="14" t="s">
        <v>291</v>
      </c>
      <c r="E516" s="15" t="s">
        <v>31</v>
      </c>
      <c r="F516" s="15" t="s">
        <v>28</v>
      </c>
      <c r="G516" s="16" t="n">
        <v>540</v>
      </c>
      <c r="H516" s="2" t="n">
        <v>8</v>
      </c>
      <c r="I516" s="0" t="n">
        <v>5</v>
      </c>
      <c r="J516" s="0" t="n">
        <v>3</v>
      </c>
      <c r="K516" s="0" t="n">
        <v>0</v>
      </c>
      <c r="L516" s="0" t="n">
        <v>6</v>
      </c>
      <c r="M516" s="0" t="n">
        <v>9</v>
      </c>
      <c r="N516" s="0" t="n">
        <v>1</v>
      </c>
      <c r="O516" s="0" t="n">
        <v>9</v>
      </c>
      <c r="P516" s="0" t="n">
        <v>100</v>
      </c>
      <c r="Q516" s="0" t="n">
        <v>1.3</v>
      </c>
      <c r="R516" s="0" t="n">
        <v>2</v>
      </c>
      <c r="S516" s="0" t="n">
        <v>192</v>
      </c>
      <c r="T516" s="0" t="n">
        <v>22</v>
      </c>
      <c r="U516" s="0" t="n">
        <v>3</v>
      </c>
      <c r="V516" s="0" t="n">
        <v>6.3</v>
      </c>
      <c r="W516" s="0" t="n">
        <v>10.7</v>
      </c>
      <c r="X516" s="0" t="n">
        <v>3.3</v>
      </c>
      <c r="Y516" s="0" t="n">
        <v>0.09</v>
      </c>
      <c r="Z516" s="0" t="n">
        <v>5</v>
      </c>
      <c r="AA516" s="0" t="n">
        <v>0.18</v>
      </c>
      <c r="AB516" s="0" t="n">
        <v>0.6</v>
      </c>
      <c r="AC516" s="0" t="n">
        <v>8.7</v>
      </c>
      <c r="AD516" s="0" t="n">
        <v>1.4</v>
      </c>
      <c r="AE516" s="0" t="n">
        <v>41</v>
      </c>
      <c r="AF516" s="0" t="n">
        <v>4</v>
      </c>
      <c r="AG516" s="0" t="n">
        <v>0</v>
      </c>
      <c r="AH516" s="0" t="n">
        <v>0</v>
      </c>
      <c r="AI516" s="0" t="n">
        <v>0</v>
      </c>
      <c r="AJ516" s="60" t="n">
        <v>15</v>
      </c>
      <c r="AK516" s="0" t="n">
        <v>5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90</v>
      </c>
      <c r="AS516" s="0" t="n">
        <v>0</v>
      </c>
      <c r="AT516" s="0" t="n">
        <v>0</v>
      </c>
      <c r="AU516" s="0" t="n">
        <v>0.5</v>
      </c>
      <c r="AV516" s="0" t="n">
        <v>0</v>
      </c>
      <c r="AW516" s="0" t="n">
        <v>0</v>
      </c>
      <c r="AX516" s="0" t="n">
        <v>1</v>
      </c>
      <c r="AY516" s="0" t="n">
        <v>0</v>
      </c>
      <c r="AZ516" s="0" t="n">
        <v>5</v>
      </c>
      <c r="BA516" s="0" t="n">
        <v>0</v>
      </c>
      <c r="BB516" s="0" t="n">
        <v>1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40</v>
      </c>
      <c r="BH516" s="0" t="n">
        <v>3</v>
      </c>
      <c r="BI516" s="0" t="n">
        <v>0</v>
      </c>
      <c r="BJ516" s="0" t="n">
        <v>1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5</v>
      </c>
      <c r="BT516" s="0" t="n">
        <v>106.625</v>
      </c>
      <c r="BU516" s="0" t="n">
        <v>16.3125</v>
      </c>
      <c r="BV516" s="0" t="n">
        <v>7.5</v>
      </c>
      <c r="BW516" s="0" t="n">
        <v>1.4375</v>
      </c>
      <c r="BX516" s="0" t="n">
        <v>0.3125</v>
      </c>
      <c r="BY516" s="0" t="n">
        <v>0</v>
      </c>
      <c r="BZ516" s="0" t="n">
        <v>25.5625</v>
      </c>
    </row>
    <row r="517" customFormat="false" ht="15" hidden="false" customHeight="false" outlineLevel="0" collapsed="false">
      <c r="A517" s="13" t="s">
        <v>44</v>
      </c>
      <c r="B517" s="14" t="n">
        <v>3</v>
      </c>
      <c r="C517" s="14" t="s">
        <v>33</v>
      </c>
      <c r="D517" s="14" t="s">
        <v>291</v>
      </c>
      <c r="E517" s="15" t="s">
        <v>27</v>
      </c>
      <c r="F517" s="15" t="s">
        <v>28</v>
      </c>
      <c r="G517" s="3" t="n">
        <v>541</v>
      </c>
      <c r="H517" s="2" t="n">
        <v>8</v>
      </c>
      <c r="I517" s="0" t="n">
        <v>3</v>
      </c>
      <c r="J517" s="0" t="n">
        <v>1</v>
      </c>
      <c r="K517" s="0" t="n">
        <v>0</v>
      </c>
      <c r="L517" s="0" t="n">
        <v>4</v>
      </c>
      <c r="M517" s="0" t="n">
        <v>4</v>
      </c>
      <c r="N517" s="0" t="n">
        <v>0</v>
      </c>
      <c r="O517" s="0" t="n">
        <v>4</v>
      </c>
      <c r="P517" s="0" t="n">
        <v>100</v>
      </c>
      <c r="Q517" s="0" t="n">
        <v>2.1</v>
      </c>
      <c r="R517" s="0" t="n">
        <v>2.1</v>
      </c>
      <c r="S517" s="0" t="n">
        <v>216</v>
      </c>
      <c r="T517" s="0" t="n">
        <v>15</v>
      </c>
      <c r="U517" s="0" t="n">
        <v>3.87</v>
      </c>
      <c r="V517" s="0" t="n">
        <v>6.2</v>
      </c>
      <c r="W517" s="0" t="n">
        <v>8.6</v>
      </c>
      <c r="X517" s="0" t="n">
        <v>2.2</v>
      </c>
      <c r="Y517" s="0" t="n">
        <v>0.07</v>
      </c>
      <c r="Z517" s="0" t="n">
        <v>5</v>
      </c>
      <c r="AA517" s="0" t="n">
        <v>0.2</v>
      </c>
      <c r="AB517" s="0" t="n">
        <v>0.7</v>
      </c>
      <c r="AC517" s="0" t="n">
        <v>8</v>
      </c>
      <c r="AD517" s="0" t="n">
        <v>1.3</v>
      </c>
      <c r="AE517" s="0" t="n">
        <v>45</v>
      </c>
      <c r="AF517" s="0" t="n">
        <v>8</v>
      </c>
      <c r="AG517" s="0" t="n">
        <v>0</v>
      </c>
      <c r="AH517" s="0" t="n">
        <v>0</v>
      </c>
      <c r="AI517" s="0" t="n">
        <v>0</v>
      </c>
      <c r="AJ517" s="60" t="n">
        <v>10</v>
      </c>
      <c r="AK517" s="0" t="n">
        <v>60</v>
      </c>
      <c r="AL517" s="0" t="n">
        <v>0</v>
      </c>
      <c r="AM517" s="0" t="n">
        <v>0</v>
      </c>
      <c r="AN517" s="0" t="n">
        <v>2</v>
      </c>
      <c r="AO517" s="0" t="n">
        <v>0.5</v>
      </c>
      <c r="AP517" s="0" t="n">
        <v>0</v>
      </c>
      <c r="AQ517" s="0" t="n">
        <v>0</v>
      </c>
      <c r="AR517" s="0" t="n">
        <v>90</v>
      </c>
      <c r="AS517" s="0" t="n">
        <v>0.5</v>
      </c>
      <c r="AT517" s="0" t="n">
        <v>0</v>
      </c>
      <c r="AU517" s="0" t="n">
        <v>0</v>
      </c>
      <c r="AV517" s="0" t="n">
        <v>1</v>
      </c>
      <c r="AW517" s="0" t="n">
        <v>0</v>
      </c>
      <c r="AX517" s="0" t="n">
        <v>4</v>
      </c>
      <c r="AY517" s="0" t="n">
        <v>15</v>
      </c>
      <c r="AZ517" s="0" t="n">
        <v>4</v>
      </c>
      <c r="BA517" s="0" t="n">
        <v>0</v>
      </c>
      <c r="BB517" s="0" t="n">
        <v>5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30</v>
      </c>
      <c r="BH517" s="0" t="n">
        <v>0</v>
      </c>
      <c r="BI517" s="0" t="n">
        <v>0</v>
      </c>
      <c r="BJ517" s="0" t="n">
        <v>5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60.5</v>
      </c>
      <c r="BT517" s="0" t="n">
        <v>114.75</v>
      </c>
      <c r="BU517" s="0" t="n">
        <v>8.8125</v>
      </c>
      <c r="BV517" s="0" t="n">
        <v>5.3125</v>
      </c>
      <c r="BW517" s="0" t="n">
        <v>2.0625</v>
      </c>
      <c r="BX517" s="0" t="n">
        <v>0.5</v>
      </c>
      <c r="BY517" s="0" t="n">
        <v>0.125</v>
      </c>
      <c r="BZ517" s="0" t="n">
        <v>16.8125</v>
      </c>
    </row>
    <row r="518" customFormat="false" ht="15" hidden="false" customHeight="false" outlineLevel="0" collapsed="false">
      <c r="A518" s="13" t="s">
        <v>44</v>
      </c>
      <c r="B518" s="14" t="n">
        <v>3</v>
      </c>
      <c r="C518" s="14" t="s">
        <v>33</v>
      </c>
      <c r="D518" s="14" t="s">
        <v>291</v>
      </c>
      <c r="E518" s="15" t="s">
        <v>31</v>
      </c>
      <c r="F518" s="15" t="s">
        <v>28</v>
      </c>
      <c r="G518" s="16" t="n">
        <v>542</v>
      </c>
      <c r="H518" s="2" t="n">
        <v>8</v>
      </c>
      <c r="I518" s="0" t="n">
        <v>18</v>
      </c>
      <c r="J518" s="0" t="n">
        <v>11</v>
      </c>
      <c r="K518" s="0" t="n">
        <v>0</v>
      </c>
      <c r="L518" s="0" t="n">
        <v>18</v>
      </c>
      <c r="M518" s="0" t="n">
        <v>5</v>
      </c>
      <c r="N518" s="0" t="n">
        <v>1</v>
      </c>
      <c r="O518" s="0" t="n">
        <v>5</v>
      </c>
      <c r="P518" s="0" t="n">
        <v>100</v>
      </c>
      <c r="Q518" s="0" t="n">
        <v>2.1</v>
      </c>
      <c r="R518" s="0" t="n">
        <v>2.1</v>
      </c>
      <c r="S518" s="0" t="n">
        <v>216</v>
      </c>
      <c r="T518" s="0" t="n">
        <v>15</v>
      </c>
      <c r="U518" s="0" t="n">
        <v>3.87</v>
      </c>
      <c r="V518" s="0" t="n">
        <v>6.2</v>
      </c>
      <c r="W518" s="0" t="n">
        <v>8.6</v>
      </c>
      <c r="X518" s="0" t="n">
        <v>2.2</v>
      </c>
      <c r="Y518" s="0" t="n">
        <v>0.07</v>
      </c>
      <c r="Z518" s="0" t="n">
        <v>5</v>
      </c>
      <c r="AA518" s="0" t="n">
        <v>0.2</v>
      </c>
      <c r="AB518" s="0" t="n">
        <v>0.7</v>
      </c>
      <c r="AC518" s="0" t="n">
        <v>8</v>
      </c>
      <c r="AD518" s="0" t="n">
        <v>1.3</v>
      </c>
      <c r="AE518" s="0" t="n">
        <v>45</v>
      </c>
      <c r="AF518" s="0" t="n">
        <v>8</v>
      </c>
      <c r="AG518" s="0" t="n">
        <v>0</v>
      </c>
      <c r="AH518" s="0" t="n">
        <v>0</v>
      </c>
      <c r="AI518" s="0" t="n">
        <v>0</v>
      </c>
      <c r="AJ518" s="60" t="n">
        <v>10</v>
      </c>
      <c r="AK518" s="0" t="n">
        <v>60</v>
      </c>
      <c r="AL518" s="0" t="n">
        <v>0</v>
      </c>
      <c r="AM518" s="0" t="n">
        <v>0</v>
      </c>
      <c r="AN518" s="0" t="n">
        <v>2</v>
      </c>
      <c r="AO518" s="0" t="n">
        <v>0.5</v>
      </c>
      <c r="AP518" s="0" t="n">
        <v>0</v>
      </c>
      <c r="AQ518" s="0" t="n">
        <v>0</v>
      </c>
      <c r="AR518" s="0" t="n">
        <v>90</v>
      </c>
      <c r="AS518" s="0" t="n">
        <v>0.5</v>
      </c>
      <c r="AT518" s="0" t="n">
        <v>0</v>
      </c>
      <c r="AU518" s="0" t="n">
        <v>0</v>
      </c>
      <c r="AV518" s="0" t="n">
        <v>1</v>
      </c>
      <c r="AW518" s="0" t="n">
        <v>0</v>
      </c>
      <c r="AX518" s="0" t="n">
        <v>4</v>
      </c>
      <c r="AY518" s="0" t="n">
        <v>15</v>
      </c>
      <c r="AZ518" s="0" t="n">
        <v>4</v>
      </c>
      <c r="BA518" s="0" t="n">
        <v>0</v>
      </c>
      <c r="BB518" s="0" t="n">
        <v>5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30</v>
      </c>
      <c r="BH518" s="0" t="n">
        <v>0</v>
      </c>
      <c r="BI518" s="0" t="n">
        <v>0</v>
      </c>
      <c r="BJ518" s="0" t="n">
        <v>5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60.5</v>
      </c>
      <c r="BT518" s="0" t="n">
        <v>114.75</v>
      </c>
      <c r="BU518" s="0" t="n">
        <v>8.8125</v>
      </c>
      <c r="BV518" s="0" t="n">
        <v>5.3125</v>
      </c>
      <c r="BW518" s="0" t="n">
        <v>2.0625</v>
      </c>
      <c r="BX518" s="0" t="n">
        <v>0.5</v>
      </c>
      <c r="BY518" s="0" t="n">
        <v>0.125</v>
      </c>
      <c r="BZ518" s="0" t="n">
        <v>16.8125</v>
      </c>
    </row>
    <row r="519" customFormat="false" ht="15" hidden="false" customHeight="false" outlineLevel="0" collapsed="false">
      <c r="A519" s="13" t="s">
        <v>44</v>
      </c>
      <c r="B519" s="14" t="n">
        <v>4</v>
      </c>
      <c r="C519" s="14" t="s">
        <v>34</v>
      </c>
      <c r="D519" s="14" t="s">
        <v>292</v>
      </c>
      <c r="E519" s="15" t="s">
        <v>27</v>
      </c>
      <c r="F519" s="15" t="s">
        <v>28</v>
      </c>
      <c r="G519" s="3" t="n">
        <v>543</v>
      </c>
      <c r="H519" s="2" t="n">
        <v>8</v>
      </c>
      <c r="I519" s="0" t="n">
        <v>7</v>
      </c>
      <c r="J519" s="0" t="n">
        <v>5</v>
      </c>
      <c r="K519" s="0" t="n">
        <v>0</v>
      </c>
      <c r="L519" s="0" t="n">
        <v>7</v>
      </c>
      <c r="M519" s="0" t="n">
        <v>3</v>
      </c>
      <c r="N519" s="0" t="n">
        <v>1</v>
      </c>
      <c r="O519" s="0" t="n">
        <v>4</v>
      </c>
      <c r="P519" s="0" t="n">
        <v>100</v>
      </c>
      <c r="Q519" s="0" t="n">
        <v>6.3</v>
      </c>
      <c r="R519" s="0" t="n">
        <v>2.9</v>
      </c>
      <c r="S519" s="0" t="n">
        <v>232</v>
      </c>
      <c r="T519" s="0" t="n">
        <v>11</v>
      </c>
      <c r="U519" s="0" t="n">
        <v>3.6</v>
      </c>
      <c r="V519" s="0" t="n">
        <v>6.4</v>
      </c>
      <c r="W519" s="0" t="n">
        <v>11</v>
      </c>
      <c r="X519" s="0" t="n">
        <v>2.9</v>
      </c>
      <c r="Y519" s="0" t="n">
        <v>0.08</v>
      </c>
      <c r="Z519" s="0" t="n">
        <v>4</v>
      </c>
      <c r="AA519" s="0" t="n">
        <v>0.29</v>
      </c>
      <c r="AB519" s="0" t="n">
        <v>0.8</v>
      </c>
      <c r="AC519" s="0" t="n">
        <v>13.5</v>
      </c>
      <c r="AD519" s="0" t="n">
        <v>1.3</v>
      </c>
      <c r="AE519" s="0" t="n">
        <v>36</v>
      </c>
      <c r="AF519" s="0" t="n">
        <v>10</v>
      </c>
      <c r="AG519" s="0" t="n">
        <v>0</v>
      </c>
      <c r="AH519" s="0" t="n">
        <v>0</v>
      </c>
      <c r="AI519" s="0" t="n">
        <v>0</v>
      </c>
      <c r="AJ519" s="60" t="n">
        <v>30</v>
      </c>
      <c r="AK519" s="0" t="n">
        <v>60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80</v>
      </c>
      <c r="AS519" s="0" t="n">
        <v>0</v>
      </c>
      <c r="AT519" s="0" t="n">
        <v>0</v>
      </c>
      <c r="AU519" s="0" t="n">
        <v>0</v>
      </c>
      <c r="AV519" s="0" t="n">
        <v>1</v>
      </c>
      <c r="AW519" s="0" t="n">
        <v>0</v>
      </c>
      <c r="AX519" s="0" t="n">
        <v>2</v>
      </c>
      <c r="AY519" s="0" t="n">
        <v>15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30</v>
      </c>
      <c r="BH519" s="0" t="n">
        <v>0</v>
      </c>
      <c r="BI519" s="0" t="n">
        <v>0</v>
      </c>
      <c r="BJ519" s="0" t="n">
        <v>50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0.5</v>
      </c>
      <c r="BQ519" s="0" t="n">
        <v>25</v>
      </c>
      <c r="BR519" s="0" t="n">
        <v>0</v>
      </c>
      <c r="BS519" s="0" t="n">
        <v>60</v>
      </c>
      <c r="BT519" s="0" t="n">
        <v>124.125</v>
      </c>
      <c r="BU519" s="0" t="n">
        <v>13.0625</v>
      </c>
      <c r="BV519" s="0" t="n">
        <v>6.875</v>
      </c>
      <c r="BW519" s="0" t="n">
        <v>0.1375</v>
      </c>
      <c r="BX519" s="0" t="n">
        <v>0.25</v>
      </c>
      <c r="BY519" s="0" t="n">
        <v>0</v>
      </c>
      <c r="BZ519" s="0" t="n">
        <v>20.325</v>
      </c>
    </row>
    <row r="520" customFormat="false" ht="15" hidden="false" customHeight="false" outlineLevel="0" collapsed="false">
      <c r="A520" s="13" t="s">
        <v>44</v>
      </c>
      <c r="B520" s="14" t="n">
        <v>4</v>
      </c>
      <c r="C520" s="14" t="s">
        <v>34</v>
      </c>
      <c r="D520" s="14" t="s">
        <v>292</v>
      </c>
      <c r="E520" s="15" t="s">
        <v>27</v>
      </c>
      <c r="F520" s="15" t="s">
        <v>36</v>
      </c>
      <c r="G520" s="16" t="n">
        <v>544</v>
      </c>
      <c r="H520" s="2" t="n">
        <v>8</v>
      </c>
      <c r="I520" s="0" t="n">
        <v>18</v>
      </c>
      <c r="J520" s="0" t="n">
        <v>6</v>
      </c>
      <c r="K520" s="0" t="n">
        <v>0</v>
      </c>
      <c r="L520" s="0" t="n">
        <v>18</v>
      </c>
      <c r="M520" s="0" t="n">
        <v>1</v>
      </c>
      <c r="N520" s="0" t="n">
        <v>0</v>
      </c>
      <c r="O520" s="0" t="n">
        <v>1</v>
      </c>
      <c r="P520" s="0" t="n">
        <v>100</v>
      </c>
      <c r="Q520" s="0" t="n">
        <v>6.3</v>
      </c>
      <c r="R520" s="0" t="n">
        <v>2.9</v>
      </c>
      <c r="S520" s="0" t="n">
        <v>232</v>
      </c>
      <c r="T520" s="0" t="n">
        <v>11</v>
      </c>
      <c r="U520" s="0" t="n">
        <v>3.6</v>
      </c>
      <c r="V520" s="0" t="n">
        <v>6.4</v>
      </c>
      <c r="W520" s="0" t="n">
        <v>11</v>
      </c>
      <c r="X520" s="0" t="n">
        <v>2.9</v>
      </c>
      <c r="Y520" s="0" t="n">
        <v>0.08</v>
      </c>
      <c r="Z520" s="0" t="n">
        <v>4</v>
      </c>
      <c r="AA520" s="0" t="n">
        <v>0.29</v>
      </c>
      <c r="AB520" s="0" t="n">
        <v>0.8</v>
      </c>
      <c r="AC520" s="0" t="n">
        <v>13.5</v>
      </c>
      <c r="AD520" s="0" t="n">
        <v>1.3</v>
      </c>
      <c r="AE520" s="0" t="n">
        <v>36</v>
      </c>
      <c r="AF520" s="0" t="n">
        <v>10</v>
      </c>
      <c r="AG520" s="0" t="n">
        <v>0</v>
      </c>
      <c r="AH520" s="0" t="n">
        <v>0</v>
      </c>
      <c r="AI520" s="0" t="n">
        <v>0</v>
      </c>
      <c r="AJ520" s="60" t="n">
        <v>30</v>
      </c>
      <c r="AK520" s="0" t="n">
        <v>60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80</v>
      </c>
      <c r="AS520" s="0" t="n">
        <v>0</v>
      </c>
      <c r="AT520" s="0" t="n">
        <v>0</v>
      </c>
      <c r="AU520" s="0" t="n">
        <v>0</v>
      </c>
      <c r="AV520" s="0" t="n">
        <v>1</v>
      </c>
      <c r="AW520" s="0" t="n">
        <v>0</v>
      </c>
      <c r="AX520" s="0" t="n">
        <v>2</v>
      </c>
      <c r="AY520" s="0" t="n">
        <v>15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30</v>
      </c>
      <c r="BH520" s="0" t="n">
        <v>0</v>
      </c>
      <c r="BI520" s="0" t="n">
        <v>0</v>
      </c>
      <c r="BJ520" s="0" t="n">
        <v>50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0.5</v>
      </c>
      <c r="BQ520" s="0" t="n">
        <v>25</v>
      </c>
      <c r="BR520" s="0" t="n">
        <v>0</v>
      </c>
      <c r="BS520" s="0" t="n">
        <v>60</v>
      </c>
      <c r="BT520" s="0" t="n">
        <v>124.125</v>
      </c>
      <c r="BU520" s="0" t="n">
        <v>13.0625</v>
      </c>
      <c r="BV520" s="0" t="n">
        <v>6.875</v>
      </c>
      <c r="BW520" s="0" t="n">
        <v>0.1375</v>
      </c>
      <c r="BX520" s="0" t="n">
        <v>0.25</v>
      </c>
      <c r="BY520" s="0" t="n">
        <v>0</v>
      </c>
      <c r="BZ520" s="0" t="n">
        <v>20.325</v>
      </c>
    </row>
    <row r="521" customFormat="false" ht="15" hidden="false" customHeight="false" outlineLevel="0" collapsed="false">
      <c r="A521" s="13" t="s">
        <v>44</v>
      </c>
      <c r="B521" s="14" t="n">
        <v>4</v>
      </c>
      <c r="C521" s="14" t="s">
        <v>34</v>
      </c>
      <c r="D521" s="14" t="s">
        <v>292</v>
      </c>
      <c r="E521" s="15" t="s">
        <v>31</v>
      </c>
      <c r="F521" s="15" t="s">
        <v>28</v>
      </c>
      <c r="G521" s="3" t="n">
        <v>545</v>
      </c>
      <c r="H521" s="2" t="n">
        <v>8</v>
      </c>
      <c r="I521" s="0" t="n">
        <v>9</v>
      </c>
      <c r="J521" s="0" t="n">
        <v>4</v>
      </c>
      <c r="K521" s="0" t="n">
        <v>0</v>
      </c>
      <c r="L521" s="0" t="n">
        <v>9</v>
      </c>
      <c r="M521" s="0" t="n">
        <v>17</v>
      </c>
      <c r="N521" s="0" t="n">
        <v>9</v>
      </c>
      <c r="O521" s="0" t="n">
        <v>22</v>
      </c>
      <c r="P521" s="0" t="n">
        <v>100</v>
      </c>
      <c r="Q521" s="0" t="n">
        <v>6.3</v>
      </c>
      <c r="R521" s="0" t="n">
        <v>2.9</v>
      </c>
      <c r="S521" s="0" t="n">
        <v>232</v>
      </c>
      <c r="T521" s="0" t="n">
        <v>11</v>
      </c>
      <c r="U521" s="0" t="n">
        <v>3.6</v>
      </c>
      <c r="V521" s="0" t="n">
        <v>6.4</v>
      </c>
      <c r="W521" s="0" t="n">
        <v>11</v>
      </c>
      <c r="X521" s="0" t="n">
        <v>2.9</v>
      </c>
      <c r="Y521" s="0" t="n">
        <v>0.08</v>
      </c>
      <c r="Z521" s="0" t="n">
        <v>4</v>
      </c>
      <c r="AA521" s="0" t="n">
        <v>0.29</v>
      </c>
      <c r="AB521" s="0" t="n">
        <v>0.8</v>
      </c>
      <c r="AC521" s="0" t="n">
        <v>13.5</v>
      </c>
      <c r="AD521" s="0" t="n">
        <v>1.3</v>
      </c>
      <c r="AE521" s="0" t="n">
        <v>36</v>
      </c>
      <c r="AF521" s="0" t="n">
        <v>10</v>
      </c>
      <c r="AG521" s="0" t="n">
        <v>0</v>
      </c>
      <c r="AH521" s="0" t="n">
        <v>0</v>
      </c>
      <c r="AI521" s="0" t="n">
        <v>0</v>
      </c>
      <c r="AJ521" s="60" t="n">
        <v>30</v>
      </c>
      <c r="AK521" s="0" t="n">
        <v>60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80</v>
      </c>
      <c r="AS521" s="0" t="n">
        <v>0</v>
      </c>
      <c r="AT521" s="0" t="n">
        <v>0</v>
      </c>
      <c r="AU521" s="0" t="n">
        <v>0</v>
      </c>
      <c r="AV521" s="0" t="n">
        <v>1</v>
      </c>
      <c r="AW521" s="0" t="n">
        <v>0</v>
      </c>
      <c r="AX521" s="0" t="n">
        <v>2</v>
      </c>
      <c r="AY521" s="0" t="n">
        <v>15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30</v>
      </c>
      <c r="BH521" s="0" t="n">
        <v>0</v>
      </c>
      <c r="BI521" s="0" t="n">
        <v>0</v>
      </c>
      <c r="BJ521" s="0" t="n">
        <v>50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0.5</v>
      </c>
      <c r="BQ521" s="0" t="n">
        <v>25</v>
      </c>
      <c r="BR521" s="0" t="n">
        <v>0</v>
      </c>
      <c r="BS521" s="0" t="n">
        <v>60</v>
      </c>
      <c r="BT521" s="0" t="n">
        <v>124.125</v>
      </c>
      <c r="BU521" s="0" t="n">
        <v>13.0625</v>
      </c>
      <c r="BV521" s="0" t="n">
        <v>6.875</v>
      </c>
      <c r="BW521" s="0" t="n">
        <v>0.1375</v>
      </c>
      <c r="BX521" s="0" t="n">
        <v>0.25</v>
      </c>
      <c r="BY521" s="0" t="n">
        <v>0</v>
      </c>
      <c r="BZ521" s="0" t="n">
        <v>20.325</v>
      </c>
    </row>
    <row r="522" customFormat="false" ht="15" hidden="false" customHeight="false" outlineLevel="0" collapsed="false">
      <c r="A522" s="13" t="s">
        <v>44</v>
      </c>
      <c r="B522" s="14" t="n">
        <v>4</v>
      </c>
      <c r="C522" s="14" t="s">
        <v>34</v>
      </c>
      <c r="D522" s="14" t="s">
        <v>292</v>
      </c>
      <c r="E522" s="15" t="s">
        <v>31</v>
      </c>
      <c r="F522" s="15" t="s">
        <v>36</v>
      </c>
      <c r="G522" s="16" t="n">
        <v>546</v>
      </c>
      <c r="H522" s="2" t="n">
        <v>8</v>
      </c>
      <c r="I522" s="0" t="n">
        <v>12</v>
      </c>
      <c r="J522" s="0" t="n">
        <v>6</v>
      </c>
      <c r="K522" s="0" t="n">
        <v>8</v>
      </c>
      <c r="L522" s="0" t="n">
        <v>20</v>
      </c>
      <c r="M522" s="0" t="n">
        <v>7</v>
      </c>
      <c r="N522" s="0" t="n">
        <v>0</v>
      </c>
      <c r="O522" s="0" t="n">
        <v>7</v>
      </c>
      <c r="P522" s="0" t="n">
        <v>100</v>
      </c>
      <c r="Q522" s="0" t="n">
        <v>6.3</v>
      </c>
      <c r="R522" s="0" t="n">
        <v>2.9</v>
      </c>
      <c r="S522" s="0" t="n">
        <v>232</v>
      </c>
      <c r="T522" s="0" t="n">
        <v>11</v>
      </c>
      <c r="U522" s="0" t="n">
        <v>3.6</v>
      </c>
      <c r="V522" s="0" t="n">
        <v>6.4</v>
      </c>
      <c r="W522" s="0" t="n">
        <v>11</v>
      </c>
      <c r="X522" s="0" t="n">
        <v>2.9</v>
      </c>
      <c r="Y522" s="0" t="n">
        <v>0.08</v>
      </c>
      <c r="Z522" s="0" t="n">
        <v>4</v>
      </c>
      <c r="AA522" s="0" t="n">
        <v>0.29</v>
      </c>
      <c r="AB522" s="0" t="n">
        <v>0.8</v>
      </c>
      <c r="AC522" s="0" t="n">
        <v>13.5</v>
      </c>
      <c r="AD522" s="0" t="n">
        <v>1.3</v>
      </c>
      <c r="AE522" s="0" t="n">
        <v>36</v>
      </c>
      <c r="AF522" s="0" t="n">
        <v>10</v>
      </c>
      <c r="AG522" s="0" t="n">
        <v>0</v>
      </c>
      <c r="AH522" s="0" t="n">
        <v>0</v>
      </c>
      <c r="AI522" s="0" t="n">
        <v>0</v>
      </c>
      <c r="AJ522" s="60" t="n">
        <v>30</v>
      </c>
      <c r="AK522" s="0" t="n">
        <v>60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80</v>
      </c>
      <c r="AS522" s="0" t="n">
        <v>0</v>
      </c>
      <c r="AT522" s="0" t="n">
        <v>0</v>
      </c>
      <c r="AU522" s="0" t="n">
        <v>0</v>
      </c>
      <c r="AV522" s="0" t="n">
        <v>1</v>
      </c>
      <c r="AW522" s="0" t="n">
        <v>0</v>
      </c>
      <c r="AX522" s="0" t="n">
        <v>2</v>
      </c>
      <c r="AY522" s="0" t="n">
        <v>15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30</v>
      </c>
      <c r="BH522" s="0" t="n">
        <v>0</v>
      </c>
      <c r="BI522" s="0" t="n">
        <v>0</v>
      </c>
      <c r="BJ522" s="0" t="n">
        <v>50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0.5</v>
      </c>
      <c r="BQ522" s="0" t="n">
        <v>25</v>
      </c>
      <c r="BR522" s="0" t="n">
        <v>0</v>
      </c>
      <c r="BS522" s="0" t="n">
        <v>60</v>
      </c>
      <c r="BT522" s="0" t="n">
        <v>124.125</v>
      </c>
      <c r="BU522" s="0" t="n">
        <v>13.0625</v>
      </c>
      <c r="BV522" s="0" t="n">
        <v>6.875</v>
      </c>
      <c r="BW522" s="0" t="n">
        <v>0.1375</v>
      </c>
      <c r="BX522" s="0" t="n">
        <v>0.25</v>
      </c>
      <c r="BY522" s="0" t="n">
        <v>0</v>
      </c>
      <c r="BZ522" s="0" t="n">
        <v>20.325</v>
      </c>
    </row>
    <row r="523" customFormat="false" ht="15" hidden="false" customHeight="false" outlineLevel="0" collapsed="false">
      <c r="A523" s="13" t="s">
        <v>44</v>
      </c>
      <c r="B523" s="14" t="n">
        <v>5</v>
      </c>
      <c r="C523" s="14" t="s">
        <v>38</v>
      </c>
      <c r="D523" s="14" t="s">
        <v>292</v>
      </c>
      <c r="E523" s="15" t="s">
        <v>27</v>
      </c>
      <c r="F523" s="15" t="s">
        <v>28</v>
      </c>
      <c r="G523" s="3" t="n">
        <v>547</v>
      </c>
      <c r="H523" s="2" t="n">
        <v>8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2</v>
      </c>
      <c r="N523" s="0" t="n">
        <v>0</v>
      </c>
      <c r="O523" s="0" t="n">
        <v>2</v>
      </c>
      <c r="P523" s="0" t="n">
        <v>50</v>
      </c>
      <c r="Q523" s="0" t="n">
        <v>1.2</v>
      </c>
      <c r="R523" s="0" t="n">
        <v>2.5</v>
      </c>
      <c r="S523" s="0" t="n">
        <v>211</v>
      </c>
      <c r="T523" s="0" t="n">
        <v>11</v>
      </c>
      <c r="U523" s="0" t="n">
        <v>4.27</v>
      </c>
      <c r="V523" s="0" t="n">
        <v>6.1</v>
      </c>
      <c r="W523" s="0" t="n">
        <v>8.2</v>
      </c>
      <c r="X523" s="0" t="n">
        <v>1.8</v>
      </c>
      <c r="Y523" s="0" t="n">
        <v>0.07</v>
      </c>
      <c r="Z523" s="0" t="n">
        <v>4</v>
      </c>
      <c r="AA523" s="0" t="n">
        <v>0.17</v>
      </c>
      <c r="AB523" s="0" t="n">
        <v>1</v>
      </c>
      <c r="AC523" s="0" t="n">
        <v>8.3</v>
      </c>
      <c r="AD523" s="0" t="n">
        <v>1</v>
      </c>
      <c r="AE523" s="0" t="n">
        <v>53</v>
      </c>
      <c r="AF523" s="0" t="n">
        <v>15</v>
      </c>
      <c r="AG523" s="0" t="n">
        <v>0</v>
      </c>
      <c r="AH523" s="0" t="n">
        <v>0</v>
      </c>
      <c r="AI523" s="0" t="n">
        <v>0</v>
      </c>
      <c r="AJ523" s="60" t="n">
        <v>25</v>
      </c>
      <c r="AK523" s="0" t="n">
        <v>30</v>
      </c>
      <c r="AL523" s="0" t="n">
        <v>0</v>
      </c>
      <c r="AM523" s="0" t="n">
        <v>0</v>
      </c>
      <c r="AN523" s="0" t="n">
        <v>4</v>
      </c>
      <c r="AO523" s="0" t="n">
        <v>0</v>
      </c>
      <c r="AP523" s="0" t="n">
        <v>0</v>
      </c>
      <c r="AQ523" s="0" t="n">
        <v>0</v>
      </c>
      <c r="AR523" s="0" t="n">
        <v>45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1</v>
      </c>
      <c r="AY523" s="0" t="n">
        <v>10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45</v>
      </c>
      <c r="BH523" s="0" t="n">
        <v>1</v>
      </c>
      <c r="BI523" s="0" t="n">
        <v>0</v>
      </c>
      <c r="BJ523" s="0" t="n">
        <v>60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45</v>
      </c>
      <c r="BR523" s="0" t="n">
        <v>0</v>
      </c>
      <c r="BS523" s="0" t="n">
        <v>30</v>
      </c>
      <c r="BT523" s="0" t="n">
        <v>122.5</v>
      </c>
      <c r="BU523" s="0" t="n">
        <v>22.125</v>
      </c>
      <c r="BV523" s="0" t="n">
        <v>12.25</v>
      </c>
      <c r="BW523" s="0" t="n">
        <v>0.75</v>
      </c>
      <c r="BX523" s="0" t="n">
        <v>0.75</v>
      </c>
      <c r="BY523" s="0" t="n">
        <v>0.375</v>
      </c>
      <c r="BZ523" s="0" t="n">
        <v>36.25</v>
      </c>
    </row>
    <row r="524" customFormat="false" ht="15" hidden="false" customHeight="false" outlineLevel="0" collapsed="false">
      <c r="A524" s="13" t="s">
        <v>44</v>
      </c>
      <c r="B524" s="14" t="n">
        <v>5</v>
      </c>
      <c r="C524" s="14" t="s">
        <v>38</v>
      </c>
      <c r="D524" s="14" t="s">
        <v>292</v>
      </c>
      <c r="E524" s="15" t="s">
        <v>27</v>
      </c>
      <c r="F524" s="15" t="s">
        <v>36</v>
      </c>
      <c r="G524" s="16" t="n">
        <v>548</v>
      </c>
      <c r="H524" s="2" t="n">
        <v>8</v>
      </c>
      <c r="I524" s="0" t="n">
        <v>1</v>
      </c>
      <c r="J524" s="0" t="n">
        <v>0</v>
      </c>
      <c r="K524" s="0" t="n">
        <v>0</v>
      </c>
      <c r="L524" s="0" t="n">
        <v>1</v>
      </c>
      <c r="M524" s="0" t="n">
        <v>6</v>
      </c>
      <c r="N524" s="0" t="n">
        <v>1</v>
      </c>
      <c r="O524" s="0" t="n">
        <v>6</v>
      </c>
      <c r="P524" s="0" t="n">
        <v>100</v>
      </c>
      <c r="Q524" s="0" t="n">
        <v>1.2</v>
      </c>
      <c r="R524" s="0" t="n">
        <v>2.5</v>
      </c>
      <c r="S524" s="0" t="n">
        <v>211</v>
      </c>
      <c r="T524" s="0" t="n">
        <v>11</v>
      </c>
      <c r="U524" s="0" t="n">
        <v>4.27</v>
      </c>
      <c r="V524" s="0" t="n">
        <v>6.1</v>
      </c>
      <c r="W524" s="0" t="n">
        <v>8.2</v>
      </c>
      <c r="X524" s="0" t="n">
        <v>1.8</v>
      </c>
      <c r="Y524" s="0" t="n">
        <v>0.07</v>
      </c>
      <c r="Z524" s="0" t="n">
        <v>4</v>
      </c>
      <c r="AA524" s="0" t="n">
        <v>0.17</v>
      </c>
      <c r="AB524" s="0" t="n">
        <v>1</v>
      </c>
      <c r="AC524" s="0" t="n">
        <v>8.3</v>
      </c>
      <c r="AD524" s="0" t="n">
        <v>1</v>
      </c>
      <c r="AE524" s="0" t="n">
        <v>53</v>
      </c>
      <c r="AF524" s="0" t="n">
        <v>15</v>
      </c>
      <c r="AG524" s="0" t="n">
        <v>0</v>
      </c>
      <c r="AH524" s="0" t="n">
        <v>0</v>
      </c>
      <c r="AI524" s="0" t="n">
        <v>0</v>
      </c>
      <c r="AJ524" s="60" t="n">
        <v>25</v>
      </c>
      <c r="AK524" s="0" t="n">
        <v>30</v>
      </c>
      <c r="AL524" s="0" t="n">
        <v>0</v>
      </c>
      <c r="AM524" s="0" t="n">
        <v>0</v>
      </c>
      <c r="AN524" s="0" t="n">
        <v>4</v>
      </c>
      <c r="AO524" s="0" t="n">
        <v>0</v>
      </c>
      <c r="AP524" s="0" t="n">
        <v>0</v>
      </c>
      <c r="AQ524" s="0" t="n">
        <v>0</v>
      </c>
      <c r="AR524" s="0" t="n">
        <v>45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1</v>
      </c>
      <c r="AY524" s="0" t="n">
        <v>10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45</v>
      </c>
      <c r="BH524" s="0" t="n">
        <v>1</v>
      </c>
      <c r="BI524" s="0" t="n">
        <v>0</v>
      </c>
      <c r="BJ524" s="0" t="n">
        <v>60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45</v>
      </c>
      <c r="BR524" s="0" t="n">
        <v>0</v>
      </c>
      <c r="BS524" s="0" t="n">
        <v>30</v>
      </c>
      <c r="BT524" s="0" t="n">
        <v>122.5</v>
      </c>
      <c r="BU524" s="0" t="n">
        <v>22.125</v>
      </c>
      <c r="BV524" s="0" t="n">
        <v>12.25</v>
      </c>
      <c r="BW524" s="0" t="n">
        <v>0.75</v>
      </c>
      <c r="BX524" s="0" t="n">
        <v>0.75</v>
      </c>
      <c r="BY524" s="0" t="n">
        <v>0.375</v>
      </c>
      <c r="BZ524" s="0" t="n">
        <v>36.25</v>
      </c>
    </row>
    <row r="525" customFormat="false" ht="15" hidden="false" customHeight="false" outlineLevel="0" collapsed="false">
      <c r="A525" s="13" t="s">
        <v>44</v>
      </c>
      <c r="B525" s="14" t="n">
        <v>5</v>
      </c>
      <c r="C525" s="14" t="s">
        <v>38</v>
      </c>
      <c r="D525" s="14" t="s">
        <v>292</v>
      </c>
      <c r="E525" s="15" t="s">
        <v>31</v>
      </c>
      <c r="F525" s="15" t="s">
        <v>28</v>
      </c>
      <c r="G525" s="3" t="n">
        <v>549</v>
      </c>
      <c r="H525" s="2" t="n">
        <v>8</v>
      </c>
      <c r="I525" s="0" t="n">
        <v>9</v>
      </c>
      <c r="J525" s="0" t="n">
        <v>3</v>
      </c>
      <c r="K525" s="0" t="n">
        <v>0</v>
      </c>
      <c r="L525" s="0" t="n">
        <v>9</v>
      </c>
      <c r="M525" s="0" t="n">
        <v>18</v>
      </c>
      <c r="N525" s="0" t="n">
        <v>9</v>
      </c>
      <c r="O525" s="0" t="n">
        <v>19</v>
      </c>
      <c r="P525" s="0" t="n">
        <v>66</v>
      </c>
      <c r="Q525" s="0" t="n">
        <v>1.2</v>
      </c>
      <c r="R525" s="0" t="n">
        <v>2.5</v>
      </c>
      <c r="S525" s="0" t="n">
        <v>211</v>
      </c>
      <c r="T525" s="0" t="n">
        <v>11</v>
      </c>
      <c r="U525" s="0" t="n">
        <v>4.27</v>
      </c>
      <c r="V525" s="0" t="n">
        <v>6.1</v>
      </c>
      <c r="W525" s="0" t="n">
        <v>8.2</v>
      </c>
      <c r="X525" s="0" t="n">
        <v>1.8</v>
      </c>
      <c r="Y525" s="0" t="n">
        <v>0.07</v>
      </c>
      <c r="Z525" s="0" t="n">
        <v>4</v>
      </c>
      <c r="AA525" s="0" t="n">
        <v>0.17</v>
      </c>
      <c r="AB525" s="0" t="n">
        <v>1</v>
      </c>
      <c r="AC525" s="0" t="n">
        <v>8.3</v>
      </c>
      <c r="AD525" s="0" t="n">
        <v>1</v>
      </c>
      <c r="AE525" s="0" t="n">
        <v>53</v>
      </c>
      <c r="AF525" s="0" t="n">
        <v>15</v>
      </c>
      <c r="AG525" s="0" t="n">
        <v>0</v>
      </c>
      <c r="AH525" s="0" t="n">
        <v>0</v>
      </c>
      <c r="AI525" s="0" t="n">
        <v>0</v>
      </c>
      <c r="AJ525" s="60" t="n">
        <v>25</v>
      </c>
      <c r="AK525" s="0" t="n">
        <v>30</v>
      </c>
      <c r="AL525" s="0" t="n">
        <v>0</v>
      </c>
      <c r="AM525" s="0" t="n">
        <v>0</v>
      </c>
      <c r="AN525" s="0" t="n">
        <v>4</v>
      </c>
      <c r="AO525" s="0" t="n">
        <v>0</v>
      </c>
      <c r="AP525" s="0" t="n">
        <v>0</v>
      </c>
      <c r="AQ525" s="0" t="n">
        <v>0</v>
      </c>
      <c r="AR525" s="0" t="n">
        <v>45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1</v>
      </c>
      <c r="AY525" s="0" t="n">
        <v>10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45</v>
      </c>
      <c r="BH525" s="0" t="n">
        <v>1</v>
      </c>
      <c r="BI525" s="0" t="n">
        <v>0</v>
      </c>
      <c r="BJ525" s="0" t="n">
        <v>60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45</v>
      </c>
      <c r="BR525" s="0" t="n">
        <v>0</v>
      </c>
      <c r="BS525" s="0" t="n">
        <v>30</v>
      </c>
      <c r="BT525" s="0" t="n">
        <v>122.5</v>
      </c>
      <c r="BU525" s="0" t="n">
        <v>22.125</v>
      </c>
      <c r="BV525" s="0" t="n">
        <v>12.25</v>
      </c>
      <c r="BW525" s="0" t="n">
        <v>0.75</v>
      </c>
      <c r="BX525" s="0" t="n">
        <v>0.75</v>
      </c>
      <c r="BY525" s="0" t="n">
        <v>0.375</v>
      </c>
      <c r="BZ525" s="0" t="n">
        <v>36.25</v>
      </c>
    </row>
    <row r="526" customFormat="false" ht="15" hidden="false" customHeight="false" outlineLevel="0" collapsed="false">
      <c r="A526" s="13" t="s">
        <v>44</v>
      </c>
      <c r="B526" s="14" t="n">
        <v>5</v>
      </c>
      <c r="C526" s="14" t="s">
        <v>38</v>
      </c>
      <c r="D526" s="14" t="s">
        <v>292</v>
      </c>
      <c r="E526" s="15" t="s">
        <v>31</v>
      </c>
      <c r="F526" s="15" t="s">
        <v>36</v>
      </c>
      <c r="G526" s="16" t="n">
        <v>550</v>
      </c>
      <c r="H526" s="2" t="n">
        <v>8</v>
      </c>
      <c r="I526" s="0" t="n">
        <v>1</v>
      </c>
      <c r="J526" s="0" t="n">
        <v>0</v>
      </c>
      <c r="K526" s="0" t="n">
        <v>0</v>
      </c>
      <c r="L526" s="0" t="n">
        <v>1</v>
      </c>
      <c r="M526" s="0" t="n">
        <v>2</v>
      </c>
      <c r="N526" s="0" t="n">
        <v>0</v>
      </c>
      <c r="O526" s="0" t="n">
        <v>2</v>
      </c>
      <c r="P526" s="0" t="n">
        <v>72</v>
      </c>
      <c r="Q526" s="0" t="n">
        <v>1.2</v>
      </c>
      <c r="R526" s="0" t="n">
        <v>2.5</v>
      </c>
      <c r="S526" s="0" t="n">
        <v>211</v>
      </c>
      <c r="T526" s="0" t="n">
        <v>11</v>
      </c>
      <c r="U526" s="0" t="n">
        <v>4.27</v>
      </c>
      <c r="V526" s="0" t="n">
        <v>6.1</v>
      </c>
      <c r="W526" s="0" t="n">
        <v>8.2</v>
      </c>
      <c r="X526" s="0" t="n">
        <v>1.8</v>
      </c>
      <c r="Y526" s="0" t="n">
        <v>0.07</v>
      </c>
      <c r="Z526" s="0" t="n">
        <v>4</v>
      </c>
      <c r="AA526" s="0" t="n">
        <v>0.17</v>
      </c>
      <c r="AB526" s="0" t="n">
        <v>1</v>
      </c>
      <c r="AC526" s="0" t="n">
        <v>8.3</v>
      </c>
      <c r="AD526" s="0" t="n">
        <v>1</v>
      </c>
      <c r="AE526" s="0" t="n">
        <v>53</v>
      </c>
      <c r="AF526" s="0" t="n">
        <v>15</v>
      </c>
      <c r="AG526" s="0" t="n">
        <v>0</v>
      </c>
      <c r="AH526" s="0" t="n">
        <v>0</v>
      </c>
      <c r="AI526" s="0" t="n">
        <v>0</v>
      </c>
      <c r="AJ526" s="60" t="n">
        <v>25</v>
      </c>
      <c r="AK526" s="0" t="n">
        <v>30</v>
      </c>
      <c r="AL526" s="0" t="n">
        <v>0</v>
      </c>
      <c r="AM526" s="0" t="n">
        <v>0</v>
      </c>
      <c r="AN526" s="0" t="n">
        <v>4</v>
      </c>
      <c r="AO526" s="0" t="n">
        <v>0</v>
      </c>
      <c r="AP526" s="0" t="n">
        <v>0</v>
      </c>
      <c r="AQ526" s="0" t="n">
        <v>0</v>
      </c>
      <c r="AR526" s="0" t="n">
        <v>45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1</v>
      </c>
      <c r="AY526" s="0" t="n">
        <v>10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45</v>
      </c>
      <c r="BH526" s="0" t="n">
        <v>1</v>
      </c>
      <c r="BI526" s="0" t="n">
        <v>0</v>
      </c>
      <c r="BJ526" s="0" t="n">
        <v>60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45</v>
      </c>
      <c r="BR526" s="0" t="n">
        <v>0</v>
      </c>
      <c r="BS526" s="0" t="n">
        <v>30</v>
      </c>
      <c r="BT526" s="0" t="n">
        <v>122.5</v>
      </c>
      <c r="BU526" s="0" t="n">
        <v>22.125</v>
      </c>
      <c r="BV526" s="0" t="n">
        <v>12.25</v>
      </c>
      <c r="BW526" s="0" t="n">
        <v>0.75</v>
      </c>
      <c r="BX526" s="0" t="n">
        <v>0.75</v>
      </c>
      <c r="BY526" s="0" t="n">
        <v>0.375</v>
      </c>
      <c r="BZ526" s="0" t="n">
        <v>36.25</v>
      </c>
    </row>
    <row r="527" customFormat="false" ht="15" hidden="false" customHeight="false" outlineLevel="0" collapsed="false">
      <c r="A527" s="13" t="s">
        <v>44</v>
      </c>
      <c r="B527" s="14" t="n">
        <v>6</v>
      </c>
      <c r="C527" s="14" t="s">
        <v>39</v>
      </c>
      <c r="D527" s="14" t="s">
        <v>292</v>
      </c>
      <c r="E527" s="15" t="s">
        <v>27</v>
      </c>
      <c r="F527" s="15" t="s">
        <v>28</v>
      </c>
      <c r="G527" s="3" t="n">
        <v>551</v>
      </c>
      <c r="H527" s="2" t="n">
        <v>8</v>
      </c>
      <c r="I527" s="0" t="n">
        <v>8</v>
      </c>
      <c r="J527" s="0" t="n">
        <v>4</v>
      </c>
      <c r="K527" s="0" t="n">
        <v>0</v>
      </c>
      <c r="L527" s="0" t="n">
        <v>8</v>
      </c>
      <c r="M527" s="0" t="n">
        <v>5</v>
      </c>
      <c r="N527" s="0" t="n">
        <v>1</v>
      </c>
      <c r="O527" s="0" t="n">
        <v>5</v>
      </c>
      <c r="P527" s="0" t="n">
        <v>56</v>
      </c>
      <c r="Q527" s="0" t="n">
        <v>1.1</v>
      </c>
      <c r="R527" s="0" t="n">
        <v>2.7</v>
      </c>
      <c r="S527" s="0" t="n">
        <v>191</v>
      </c>
      <c r="T527" s="0" t="n">
        <v>22</v>
      </c>
      <c r="U527" s="0" t="n">
        <v>3.18</v>
      </c>
      <c r="V527" s="0" t="n">
        <v>6.4</v>
      </c>
      <c r="W527" s="0" t="n">
        <v>10.9</v>
      </c>
      <c r="X527" s="0" t="n">
        <v>3.4</v>
      </c>
      <c r="Y527" s="0" t="n">
        <v>0.08</v>
      </c>
      <c r="Z527" s="0" t="n">
        <v>5</v>
      </c>
      <c r="AA527" s="0" t="n">
        <v>0.27</v>
      </c>
      <c r="AB527" s="0" t="n">
        <v>0.7</v>
      </c>
      <c r="AC527" s="0" t="n">
        <v>10.1</v>
      </c>
      <c r="AD527" s="0" t="n">
        <v>1.5</v>
      </c>
      <c r="AE527" s="0" t="n">
        <v>40</v>
      </c>
      <c r="AF527" s="0" t="n">
        <v>8</v>
      </c>
      <c r="AG527" s="0" t="n">
        <v>0</v>
      </c>
      <c r="AH527" s="0" t="n">
        <v>0</v>
      </c>
      <c r="AI527" s="0" t="n">
        <v>0</v>
      </c>
      <c r="AJ527" s="60" t="n">
        <v>20</v>
      </c>
      <c r="AK527" s="0" t="n">
        <v>40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60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1</v>
      </c>
      <c r="AY527" s="0" t="n">
        <v>0</v>
      </c>
      <c r="AZ527" s="0" t="n">
        <v>0</v>
      </c>
      <c r="BA527" s="0" t="n">
        <v>0</v>
      </c>
      <c r="BB527" s="0" t="n">
        <v>1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30</v>
      </c>
      <c r="BH527" s="0" t="n">
        <v>5</v>
      </c>
      <c r="BI527" s="0" t="n">
        <v>0</v>
      </c>
      <c r="BJ527" s="0" t="n">
        <v>50</v>
      </c>
      <c r="BK527" s="0" t="n">
        <v>0</v>
      </c>
      <c r="BL527" s="0" t="n">
        <v>0.5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40</v>
      </c>
      <c r="BR527" s="0" t="n">
        <v>0</v>
      </c>
      <c r="BS527" s="0" t="n">
        <v>40.5</v>
      </c>
      <c r="BT527" s="0" t="n">
        <v>84.25</v>
      </c>
      <c r="BU527" s="0" t="n">
        <v>16.3125</v>
      </c>
      <c r="BV527" s="0" t="n">
        <v>12.5</v>
      </c>
      <c r="BW527" s="0" t="n">
        <v>0</v>
      </c>
      <c r="BX527" s="0" t="n">
        <v>0</v>
      </c>
      <c r="BY527" s="0" t="n">
        <v>0</v>
      </c>
      <c r="BZ527" s="0" t="n">
        <v>28.8125</v>
      </c>
    </row>
    <row r="528" customFormat="false" ht="15" hidden="false" customHeight="false" outlineLevel="0" collapsed="false">
      <c r="A528" s="13" t="s">
        <v>44</v>
      </c>
      <c r="B528" s="74" t="n">
        <v>6</v>
      </c>
      <c r="C528" s="14" t="s">
        <v>39</v>
      </c>
      <c r="D528" s="14" t="s">
        <v>292</v>
      </c>
      <c r="E528" s="15" t="s">
        <v>27</v>
      </c>
      <c r="F528" s="15" t="s">
        <v>36</v>
      </c>
      <c r="G528" s="16" t="n">
        <v>552</v>
      </c>
      <c r="H528" s="2" t="n">
        <v>8</v>
      </c>
      <c r="I528" s="0" t="n">
        <v>11</v>
      </c>
      <c r="J528" s="0" t="n">
        <v>6</v>
      </c>
      <c r="K528" s="0" t="n">
        <v>0</v>
      </c>
      <c r="L528" s="0" t="n">
        <v>11</v>
      </c>
      <c r="M528" s="0" t="n">
        <v>1</v>
      </c>
      <c r="N528" s="0" t="n">
        <v>1</v>
      </c>
      <c r="O528" s="0" t="n">
        <v>1</v>
      </c>
      <c r="P528" s="0" t="n">
        <v>50</v>
      </c>
      <c r="Q528" s="0" t="n">
        <v>1.1</v>
      </c>
      <c r="R528" s="0" t="n">
        <v>2.7</v>
      </c>
      <c r="S528" s="0" t="n">
        <v>191</v>
      </c>
      <c r="T528" s="0" t="n">
        <v>22</v>
      </c>
      <c r="U528" s="0" t="n">
        <v>3.18</v>
      </c>
      <c r="V528" s="0" t="n">
        <v>6.4</v>
      </c>
      <c r="W528" s="0" t="n">
        <v>10.9</v>
      </c>
      <c r="X528" s="0" t="n">
        <v>3.4</v>
      </c>
      <c r="Y528" s="0" t="n">
        <v>0.08</v>
      </c>
      <c r="Z528" s="0" t="n">
        <v>5</v>
      </c>
      <c r="AA528" s="0" t="n">
        <v>0.27</v>
      </c>
      <c r="AB528" s="0" t="n">
        <v>0.7</v>
      </c>
      <c r="AC528" s="0" t="n">
        <v>10.1</v>
      </c>
      <c r="AD528" s="0" t="n">
        <v>1.5</v>
      </c>
      <c r="AE528" s="0" t="n">
        <v>40</v>
      </c>
      <c r="AF528" s="0" t="n">
        <v>8</v>
      </c>
      <c r="AG528" s="0" t="n">
        <v>0</v>
      </c>
      <c r="AH528" s="0" t="n">
        <v>0</v>
      </c>
      <c r="AI528" s="0" t="n">
        <v>0</v>
      </c>
      <c r="AJ528" s="60" t="n">
        <v>20</v>
      </c>
      <c r="AK528" s="0" t="n">
        <v>40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60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1</v>
      </c>
      <c r="AY528" s="0" t="n">
        <v>0</v>
      </c>
      <c r="AZ528" s="0" t="n">
        <v>0</v>
      </c>
      <c r="BA528" s="0" t="n">
        <v>0</v>
      </c>
      <c r="BB528" s="0" t="n">
        <v>1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30</v>
      </c>
      <c r="BH528" s="0" t="n">
        <v>5</v>
      </c>
      <c r="BI528" s="0" t="n">
        <v>0</v>
      </c>
      <c r="BJ528" s="0" t="n">
        <v>50</v>
      </c>
      <c r="BK528" s="0" t="n">
        <v>0</v>
      </c>
      <c r="BL528" s="0" t="n">
        <v>0.5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40</v>
      </c>
      <c r="BR528" s="0" t="n">
        <v>0</v>
      </c>
      <c r="BS528" s="0" t="n">
        <v>40.5</v>
      </c>
      <c r="BT528" s="0" t="n">
        <v>84.25</v>
      </c>
      <c r="BU528" s="0" t="n">
        <v>16.3125</v>
      </c>
      <c r="BV528" s="0" t="n">
        <v>12.5</v>
      </c>
      <c r="BW528" s="0" t="n">
        <v>0</v>
      </c>
      <c r="BX528" s="0" t="n">
        <v>0</v>
      </c>
      <c r="BY528" s="0" t="n">
        <v>0</v>
      </c>
      <c r="BZ528" s="0" t="n">
        <v>28.8125</v>
      </c>
    </row>
    <row r="529" customFormat="false" ht="15" hidden="false" customHeight="false" outlineLevel="0" collapsed="false">
      <c r="A529" s="13" t="s">
        <v>44</v>
      </c>
      <c r="B529" s="14" t="n">
        <v>6</v>
      </c>
      <c r="C529" s="14" t="s">
        <v>39</v>
      </c>
      <c r="D529" s="14" t="s">
        <v>292</v>
      </c>
      <c r="E529" s="15" t="s">
        <v>31</v>
      </c>
      <c r="F529" s="15" t="s">
        <v>28</v>
      </c>
      <c r="G529" s="3" t="n">
        <v>553</v>
      </c>
      <c r="H529" s="2" t="n">
        <v>8</v>
      </c>
      <c r="I529" s="0" t="n">
        <v>16</v>
      </c>
      <c r="J529" s="0" t="n">
        <v>8</v>
      </c>
      <c r="K529" s="0" t="n">
        <v>0</v>
      </c>
      <c r="L529" s="0" t="n">
        <v>16</v>
      </c>
      <c r="M529" s="0" t="n">
        <v>6</v>
      </c>
      <c r="N529" s="0" t="n">
        <v>0</v>
      </c>
      <c r="O529" s="0" t="n">
        <v>6</v>
      </c>
      <c r="P529" s="0" t="n">
        <v>100</v>
      </c>
      <c r="Q529" s="0" t="n">
        <v>1.1</v>
      </c>
      <c r="R529" s="0" t="n">
        <v>2.7</v>
      </c>
      <c r="S529" s="0" t="n">
        <v>191</v>
      </c>
      <c r="T529" s="0" t="n">
        <v>22</v>
      </c>
      <c r="U529" s="0" t="n">
        <v>3.18</v>
      </c>
      <c r="V529" s="0" t="n">
        <v>6.4</v>
      </c>
      <c r="W529" s="0" t="n">
        <v>10.9</v>
      </c>
      <c r="X529" s="0" t="n">
        <v>3.4</v>
      </c>
      <c r="Y529" s="0" t="n">
        <v>0.08</v>
      </c>
      <c r="Z529" s="0" t="n">
        <v>5</v>
      </c>
      <c r="AA529" s="0" t="n">
        <v>0.27</v>
      </c>
      <c r="AB529" s="0" t="n">
        <v>0.7</v>
      </c>
      <c r="AC529" s="0" t="n">
        <v>10.1</v>
      </c>
      <c r="AD529" s="0" t="n">
        <v>1.5</v>
      </c>
      <c r="AE529" s="0" t="n">
        <v>40</v>
      </c>
      <c r="AF529" s="0" t="n">
        <v>8</v>
      </c>
      <c r="AG529" s="0" t="n">
        <v>0</v>
      </c>
      <c r="AH529" s="0" t="n">
        <v>0</v>
      </c>
      <c r="AI529" s="0" t="n">
        <v>0</v>
      </c>
      <c r="AJ529" s="60" t="n">
        <v>20</v>
      </c>
      <c r="AK529" s="0" t="n">
        <v>40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60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1</v>
      </c>
      <c r="AY529" s="0" t="n">
        <v>0</v>
      </c>
      <c r="AZ529" s="0" t="n">
        <v>0</v>
      </c>
      <c r="BA529" s="0" t="n">
        <v>0</v>
      </c>
      <c r="BB529" s="0" t="n">
        <v>1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30</v>
      </c>
      <c r="BH529" s="0" t="n">
        <v>5</v>
      </c>
      <c r="BI529" s="0" t="n">
        <v>0</v>
      </c>
      <c r="BJ529" s="0" t="n">
        <v>50</v>
      </c>
      <c r="BK529" s="0" t="n">
        <v>0</v>
      </c>
      <c r="BL529" s="0" t="n">
        <v>0.5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40</v>
      </c>
      <c r="BR529" s="0" t="n">
        <v>0</v>
      </c>
      <c r="BS529" s="0" t="n">
        <v>40.5</v>
      </c>
      <c r="BT529" s="0" t="n">
        <v>84.25</v>
      </c>
      <c r="BU529" s="0" t="n">
        <v>16.3125</v>
      </c>
      <c r="BV529" s="0" t="n">
        <v>12.5</v>
      </c>
      <c r="BW529" s="0" t="n">
        <v>0</v>
      </c>
      <c r="BX529" s="0" t="n">
        <v>0</v>
      </c>
      <c r="BY529" s="0" t="n">
        <v>0</v>
      </c>
      <c r="BZ529" s="0" t="n">
        <v>28.8125</v>
      </c>
    </row>
    <row r="530" customFormat="false" ht="15" hidden="false" customHeight="false" outlineLevel="0" collapsed="false">
      <c r="A530" s="13" t="s">
        <v>44</v>
      </c>
      <c r="B530" s="74" t="n">
        <v>6</v>
      </c>
      <c r="C530" s="14" t="s">
        <v>39</v>
      </c>
      <c r="D530" s="14" t="s">
        <v>292</v>
      </c>
      <c r="E530" s="15" t="s">
        <v>31</v>
      </c>
      <c r="F530" s="15" t="s">
        <v>36</v>
      </c>
      <c r="G530" s="16" t="n">
        <v>554</v>
      </c>
      <c r="H530" s="2" t="n">
        <v>8</v>
      </c>
      <c r="I530" s="0" t="n">
        <v>9</v>
      </c>
      <c r="J530" s="0" t="n">
        <v>6</v>
      </c>
      <c r="K530" s="0" t="n">
        <v>1</v>
      </c>
      <c r="L530" s="0" t="n">
        <v>9</v>
      </c>
      <c r="M530" s="0" t="n">
        <v>4</v>
      </c>
      <c r="N530" s="0" t="n">
        <v>0</v>
      </c>
      <c r="O530" s="0" t="n">
        <v>4</v>
      </c>
      <c r="P530" s="0" t="n">
        <v>100</v>
      </c>
      <c r="Q530" s="0" t="n">
        <v>1.1</v>
      </c>
      <c r="R530" s="0" t="n">
        <v>2.7</v>
      </c>
      <c r="S530" s="0" t="n">
        <v>191</v>
      </c>
      <c r="T530" s="0" t="n">
        <v>22</v>
      </c>
      <c r="U530" s="0" t="n">
        <v>3.18</v>
      </c>
      <c r="V530" s="0" t="n">
        <v>6.4</v>
      </c>
      <c r="W530" s="0" t="n">
        <v>10.9</v>
      </c>
      <c r="X530" s="0" t="n">
        <v>3.4</v>
      </c>
      <c r="Y530" s="0" t="n">
        <v>0.08</v>
      </c>
      <c r="Z530" s="0" t="n">
        <v>5</v>
      </c>
      <c r="AA530" s="0" t="n">
        <v>0.27</v>
      </c>
      <c r="AB530" s="0" t="n">
        <v>0.7</v>
      </c>
      <c r="AC530" s="0" t="n">
        <v>10.1</v>
      </c>
      <c r="AD530" s="0" t="n">
        <v>1.5</v>
      </c>
      <c r="AE530" s="0" t="n">
        <v>40</v>
      </c>
      <c r="AF530" s="0" t="n">
        <v>8</v>
      </c>
      <c r="AG530" s="0" t="n">
        <v>0</v>
      </c>
      <c r="AH530" s="0" t="n">
        <v>0</v>
      </c>
      <c r="AI530" s="0" t="n">
        <v>0</v>
      </c>
      <c r="AJ530" s="60" t="n">
        <v>20</v>
      </c>
      <c r="AK530" s="0" t="n">
        <v>40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60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1</v>
      </c>
      <c r="AY530" s="0" t="n">
        <v>0</v>
      </c>
      <c r="AZ530" s="0" t="n">
        <v>0</v>
      </c>
      <c r="BA530" s="0" t="n">
        <v>0</v>
      </c>
      <c r="BB530" s="0" t="n">
        <v>1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30</v>
      </c>
      <c r="BH530" s="0" t="n">
        <v>5</v>
      </c>
      <c r="BI530" s="0" t="n">
        <v>0</v>
      </c>
      <c r="BJ530" s="0" t="n">
        <v>50</v>
      </c>
      <c r="BK530" s="0" t="n">
        <v>0</v>
      </c>
      <c r="BL530" s="0" t="n">
        <v>0.5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40</v>
      </c>
      <c r="BR530" s="0" t="n">
        <v>0</v>
      </c>
      <c r="BS530" s="0" t="n">
        <v>40.5</v>
      </c>
      <c r="BT530" s="0" t="n">
        <v>84.25</v>
      </c>
      <c r="BU530" s="0" t="n">
        <v>16.3125</v>
      </c>
      <c r="BV530" s="0" t="n">
        <v>12.5</v>
      </c>
      <c r="BW530" s="0" t="n">
        <v>0</v>
      </c>
      <c r="BX530" s="0" t="n">
        <v>0</v>
      </c>
      <c r="BY530" s="0" t="n">
        <v>0</v>
      </c>
      <c r="BZ530" s="0" t="n">
        <v>28.8125</v>
      </c>
    </row>
    <row r="531" customFormat="false" ht="15" hidden="false" customHeight="false" outlineLevel="0" collapsed="false">
      <c r="A531" s="13" t="s">
        <v>44</v>
      </c>
      <c r="B531" s="14" t="n">
        <v>7</v>
      </c>
      <c r="C531" s="14" t="s">
        <v>40</v>
      </c>
      <c r="D531" s="14" t="s">
        <v>293</v>
      </c>
      <c r="E531" s="15" t="s">
        <v>27</v>
      </c>
      <c r="F531" s="15" t="s">
        <v>36</v>
      </c>
      <c r="G531" s="3" t="n">
        <v>555</v>
      </c>
      <c r="H531" s="2" t="n">
        <v>8</v>
      </c>
      <c r="I531" s="0" t="n">
        <v>7</v>
      </c>
      <c r="J531" s="0" t="n">
        <v>1</v>
      </c>
      <c r="K531" s="0" t="n">
        <v>0</v>
      </c>
      <c r="L531" s="0" t="n">
        <v>10</v>
      </c>
      <c r="M531" s="0" t="n">
        <v>1</v>
      </c>
      <c r="N531" s="0" t="n">
        <v>0</v>
      </c>
      <c r="O531" s="0" t="n">
        <v>1</v>
      </c>
      <c r="P531" s="0" t="n">
        <v>100</v>
      </c>
      <c r="Q531" s="0" t="n">
        <v>4.7</v>
      </c>
      <c r="R531" s="0" t="n">
        <v>3</v>
      </c>
      <c r="S531" s="0" t="n">
        <v>271</v>
      </c>
      <c r="T531" s="0" t="n">
        <v>12</v>
      </c>
      <c r="U531" s="0" t="n">
        <v>5.17</v>
      </c>
      <c r="V531" s="0" t="n">
        <v>6.4</v>
      </c>
      <c r="W531" s="0" t="n">
        <v>10.2</v>
      </c>
      <c r="X531" s="0" t="n">
        <v>2.5</v>
      </c>
      <c r="Y531" s="0" t="n">
        <v>0.07</v>
      </c>
      <c r="Z531" s="0" t="n">
        <v>5</v>
      </c>
      <c r="AA531" s="0" t="n">
        <v>0.33</v>
      </c>
      <c r="AB531" s="0" t="n">
        <v>1.2</v>
      </c>
      <c r="AC531" s="0" t="n">
        <v>13.2</v>
      </c>
      <c r="AD531" s="0" t="n">
        <v>1.2</v>
      </c>
      <c r="AE531" s="0" t="n">
        <v>37</v>
      </c>
      <c r="AF531" s="0" t="n">
        <v>1</v>
      </c>
      <c r="AG531" s="0" t="n">
        <v>0</v>
      </c>
      <c r="AH531" s="0" t="n">
        <v>1</v>
      </c>
      <c r="AI531" s="0" t="n">
        <v>0</v>
      </c>
      <c r="AJ531" s="60" t="n">
        <v>30</v>
      </c>
      <c r="AK531" s="0" t="n">
        <v>100</v>
      </c>
      <c r="AL531" s="0" t="n">
        <v>0</v>
      </c>
      <c r="AM531" s="0" t="n">
        <v>10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1</v>
      </c>
      <c r="AX531" s="0" t="n">
        <v>0</v>
      </c>
      <c r="AY531" s="0" t="n">
        <v>1</v>
      </c>
      <c r="AZ531" s="0" t="n">
        <v>1</v>
      </c>
      <c r="BA531" s="0" t="n">
        <v>0</v>
      </c>
      <c r="BB531" s="0" t="n">
        <v>0.5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10</v>
      </c>
      <c r="BH531" s="0" t="n">
        <v>0</v>
      </c>
      <c r="BI531" s="0" t="n">
        <v>0</v>
      </c>
      <c r="BJ531" s="0" t="n">
        <v>40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5</v>
      </c>
      <c r="BP531" s="0" t="n">
        <v>0</v>
      </c>
      <c r="BQ531" s="0" t="n">
        <v>95</v>
      </c>
      <c r="BR531" s="0" t="n">
        <v>0</v>
      </c>
      <c r="BS531" s="0" t="n">
        <v>110</v>
      </c>
      <c r="BT531" s="0" t="n">
        <v>135.625</v>
      </c>
      <c r="BU531" s="0" t="n">
        <v>28.1875</v>
      </c>
      <c r="BV531" s="0" t="n">
        <v>5.75</v>
      </c>
      <c r="BW531" s="0" t="n">
        <v>0.375</v>
      </c>
      <c r="BX531" s="0" t="n">
        <v>0</v>
      </c>
      <c r="BY531" s="0" t="n">
        <v>0</v>
      </c>
      <c r="BZ531" s="0" t="n">
        <v>34.3125</v>
      </c>
    </row>
    <row r="532" customFormat="false" ht="15" hidden="false" customHeight="false" outlineLevel="0" collapsed="false">
      <c r="A532" s="13" t="s">
        <v>44</v>
      </c>
      <c r="B532" s="14" t="n">
        <v>7</v>
      </c>
      <c r="C532" s="14" t="s">
        <v>40</v>
      </c>
      <c r="D532" s="14" t="s">
        <v>293</v>
      </c>
      <c r="E532" s="15" t="s">
        <v>31</v>
      </c>
      <c r="F532" s="15" t="s">
        <v>36</v>
      </c>
      <c r="G532" s="16" t="n">
        <v>556</v>
      </c>
      <c r="H532" s="2" t="n">
        <v>8</v>
      </c>
      <c r="I532" s="0" t="n">
        <v>2</v>
      </c>
      <c r="J532" s="0" t="n">
        <v>0</v>
      </c>
      <c r="K532" s="0" t="n">
        <v>0</v>
      </c>
      <c r="L532" s="0" t="n">
        <v>2</v>
      </c>
      <c r="M532" s="0" t="n">
        <v>1</v>
      </c>
      <c r="N532" s="0" t="n">
        <v>1</v>
      </c>
      <c r="O532" s="0" t="n">
        <v>2</v>
      </c>
      <c r="P532" s="0" t="n">
        <v>70</v>
      </c>
      <c r="Q532" s="0" t="n">
        <v>4.7</v>
      </c>
      <c r="R532" s="0" t="n">
        <v>3</v>
      </c>
      <c r="S532" s="0" t="n">
        <v>271</v>
      </c>
      <c r="T532" s="0" t="n">
        <v>12</v>
      </c>
      <c r="U532" s="0" t="n">
        <v>5.17</v>
      </c>
      <c r="V532" s="0" t="n">
        <v>6.4</v>
      </c>
      <c r="W532" s="0" t="n">
        <v>10.2</v>
      </c>
      <c r="X532" s="0" t="n">
        <v>2.5</v>
      </c>
      <c r="Y532" s="0" t="n">
        <v>0.07</v>
      </c>
      <c r="Z532" s="0" t="n">
        <v>5</v>
      </c>
      <c r="AA532" s="0" t="n">
        <v>0.33</v>
      </c>
      <c r="AB532" s="0" t="n">
        <v>1.2</v>
      </c>
      <c r="AC532" s="0" t="n">
        <v>13.2</v>
      </c>
      <c r="AD532" s="0" t="n">
        <v>1.2</v>
      </c>
      <c r="AE532" s="0" t="n">
        <v>37</v>
      </c>
      <c r="AF532" s="0" t="n">
        <v>1</v>
      </c>
      <c r="AG532" s="0" t="n">
        <v>0</v>
      </c>
      <c r="AH532" s="0" t="n">
        <v>1</v>
      </c>
      <c r="AI532" s="0" t="n">
        <v>0</v>
      </c>
      <c r="AJ532" s="60" t="n">
        <v>30</v>
      </c>
      <c r="AK532" s="0" t="n">
        <v>100</v>
      </c>
      <c r="AL532" s="0" t="n">
        <v>0</v>
      </c>
      <c r="AM532" s="0" t="n">
        <v>10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1</v>
      </c>
      <c r="AX532" s="0" t="n">
        <v>0</v>
      </c>
      <c r="AY532" s="0" t="n">
        <v>1</v>
      </c>
      <c r="AZ532" s="0" t="n">
        <v>1</v>
      </c>
      <c r="BA532" s="0" t="n">
        <v>0</v>
      </c>
      <c r="BB532" s="0" t="n">
        <v>0.5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10</v>
      </c>
      <c r="BH532" s="0" t="n">
        <v>0</v>
      </c>
      <c r="BI532" s="0" t="n">
        <v>0</v>
      </c>
      <c r="BJ532" s="0" t="n">
        <v>40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5</v>
      </c>
      <c r="BP532" s="0" t="n">
        <v>0</v>
      </c>
      <c r="BQ532" s="0" t="n">
        <v>95</v>
      </c>
      <c r="BR532" s="0" t="n">
        <v>0</v>
      </c>
      <c r="BS532" s="0" t="n">
        <v>110</v>
      </c>
      <c r="BT532" s="0" t="n">
        <v>135.625</v>
      </c>
      <c r="BU532" s="0" t="n">
        <v>28.1875</v>
      </c>
      <c r="BV532" s="0" t="n">
        <v>5.75</v>
      </c>
      <c r="BW532" s="0" t="n">
        <v>0.375</v>
      </c>
      <c r="BX532" s="0" t="n">
        <v>0</v>
      </c>
      <c r="BY532" s="0" t="n">
        <v>0</v>
      </c>
      <c r="BZ532" s="0" t="n">
        <v>34.3125</v>
      </c>
    </row>
    <row r="533" customFormat="false" ht="15" hidden="false" customHeight="false" outlineLevel="0" collapsed="false">
      <c r="A533" s="13" t="s">
        <v>44</v>
      </c>
      <c r="B533" s="14" t="n">
        <v>8</v>
      </c>
      <c r="C533" s="14" t="s">
        <v>42</v>
      </c>
      <c r="D533" s="14" t="s">
        <v>293</v>
      </c>
      <c r="E533" s="15" t="s">
        <v>27</v>
      </c>
      <c r="F533" s="15" t="s">
        <v>36</v>
      </c>
      <c r="G533" s="3" t="n">
        <v>557</v>
      </c>
      <c r="H533" s="2" t="n">
        <v>8</v>
      </c>
      <c r="I533" s="0" t="n">
        <v>5</v>
      </c>
      <c r="J533" s="0" t="n">
        <v>5</v>
      </c>
      <c r="K533" s="0" t="n">
        <v>0</v>
      </c>
      <c r="L533" s="0" t="n">
        <v>5</v>
      </c>
      <c r="M533" s="0" t="n">
        <v>10</v>
      </c>
      <c r="N533" s="0" t="n">
        <v>2</v>
      </c>
      <c r="O533" s="0" t="n">
        <v>10</v>
      </c>
      <c r="P533" s="0" t="n">
        <v>100</v>
      </c>
      <c r="Q533" s="0" t="n">
        <v>3.9</v>
      </c>
      <c r="R533" s="0" t="n">
        <v>4.4</v>
      </c>
      <c r="S533" s="0" t="n">
        <v>276</v>
      </c>
      <c r="T533" s="0" t="n">
        <v>14</v>
      </c>
      <c r="U533" s="0" t="n">
        <v>4.37</v>
      </c>
      <c r="V533" s="0" t="n">
        <v>6.5</v>
      </c>
      <c r="W533" s="0" t="n">
        <v>7.5</v>
      </c>
      <c r="X533" s="0" t="n">
        <v>1.8</v>
      </c>
      <c r="Y533" s="0" t="n">
        <v>0.07</v>
      </c>
      <c r="Z533" s="0" t="n">
        <v>5</v>
      </c>
      <c r="AA533" s="0" t="n">
        <v>0.32</v>
      </c>
      <c r="AB533" s="0" t="n">
        <v>1</v>
      </c>
      <c r="AC533" s="0" t="n">
        <v>10.8</v>
      </c>
      <c r="AD533" s="0" t="n">
        <v>1</v>
      </c>
      <c r="AE533" s="0" t="n">
        <v>30</v>
      </c>
      <c r="AF533" s="0" t="n">
        <v>0</v>
      </c>
      <c r="AG533" s="0" t="n">
        <v>0</v>
      </c>
      <c r="AH533" s="0" t="n">
        <v>0</v>
      </c>
      <c r="AI533" s="0" t="n">
        <v>0</v>
      </c>
      <c r="AJ533" s="60" t="n">
        <v>25</v>
      </c>
      <c r="AK533" s="0" t="n">
        <v>90</v>
      </c>
      <c r="AL533" s="0" t="n">
        <v>0</v>
      </c>
      <c r="AM533" s="0" t="n">
        <v>5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0.5</v>
      </c>
      <c r="AW533" s="0" t="n">
        <v>0</v>
      </c>
      <c r="AX533" s="0" t="n">
        <v>0</v>
      </c>
      <c r="AY533" s="0" t="n">
        <v>1</v>
      </c>
      <c r="AZ533" s="0" t="n">
        <v>0</v>
      </c>
      <c r="BA533" s="0" t="n">
        <v>0</v>
      </c>
      <c r="BB533" s="0" t="n">
        <v>0</v>
      </c>
      <c r="BC533" s="0" t="n">
        <v>30</v>
      </c>
      <c r="BD533" s="0" t="n">
        <v>0</v>
      </c>
      <c r="BE533" s="0" t="n">
        <v>80</v>
      </c>
      <c r="BF533" s="0" t="n">
        <v>0</v>
      </c>
      <c r="BG533" s="0" t="n">
        <v>0.5</v>
      </c>
      <c r="BH533" s="0" t="n">
        <v>1</v>
      </c>
      <c r="BI533" s="0" t="n">
        <v>0</v>
      </c>
      <c r="BJ533" s="0" t="n">
        <v>8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90</v>
      </c>
      <c r="BR533" s="0" t="n">
        <v>0</v>
      </c>
      <c r="BS533" s="0" t="n">
        <v>125</v>
      </c>
      <c r="BT533" s="0" t="n">
        <v>157.375</v>
      </c>
      <c r="BU533" s="0" t="n">
        <v>27.0625</v>
      </c>
      <c r="BV533" s="0" t="n">
        <v>0.25</v>
      </c>
      <c r="BW533" s="0" t="n">
        <v>1.375</v>
      </c>
      <c r="BX533" s="0" t="n">
        <v>0.125</v>
      </c>
      <c r="BY533" s="0" t="n">
        <v>0</v>
      </c>
      <c r="BZ533" s="0" t="n">
        <v>28.8125</v>
      </c>
    </row>
    <row r="534" customFormat="false" ht="15" hidden="false" customHeight="false" outlineLevel="0" collapsed="false">
      <c r="A534" s="13" t="s">
        <v>44</v>
      </c>
      <c r="B534" s="14" t="n">
        <v>8</v>
      </c>
      <c r="C534" s="14" t="s">
        <v>42</v>
      </c>
      <c r="D534" s="14" t="s">
        <v>293</v>
      </c>
      <c r="E534" s="15" t="s">
        <v>31</v>
      </c>
      <c r="F534" s="15" t="s">
        <v>36</v>
      </c>
      <c r="G534" s="16" t="n">
        <v>558</v>
      </c>
      <c r="H534" s="2" t="n">
        <v>8</v>
      </c>
      <c r="I534" s="0" t="n">
        <v>5</v>
      </c>
      <c r="J534" s="0" t="n">
        <v>2</v>
      </c>
      <c r="K534" s="0" t="n">
        <v>0</v>
      </c>
      <c r="L534" s="0" t="n">
        <v>5</v>
      </c>
      <c r="M534" s="0" t="n">
        <v>1</v>
      </c>
      <c r="N534" s="0" t="n">
        <v>0</v>
      </c>
      <c r="O534" s="0" t="n">
        <v>1</v>
      </c>
      <c r="P534" s="0" t="n">
        <v>100</v>
      </c>
      <c r="Q534" s="0" t="n">
        <v>3.9</v>
      </c>
      <c r="R534" s="0" t="n">
        <v>4.4</v>
      </c>
      <c r="S534" s="0" t="n">
        <v>276</v>
      </c>
      <c r="T534" s="0" t="n">
        <v>14</v>
      </c>
      <c r="U534" s="0" t="n">
        <v>4.37</v>
      </c>
      <c r="V534" s="0" t="n">
        <v>6.5</v>
      </c>
      <c r="W534" s="0" t="n">
        <v>7.5</v>
      </c>
      <c r="X534" s="0" t="n">
        <v>1.8</v>
      </c>
      <c r="Y534" s="0" t="n">
        <v>0.07</v>
      </c>
      <c r="Z534" s="0" t="n">
        <v>5</v>
      </c>
      <c r="AA534" s="0" t="n">
        <v>0.32</v>
      </c>
      <c r="AB534" s="0" t="n">
        <v>1</v>
      </c>
      <c r="AC534" s="0" t="n">
        <v>10.8</v>
      </c>
      <c r="AD534" s="0" t="n">
        <v>1</v>
      </c>
      <c r="AE534" s="0" t="n">
        <v>30</v>
      </c>
      <c r="AF534" s="0" t="n">
        <v>0</v>
      </c>
      <c r="AG534" s="0" t="n">
        <v>0</v>
      </c>
      <c r="AH534" s="0" t="n">
        <v>0</v>
      </c>
      <c r="AI534" s="0" t="n">
        <v>0</v>
      </c>
      <c r="AJ534" s="60" t="n">
        <v>25</v>
      </c>
      <c r="AK534" s="0" t="n">
        <v>90</v>
      </c>
      <c r="AL534" s="0" t="n">
        <v>0</v>
      </c>
      <c r="AM534" s="0" t="n">
        <v>5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0.5</v>
      </c>
      <c r="AW534" s="0" t="n">
        <v>0</v>
      </c>
      <c r="AX534" s="0" t="n">
        <v>0</v>
      </c>
      <c r="AY534" s="0" t="n">
        <v>1</v>
      </c>
      <c r="AZ534" s="0" t="n">
        <v>0</v>
      </c>
      <c r="BA534" s="0" t="n">
        <v>0</v>
      </c>
      <c r="BB534" s="0" t="n">
        <v>0</v>
      </c>
      <c r="BC534" s="0" t="n">
        <v>30</v>
      </c>
      <c r="BD534" s="0" t="n">
        <v>0</v>
      </c>
      <c r="BE534" s="0" t="n">
        <v>80</v>
      </c>
      <c r="BF534" s="0" t="n">
        <v>0</v>
      </c>
      <c r="BG534" s="0" t="n">
        <v>0.5</v>
      </c>
      <c r="BH534" s="0" t="n">
        <v>1</v>
      </c>
      <c r="BI534" s="0" t="n">
        <v>0</v>
      </c>
      <c r="BJ534" s="0" t="n">
        <v>8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90</v>
      </c>
      <c r="BR534" s="0" t="n">
        <v>0</v>
      </c>
      <c r="BS534" s="0" t="n">
        <v>125</v>
      </c>
      <c r="BT534" s="0" t="n">
        <v>157.375</v>
      </c>
      <c r="BU534" s="0" t="n">
        <v>27.0625</v>
      </c>
      <c r="BV534" s="0" t="n">
        <v>0.25</v>
      </c>
      <c r="BW534" s="0" t="n">
        <v>1.375</v>
      </c>
      <c r="BX534" s="0" t="n">
        <v>0.125</v>
      </c>
      <c r="BY534" s="0" t="n">
        <v>0</v>
      </c>
      <c r="BZ534" s="0" t="n">
        <v>28.8125</v>
      </c>
    </row>
    <row r="535" customFormat="false" ht="15" hidden="false" customHeight="false" outlineLevel="0" collapsed="false">
      <c r="A535" s="13" t="s">
        <v>44</v>
      </c>
      <c r="B535" s="14" t="n">
        <v>9</v>
      </c>
      <c r="C535" s="14" t="s">
        <v>43</v>
      </c>
      <c r="D535" s="14" t="s">
        <v>293</v>
      </c>
      <c r="E535" s="15" t="s">
        <v>27</v>
      </c>
      <c r="F535" s="15" t="s">
        <v>36</v>
      </c>
      <c r="G535" s="3" t="n">
        <v>559</v>
      </c>
      <c r="H535" s="2" t="n">
        <v>8</v>
      </c>
      <c r="I535" s="0" t="n">
        <v>9</v>
      </c>
      <c r="J535" s="0" t="n">
        <v>7</v>
      </c>
      <c r="K535" s="0" t="n">
        <v>0</v>
      </c>
      <c r="L535" s="0" t="n">
        <v>12</v>
      </c>
      <c r="M535" s="0" t="n">
        <v>1</v>
      </c>
      <c r="N535" s="0" t="n">
        <v>0</v>
      </c>
      <c r="O535" s="0" t="n">
        <v>1</v>
      </c>
      <c r="P535" s="0" t="n">
        <v>100</v>
      </c>
      <c r="Q535" s="0" t="n">
        <v>2.4</v>
      </c>
      <c r="R535" s="0" t="n">
        <v>1.6</v>
      </c>
      <c r="S535" s="0" t="n">
        <v>250</v>
      </c>
      <c r="T535" s="0" t="n">
        <v>9</v>
      </c>
      <c r="U535" s="0" t="n">
        <v>4.45</v>
      </c>
      <c r="V535" s="0" t="n">
        <v>6.5</v>
      </c>
      <c r="W535" s="0" t="n">
        <v>8.2</v>
      </c>
      <c r="X535" s="0" t="n">
        <v>1.5</v>
      </c>
      <c r="Y535" s="0" t="n">
        <v>0.07</v>
      </c>
      <c r="Z535" s="0" t="n">
        <v>4</v>
      </c>
      <c r="AA535" s="0" t="n">
        <v>0.28</v>
      </c>
      <c r="AB535" s="0" t="n">
        <v>1</v>
      </c>
      <c r="AC535" s="0" t="n">
        <v>8.7</v>
      </c>
      <c r="AD535" s="0" t="n">
        <v>0.8</v>
      </c>
      <c r="AE535" s="0" t="n">
        <v>31</v>
      </c>
      <c r="AF535" s="0" t="n">
        <v>0</v>
      </c>
      <c r="AG535" s="0" t="n">
        <v>0</v>
      </c>
      <c r="AH535" s="0" t="n">
        <v>0</v>
      </c>
      <c r="AI535" s="0" t="n">
        <v>0</v>
      </c>
      <c r="AJ535" s="60" t="n">
        <v>40</v>
      </c>
      <c r="AK535" s="0" t="n">
        <v>0</v>
      </c>
      <c r="AL535" s="0" t="n">
        <v>0</v>
      </c>
      <c r="AM535" s="0" t="n">
        <v>5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1</v>
      </c>
      <c r="AS535" s="0" t="n">
        <v>0</v>
      </c>
      <c r="AT535" s="0" t="n">
        <v>0</v>
      </c>
      <c r="AU535" s="0" t="n">
        <v>0</v>
      </c>
      <c r="AV535" s="0" t="n">
        <v>2</v>
      </c>
      <c r="AW535" s="0" t="n">
        <v>0.5</v>
      </c>
      <c r="AX535" s="0" t="n">
        <v>0</v>
      </c>
      <c r="AY535" s="0" t="n">
        <v>10</v>
      </c>
      <c r="AZ535" s="0" t="n">
        <v>0</v>
      </c>
      <c r="BA535" s="0" t="n">
        <v>0</v>
      </c>
      <c r="BB535" s="0" t="n">
        <v>0</v>
      </c>
      <c r="BC535" s="0" t="n">
        <v>30</v>
      </c>
      <c r="BD535" s="0" t="n">
        <v>0</v>
      </c>
      <c r="BE535" s="0" t="n">
        <v>0</v>
      </c>
      <c r="BF535" s="0" t="n">
        <v>0</v>
      </c>
      <c r="BG535" s="0" t="n">
        <v>5</v>
      </c>
      <c r="BH535" s="0" t="n">
        <v>0</v>
      </c>
      <c r="BI535" s="0" t="n">
        <v>0</v>
      </c>
      <c r="BJ535" s="0" t="n">
        <v>5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5</v>
      </c>
      <c r="BP535" s="0" t="n">
        <v>0</v>
      </c>
      <c r="BQ535" s="0" t="n">
        <v>95</v>
      </c>
      <c r="BR535" s="0" t="n">
        <v>0</v>
      </c>
      <c r="BS535" s="0" t="n">
        <v>35</v>
      </c>
      <c r="BT535" s="0" t="n">
        <v>120</v>
      </c>
      <c r="BU535" s="0" t="n">
        <v>14.25</v>
      </c>
      <c r="BV535" s="0" t="n">
        <v>3</v>
      </c>
      <c r="BW535" s="0" t="n">
        <v>0.5</v>
      </c>
      <c r="BX535" s="0" t="n">
        <v>0</v>
      </c>
      <c r="BY535" s="0" t="n">
        <v>0</v>
      </c>
      <c r="BZ535" s="0" t="n">
        <v>17.75</v>
      </c>
    </row>
    <row r="536" customFormat="false" ht="15" hidden="false" customHeight="false" outlineLevel="0" collapsed="false">
      <c r="A536" s="13" t="s">
        <v>44</v>
      </c>
      <c r="B536" s="14" t="n">
        <v>9</v>
      </c>
      <c r="C536" s="14" t="s">
        <v>43</v>
      </c>
      <c r="D536" s="14" t="s">
        <v>293</v>
      </c>
      <c r="E536" s="15" t="s">
        <v>31</v>
      </c>
      <c r="F536" s="15" t="s">
        <v>36</v>
      </c>
      <c r="G536" s="16" t="n">
        <v>560</v>
      </c>
      <c r="H536" s="2" t="n">
        <v>8</v>
      </c>
      <c r="I536" s="0" t="n">
        <v>2</v>
      </c>
      <c r="J536" s="0" t="n">
        <v>0</v>
      </c>
      <c r="K536" s="0" t="n">
        <v>0</v>
      </c>
      <c r="L536" s="0" t="n">
        <v>2</v>
      </c>
      <c r="M536" s="0" t="n">
        <v>1</v>
      </c>
      <c r="N536" s="0" t="n">
        <v>0</v>
      </c>
      <c r="O536" s="0" t="n">
        <v>1</v>
      </c>
      <c r="P536" s="0" t="n">
        <v>70</v>
      </c>
      <c r="Q536" s="0" t="n">
        <v>2.4</v>
      </c>
      <c r="R536" s="0" t="n">
        <v>1.6</v>
      </c>
      <c r="S536" s="0" t="n">
        <v>250</v>
      </c>
      <c r="T536" s="0" t="n">
        <v>9</v>
      </c>
      <c r="U536" s="0" t="n">
        <v>4.45</v>
      </c>
      <c r="V536" s="0" t="n">
        <v>6.5</v>
      </c>
      <c r="W536" s="0" t="n">
        <v>8.2</v>
      </c>
      <c r="X536" s="0" t="n">
        <v>1.5</v>
      </c>
      <c r="Y536" s="0" t="n">
        <v>0.07</v>
      </c>
      <c r="Z536" s="0" t="n">
        <v>4</v>
      </c>
      <c r="AA536" s="0" t="n">
        <v>0.28</v>
      </c>
      <c r="AB536" s="0" t="n">
        <v>1</v>
      </c>
      <c r="AC536" s="0" t="n">
        <v>8.7</v>
      </c>
      <c r="AD536" s="0" t="n">
        <v>0.8</v>
      </c>
      <c r="AE536" s="0" t="n">
        <v>31</v>
      </c>
      <c r="AF536" s="0" t="n">
        <v>0</v>
      </c>
      <c r="AG536" s="0" t="n">
        <v>0</v>
      </c>
      <c r="AH536" s="0" t="n">
        <v>0</v>
      </c>
      <c r="AI536" s="0" t="n">
        <v>0</v>
      </c>
      <c r="AJ536" s="60" t="n">
        <v>40</v>
      </c>
      <c r="AK536" s="0" t="n">
        <v>0</v>
      </c>
      <c r="AL536" s="0" t="n">
        <v>0</v>
      </c>
      <c r="AM536" s="0" t="n">
        <v>5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1</v>
      </c>
      <c r="AS536" s="0" t="n">
        <v>0</v>
      </c>
      <c r="AT536" s="0" t="n">
        <v>0</v>
      </c>
      <c r="AU536" s="0" t="n">
        <v>0</v>
      </c>
      <c r="AV536" s="0" t="n">
        <v>2</v>
      </c>
      <c r="AW536" s="0" t="n">
        <v>0.5</v>
      </c>
      <c r="AX536" s="0" t="n">
        <v>0</v>
      </c>
      <c r="AY536" s="0" t="n">
        <v>10</v>
      </c>
      <c r="AZ536" s="0" t="n">
        <v>0</v>
      </c>
      <c r="BA536" s="0" t="n">
        <v>0</v>
      </c>
      <c r="BB536" s="0" t="n">
        <v>0</v>
      </c>
      <c r="BC536" s="0" t="n">
        <v>30</v>
      </c>
      <c r="BD536" s="0" t="n">
        <v>0</v>
      </c>
      <c r="BE536" s="0" t="n">
        <v>0</v>
      </c>
      <c r="BF536" s="0" t="n">
        <v>0</v>
      </c>
      <c r="BG536" s="0" t="n">
        <v>5</v>
      </c>
      <c r="BH536" s="0" t="n">
        <v>0</v>
      </c>
      <c r="BI536" s="0" t="n">
        <v>0</v>
      </c>
      <c r="BJ536" s="0" t="n">
        <v>5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5</v>
      </c>
      <c r="BP536" s="0" t="n">
        <v>0</v>
      </c>
      <c r="BQ536" s="0" t="n">
        <v>95</v>
      </c>
      <c r="BR536" s="0" t="n">
        <v>0</v>
      </c>
      <c r="BS536" s="0" t="n">
        <v>35</v>
      </c>
      <c r="BT536" s="0" t="n">
        <v>120</v>
      </c>
      <c r="BU536" s="0" t="n">
        <v>14.25</v>
      </c>
      <c r="BV536" s="0" t="n">
        <v>3</v>
      </c>
      <c r="BW536" s="0" t="n">
        <v>0.5</v>
      </c>
      <c r="BX536" s="0" t="n">
        <v>0</v>
      </c>
      <c r="BY536" s="0" t="n">
        <v>0</v>
      </c>
      <c r="BZ536" s="0" t="n">
        <v>17.75</v>
      </c>
    </row>
    <row r="537" customFormat="false" ht="15" hidden="false" customHeight="false" outlineLevel="0" collapsed="false">
      <c r="A537" s="13" t="s">
        <v>49</v>
      </c>
      <c r="B537" s="14" t="n">
        <v>10</v>
      </c>
      <c r="C537" s="14" t="s">
        <v>26</v>
      </c>
      <c r="D537" s="14" t="s">
        <v>291</v>
      </c>
      <c r="E537" s="15" t="s">
        <v>27</v>
      </c>
      <c r="F537" s="15" t="s">
        <v>28</v>
      </c>
      <c r="G537" s="3" t="n">
        <v>561</v>
      </c>
      <c r="H537" s="2" t="n">
        <v>8</v>
      </c>
      <c r="I537" s="0" t="n">
        <v>1</v>
      </c>
      <c r="J537" s="0" t="n">
        <v>1</v>
      </c>
      <c r="K537" s="0" t="n">
        <v>0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34</v>
      </c>
      <c r="Q537" s="0" t="n">
        <v>4.5</v>
      </c>
      <c r="R537" s="0" t="n">
        <v>2.3</v>
      </c>
      <c r="S537" s="0" t="n">
        <v>279</v>
      </c>
      <c r="T537" s="0" t="n">
        <v>15</v>
      </c>
      <c r="U537" s="0" t="n">
        <v>3.64</v>
      </c>
      <c r="V537" s="0" t="n">
        <v>6.5</v>
      </c>
      <c r="W537" s="0" t="n">
        <v>8.6</v>
      </c>
      <c r="X537" s="0" t="n">
        <v>1.7</v>
      </c>
      <c r="Y537" s="0" t="n">
        <v>0.09</v>
      </c>
      <c r="Z537" s="0" t="n">
        <v>4</v>
      </c>
      <c r="AA537" s="0" t="n">
        <v>0.24</v>
      </c>
      <c r="AB537" s="0" t="n">
        <v>0.8</v>
      </c>
      <c r="AC537" s="0" t="n">
        <v>6.9</v>
      </c>
      <c r="AD537" s="0" t="n">
        <v>0.9</v>
      </c>
      <c r="AE537" s="0" t="n">
        <v>31</v>
      </c>
      <c r="AF537" s="0" t="n">
        <v>0.5</v>
      </c>
      <c r="AG537" s="0" t="n">
        <v>0</v>
      </c>
      <c r="AH537" s="0" t="n">
        <v>0</v>
      </c>
      <c r="AI537" s="0" t="n">
        <v>0</v>
      </c>
      <c r="AJ537" s="60" t="n">
        <v>2</v>
      </c>
      <c r="AK537" s="0" t="n">
        <v>0</v>
      </c>
      <c r="AL537" s="0" t="n">
        <v>0</v>
      </c>
      <c r="AM537" s="0" t="n">
        <v>50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50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10</v>
      </c>
      <c r="AX537" s="0" t="n">
        <v>0</v>
      </c>
      <c r="AY537" s="0" t="n">
        <v>0</v>
      </c>
      <c r="AZ537" s="0" t="n">
        <v>1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70</v>
      </c>
      <c r="BH537" s="0" t="n">
        <v>0</v>
      </c>
      <c r="BI537" s="0" t="n">
        <v>0.5</v>
      </c>
      <c r="BJ537" s="0" t="n">
        <v>5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50</v>
      </c>
      <c r="BT537" s="0" t="n">
        <v>106.25</v>
      </c>
      <c r="BU537" s="0" t="n">
        <v>25</v>
      </c>
      <c r="BV537" s="0" t="n">
        <v>0</v>
      </c>
      <c r="BW537" s="0" t="n">
        <v>5.6875</v>
      </c>
      <c r="BX537" s="0" t="n">
        <v>0.75</v>
      </c>
      <c r="BY537" s="0" t="n">
        <v>4.5</v>
      </c>
      <c r="BZ537" s="0" t="n">
        <v>35.9375</v>
      </c>
    </row>
    <row r="538" customFormat="false" ht="15" hidden="false" customHeight="false" outlineLevel="0" collapsed="false">
      <c r="A538" s="13" t="s">
        <v>49</v>
      </c>
      <c r="B538" s="14" t="n">
        <v>10</v>
      </c>
      <c r="C538" s="14" t="s">
        <v>26</v>
      </c>
      <c r="D538" s="14" t="s">
        <v>291</v>
      </c>
      <c r="E538" s="15" t="s">
        <v>31</v>
      </c>
      <c r="F538" s="15" t="s">
        <v>28</v>
      </c>
      <c r="G538" s="16" t="n">
        <v>562</v>
      </c>
      <c r="H538" s="2" t="n">
        <v>8</v>
      </c>
      <c r="I538" s="0" t="n">
        <v>4</v>
      </c>
      <c r="J538" s="0" t="n">
        <v>1</v>
      </c>
      <c r="K538" s="0" t="n">
        <v>0</v>
      </c>
      <c r="L538" s="0" t="n">
        <v>4</v>
      </c>
      <c r="M538" s="0" t="n">
        <v>0</v>
      </c>
      <c r="N538" s="0" t="n">
        <v>0</v>
      </c>
      <c r="O538" s="0" t="n">
        <v>0</v>
      </c>
      <c r="P538" s="0" t="n">
        <v>52</v>
      </c>
      <c r="Q538" s="0" t="n">
        <v>4.5</v>
      </c>
      <c r="R538" s="0" t="n">
        <v>2.3</v>
      </c>
      <c r="S538" s="0" t="n">
        <v>279</v>
      </c>
      <c r="T538" s="0" t="n">
        <v>15</v>
      </c>
      <c r="U538" s="0" t="n">
        <v>3.64</v>
      </c>
      <c r="V538" s="0" t="n">
        <v>6.5</v>
      </c>
      <c r="W538" s="0" t="n">
        <v>8.6</v>
      </c>
      <c r="X538" s="0" t="n">
        <v>1.7</v>
      </c>
      <c r="Y538" s="0" t="n">
        <v>0.09</v>
      </c>
      <c r="Z538" s="0" t="n">
        <v>4</v>
      </c>
      <c r="AA538" s="0" t="n">
        <v>0.24</v>
      </c>
      <c r="AB538" s="0" t="n">
        <v>0.8</v>
      </c>
      <c r="AC538" s="0" t="n">
        <v>6.9</v>
      </c>
      <c r="AD538" s="0" t="n">
        <v>0.9</v>
      </c>
      <c r="AE538" s="0" t="n">
        <v>31</v>
      </c>
      <c r="AF538" s="0" t="n">
        <v>0.5</v>
      </c>
      <c r="AG538" s="0" t="n">
        <v>0</v>
      </c>
      <c r="AH538" s="0" t="n">
        <v>0</v>
      </c>
      <c r="AI538" s="0" t="n">
        <v>0</v>
      </c>
      <c r="AJ538" s="60" t="n">
        <v>2</v>
      </c>
      <c r="AK538" s="0" t="n">
        <v>0</v>
      </c>
      <c r="AL538" s="0" t="n">
        <v>0</v>
      </c>
      <c r="AM538" s="0" t="n">
        <v>50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50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10</v>
      </c>
      <c r="AX538" s="0" t="n">
        <v>0</v>
      </c>
      <c r="AY538" s="0" t="n">
        <v>0</v>
      </c>
      <c r="AZ538" s="0" t="n">
        <v>1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70</v>
      </c>
      <c r="BH538" s="0" t="n">
        <v>0</v>
      </c>
      <c r="BI538" s="0" t="n">
        <v>0.5</v>
      </c>
      <c r="BJ538" s="0" t="n">
        <v>5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50</v>
      </c>
      <c r="BT538" s="0" t="n">
        <v>106.25</v>
      </c>
      <c r="BU538" s="0" t="n">
        <v>25</v>
      </c>
      <c r="BV538" s="0" t="n">
        <v>0</v>
      </c>
      <c r="BW538" s="0" t="n">
        <v>5.6875</v>
      </c>
      <c r="BX538" s="0" t="n">
        <v>0.75</v>
      </c>
      <c r="BY538" s="0" t="n">
        <v>4.5</v>
      </c>
      <c r="BZ538" s="0" t="n">
        <v>35.9375</v>
      </c>
    </row>
    <row r="539" customFormat="false" ht="15" hidden="false" customHeight="false" outlineLevel="0" collapsed="false">
      <c r="A539" s="13" t="s">
        <v>49</v>
      </c>
      <c r="B539" s="14" t="n">
        <v>11</v>
      </c>
      <c r="C539" s="14" t="s">
        <v>32</v>
      </c>
      <c r="D539" s="14" t="s">
        <v>291</v>
      </c>
      <c r="E539" s="15" t="s">
        <v>27</v>
      </c>
      <c r="F539" s="15" t="s">
        <v>28</v>
      </c>
      <c r="G539" s="3" t="n">
        <v>563</v>
      </c>
      <c r="H539" s="2" t="n">
        <v>8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100</v>
      </c>
      <c r="Q539" s="0" t="n">
        <v>4.3</v>
      </c>
      <c r="R539" s="0" t="n">
        <v>1.7</v>
      </c>
      <c r="S539" s="0" t="n">
        <v>317</v>
      </c>
      <c r="T539" s="0" t="n">
        <v>17</v>
      </c>
      <c r="U539" s="0" t="n">
        <v>3.36</v>
      </c>
      <c r="V539" s="0" t="n">
        <v>6.5</v>
      </c>
      <c r="W539" s="0" t="n">
        <v>8</v>
      </c>
      <c r="X539" s="0" t="n">
        <v>1.7</v>
      </c>
      <c r="Y539" s="0" t="n">
        <v>0.1</v>
      </c>
      <c r="Z539" s="0" t="n">
        <v>3</v>
      </c>
      <c r="AA539" s="0" t="n">
        <v>0.21</v>
      </c>
      <c r="AB539" s="0" t="n">
        <v>0.9</v>
      </c>
      <c r="AC539" s="0" t="n">
        <v>6.2</v>
      </c>
      <c r="AD539" s="0" t="n">
        <v>0.8</v>
      </c>
      <c r="AE539" s="0" t="n">
        <v>35</v>
      </c>
      <c r="AF539" s="0" t="n">
        <v>1</v>
      </c>
      <c r="AG539" s="0" t="n">
        <v>0</v>
      </c>
      <c r="AH539" s="0" t="n">
        <v>0</v>
      </c>
      <c r="AI539" s="0" t="n">
        <v>0</v>
      </c>
      <c r="AJ539" s="60" t="n">
        <v>8</v>
      </c>
      <c r="AK539" s="0" t="n">
        <v>0</v>
      </c>
      <c r="AL539" s="0" t="n">
        <v>0</v>
      </c>
      <c r="AM539" s="0" t="n">
        <v>80</v>
      </c>
      <c r="AN539" s="0" t="n">
        <v>0</v>
      </c>
      <c r="AO539" s="0" t="n">
        <v>0</v>
      </c>
      <c r="AP539" s="0" t="n">
        <v>0</v>
      </c>
      <c r="AQ539" s="0" t="n">
        <v>60</v>
      </c>
      <c r="AR539" s="0" t="n">
        <v>15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25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45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80</v>
      </c>
      <c r="BT539" s="0" t="n">
        <v>64.5</v>
      </c>
      <c r="BU539" s="0" t="n">
        <v>30.1875</v>
      </c>
      <c r="BV539" s="0" t="n">
        <v>0</v>
      </c>
      <c r="BW539" s="0" t="n">
        <v>1.1875</v>
      </c>
      <c r="BX539" s="0" t="n">
        <v>0</v>
      </c>
      <c r="BY539" s="0" t="n">
        <v>1.9375</v>
      </c>
      <c r="BZ539" s="0" t="n">
        <v>33.3125</v>
      </c>
    </row>
    <row r="540" customFormat="false" ht="15" hidden="false" customHeight="false" outlineLevel="0" collapsed="false">
      <c r="A540" s="13" t="s">
        <v>49</v>
      </c>
      <c r="B540" s="14" t="n">
        <v>11</v>
      </c>
      <c r="C540" s="14" t="s">
        <v>32</v>
      </c>
      <c r="D540" s="14" t="s">
        <v>291</v>
      </c>
      <c r="E540" s="15" t="s">
        <v>31</v>
      </c>
      <c r="F540" s="15" t="s">
        <v>28</v>
      </c>
      <c r="G540" s="16" t="n">
        <v>564</v>
      </c>
      <c r="H540" s="2" t="n">
        <v>8</v>
      </c>
      <c r="I540" s="0" t="n">
        <v>6</v>
      </c>
      <c r="J540" s="0" t="n">
        <v>3</v>
      </c>
      <c r="K540" s="0" t="n">
        <v>0</v>
      </c>
      <c r="L540" s="0" t="n">
        <v>6</v>
      </c>
      <c r="M540" s="0" t="n">
        <v>0</v>
      </c>
      <c r="N540" s="0" t="n">
        <v>0</v>
      </c>
      <c r="O540" s="0" t="n">
        <v>0</v>
      </c>
      <c r="P540" s="0" t="n">
        <v>40</v>
      </c>
      <c r="Q540" s="0" t="n">
        <v>4.3</v>
      </c>
      <c r="R540" s="0" t="n">
        <v>1.7</v>
      </c>
      <c r="S540" s="0" t="n">
        <v>317</v>
      </c>
      <c r="T540" s="0" t="n">
        <v>17</v>
      </c>
      <c r="U540" s="0" t="n">
        <v>3.36</v>
      </c>
      <c r="V540" s="0" t="n">
        <v>6.5</v>
      </c>
      <c r="W540" s="0" t="n">
        <v>8</v>
      </c>
      <c r="X540" s="0" t="n">
        <v>1.7</v>
      </c>
      <c r="Y540" s="0" t="n">
        <v>0.1</v>
      </c>
      <c r="Z540" s="0" t="n">
        <v>3</v>
      </c>
      <c r="AA540" s="0" t="n">
        <v>0.21</v>
      </c>
      <c r="AB540" s="0" t="n">
        <v>0.9</v>
      </c>
      <c r="AC540" s="0" t="n">
        <v>6.2</v>
      </c>
      <c r="AD540" s="0" t="n">
        <v>0.8</v>
      </c>
      <c r="AE540" s="0" t="n">
        <v>35</v>
      </c>
      <c r="AF540" s="0" t="n">
        <v>1</v>
      </c>
      <c r="AG540" s="0" t="n">
        <v>0</v>
      </c>
      <c r="AH540" s="0" t="n">
        <v>0</v>
      </c>
      <c r="AI540" s="0" t="n">
        <v>0</v>
      </c>
      <c r="AJ540" s="60" t="n">
        <v>8</v>
      </c>
      <c r="AK540" s="0" t="n">
        <v>0</v>
      </c>
      <c r="AL540" s="0" t="n">
        <v>0</v>
      </c>
      <c r="AM540" s="0" t="n">
        <v>80</v>
      </c>
      <c r="AN540" s="0" t="n">
        <v>0</v>
      </c>
      <c r="AO540" s="0" t="n">
        <v>0</v>
      </c>
      <c r="AP540" s="0" t="n">
        <v>0</v>
      </c>
      <c r="AQ540" s="0" t="n">
        <v>60</v>
      </c>
      <c r="AR540" s="0" t="n">
        <v>15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25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45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80</v>
      </c>
      <c r="BT540" s="0" t="n">
        <v>64.5</v>
      </c>
      <c r="BU540" s="0" t="n">
        <v>30.1875</v>
      </c>
      <c r="BV540" s="0" t="n">
        <v>0</v>
      </c>
      <c r="BW540" s="0" t="n">
        <v>1.1875</v>
      </c>
      <c r="BX540" s="0" t="n">
        <v>0</v>
      </c>
      <c r="BY540" s="0" t="n">
        <v>1.9375</v>
      </c>
      <c r="BZ540" s="0" t="n">
        <v>33.3125</v>
      </c>
    </row>
    <row r="541" customFormat="false" ht="15" hidden="false" customHeight="false" outlineLevel="0" collapsed="false">
      <c r="A541" s="13" t="s">
        <v>49</v>
      </c>
      <c r="B541" s="14" t="n">
        <v>12</v>
      </c>
      <c r="C541" s="14" t="s">
        <v>33</v>
      </c>
      <c r="D541" s="14" t="s">
        <v>291</v>
      </c>
      <c r="E541" s="15" t="s">
        <v>27</v>
      </c>
      <c r="F541" s="15" t="s">
        <v>28</v>
      </c>
      <c r="G541" s="3" t="n">
        <v>565</v>
      </c>
      <c r="H541" s="2" t="n">
        <v>8</v>
      </c>
      <c r="I541" s="0" t="n">
        <v>8</v>
      </c>
      <c r="J541" s="0" t="n">
        <v>1</v>
      </c>
      <c r="K541" s="0" t="n">
        <v>0</v>
      </c>
      <c r="L541" s="0" t="n">
        <v>8</v>
      </c>
      <c r="M541" s="0" t="n">
        <v>0</v>
      </c>
      <c r="N541" s="0" t="n">
        <v>1</v>
      </c>
      <c r="O541" s="0" t="n">
        <v>1</v>
      </c>
      <c r="P541" s="0" t="n">
        <v>67</v>
      </c>
      <c r="Q541" s="0" t="n">
        <v>5</v>
      </c>
      <c r="R541" s="0" t="n">
        <v>3.3</v>
      </c>
      <c r="S541" s="0" t="n">
        <v>268</v>
      </c>
      <c r="T541" s="0" t="n">
        <v>21</v>
      </c>
      <c r="U541" s="0" t="n">
        <v>3.45</v>
      </c>
      <c r="V541" s="0" t="n">
        <v>6.2</v>
      </c>
      <c r="W541" s="0" t="n">
        <v>7.6</v>
      </c>
      <c r="X541" s="0" t="n">
        <v>1.9</v>
      </c>
      <c r="Y541" s="0" t="n">
        <v>0.08</v>
      </c>
      <c r="Z541" s="0" t="n">
        <v>3</v>
      </c>
      <c r="AA541" s="0" t="n">
        <v>0.19</v>
      </c>
      <c r="AB541" s="0" t="n">
        <v>1.2</v>
      </c>
      <c r="AC541" s="0" t="n">
        <v>8.5</v>
      </c>
      <c r="AD541" s="0" t="n">
        <v>0.9</v>
      </c>
      <c r="AE541" s="0" t="n">
        <v>40</v>
      </c>
      <c r="AF541" s="0" t="n">
        <v>0</v>
      </c>
      <c r="AG541" s="0" t="n">
        <v>0</v>
      </c>
      <c r="AH541" s="0" t="n">
        <v>0</v>
      </c>
      <c r="AI541" s="0" t="n">
        <v>0</v>
      </c>
      <c r="AJ541" s="60" t="n">
        <v>10</v>
      </c>
      <c r="AK541" s="0" t="n">
        <v>0</v>
      </c>
      <c r="AL541" s="0" t="n">
        <v>0</v>
      </c>
      <c r="AM541" s="0" t="n">
        <v>30</v>
      </c>
      <c r="AN541" s="0" t="n">
        <v>0</v>
      </c>
      <c r="AO541" s="0" t="n">
        <v>0</v>
      </c>
      <c r="AP541" s="0" t="n">
        <v>0</v>
      </c>
      <c r="AQ541" s="0" t="n">
        <v>40</v>
      </c>
      <c r="AR541" s="0" t="n">
        <v>100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10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5</v>
      </c>
      <c r="BF541" s="0" t="n">
        <v>0</v>
      </c>
      <c r="BG541" s="0" t="n">
        <v>45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30</v>
      </c>
      <c r="BT541" s="0" t="n">
        <v>72.75</v>
      </c>
      <c r="BU541" s="0" t="n">
        <v>6.1875</v>
      </c>
      <c r="BV541" s="0" t="n">
        <v>0</v>
      </c>
      <c r="BW541" s="0" t="n">
        <v>5.5625</v>
      </c>
      <c r="BX541" s="0" t="n">
        <v>0</v>
      </c>
      <c r="BY541" s="0" t="n">
        <v>4.25</v>
      </c>
      <c r="BZ541" s="0" t="n">
        <v>16</v>
      </c>
    </row>
    <row r="542" customFormat="false" ht="15" hidden="false" customHeight="false" outlineLevel="0" collapsed="false">
      <c r="A542" s="80" t="s">
        <v>49</v>
      </c>
      <c r="B542" s="14" t="n">
        <v>12</v>
      </c>
      <c r="C542" s="81" t="s">
        <v>33</v>
      </c>
      <c r="D542" s="81" t="s">
        <v>291</v>
      </c>
      <c r="E542" s="82" t="s">
        <v>31</v>
      </c>
      <c r="F542" s="82" t="s">
        <v>28</v>
      </c>
      <c r="G542" s="91" t="n">
        <v>566</v>
      </c>
      <c r="H542" s="84" t="n">
        <v>8</v>
      </c>
      <c r="I542" s="79"/>
      <c r="J542" s="79"/>
      <c r="K542" s="79"/>
      <c r="L542" s="79"/>
      <c r="M542" s="79"/>
      <c r="N542" s="79"/>
      <c r="O542" s="79"/>
      <c r="P542" s="79"/>
      <c r="Q542" s="0" t="n">
        <v>5</v>
      </c>
      <c r="R542" s="0" t="n">
        <v>3.3</v>
      </c>
      <c r="S542" s="0" t="n">
        <v>268</v>
      </c>
      <c r="T542" s="0" t="n">
        <v>21</v>
      </c>
      <c r="U542" s="0" t="n">
        <v>3.45</v>
      </c>
      <c r="V542" s="0" t="n">
        <v>6.2</v>
      </c>
      <c r="W542" s="0" t="n">
        <v>7.6</v>
      </c>
      <c r="X542" s="0" t="n">
        <v>1.9</v>
      </c>
      <c r="Y542" s="0" t="n">
        <v>0.08</v>
      </c>
      <c r="Z542" s="0" t="n">
        <v>3</v>
      </c>
      <c r="AA542" s="0" t="n">
        <v>0.19</v>
      </c>
      <c r="AB542" s="0" t="n">
        <v>1.2</v>
      </c>
      <c r="AC542" s="0" t="n">
        <v>8.5</v>
      </c>
      <c r="AD542" s="0" t="n">
        <v>0.9</v>
      </c>
      <c r="AE542" s="0" t="n">
        <v>40</v>
      </c>
      <c r="AF542" s="0" t="n">
        <v>0</v>
      </c>
      <c r="AG542" s="0" t="n">
        <v>0</v>
      </c>
      <c r="AH542" s="0" t="n">
        <v>0</v>
      </c>
      <c r="AI542" s="0" t="n">
        <v>0</v>
      </c>
      <c r="AJ542" s="60" t="n">
        <v>10</v>
      </c>
      <c r="AK542" s="0" t="n">
        <v>0</v>
      </c>
      <c r="AL542" s="0" t="n">
        <v>0</v>
      </c>
      <c r="AM542" s="0" t="n">
        <v>30</v>
      </c>
      <c r="AN542" s="0" t="n">
        <v>0</v>
      </c>
      <c r="AO542" s="0" t="n">
        <v>0</v>
      </c>
      <c r="AP542" s="0" t="n">
        <v>0</v>
      </c>
      <c r="AQ542" s="0" t="n">
        <v>40</v>
      </c>
      <c r="AR542" s="0" t="n">
        <v>100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10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5</v>
      </c>
      <c r="BF542" s="0" t="n">
        <v>0</v>
      </c>
      <c r="BG542" s="0" t="n">
        <v>45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30</v>
      </c>
      <c r="BT542" s="0" t="n">
        <v>72.75</v>
      </c>
      <c r="BU542" s="0" t="n">
        <v>6.1875</v>
      </c>
      <c r="BV542" s="0" t="n">
        <v>0</v>
      </c>
      <c r="BW542" s="0" t="n">
        <v>5.5625</v>
      </c>
      <c r="BX542" s="0" t="n">
        <v>0</v>
      </c>
      <c r="BY542" s="0" t="n">
        <v>4.25</v>
      </c>
      <c r="BZ542" s="0" t="n">
        <v>16</v>
      </c>
      <c r="CA542" s="79" t="s">
        <v>299</v>
      </c>
    </row>
    <row r="543" customFormat="false" ht="15" hidden="false" customHeight="false" outlineLevel="0" collapsed="false">
      <c r="A543" s="13" t="s">
        <v>49</v>
      </c>
      <c r="B543" s="14" t="n">
        <v>13</v>
      </c>
      <c r="C543" s="14" t="s">
        <v>34</v>
      </c>
      <c r="D543" s="14" t="s">
        <v>292</v>
      </c>
      <c r="E543" s="15" t="s">
        <v>27</v>
      </c>
      <c r="F543" s="15" t="s">
        <v>28</v>
      </c>
      <c r="G543" s="3" t="n">
        <v>567</v>
      </c>
      <c r="H543" s="2" t="n">
        <v>8</v>
      </c>
      <c r="I543" s="0" t="n">
        <v>2</v>
      </c>
      <c r="J543" s="0" t="n">
        <v>0</v>
      </c>
      <c r="K543" s="0" t="n">
        <v>0</v>
      </c>
      <c r="L543" s="0" t="n">
        <v>2</v>
      </c>
      <c r="M543" s="0" t="n">
        <v>1</v>
      </c>
      <c r="N543" s="0" t="n">
        <v>0</v>
      </c>
      <c r="O543" s="0" t="n">
        <v>1</v>
      </c>
      <c r="P543" s="0" t="n">
        <v>100</v>
      </c>
      <c r="Q543" s="0" t="n">
        <v>2.4</v>
      </c>
      <c r="R543" s="0" t="n">
        <v>2.1</v>
      </c>
      <c r="S543" s="0" t="n">
        <v>306</v>
      </c>
      <c r="T543" s="0" t="n">
        <v>25</v>
      </c>
      <c r="U543" s="0" t="n">
        <v>3.48</v>
      </c>
      <c r="V543" s="0" t="n">
        <v>6.7</v>
      </c>
      <c r="W543" s="0" t="n">
        <v>9.5</v>
      </c>
      <c r="X543" s="0" t="n">
        <v>1.7</v>
      </c>
      <c r="Y543" s="0" t="n">
        <v>0.07</v>
      </c>
      <c r="Z543" s="0" t="n">
        <v>4</v>
      </c>
      <c r="AA543" s="0" t="n">
        <v>0.25</v>
      </c>
      <c r="AB543" s="0" t="n">
        <v>0.7</v>
      </c>
      <c r="AC543" s="0" t="n">
        <v>10.8</v>
      </c>
      <c r="AD543" s="0" t="n">
        <v>1</v>
      </c>
      <c r="AE543" s="0" t="n">
        <v>25</v>
      </c>
      <c r="AF543" s="0" t="n">
        <v>5</v>
      </c>
      <c r="AG543" s="0" t="n">
        <v>0</v>
      </c>
      <c r="AH543" s="0" t="n">
        <v>0</v>
      </c>
      <c r="AI543" s="0" t="n">
        <v>0</v>
      </c>
      <c r="AJ543" s="60" t="n">
        <v>5</v>
      </c>
      <c r="AK543" s="0" t="n">
        <v>0</v>
      </c>
      <c r="AL543" s="0" t="n">
        <v>0</v>
      </c>
      <c r="AM543" s="0" t="n">
        <v>60</v>
      </c>
      <c r="AN543" s="0" t="n">
        <v>0</v>
      </c>
      <c r="AO543" s="0" t="n">
        <v>0</v>
      </c>
      <c r="AP543" s="0" t="n">
        <v>0</v>
      </c>
      <c r="AQ543" s="0" t="n">
        <v>30</v>
      </c>
      <c r="AR543" s="0" t="n">
        <v>30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25</v>
      </c>
      <c r="AX543" s="0" t="n">
        <v>0</v>
      </c>
      <c r="AY543" s="0" t="n">
        <v>0</v>
      </c>
      <c r="AZ543" s="0" t="n">
        <v>1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40</v>
      </c>
      <c r="BH543" s="0" t="n">
        <v>0</v>
      </c>
      <c r="BI543" s="0" t="n">
        <v>0</v>
      </c>
      <c r="BJ543" s="0" t="n">
        <v>10</v>
      </c>
      <c r="BK543" s="0" t="n">
        <v>0</v>
      </c>
      <c r="BL543" s="0" t="n">
        <v>0.5</v>
      </c>
      <c r="BM543" s="0" t="n">
        <v>0</v>
      </c>
      <c r="BN543" s="0" t="n">
        <v>20</v>
      </c>
      <c r="BO543" s="0" t="n">
        <v>0</v>
      </c>
      <c r="BP543" s="0" t="n">
        <v>0</v>
      </c>
      <c r="BQ543" s="0" t="n">
        <v>20</v>
      </c>
      <c r="BR543" s="0" t="n">
        <v>0</v>
      </c>
      <c r="BS543" s="0" t="n">
        <v>60.5</v>
      </c>
      <c r="BT543" s="0" t="n">
        <v>123.125</v>
      </c>
      <c r="BU543" s="0" t="n">
        <v>13.3125</v>
      </c>
      <c r="BV543" s="0" t="n">
        <v>0</v>
      </c>
      <c r="BW543" s="0" t="n">
        <v>0.8125</v>
      </c>
      <c r="BX543" s="0" t="n">
        <v>0</v>
      </c>
      <c r="BY543" s="0" t="n">
        <v>0.625</v>
      </c>
      <c r="BZ543" s="0" t="n">
        <v>14.75</v>
      </c>
    </row>
    <row r="544" customFormat="false" ht="15" hidden="false" customHeight="false" outlineLevel="0" collapsed="false">
      <c r="A544" s="80" t="s">
        <v>49</v>
      </c>
      <c r="B544" s="14" t="n">
        <v>13</v>
      </c>
      <c r="C544" s="81" t="s">
        <v>34</v>
      </c>
      <c r="D544" s="81" t="s">
        <v>292</v>
      </c>
      <c r="E544" s="82" t="s">
        <v>27</v>
      </c>
      <c r="F544" s="82" t="s">
        <v>36</v>
      </c>
      <c r="G544" s="91" t="n">
        <v>568</v>
      </c>
      <c r="H544" s="84" t="n">
        <v>8</v>
      </c>
      <c r="I544" s="79"/>
      <c r="J544" s="79"/>
      <c r="K544" s="79"/>
      <c r="L544" s="79"/>
      <c r="M544" s="79"/>
      <c r="N544" s="79"/>
      <c r="O544" s="79"/>
      <c r="P544" s="79"/>
      <c r="Q544" s="0" t="n">
        <v>2.4</v>
      </c>
      <c r="R544" s="0" t="n">
        <v>2.1</v>
      </c>
      <c r="S544" s="0" t="n">
        <v>306</v>
      </c>
      <c r="T544" s="0" t="n">
        <v>25</v>
      </c>
      <c r="U544" s="0" t="n">
        <v>3.48</v>
      </c>
      <c r="V544" s="0" t="n">
        <v>6.7</v>
      </c>
      <c r="W544" s="0" t="n">
        <v>9.5</v>
      </c>
      <c r="X544" s="0" t="n">
        <v>1.7</v>
      </c>
      <c r="Y544" s="0" t="n">
        <v>0.07</v>
      </c>
      <c r="Z544" s="0" t="n">
        <v>4</v>
      </c>
      <c r="AA544" s="0" t="n">
        <v>0.25</v>
      </c>
      <c r="AB544" s="0" t="n">
        <v>0.7</v>
      </c>
      <c r="AC544" s="0" t="n">
        <v>10.8</v>
      </c>
      <c r="AD544" s="0" t="n">
        <v>1</v>
      </c>
      <c r="AE544" s="0" t="n">
        <v>25</v>
      </c>
      <c r="AF544" s="0" t="n">
        <v>5</v>
      </c>
      <c r="AG544" s="0" t="n">
        <v>0</v>
      </c>
      <c r="AH544" s="0" t="n">
        <v>0</v>
      </c>
      <c r="AI544" s="0" t="n">
        <v>0</v>
      </c>
      <c r="AJ544" s="60" t="n">
        <v>5</v>
      </c>
      <c r="AK544" s="0" t="n">
        <v>0</v>
      </c>
      <c r="AL544" s="0" t="n">
        <v>0</v>
      </c>
      <c r="AM544" s="0" t="n">
        <v>60</v>
      </c>
      <c r="AN544" s="0" t="n">
        <v>0</v>
      </c>
      <c r="AO544" s="0" t="n">
        <v>0</v>
      </c>
      <c r="AP544" s="0" t="n">
        <v>0</v>
      </c>
      <c r="AQ544" s="0" t="n">
        <v>30</v>
      </c>
      <c r="AR544" s="0" t="n">
        <v>30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25</v>
      </c>
      <c r="AX544" s="0" t="n">
        <v>0</v>
      </c>
      <c r="AY544" s="0" t="n">
        <v>0</v>
      </c>
      <c r="AZ544" s="0" t="n">
        <v>1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40</v>
      </c>
      <c r="BH544" s="0" t="n">
        <v>0</v>
      </c>
      <c r="BI544" s="0" t="n">
        <v>0</v>
      </c>
      <c r="BJ544" s="0" t="n">
        <v>10</v>
      </c>
      <c r="BK544" s="0" t="n">
        <v>0</v>
      </c>
      <c r="BL544" s="0" t="n">
        <v>0.5</v>
      </c>
      <c r="BM544" s="0" t="n">
        <v>0</v>
      </c>
      <c r="BN544" s="0" t="n">
        <v>20</v>
      </c>
      <c r="BO544" s="0" t="n">
        <v>0</v>
      </c>
      <c r="BP544" s="0" t="n">
        <v>0</v>
      </c>
      <c r="BQ544" s="0" t="n">
        <v>20</v>
      </c>
      <c r="BR544" s="0" t="n">
        <v>0</v>
      </c>
      <c r="BS544" s="0" t="n">
        <v>60.5</v>
      </c>
      <c r="BT544" s="0" t="n">
        <v>123.125</v>
      </c>
      <c r="BU544" s="0" t="n">
        <v>13.3125</v>
      </c>
      <c r="BV544" s="0" t="n">
        <v>0</v>
      </c>
      <c r="BW544" s="0" t="n">
        <v>0.8125</v>
      </c>
      <c r="BX544" s="0" t="n">
        <v>0</v>
      </c>
      <c r="BY544" s="0" t="n">
        <v>0.625</v>
      </c>
      <c r="BZ544" s="0" t="n">
        <v>14.75</v>
      </c>
      <c r="CA544" s="79" t="s">
        <v>295</v>
      </c>
    </row>
    <row r="545" customFormat="false" ht="15" hidden="false" customHeight="false" outlineLevel="0" collapsed="false">
      <c r="A545" s="13" t="s">
        <v>49</v>
      </c>
      <c r="B545" s="14" t="n">
        <v>13</v>
      </c>
      <c r="C545" s="14" t="s">
        <v>34</v>
      </c>
      <c r="D545" s="14" t="s">
        <v>292</v>
      </c>
      <c r="E545" s="15" t="s">
        <v>31</v>
      </c>
      <c r="F545" s="15" t="s">
        <v>28</v>
      </c>
      <c r="G545" s="3" t="n">
        <v>569</v>
      </c>
      <c r="H545" s="2" t="n">
        <v>8</v>
      </c>
      <c r="I545" s="0" t="n">
        <v>3</v>
      </c>
      <c r="J545" s="0" t="n">
        <v>1</v>
      </c>
      <c r="K545" s="0" t="n">
        <v>0</v>
      </c>
      <c r="L545" s="0" t="n">
        <v>3</v>
      </c>
      <c r="M545" s="0" t="n">
        <v>0</v>
      </c>
      <c r="N545" s="0" t="n">
        <v>0</v>
      </c>
      <c r="O545" s="0" t="n">
        <v>0</v>
      </c>
      <c r="P545" s="0" t="n">
        <v>70</v>
      </c>
      <c r="Q545" s="0" t="n">
        <v>2.4</v>
      </c>
      <c r="R545" s="0" t="n">
        <v>2.1</v>
      </c>
      <c r="S545" s="0" t="n">
        <v>306</v>
      </c>
      <c r="T545" s="0" t="n">
        <v>25</v>
      </c>
      <c r="U545" s="0" t="n">
        <v>3.48</v>
      </c>
      <c r="V545" s="0" t="n">
        <v>6.7</v>
      </c>
      <c r="W545" s="0" t="n">
        <v>9.5</v>
      </c>
      <c r="X545" s="0" t="n">
        <v>1.7</v>
      </c>
      <c r="Y545" s="0" t="n">
        <v>0.07</v>
      </c>
      <c r="Z545" s="0" t="n">
        <v>4</v>
      </c>
      <c r="AA545" s="0" t="n">
        <v>0.25</v>
      </c>
      <c r="AB545" s="0" t="n">
        <v>0.7</v>
      </c>
      <c r="AC545" s="0" t="n">
        <v>10.8</v>
      </c>
      <c r="AD545" s="0" t="n">
        <v>1</v>
      </c>
      <c r="AE545" s="0" t="n">
        <v>25</v>
      </c>
      <c r="AF545" s="0" t="n">
        <v>5</v>
      </c>
      <c r="AG545" s="0" t="n">
        <v>0</v>
      </c>
      <c r="AH545" s="0" t="n">
        <v>0</v>
      </c>
      <c r="AI545" s="0" t="n">
        <v>0</v>
      </c>
      <c r="AJ545" s="60" t="n">
        <v>5</v>
      </c>
      <c r="AK545" s="0" t="n">
        <v>0</v>
      </c>
      <c r="AL545" s="0" t="n">
        <v>0</v>
      </c>
      <c r="AM545" s="0" t="n">
        <v>60</v>
      </c>
      <c r="AN545" s="0" t="n">
        <v>0</v>
      </c>
      <c r="AO545" s="0" t="n">
        <v>0</v>
      </c>
      <c r="AP545" s="0" t="n">
        <v>0</v>
      </c>
      <c r="AQ545" s="0" t="n">
        <v>30</v>
      </c>
      <c r="AR545" s="0" t="n">
        <v>30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25</v>
      </c>
      <c r="AX545" s="0" t="n">
        <v>0</v>
      </c>
      <c r="AY545" s="0" t="n">
        <v>0</v>
      </c>
      <c r="AZ545" s="0" t="n">
        <v>1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40</v>
      </c>
      <c r="BH545" s="0" t="n">
        <v>0</v>
      </c>
      <c r="BI545" s="0" t="n">
        <v>0</v>
      </c>
      <c r="BJ545" s="0" t="n">
        <v>10</v>
      </c>
      <c r="BK545" s="0" t="n">
        <v>0</v>
      </c>
      <c r="BL545" s="0" t="n">
        <v>0.5</v>
      </c>
      <c r="BM545" s="0" t="n">
        <v>0</v>
      </c>
      <c r="BN545" s="0" t="n">
        <v>20</v>
      </c>
      <c r="BO545" s="0" t="n">
        <v>0</v>
      </c>
      <c r="BP545" s="0" t="n">
        <v>0</v>
      </c>
      <c r="BQ545" s="0" t="n">
        <v>20</v>
      </c>
      <c r="BR545" s="0" t="n">
        <v>0</v>
      </c>
      <c r="BS545" s="0" t="n">
        <v>60.5</v>
      </c>
      <c r="BT545" s="0" t="n">
        <v>123.125</v>
      </c>
      <c r="BU545" s="0" t="n">
        <v>13.3125</v>
      </c>
      <c r="BV545" s="0" t="n">
        <v>0</v>
      </c>
      <c r="BW545" s="0" t="n">
        <v>0.8125</v>
      </c>
      <c r="BX545" s="0" t="n">
        <v>0</v>
      </c>
      <c r="BY545" s="0" t="n">
        <v>0.625</v>
      </c>
      <c r="BZ545" s="0" t="n">
        <v>14.75</v>
      </c>
    </row>
    <row r="546" customFormat="false" ht="15" hidden="false" customHeight="false" outlineLevel="0" collapsed="false">
      <c r="A546" s="13" t="s">
        <v>49</v>
      </c>
      <c r="B546" s="14" t="n">
        <v>13</v>
      </c>
      <c r="C546" s="14" t="s">
        <v>34</v>
      </c>
      <c r="D546" s="14" t="s">
        <v>292</v>
      </c>
      <c r="E546" s="15" t="s">
        <v>31</v>
      </c>
      <c r="F546" s="15" t="s">
        <v>36</v>
      </c>
      <c r="G546" s="16" t="n">
        <v>570</v>
      </c>
      <c r="H546" s="2" t="n">
        <v>8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100</v>
      </c>
      <c r="Q546" s="0" t="n">
        <v>2.4</v>
      </c>
      <c r="R546" s="0" t="n">
        <v>2.1</v>
      </c>
      <c r="S546" s="0" t="n">
        <v>306</v>
      </c>
      <c r="T546" s="0" t="n">
        <v>25</v>
      </c>
      <c r="U546" s="0" t="n">
        <v>3.48</v>
      </c>
      <c r="V546" s="0" t="n">
        <v>6.7</v>
      </c>
      <c r="W546" s="0" t="n">
        <v>9.5</v>
      </c>
      <c r="X546" s="0" t="n">
        <v>1.7</v>
      </c>
      <c r="Y546" s="0" t="n">
        <v>0.07</v>
      </c>
      <c r="Z546" s="0" t="n">
        <v>4</v>
      </c>
      <c r="AA546" s="0" t="n">
        <v>0.25</v>
      </c>
      <c r="AB546" s="0" t="n">
        <v>0.7</v>
      </c>
      <c r="AC546" s="0" t="n">
        <v>10.8</v>
      </c>
      <c r="AD546" s="0" t="n">
        <v>1</v>
      </c>
      <c r="AE546" s="0" t="n">
        <v>25</v>
      </c>
      <c r="AF546" s="0" t="n">
        <v>5</v>
      </c>
      <c r="AG546" s="0" t="n">
        <v>0</v>
      </c>
      <c r="AH546" s="0" t="n">
        <v>0</v>
      </c>
      <c r="AI546" s="0" t="n">
        <v>0</v>
      </c>
      <c r="AJ546" s="60" t="n">
        <v>5</v>
      </c>
      <c r="AK546" s="0" t="n">
        <v>0</v>
      </c>
      <c r="AL546" s="0" t="n">
        <v>0</v>
      </c>
      <c r="AM546" s="0" t="n">
        <v>60</v>
      </c>
      <c r="AN546" s="0" t="n">
        <v>0</v>
      </c>
      <c r="AO546" s="0" t="n">
        <v>0</v>
      </c>
      <c r="AP546" s="0" t="n">
        <v>0</v>
      </c>
      <c r="AQ546" s="0" t="n">
        <v>30</v>
      </c>
      <c r="AR546" s="0" t="n">
        <v>30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25</v>
      </c>
      <c r="AX546" s="0" t="n">
        <v>0</v>
      </c>
      <c r="AY546" s="0" t="n">
        <v>0</v>
      </c>
      <c r="AZ546" s="0" t="n">
        <v>1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40</v>
      </c>
      <c r="BH546" s="0" t="n">
        <v>0</v>
      </c>
      <c r="BI546" s="0" t="n">
        <v>0</v>
      </c>
      <c r="BJ546" s="0" t="n">
        <v>10</v>
      </c>
      <c r="BK546" s="0" t="n">
        <v>0</v>
      </c>
      <c r="BL546" s="0" t="n">
        <v>0.5</v>
      </c>
      <c r="BM546" s="0" t="n">
        <v>0</v>
      </c>
      <c r="BN546" s="0" t="n">
        <v>20</v>
      </c>
      <c r="BO546" s="0" t="n">
        <v>0</v>
      </c>
      <c r="BP546" s="0" t="n">
        <v>0</v>
      </c>
      <c r="BQ546" s="0" t="n">
        <v>20</v>
      </c>
      <c r="BR546" s="0" t="n">
        <v>0</v>
      </c>
      <c r="BS546" s="0" t="n">
        <v>60.5</v>
      </c>
      <c r="BT546" s="0" t="n">
        <v>123.125</v>
      </c>
      <c r="BU546" s="0" t="n">
        <v>13.3125</v>
      </c>
      <c r="BV546" s="0" t="n">
        <v>0</v>
      </c>
      <c r="BW546" s="0" t="n">
        <v>0.8125</v>
      </c>
      <c r="BX546" s="0" t="n">
        <v>0</v>
      </c>
      <c r="BY546" s="0" t="n">
        <v>0.625</v>
      </c>
      <c r="BZ546" s="0" t="n">
        <v>14.75</v>
      </c>
    </row>
    <row r="547" customFormat="false" ht="15" hidden="false" customHeight="false" outlineLevel="0" collapsed="false">
      <c r="A547" s="13" t="s">
        <v>49</v>
      </c>
      <c r="B547" s="14" t="n">
        <v>14</v>
      </c>
      <c r="C547" s="14" t="s">
        <v>38</v>
      </c>
      <c r="D547" s="14" t="s">
        <v>292</v>
      </c>
      <c r="E547" s="15" t="s">
        <v>27</v>
      </c>
      <c r="F547" s="15" t="s">
        <v>28</v>
      </c>
      <c r="G547" s="3" t="n">
        <v>571</v>
      </c>
      <c r="H547" s="2" t="n">
        <v>8</v>
      </c>
      <c r="I547" s="0" t="n">
        <v>1</v>
      </c>
      <c r="J547" s="0" t="n">
        <v>0</v>
      </c>
      <c r="K547" s="0" t="n">
        <v>3</v>
      </c>
      <c r="L547" s="0" t="n">
        <v>2</v>
      </c>
      <c r="M547" s="0" t="n">
        <v>0</v>
      </c>
      <c r="N547" s="0" t="n">
        <v>2</v>
      </c>
      <c r="O547" s="0" t="n">
        <v>2</v>
      </c>
      <c r="P547" s="0" t="n">
        <v>100</v>
      </c>
      <c r="Q547" s="0" t="n">
        <v>3.2</v>
      </c>
      <c r="R547" s="0" t="n">
        <v>2.2</v>
      </c>
      <c r="S547" s="0" t="n">
        <v>315</v>
      </c>
      <c r="T547" s="0" t="n">
        <v>24</v>
      </c>
      <c r="U547" s="0" t="n">
        <v>3.34</v>
      </c>
      <c r="V547" s="0" t="n">
        <v>6.8</v>
      </c>
      <c r="W547" s="0" t="n">
        <v>8.5</v>
      </c>
      <c r="X547" s="0" t="n">
        <v>1.8</v>
      </c>
      <c r="Y547" s="0" t="n">
        <v>0.08</v>
      </c>
      <c r="Z547" s="0" t="n">
        <v>3</v>
      </c>
      <c r="AA547" s="0" t="n">
        <v>0.21</v>
      </c>
      <c r="AB547" s="0" t="n">
        <v>0.9</v>
      </c>
      <c r="AC547" s="0" t="n">
        <v>11.1</v>
      </c>
      <c r="AD547" s="0" t="n">
        <v>0.9</v>
      </c>
      <c r="AE547" s="0" t="n">
        <v>29</v>
      </c>
      <c r="AF547" s="0" t="n">
        <v>1</v>
      </c>
      <c r="AG547" s="0" t="n">
        <v>0</v>
      </c>
      <c r="AH547" s="0" t="n">
        <v>0</v>
      </c>
      <c r="AI547" s="0" t="n">
        <v>0</v>
      </c>
      <c r="AJ547" s="60" t="n">
        <v>6</v>
      </c>
      <c r="AK547" s="0" t="n">
        <v>0</v>
      </c>
      <c r="AL547" s="0" t="n">
        <v>0</v>
      </c>
      <c r="AM547" s="0" t="n">
        <v>30</v>
      </c>
      <c r="AN547" s="0" t="n">
        <v>0</v>
      </c>
      <c r="AO547" s="0" t="n">
        <v>0</v>
      </c>
      <c r="AP547" s="0" t="n">
        <v>0</v>
      </c>
      <c r="AQ547" s="0" t="n">
        <v>25</v>
      </c>
      <c r="AR547" s="0" t="n">
        <v>50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5</v>
      </c>
      <c r="AX547" s="0" t="n">
        <v>0</v>
      </c>
      <c r="AY547" s="0" t="n">
        <v>0</v>
      </c>
      <c r="AZ547" s="0" t="n">
        <v>0.5</v>
      </c>
      <c r="BA547" s="0" t="n">
        <v>0</v>
      </c>
      <c r="BB547" s="0" t="n">
        <v>0.5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40</v>
      </c>
      <c r="BH547" s="0" t="n">
        <v>3</v>
      </c>
      <c r="BI547" s="0" t="n">
        <v>0</v>
      </c>
      <c r="BJ547" s="0" t="n">
        <v>0.5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50</v>
      </c>
      <c r="BR547" s="0" t="n">
        <v>0</v>
      </c>
      <c r="BS547" s="0" t="n">
        <v>30</v>
      </c>
      <c r="BT547" s="0" t="n">
        <v>126</v>
      </c>
      <c r="BU547" s="0" t="n">
        <v>16.5625</v>
      </c>
      <c r="BV547" s="0" t="n">
        <v>0</v>
      </c>
      <c r="BW547" s="0" t="n">
        <v>2.375</v>
      </c>
      <c r="BX547" s="0" t="n">
        <v>0</v>
      </c>
      <c r="BY547" s="0" t="n">
        <v>7.5</v>
      </c>
      <c r="BZ547" s="0" t="n">
        <v>26.4375</v>
      </c>
    </row>
    <row r="548" customFormat="false" ht="15" hidden="false" customHeight="false" outlineLevel="0" collapsed="false">
      <c r="A548" s="13" t="s">
        <v>49</v>
      </c>
      <c r="B548" s="14" t="n">
        <v>14</v>
      </c>
      <c r="C548" s="14" t="s">
        <v>38</v>
      </c>
      <c r="D548" s="14" t="s">
        <v>292</v>
      </c>
      <c r="E548" s="15" t="s">
        <v>27</v>
      </c>
      <c r="F548" s="15" t="s">
        <v>36</v>
      </c>
      <c r="G548" s="16" t="n">
        <v>572</v>
      </c>
      <c r="H548" s="2" t="n">
        <v>8</v>
      </c>
      <c r="I548" s="0" t="n">
        <v>1</v>
      </c>
      <c r="J548" s="0" t="n">
        <v>0</v>
      </c>
      <c r="K548" s="0" t="n">
        <v>0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100</v>
      </c>
      <c r="Q548" s="0" t="n">
        <v>3.2</v>
      </c>
      <c r="R548" s="0" t="n">
        <v>2.2</v>
      </c>
      <c r="S548" s="0" t="n">
        <v>315</v>
      </c>
      <c r="T548" s="0" t="n">
        <v>24</v>
      </c>
      <c r="U548" s="0" t="n">
        <v>3.34</v>
      </c>
      <c r="V548" s="0" t="n">
        <v>6.8</v>
      </c>
      <c r="W548" s="0" t="n">
        <v>8.5</v>
      </c>
      <c r="X548" s="0" t="n">
        <v>1.8</v>
      </c>
      <c r="Y548" s="0" t="n">
        <v>0.08</v>
      </c>
      <c r="Z548" s="0" t="n">
        <v>3</v>
      </c>
      <c r="AA548" s="0" t="n">
        <v>0.21</v>
      </c>
      <c r="AB548" s="0" t="n">
        <v>0.9</v>
      </c>
      <c r="AC548" s="0" t="n">
        <v>11.1</v>
      </c>
      <c r="AD548" s="0" t="n">
        <v>0.9</v>
      </c>
      <c r="AE548" s="0" t="n">
        <v>29</v>
      </c>
      <c r="AF548" s="0" t="n">
        <v>1</v>
      </c>
      <c r="AG548" s="0" t="n">
        <v>0</v>
      </c>
      <c r="AH548" s="0" t="n">
        <v>0</v>
      </c>
      <c r="AI548" s="0" t="n">
        <v>0</v>
      </c>
      <c r="AJ548" s="60" t="n">
        <v>6</v>
      </c>
      <c r="AK548" s="0" t="n">
        <v>0</v>
      </c>
      <c r="AL548" s="0" t="n">
        <v>0</v>
      </c>
      <c r="AM548" s="0" t="n">
        <v>30</v>
      </c>
      <c r="AN548" s="0" t="n">
        <v>0</v>
      </c>
      <c r="AO548" s="0" t="n">
        <v>0</v>
      </c>
      <c r="AP548" s="0" t="n">
        <v>0</v>
      </c>
      <c r="AQ548" s="0" t="n">
        <v>25</v>
      </c>
      <c r="AR548" s="0" t="n">
        <v>50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5</v>
      </c>
      <c r="AX548" s="0" t="n">
        <v>0</v>
      </c>
      <c r="AY548" s="0" t="n">
        <v>0</v>
      </c>
      <c r="AZ548" s="0" t="n">
        <v>0.5</v>
      </c>
      <c r="BA548" s="0" t="n">
        <v>0</v>
      </c>
      <c r="BB548" s="0" t="n">
        <v>0.5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40</v>
      </c>
      <c r="BH548" s="0" t="n">
        <v>3</v>
      </c>
      <c r="BI548" s="0" t="n">
        <v>0</v>
      </c>
      <c r="BJ548" s="0" t="n">
        <v>0.5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50</v>
      </c>
      <c r="BR548" s="0" t="n">
        <v>0</v>
      </c>
      <c r="BS548" s="0" t="n">
        <v>30</v>
      </c>
      <c r="BT548" s="0" t="n">
        <v>126</v>
      </c>
      <c r="BU548" s="0" t="n">
        <v>16.5625</v>
      </c>
      <c r="BV548" s="0" t="n">
        <v>0</v>
      </c>
      <c r="BW548" s="0" t="n">
        <v>2.375</v>
      </c>
      <c r="BX548" s="0" t="n">
        <v>0</v>
      </c>
      <c r="BY548" s="0" t="n">
        <v>7.5</v>
      </c>
      <c r="BZ548" s="0" t="n">
        <v>26.4375</v>
      </c>
    </row>
    <row r="549" customFormat="false" ht="15" hidden="false" customHeight="false" outlineLevel="0" collapsed="false">
      <c r="A549" s="13" t="s">
        <v>49</v>
      </c>
      <c r="B549" s="14" t="n">
        <v>14</v>
      </c>
      <c r="C549" s="14" t="s">
        <v>38</v>
      </c>
      <c r="D549" s="14" t="s">
        <v>292</v>
      </c>
      <c r="E549" s="15" t="s">
        <v>31</v>
      </c>
      <c r="F549" s="15" t="s">
        <v>28</v>
      </c>
      <c r="G549" s="3" t="n">
        <v>573</v>
      </c>
      <c r="H549" s="2" t="n">
        <v>8</v>
      </c>
      <c r="I549" s="0" t="n">
        <v>1</v>
      </c>
      <c r="J549" s="0" t="n">
        <v>1</v>
      </c>
      <c r="K549" s="0" t="n">
        <v>0</v>
      </c>
      <c r="L549" s="0" t="n">
        <v>1</v>
      </c>
      <c r="M549" s="0" t="n">
        <v>1</v>
      </c>
      <c r="N549" s="0" t="n">
        <v>0</v>
      </c>
      <c r="O549" s="0" t="n">
        <v>1</v>
      </c>
      <c r="P549" s="0" t="n">
        <v>100</v>
      </c>
      <c r="Q549" s="0" t="n">
        <v>3.2</v>
      </c>
      <c r="R549" s="0" t="n">
        <v>2.2</v>
      </c>
      <c r="S549" s="0" t="n">
        <v>315</v>
      </c>
      <c r="T549" s="0" t="n">
        <v>24</v>
      </c>
      <c r="U549" s="0" t="n">
        <v>3.34</v>
      </c>
      <c r="V549" s="0" t="n">
        <v>6.8</v>
      </c>
      <c r="W549" s="0" t="n">
        <v>8.5</v>
      </c>
      <c r="X549" s="0" t="n">
        <v>1.8</v>
      </c>
      <c r="Y549" s="0" t="n">
        <v>0.08</v>
      </c>
      <c r="Z549" s="0" t="n">
        <v>3</v>
      </c>
      <c r="AA549" s="0" t="n">
        <v>0.21</v>
      </c>
      <c r="AB549" s="0" t="n">
        <v>0.9</v>
      </c>
      <c r="AC549" s="0" t="n">
        <v>11.1</v>
      </c>
      <c r="AD549" s="0" t="n">
        <v>0.9</v>
      </c>
      <c r="AE549" s="0" t="n">
        <v>29</v>
      </c>
      <c r="AF549" s="0" t="n">
        <v>1</v>
      </c>
      <c r="AG549" s="0" t="n">
        <v>0</v>
      </c>
      <c r="AH549" s="0" t="n">
        <v>0</v>
      </c>
      <c r="AI549" s="0" t="n">
        <v>0</v>
      </c>
      <c r="AJ549" s="60" t="n">
        <v>6</v>
      </c>
      <c r="AK549" s="0" t="n">
        <v>0</v>
      </c>
      <c r="AL549" s="0" t="n">
        <v>0</v>
      </c>
      <c r="AM549" s="0" t="n">
        <v>30</v>
      </c>
      <c r="AN549" s="0" t="n">
        <v>0</v>
      </c>
      <c r="AO549" s="0" t="n">
        <v>0</v>
      </c>
      <c r="AP549" s="0" t="n">
        <v>0</v>
      </c>
      <c r="AQ549" s="0" t="n">
        <v>25</v>
      </c>
      <c r="AR549" s="0" t="n">
        <v>50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5</v>
      </c>
      <c r="AX549" s="0" t="n">
        <v>0</v>
      </c>
      <c r="AY549" s="0" t="n">
        <v>0</v>
      </c>
      <c r="AZ549" s="0" t="n">
        <v>0.5</v>
      </c>
      <c r="BA549" s="0" t="n">
        <v>0</v>
      </c>
      <c r="BB549" s="0" t="n">
        <v>0.5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40</v>
      </c>
      <c r="BH549" s="0" t="n">
        <v>3</v>
      </c>
      <c r="BI549" s="0" t="n">
        <v>0</v>
      </c>
      <c r="BJ549" s="0" t="n">
        <v>0.5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50</v>
      </c>
      <c r="BR549" s="0" t="n">
        <v>0</v>
      </c>
      <c r="BS549" s="0" t="n">
        <v>30</v>
      </c>
      <c r="BT549" s="0" t="n">
        <v>126</v>
      </c>
      <c r="BU549" s="0" t="n">
        <v>16.5625</v>
      </c>
      <c r="BV549" s="0" t="n">
        <v>0</v>
      </c>
      <c r="BW549" s="0" t="n">
        <v>2.375</v>
      </c>
      <c r="BX549" s="0" t="n">
        <v>0</v>
      </c>
      <c r="BY549" s="0" t="n">
        <v>7.5</v>
      </c>
      <c r="BZ549" s="0" t="n">
        <v>26.4375</v>
      </c>
    </row>
    <row r="550" customFormat="false" ht="15" hidden="false" customHeight="false" outlineLevel="0" collapsed="false">
      <c r="A550" s="13" t="s">
        <v>49</v>
      </c>
      <c r="B550" s="14" t="n">
        <v>14</v>
      </c>
      <c r="C550" s="14" t="s">
        <v>38</v>
      </c>
      <c r="D550" s="14" t="s">
        <v>292</v>
      </c>
      <c r="E550" s="15" t="s">
        <v>31</v>
      </c>
      <c r="F550" s="15" t="s">
        <v>36</v>
      </c>
      <c r="G550" s="16" t="n">
        <v>574</v>
      </c>
      <c r="H550" s="2" t="n">
        <v>8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1</v>
      </c>
      <c r="P550" s="0" t="n">
        <v>31</v>
      </c>
      <c r="Q550" s="0" t="n">
        <v>3.2</v>
      </c>
      <c r="R550" s="0" t="n">
        <v>2.2</v>
      </c>
      <c r="S550" s="0" t="n">
        <v>315</v>
      </c>
      <c r="T550" s="0" t="n">
        <v>24</v>
      </c>
      <c r="U550" s="0" t="n">
        <v>3.34</v>
      </c>
      <c r="V550" s="0" t="n">
        <v>6.8</v>
      </c>
      <c r="W550" s="0" t="n">
        <v>8.5</v>
      </c>
      <c r="X550" s="0" t="n">
        <v>1.8</v>
      </c>
      <c r="Y550" s="0" t="n">
        <v>0.08</v>
      </c>
      <c r="Z550" s="0" t="n">
        <v>3</v>
      </c>
      <c r="AA550" s="0" t="n">
        <v>0.21</v>
      </c>
      <c r="AB550" s="0" t="n">
        <v>0.9</v>
      </c>
      <c r="AC550" s="0" t="n">
        <v>11.1</v>
      </c>
      <c r="AD550" s="0" t="n">
        <v>0.9</v>
      </c>
      <c r="AE550" s="0" t="n">
        <v>29</v>
      </c>
      <c r="AF550" s="0" t="n">
        <v>1</v>
      </c>
      <c r="AG550" s="0" t="n">
        <v>0</v>
      </c>
      <c r="AH550" s="0" t="n">
        <v>0</v>
      </c>
      <c r="AI550" s="0" t="n">
        <v>0</v>
      </c>
      <c r="AJ550" s="60" t="n">
        <v>6</v>
      </c>
      <c r="AK550" s="0" t="n">
        <v>0</v>
      </c>
      <c r="AL550" s="0" t="n">
        <v>0</v>
      </c>
      <c r="AM550" s="0" t="n">
        <v>30</v>
      </c>
      <c r="AN550" s="0" t="n">
        <v>0</v>
      </c>
      <c r="AO550" s="0" t="n">
        <v>0</v>
      </c>
      <c r="AP550" s="0" t="n">
        <v>0</v>
      </c>
      <c r="AQ550" s="0" t="n">
        <v>25</v>
      </c>
      <c r="AR550" s="0" t="n">
        <v>50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5</v>
      </c>
      <c r="AX550" s="0" t="n">
        <v>0</v>
      </c>
      <c r="AY550" s="0" t="n">
        <v>0</v>
      </c>
      <c r="AZ550" s="0" t="n">
        <v>0.5</v>
      </c>
      <c r="BA550" s="0" t="n">
        <v>0</v>
      </c>
      <c r="BB550" s="0" t="n">
        <v>0.5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40</v>
      </c>
      <c r="BH550" s="0" t="n">
        <v>3</v>
      </c>
      <c r="BI550" s="0" t="n">
        <v>0</v>
      </c>
      <c r="BJ550" s="0" t="n">
        <v>0.5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50</v>
      </c>
      <c r="BR550" s="0" t="n">
        <v>0</v>
      </c>
      <c r="BS550" s="0" t="n">
        <v>30</v>
      </c>
      <c r="BT550" s="0" t="n">
        <v>126</v>
      </c>
      <c r="BU550" s="0" t="n">
        <v>16.5625</v>
      </c>
      <c r="BV550" s="0" t="n">
        <v>0</v>
      </c>
      <c r="BW550" s="0" t="n">
        <v>2.375</v>
      </c>
      <c r="BX550" s="0" t="n">
        <v>0</v>
      </c>
      <c r="BY550" s="0" t="n">
        <v>7.5</v>
      </c>
      <c r="BZ550" s="0" t="n">
        <v>26.4375</v>
      </c>
    </row>
    <row r="551" customFormat="false" ht="15" hidden="false" customHeight="false" outlineLevel="0" collapsed="false">
      <c r="A551" s="13" t="s">
        <v>49</v>
      </c>
      <c r="B551" s="14" t="n">
        <v>15</v>
      </c>
      <c r="C551" s="14" t="s">
        <v>39</v>
      </c>
      <c r="D551" s="14" t="s">
        <v>292</v>
      </c>
      <c r="E551" s="15" t="s">
        <v>27</v>
      </c>
      <c r="F551" s="15" t="s">
        <v>28</v>
      </c>
      <c r="G551" s="3" t="n">
        <v>575</v>
      </c>
      <c r="H551" s="2" t="n">
        <v>8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1</v>
      </c>
      <c r="N551" s="0" t="n">
        <v>0</v>
      </c>
      <c r="O551" s="0" t="n">
        <v>1</v>
      </c>
      <c r="P551" s="0" t="n">
        <v>42</v>
      </c>
      <c r="Q551" s="0" t="n">
        <v>5.1</v>
      </c>
      <c r="R551" s="0" t="n">
        <v>2.2</v>
      </c>
      <c r="S551" s="0" t="n">
        <v>425</v>
      </c>
      <c r="T551" s="0" t="n">
        <v>42</v>
      </c>
      <c r="U551" s="0" t="n">
        <v>4.03</v>
      </c>
      <c r="V551" s="0" t="n">
        <v>6.9</v>
      </c>
      <c r="W551" s="0" t="n">
        <v>10.4</v>
      </c>
      <c r="X551" s="0" t="n">
        <v>1.4</v>
      </c>
      <c r="Y551" s="0" t="n">
        <v>0.07</v>
      </c>
      <c r="Z551" s="0" t="n">
        <v>5</v>
      </c>
      <c r="AA551" s="0" t="n">
        <v>0.43</v>
      </c>
      <c r="AB551" s="0" t="n">
        <v>0.7</v>
      </c>
      <c r="AC551" s="0" t="n">
        <v>12.6</v>
      </c>
      <c r="AD551" s="0" t="n">
        <v>0.9</v>
      </c>
      <c r="AE551" s="0" t="n">
        <v>26</v>
      </c>
      <c r="AF551" s="0" t="n">
        <v>0</v>
      </c>
      <c r="AG551" s="0" t="n">
        <v>0</v>
      </c>
      <c r="AH551" s="0" t="n">
        <v>0.5</v>
      </c>
      <c r="AI551" s="0" t="n">
        <v>0</v>
      </c>
      <c r="AJ551" s="60" t="n">
        <v>25</v>
      </c>
      <c r="AK551" s="0" t="n">
        <v>0</v>
      </c>
      <c r="AL551" s="0" t="n">
        <v>0</v>
      </c>
      <c r="AM551" s="0" t="n">
        <v>60</v>
      </c>
      <c r="AN551" s="0" t="n">
        <v>0</v>
      </c>
      <c r="AO551" s="0" t="n">
        <v>0</v>
      </c>
      <c r="AP551" s="0" t="n">
        <v>0</v>
      </c>
      <c r="AQ551" s="0" t="n">
        <v>0.5</v>
      </c>
      <c r="AR551" s="0" t="n">
        <v>90</v>
      </c>
      <c r="AS551" s="0" t="n">
        <v>0</v>
      </c>
      <c r="AT551" s="0" t="n">
        <v>0</v>
      </c>
      <c r="AU551" s="0" t="n">
        <v>0</v>
      </c>
      <c r="AV551" s="0" t="n">
        <v>5</v>
      </c>
      <c r="AW551" s="0" t="n">
        <v>5</v>
      </c>
      <c r="AX551" s="0" t="n">
        <v>0</v>
      </c>
      <c r="AY551" s="0" t="n">
        <v>0</v>
      </c>
      <c r="AZ551" s="0" t="n">
        <v>1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20</v>
      </c>
      <c r="BH551" s="0" t="n">
        <v>0.5</v>
      </c>
      <c r="BI551" s="0" t="n">
        <v>0</v>
      </c>
      <c r="BJ551" s="0" t="n">
        <v>5</v>
      </c>
      <c r="BK551" s="0" t="n">
        <v>0</v>
      </c>
      <c r="BL551" s="0" t="n">
        <v>0.5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40</v>
      </c>
      <c r="BR551" s="0" t="n">
        <v>0</v>
      </c>
      <c r="BS551" s="0" t="n">
        <v>60.5</v>
      </c>
      <c r="BT551" s="0" t="n">
        <v>79.375</v>
      </c>
      <c r="BU551" s="0" t="n">
        <v>35.75</v>
      </c>
      <c r="BV551" s="0" t="n">
        <v>0</v>
      </c>
      <c r="BW551" s="0" t="n">
        <v>1.4375</v>
      </c>
      <c r="BX551" s="0" t="n">
        <v>0</v>
      </c>
      <c r="BY551" s="0" t="n">
        <v>0.625</v>
      </c>
      <c r="BZ551" s="0" t="n">
        <v>37.8125</v>
      </c>
    </row>
    <row r="552" customFormat="false" ht="15" hidden="false" customHeight="false" outlineLevel="0" collapsed="false">
      <c r="A552" s="13" t="s">
        <v>49</v>
      </c>
      <c r="B552" s="14" t="n">
        <v>15</v>
      </c>
      <c r="C552" s="14" t="s">
        <v>39</v>
      </c>
      <c r="D552" s="14" t="s">
        <v>292</v>
      </c>
      <c r="E552" s="15" t="s">
        <v>27</v>
      </c>
      <c r="F552" s="15" t="s">
        <v>36</v>
      </c>
      <c r="G552" s="16" t="n">
        <v>576</v>
      </c>
      <c r="H552" s="2" t="n">
        <v>8</v>
      </c>
      <c r="I552" s="0" t="n">
        <v>2</v>
      </c>
      <c r="J552" s="0" t="n">
        <v>1</v>
      </c>
      <c r="K552" s="0" t="n">
        <v>0</v>
      </c>
      <c r="L552" s="0" t="n">
        <v>3</v>
      </c>
      <c r="M552" s="0" t="n">
        <v>0</v>
      </c>
      <c r="N552" s="0" t="n">
        <v>0</v>
      </c>
      <c r="O552" s="0" t="n">
        <v>0</v>
      </c>
      <c r="P552" s="0" t="n">
        <v>100</v>
      </c>
      <c r="Q552" s="0" t="n">
        <v>5.1</v>
      </c>
      <c r="R552" s="0" t="n">
        <v>2.2</v>
      </c>
      <c r="S552" s="0" t="n">
        <v>425</v>
      </c>
      <c r="T552" s="0" t="n">
        <v>42</v>
      </c>
      <c r="U552" s="0" t="n">
        <v>4.03</v>
      </c>
      <c r="V552" s="0" t="n">
        <v>6.9</v>
      </c>
      <c r="W552" s="0" t="n">
        <v>10.4</v>
      </c>
      <c r="X552" s="0" t="n">
        <v>1.4</v>
      </c>
      <c r="Y552" s="0" t="n">
        <v>0.07</v>
      </c>
      <c r="Z552" s="0" t="n">
        <v>5</v>
      </c>
      <c r="AA552" s="0" t="n">
        <v>0.43</v>
      </c>
      <c r="AB552" s="0" t="n">
        <v>0.7</v>
      </c>
      <c r="AC552" s="0" t="n">
        <v>12.6</v>
      </c>
      <c r="AD552" s="0" t="n">
        <v>0.9</v>
      </c>
      <c r="AE552" s="0" t="n">
        <v>26</v>
      </c>
      <c r="AF552" s="0" t="n">
        <v>0</v>
      </c>
      <c r="AG552" s="0" t="n">
        <v>0</v>
      </c>
      <c r="AH552" s="0" t="n">
        <v>0.5</v>
      </c>
      <c r="AI552" s="0" t="n">
        <v>0</v>
      </c>
      <c r="AJ552" s="60" t="n">
        <v>25</v>
      </c>
      <c r="AK552" s="0" t="n">
        <v>0</v>
      </c>
      <c r="AL552" s="0" t="n">
        <v>0</v>
      </c>
      <c r="AM552" s="0" t="n">
        <v>60</v>
      </c>
      <c r="AN552" s="0" t="n">
        <v>0</v>
      </c>
      <c r="AO552" s="0" t="n">
        <v>0</v>
      </c>
      <c r="AP552" s="0" t="n">
        <v>0</v>
      </c>
      <c r="AQ552" s="0" t="n">
        <v>0.5</v>
      </c>
      <c r="AR552" s="0" t="n">
        <v>90</v>
      </c>
      <c r="AS552" s="0" t="n">
        <v>0</v>
      </c>
      <c r="AT552" s="0" t="n">
        <v>0</v>
      </c>
      <c r="AU552" s="0" t="n">
        <v>0</v>
      </c>
      <c r="AV552" s="0" t="n">
        <v>5</v>
      </c>
      <c r="AW552" s="0" t="n">
        <v>5</v>
      </c>
      <c r="AX552" s="0" t="n">
        <v>0</v>
      </c>
      <c r="AY552" s="0" t="n">
        <v>0</v>
      </c>
      <c r="AZ552" s="0" t="n">
        <v>1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20</v>
      </c>
      <c r="BH552" s="0" t="n">
        <v>0.5</v>
      </c>
      <c r="BI552" s="0" t="n">
        <v>0</v>
      </c>
      <c r="BJ552" s="0" t="n">
        <v>5</v>
      </c>
      <c r="BK552" s="0" t="n">
        <v>0</v>
      </c>
      <c r="BL552" s="0" t="n">
        <v>0.5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40</v>
      </c>
      <c r="BR552" s="0" t="n">
        <v>0</v>
      </c>
      <c r="BS552" s="0" t="n">
        <v>60.5</v>
      </c>
      <c r="BT552" s="0" t="n">
        <v>79.375</v>
      </c>
      <c r="BU552" s="0" t="n">
        <v>35.75</v>
      </c>
      <c r="BV552" s="0" t="n">
        <v>0</v>
      </c>
      <c r="BW552" s="0" t="n">
        <v>1.4375</v>
      </c>
      <c r="BX552" s="0" t="n">
        <v>0</v>
      </c>
      <c r="BY552" s="0" t="n">
        <v>0.625</v>
      </c>
      <c r="BZ552" s="0" t="n">
        <v>37.8125</v>
      </c>
    </row>
    <row r="553" customFormat="false" ht="15" hidden="false" customHeight="false" outlineLevel="0" collapsed="false">
      <c r="A553" s="13" t="s">
        <v>49</v>
      </c>
      <c r="B553" s="14" t="n">
        <v>15</v>
      </c>
      <c r="C553" s="14" t="s">
        <v>39</v>
      </c>
      <c r="D553" s="14" t="s">
        <v>292</v>
      </c>
      <c r="E553" s="15" t="s">
        <v>31</v>
      </c>
      <c r="F553" s="15" t="s">
        <v>28</v>
      </c>
      <c r="G553" s="3" t="n">
        <v>577</v>
      </c>
      <c r="H553" s="2" t="n">
        <v>8</v>
      </c>
      <c r="I553" s="0" t="n">
        <v>0</v>
      </c>
      <c r="J553" s="0" t="n">
        <v>1</v>
      </c>
      <c r="K553" s="0" t="n">
        <v>0</v>
      </c>
      <c r="L553" s="0" t="n">
        <v>1</v>
      </c>
      <c r="M553" s="0" t="n">
        <v>1</v>
      </c>
      <c r="N553" s="0" t="n">
        <v>0</v>
      </c>
      <c r="O553" s="0" t="n">
        <v>1</v>
      </c>
      <c r="P553" s="0" t="n">
        <v>50</v>
      </c>
      <c r="Q553" s="0" t="n">
        <v>5.1</v>
      </c>
      <c r="R553" s="0" t="n">
        <v>2.2</v>
      </c>
      <c r="S553" s="0" t="n">
        <v>425</v>
      </c>
      <c r="T553" s="0" t="n">
        <v>42</v>
      </c>
      <c r="U553" s="0" t="n">
        <v>4.03</v>
      </c>
      <c r="V553" s="0" t="n">
        <v>6.9</v>
      </c>
      <c r="W553" s="0" t="n">
        <v>10.4</v>
      </c>
      <c r="X553" s="0" t="n">
        <v>1.4</v>
      </c>
      <c r="Y553" s="0" t="n">
        <v>0.07</v>
      </c>
      <c r="Z553" s="0" t="n">
        <v>5</v>
      </c>
      <c r="AA553" s="0" t="n">
        <v>0.43</v>
      </c>
      <c r="AB553" s="0" t="n">
        <v>0.7</v>
      </c>
      <c r="AC553" s="0" t="n">
        <v>12.6</v>
      </c>
      <c r="AD553" s="0" t="n">
        <v>0.9</v>
      </c>
      <c r="AE553" s="0" t="n">
        <v>26</v>
      </c>
      <c r="AF553" s="0" t="n">
        <v>0</v>
      </c>
      <c r="AG553" s="0" t="n">
        <v>0</v>
      </c>
      <c r="AH553" s="0" t="n">
        <v>0.5</v>
      </c>
      <c r="AI553" s="0" t="n">
        <v>0</v>
      </c>
      <c r="AJ553" s="60" t="n">
        <v>25</v>
      </c>
      <c r="AK553" s="0" t="n">
        <v>0</v>
      </c>
      <c r="AL553" s="0" t="n">
        <v>0</v>
      </c>
      <c r="AM553" s="0" t="n">
        <v>60</v>
      </c>
      <c r="AN553" s="0" t="n">
        <v>0</v>
      </c>
      <c r="AO553" s="0" t="n">
        <v>0</v>
      </c>
      <c r="AP553" s="0" t="n">
        <v>0</v>
      </c>
      <c r="AQ553" s="0" t="n">
        <v>0.5</v>
      </c>
      <c r="AR553" s="0" t="n">
        <v>90</v>
      </c>
      <c r="AS553" s="0" t="n">
        <v>0</v>
      </c>
      <c r="AT553" s="0" t="n">
        <v>0</v>
      </c>
      <c r="AU553" s="0" t="n">
        <v>0</v>
      </c>
      <c r="AV553" s="0" t="n">
        <v>5</v>
      </c>
      <c r="AW553" s="0" t="n">
        <v>5</v>
      </c>
      <c r="AX553" s="0" t="n">
        <v>0</v>
      </c>
      <c r="AY553" s="0" t="n">
        <v>0</v>
      </c>
      <c r="AZ553" s="0" t="n">
        <v>1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20</v>
      </c>
      <c r="BH553" s="0" t="n">
        <v>0.5</v>
      </c>
      <c r="BI553" s="0" t="n">
        <v>0</v>
      </c>
      <c r="BJ553" s="0" t="n">
        <v>5</v>
      </c>
      <c r="BK553" s="0" t="n">
        <v>0</v>
      </c>
      <c r="BL553" s="0" t="n">
        <v>0.5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40</v>
      </c>
      <c r="BR553" s="0" t="n">
        <v>0</v>
      </c>
      <c r="BS553" s="0" t="n">
        <v>60.5</v>
      </c>
      <c r="BT553" s="0" t="n">
        <v>79.375</v>
      </c>
      <c r="BU553" s="0" t="n">
        <v>35.75</v>
      </c>
      <c r="BV553" s="0" t="n">
        <v>0</v>
      </c>
      <c r="BW553" s="0" t="n">
        <v>1.4375</v>
      </c>
      <c r="BX553" s="0" t="n">
        <v>0</v>
      </c>
      <c r="BY553" s="0" t="n">
        <v>0.625</v>
      </c>
      <c r="BZ553" s="0" t="n">
        <v>37.8125</v>
      </c>
    </row>
    <row r="554" customFormat="false" ht="15" hidden="false" customHeight="false" outlineLevel="0" collapsed="false">
      <c r="A554" s="13" t="s">
        <v>49</v>
      </c>
      <c r="B554" s="14" t="n">
        <v>15</v>
      </c>
      <c r="C554" s="14" t="s">
        <v>39</v>
      </c>
      <c r="D554" s="14" t="s">
        <v>292</v>
      </c>
      <c r="E554" s="15" t="s">
        <v>31</v>
      </c>
      <c r="F554" s="15" t="s">
        <v>36</v>
      </c>
      <c r="G554" s="16" t="n">
        <v>578</v>
      </c>
      <c r="H554" s="2" t="n">
        <v>8</v>
      </c>
      <c r="I554" s="0" t="n">
        <v>3</v>
      </c>
      <c r="J554" s="0" t="n">
        <v>2</v>
      </c>
      <c r="K554" s="0" t="n">
        <v>0</v>
      </c>
      <c r="L554" s="0" t="n">
        <v>3</v>
      </c>
      <c r="M554" s="0" t="n">
        <v>0</v>
      </c>
      <c r="N554" s="0" t="n">
        <v>0</v>
      </c>
      <c r="O554" s="0" t="n">
        <v>0</v>
      </c>
      <c r="P554" s="0" t="n">
        <v>53</v>
      </c>
      <c r="Q554" s="0" t="n">
        <v>5.1</v>
      </c>
      <c r="R554" s="0" t="n">
        <v>2.2</v>
      </c>
      <c r="S554" s="0" t="n">
        <v>425</v>
      </c>
      <c r="T554" s="0" t="n">
        <v>42</v>
      </c>
      <c r="U554" s="0" t="n">
        <v>4.03</v>
      </c>
      <c r="V554" s="0" t="n">
        <v>6.9</v>
      </c>
      <c r="W554" s="0" t="n">
        <v>10.4</v>
      </c>
      <c r="X554" s="0" t="n">
        <v>1.4</v>
      </c>
      <c r="Y554" s="0" t="n">
        <v>0.07</v>
      </c>
      <c r="Z554" s="0" t="n">
        <v>5</v>
      </c>
      <c r="AA554" s="0" t="n">
        <v>0.43</v>
      </c>
      <c r="AB554" s="0" t="n">
        <v>0.7</v>
      </c>
      <c r="AC554" s="0" t="n">
        <v>12.6</v>
      </c>
      <c r="AD554" s="0" t="n">
        <v>0.9</v>
      </c>
      <c r="AE554" s="0" t="n">
        <v>26</v>
      </c>
      <c r="AF554" s="0" t="n">
        <v>0</v>
      </c>
      <c r="AG554" s="0" t="n">
        <v>0</v>
      </c>
      <c r="AH554" s="0" t="n">
        <v>0.5</v>
      </c>
      <c r="AI554" s="0" t="n">
        <v>0</v>
      </c>
      <c r="AJ554" s="60" t="n">
        <v>25</v>
      </c>
      <c r="AK554" s="0" t="n">
        <v>0</v>
      </c>
      <c r="AL554" s="0" t="n">
        <v>0</v>
      </c>
      <c r="AM554" s="0" t="n">
        <v>60</v>
      </c>
      <c r="AN554" s="0" t="n">
        <v>0</v>
      </c>
      <c r="AO554" s="0" t="n">
        <v>0</v>
      </c>
      <c r="AP554" s="0" t="n">
        <v>0</v>
      </c>
      <c r="AQ554" s="0" t="n">
        <v>0.5</v>
      </c>
      <c r="AR554" s="0" t="n">
        <v>90</v>
      </c>
      <c r="AS554" s="0" t="n">
        <v>0</v>
      </c>
      <c r="AT554" s="0" t="n">
        <v>0</v>
      </c>
      <c r="AU554" s="0" t="n">
        <v>0</v>
      </c>
      <c r="AV554" s="0" t="n">
        <v>5</v>
      </c>
      <c r="AW554" s="0" t="n">
        <v>5</v>
      </c>
      <c r="AX554" s="0" t="n">
        <v>0</v>
      </c>
      <c r="AY554" s="0" t="n">
        <v>0</v>
      </c>
      <c r="AZ554" s="0" t="n">
        <v>1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20</v>
      </c>
      <c r="BH554" s="0" t="n">
        <v>0.5</v>
      </c>
      <c r="BI554" s="0" t="n">
        <v>0</v>
      </c>
      <c r="BJ554" s="0" t="n">
        <v>5</v>
      </c>
      <c r="BK554" s="0" t="n">
        <v>0</v>
      </c>
      <c r="BL554" s="0" t="n">
        <v>0.5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40</v>
      </c>
      <c r="BR554" s="0" t="n">
        <v>0</v>
      </c>
      <c r="BS554" s="0" t="n">
        <v>60.5</v>
      </c>
      <c r="BT554" s="0" t="n">
        <v>79.375</v>
      </c>
      <c r="BU554" s="0" t="n">
        <v>35.75</v>
      </c>
      <c r="BV554" s="0" t="n">
        <v>0</v>
      </c>
      <c r="BW554" s="0" t="n">
        <v>1.4375</v>
      </c>
      <c r="BX554" s="0" t="n">
        <v>0</v>
      </c>
      <c r="BY554" s="0" t="n">
        <v>0.625</v>
      </c>
      <c r="BZ554" s="0" t="n">
        <v>37.8125</v>
      </c>
    </row>
    <row r="555" customFormat="false" ht="15" hidden="false" customHeight="false" outlineLevel="0" collapsed="false">
      <c r="A555" s="13" t="s">
        <v>49</v>
      </c>
      <c r="B555" s="14" t="n">
        <v>16</v>
      </c>
      <c r="C555" s="14" t="s">
        <v>40</v>
      </c>
      <c r="D555" s="14" t="s">
        <v>293</v>
      </c>
      <c r="E555" s="15" t="s">
        <v>27</v>
      </c>
      <c r="F555" s="15" t="s">
        <v>36</v>
      </c>
      <c r="G555" s="3" t="n">
        <v>579</v>
      </c>
      <c r="H555" s="2" t="n">
        <v>8</v>
      </c>
      <c r="I555" s="0" t="n">
        <v>1</v>
      </c>
      <c r="J555" s="0" t="n">
        <v>1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100</v>
      </c>
      <c r="Q555" s="0" t="n">
        <v>7.2</v>
      </c>
      <c r="R555" s="0" t="n">
        <v>3.9</v>
      </c>
      <c r="S555" s="0" t="n">
        <v>399</v>
      </c>
      <c r="T555" s="0" t="n">
        <v>32</v>
      </c>
      <c r="U555" s="0" t="n">
        <v>4.33</v>
      </c>
      <c r="V555" s="0" t="n">
        <v>7.2</v>
      </c>
      <c r="W555" s="0" t="n">
        <v>13.9</v>
      </c>
      <c r="X555" s="0" t="n">
        <v>1.5</v>
      </c>
      <c r="Y555" s="0" t="n">
        <v>0.07</v>
      </c>
      <c r="Z555" s="0" t="n">
        <v>5</v>
      </c>
      <c r="AA555" s="0" t="n">
        <v>0.52</v>
      </c>
      <c r="AB555" s="0" t="n">
        <v>0.7</v>
      </c>
      <c r="AC555" s="0" t="n">
        <v>22.9</v>
      </c>
      <c r="AD555" s="0" t="n">
        <v>1.1</v>
      </c>
      <c r="AE555" s="0" t="n">
        <v>17</v>
      </c>
      <c r="AF555" s="0" t="n">
        <v>0</v>
      </c>
      <c r="AG555" s="0" t="n">
        <v>0</v>
      </c>
      <c r="AH555" s="0" t="n">
        <v>0</v>
      </c>
      <c r="AI555" s="0" t="n">
        <v>0</v>
      </c>
      <c r="AJ555" s="60" t="n">
        <v>2</v>
      </c>
      <c r="AK555" s="0" t="n">
        <v>0</v>
      </c>
      <c r="AL555" s="0" t="n">
        <v>0</v>
      </c>
      <c r="AM555" s="0" t="n">
        <v>95</v>
      </c>
      <c r="AN555" s="0" t="n">
        <v>0</v>
      </c>
      <c r="AO555" s="0" t="n">
        <v>0</v>
      </c>
      <c r="AP555" s="0" t="n">
        <v>0</v>
      </c>
      <c r="AQ555" s="0" t="n">
        <v>1</v>
      </c>
      <c r="AR555" s="0" t="n">
        <v>0.5</v>
      </c>
      <c r="AS555" s="0" t="n">
        <v>0</v>
      </c>
      <c r="AT555" s="0" t="n">
        <v>0</v>
      </c>
      <c r="AU555" s="0" t="n">
        <v>1</v>
      </c>
      <c r="AV555" s="0" t="n">
        <v>0.5</v>
      </c>
      <c r="AW555" s="0" t="n">
        <v>4</v>
      </c>
      <c r="AX555" s="0" t="n">
        <v>0</v>
      </c>
      <c r="AY555" s="0" t="n">
        <v>0</v>
      </c>
      <c r="AZ555" s="0" t="n">
        <v>3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4</v>
      </c>
      <c r="BI555" s="0" t="n">
        <v>0</v>
      </c>
      <c r="BJ555" s="0" t="n">
        <v>10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90</v>
      </c>
      <c r="BR555" s="0" t="n">
        <v>0</v>
      </c>
      <c r="BS555" s="0" t="n">
        <v>95</v>
      </c>
      <c r="BT555" s="0" t="n">
        <v>119.625</v>
      </c>
      <c r="BU555" s="0" t="n">
        <v>2.6875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2.6875</v>
      </c>
    </row>
    <row r="556" customFormat="false" ht="15" hidden="false" customHeight="false" outlineLevel="0" collapsed="false">
      <c r="A556" s="13" t="s">
        <v>49</v>
      </c>
      <c r="B556" s="14" t="n">
        <v>16</v>
      </c>
      <c r="C556" s="14" t="s">
        <v>40</v>
      </c>
      <c r="D556" s="14" t="s">
        <v>293</v>
      </c>
      <c r="E556" s="15" t="s">
        <v>31</v>
      </c>
      <c r="F556" s="15" t="s">
        <v>36</v>
      </c>
      <c r="G556" s="16" t="n">
        <v>580</v>
      </c>
      <c r="H556" s="2" t="n">
        <v>8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1</v>
      </c>
      <c r="N556" s="0" t="n">
        <v>0</v>
      </c>
      <c r="O556" s="0" t="n">
        <v>1</v>
      </c>
      <c r="P556" s="0" t="n">
        <v>74</v>
      </c>
      <c r="Q556" s="0" t="n">
        <v>7.2</v>
      </c>
      <c r="R556" s="0" t="n">
        <v>3.9</v>
      </c>
      <c r="S556" s="0" t="n">
        <v>399</v>
      </c>
      <c r="T556" s="0" t="n">
        <v>32</v>
      </c>
      <c r="U556" s="0" t="n">
        <v>4.33</v>
      </c>
      <c r="V556" s="0" t="n">
        <v>7.2</v>
      </c>
      <c r="W556" s="0" t="n">
        <v>13.9</v>
      </c>
      <c r="X556" s="0" t="n">
        <v>1.5</v>
      </c>
      <c r="Y556" s="0" t="n">
        <v>0.07</v>
      </c>
      <c r="Z556" s="0" t="n">
        <v>5</v>
      </c>
      <c r="AA556" s="0" t="n">
        <v>0.52</v>
      </c>
      <c r="AB556" s="0" t="n">
        <v>0.7</v>
      </c>
      <c r="AC556" s="0" t="n">
        <v>22.9</v>
      </c>
      <c r="AD556" s="0" t="n">
        <v>1.1</v>
      </c>
      <c r="AE556" s="0" t="n">
        <v>17</v>
      </c>
      <c r="AF556" s="0" t="n">
        <v>0</v>
      </c>
      <c r="AG556" s="0" t="n">
        <v>0</v>
      </c>
      <c r="AH556" s="0" t="n">
        <v>0</v>
      </c>
      <c r="AI556" s="0" t="n">
        <v>0</v>
      </c>
      <c r="AJ556" s="60" t="n">
        <v>2</v>
      </c>
      <c r="AK556" s="0" t="n">
        <v>0</v>
      </c>
      <c r="AL556" s="0" t="n">
        <v>0</v>
      </c>
      <c r="AM556" s="0" t="n">
        <v>95</v>
      </c>
      <c r="AN556" s="0" t="n">
        <v>0</v>
      </c>
      <c r="AO556" s="0" t="n">
        <v>0</v>
      </c>
      <c r="AP556" s="0" t="n">
        <v>0</v>
      </c>
      <c r="AQ556" s="0" t="n">
        <v>1</v>
      </c>
      <c r="AR556" s="0" t="n">
        <v>0.5</v>
      </c>
      <c r="AS556" s="0" t="n">
        <v>0</v>
      </c>
      <c r="AT556" s="0" t="n">
        <v>0</v>
      </c>
      <c r="AU556" s="0" t="n">
        <v>1</v>
      </c>
      <c r="AV556" s="0" t="n">
        <v>0.5</v>
      </c>
      <c r="AW556" s="0" t="n">
        <v>4</v>
      </c>
      <c r="AX556" s="0" t="n">
        <v>0</v>
      </c>
      <c r="AY556" s="0" t="n">
        <v>0</v>
      </c>
      <c r="AZ556" s="0" t="n">
        <v>3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4</v>
      </c>
      <c r="BI556" s="0" t="n">
        <v>0</v>
      </c>
      <c r="BJ556" s="0" t="n">
        <v>10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90</v>
      </c>
      <c r="BR556" s="0" t="n">
        <v>0</v>
      </c>
      <c r="BS556" s="0" t="n">
        <v>95</v>
      </c>
      <c r="BT556" s="0" t="n">
        <v>119.625</v>
      </c>
      <c r="BU556" s="0" t="n">
        <v>2.6875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2.6875</v>
      </c>
    </row>
    <row r="557" customFormat="false" ht="15" hidden="false" customHeight="false" outlineLevel="0" collapsed="false">
      <c r="A557" s="13" t="s">
        <v>49</v>
      </c>
      <c r="B557" s="14" t="n">
        <v>17</v>
      </c>
      <c r="C557" s="14" t="s">
        <v>42</v>
      </c>
      <c r="D557" s="14" t="s">
        <v>293</v>
      </c>
      <c r="E557" s="15" t="s">
        <v>27</v>
      </c>
      <c r="F557" s="15" t="s">
        <v>36</v>
      </c>
      <c r="G557" s="3" t="n">
        <v>581</v>
      </c>
      <c r="H557" s="2" t="n">
        <v>8</v>
      </c>
      <c r="I557" s="0" t="n">
        <v>10</v>
      </c>
      <c r="J557" s="0" t="n">
        <v>4</v>
      </c>
      <c r="K557" s="0" t="n">
        <v>0</v>
      </c>
      <c r="L557" s="0" t="n">
        <v>10</v>
      </c>
      <c r="M557" s="0" t="n">
        <v>0</v>
      </c>
      <c r="N557" s="0" t="n">
        <v>0</v>
      </c>
      <c r="O557" s="0" t="n">
        <v>0</v>
      </c>
      <c r="P557" s="0" t="n">
        <v>100</v>
      </c>
      <c r="Q557" s="0" t="n">
        <v>3.7</v>
      </c>
      <c r="R557" s="0" t="n">
        <v>2.9</v>
      </c>
      <c r="S557" s="0" t="n">
        <v>431</v>
      </c>
      <c r="T557" s="0" t="n">
        <v>32</v>
      </c>
      <c r="U557" s="0" t="n">
        <v>4.19</v>
      </c>
      <c r="V557" s="0" t="n">
        <v>7.1</v>
      </c>
      <c r="W557" s="0" t="n">
        <v>10.5</v>
      </c>
      <c r="X557" s="0" t="n">
        <v>2</v>
      </c>
      <c r="Y557" s="0" t="n">
        <v>0.09</v>
      </c>
      <c r="Z557" s="0" t="n">
        <v>4</v>
      </c>
      <c r="AA557" s="0" t="n">
        <v>0.52</v>
      </c>
      <c r="AB557" s="0" t="n">
        <v>1.1</v>
      </c>
      <c r="AC557" s="0" t="n">
        <v>13.3</v>
      </c>
      <c r="AD557" s="0" t="n">
        <v>0.8</v>
      </c>
      <c r="AE557" s="0" t="n">
        <v>23</v>
      </c>
      <c r="AF557" s="0" t="n">
        <v>0.5</v>
      </c>
      <c r="AG557" s="0" t="n">
        <v>0</v>
      </c>
      <c r="AH557" s="0" t="n">
        <v>0</v>
      </c>
      <c r="AI557" s="0" t="n">
        <v>0</v>
      </c>
      <c r="AJ557" s="60" t="n">
        <v>0</v>
      </c>
      <c r="AK557" s="0" t="n">
        <v>80</v>
      </c>
      <c r="AL557" s="0" t="n">
        <v>0.5</v>
      </c>
      <c r="AM557" s="0" t="n">
        <v>95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10</v>
      </c>
      <c r="AS557" s="0" t="n">
        <v>0</v>
      </c>
      <c r="AT557" s="0" t="n">
        <v>0</v>
      </c>
      <c r="AU557" s="0" t="n">
        <v>0.5</v>
      </c>
      <c r="AV557" s="0" t="n">
        <v>0</v>
      </c>
      <c r="AW557" s="0" t="n">
        <v>0.5</v>
      </c>
      <c r="AX557" s="0" t="n">
        <v>0</v>
      </c>
      <c r="AY557" s="0" t="n">
        <v>0</v>
      </c>
      <c r="AZ557" s="0" t="n">
        <v>2</v>
      </c>
      <c r="BA557" s="0" t="n">
        <v>0</v>
      </c>
      <c r="BB557" s="0" t="n">
        <v>1</v>
      </c>
      <c r="BC557" s="0" t="n">
        <v>0</v>
      </c>
      <c r="BD557" s="0" t="n">
        <v>0</v>
      </c>
      <c r="BE557" s="0" t="n">
        <v>2</v>
      </c>
      <c r="BF557" s="0" t="n">
        <v>0</v>
      </c>
      <c r="BG557" s="0" t="n">
        <v>1</v>
      </c>
      <c r="BH557" s="0" t="n">
        <v>10</v>
      </c>
      <c r="BI557" s="0" t="n">
        <v>0</v>
      </c>
      <c r="BJ557" s="0" t="n">
        <v>3</v>
      </c>
      <c r="BK557" s="0" t="n">
        <v>0</v>
      </c>
      <c r="BL557" s="0" t="n">
        <v>0</v>
      </c>
      <c r="BM557" s="0" t="n">
        <v>0.5</v>
      </c>
      <c r="BN557" s="0" t="n">
        <v>1</v>
      </c>
      <c r="BO557" s="0" t="n">
        <v>0</v>
      </c>
      <c r="BP557" s="0" t="n">
        <v>0</v>
      </c>
      <c r="BQ557" s="0" t="n">
        <v>100</v>
      </c>
      <c r="BR557" s="0" t="n">
        <v>0</v>
      </c>
      <c r="BS557" s="0" t="n">
        <v>175</v>
      </c>
      <c r="BT557" s="0" t="n">
        <v>177.5</v>
      </c>
      <c r="BU557" s="0" t="n">
        <v>6.3125</v>
      </c>
      <c r="BV557" s="0" t="n">
        <v>0</v>
      </c>
      <c r="BW557" s="0" t="n">
        <v>0.375</v>
      </c>
      <c r="BX557" s="0" t="n">
        <v>0</v>
      </c>
      <c r="BY557" s="0" t="n">
        <v>2.625</v>
      </c>
      <c r="BZ557" s="0" t="n">
        <v>9.3125</v>
      </c>
    </row>
    <row r="558" customFormat="false" ht="15" hidden="false" customHeight="false" outlineLevel="0" collapsed="false">
      <c r="A558" s="13" t="s">
        <v>49</v>
      </c>
      <c r="B558" s="14" t="n">
        <v>17</v>
      </c>
      <c r="C558" s="14" t="s">
        <v>42</v>
      </c>
      <c r="D558" s="14" t="s">
        <v>293</v>
      </c>
      <c r="E558" s="15" t="s">
        <v>31</v>
      </c>
      <c r="F558" s="15" t="s">
        <v>36</v>
      </c>
      <c r="G558" s="16" t="n">
        <v>582</v>
      </c>
      <c r="H558" s="2" t="n">
        <v>8</v>
      </c>
      <c r="I558" s="0" t="n">
        <v>8</v>
      </c>
      <c r="J558" s="0" t="n">
        <v>6</v>
      </c>
      <c r="K558" s="0" t="n">
        <v>0</v>
      </c>
      <c r="L558" s="0" t="n">
        <v>8</v>
      </c>
      <c r="M558" s="0" t="n">
        <v>2</v>
      </c>
      <c r="N558" s="0" t="n">
        <v>1</v>
      </c>
      <c r="O558" s="0" t="n">
        <v>2</v>
      </c>
      <c r="P558" s="0" t="n">
        <v>74</v>
      </c>
      <c r="Q558" s="0" t="n">
        <v>3.7</v>
      </c>
      <c r="R558" s="0" t="n">
        <v>2.9</v>
      </c>
      <c r="S558" s="0" t="n">
        <v>431</v>
      </c>
      <c r="T558" s="0" t="n">
        <v>32</v>
      </c>
      <c r="U558" s="0" t="n">
        <v>4.19</v>
      </c>
      <c r="V558" s="0" t="n">
        <v>7.1</v>
      </c>
      <c r="W558" s="0" t="n">
        <v>10.5</v>
      </c>
      <c r="X558" s="0" t="n">
        <v>2</v>
      </c>
      <c r="Y558" s="0" t="n">
        <v>0.09</v>
      </c>
      <c r="Z558" s="0" t="n">
        <v>4</v>
      </c>
      <c r="AA558" s="0" t="n">
        <v>0.52</v>
      </c>
      <c r="AB558" s="0" t="n">
        <v>1.1</v>
      </c>
      <c r="AC558" s="0" t="n">
        <v>13.3</v>
      </c>
      <c r="AD558" s="0" t="n">
        <v>0.8</v>
      </c>
      <c r="AE558" s="0" t="n">
        <v>23</v>
      </c>
      <c r="AF558" s="0" t="n">
        <v>0.5</v>
      </c>
      <c r="AG558" s="0" t="n">
        <v>0</v>
      </c>
      <c r="AH558" s="0" t="n">
        <v>0</v>
      </c>
      <c r="AI558" s="0" t="n">
        <v>0</v>
      </c>
      <c r="AJ558" s="60" t="n">
        <v>0</v>
      </c>
      <c r="AK558" s="0" t="n">
        <v>80</v>
      </c>
      <c r="AL558" s="0" t="n">
        <v>0.5</v>
      </c>
      <c r="AM558" s="0" t="n">
        <v>95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10</v>
      </c>
      <c r="AS558" s="0" t="n">
        <v>0</v>
      </c>
      <c r="AT558" s="0" t="n">
        <v>0</v>
      </c>
      <c r="AU558" s="0" t="n">
        <v>0.5</v>
      </c>
      <c r="AV558" s="0" t="n">
        <v>0</v>
      </c>
      <c r="AW558" s="0" t="n">
        <v>0.5</v>
      </c>
      <c r="AX558" s="0" t="n">
        <v>0</v>
      </c>
      <c r="AY558" s="0" t="n">
        <v>0</v>
      </c>
      <c r="AZ558" s="0" t="n">
        <v>2</v>
      </c>
      <c r="BA558" s="0" t="n">
        <v>0</v>
      </c>
      <c r="BB558" s="0" t="n">
        <v>1</v>
      </c>
      <c r="BC558" s="0" t="n">
        <v>0</v>
      </c>
      <c r="BD558" s="0" t="n">
        <v>0</v>
      </c>
      <c r="BE558" s="0" t="n">
        <v>2</v>
      </c>
      <c r="BF558" s="0" t="n">
        <v>0</v>
      </c>
      <c r="BG558" s="0" t="n">
        <v>1</v>
      </c>
      <c r="BH558" s="0" t="n">
        <v>10</v>
      </c>
      <c r="BI558" s="0" t="n">
        <v>0</v>
      </c>
      <c r="BJ558" s="0" t="n">
        <v>3</v>
      </c>
      <c r="BK558" s="0" t="n">
        <v>0</v>
      </c>
      <c r="BL558" s="0" t="n">
        <v>0</v>
      </c>
      <c r="BM558" s="0" t="n">
        <v>0.5</v>
      </c>
      <c r="BN558" s="0" t="n">
        <v>1</v>
      </c>
      <c r="BO558" s="0" t="n">
        <v>0</v>
      </c>
      <c r="BP558" s="0" t="n">
        <v>0</v>
      </c>
      <c r="BQ558" s="0" t="n">
        <v>100</v>
      </c>
      <c r="BR558" s="0" t="n">
        <v>0</v>
      </c>
      <c r="BS558" s="0" t="n">
        <v>175</v>
      </c>
      <c r="BT558" s="0" t="n">
        <v>177.5</v>
      </c>
      <c r="BU558" s="0" t="n">
        <v>6.3125</v>
      </c>
      <c r="BV558" s="0" t="n">
        <v>0</v>
      </c>
      <c r="BW558" s="0" t="n">
        <v>0.375</v>
      </c>
      <c r="BX558" s="0" t="n">
        <v>0</v>
      </c>
      <c r="BY558" s="0" t="n">
        <v>2.625</v>
      </c>
      <c r="BZ558" s="0" t="n">
        <v>9.3125</v>
      </c>
    </row>
    <row r="559" customFormat="false" ht="15" hidden="false" customHeight="false" outlineLevel="0" collapsed="false">
      <c r="A559" s="13" t="s">
        <v>49</v>
      </c>
      <c r="B559" s="14" t="n">
        <v>18</v>
      </c>
      <c r="C559" s="14" t="s">
        <v>43</v>
      </c>
      <c r="D559" s="14" t="s">
        <v>293</v>
      </c>
      <c r="E559" s="15" t="s">
        <v>27</v>
      </c>
      <c r="F559" s="15" t="s">
        <v>36</v>
      </c>
      <c r="G559" s="3" t="n">
        <v>583</v>
      </c>
      <c r="H559" s="2" t="n">
        <v>8</v>
      </c>
      <c r="I559" s="0" t="n">
        <v>1</v>
      </c>
      <c r="J559" s="0" t="n">
        <v>0</v>
      </c>
      <c r="K559" s="0" t="n">
        <v>0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100</v>
      </c>
      <c r="Q559" s="0" t="n">
        <v>2.4</v>
      </c>
      <c r="R559" s="0" t="n">
        <v>3.1</v>
      </c>
      <c r="S559" s="0" t="n">
        <v>282</v>
      </c>
      <c r="T559" s="0" t="n">
        <v>20</v>
      </c>
      <c r="U559" s="0" t="n">
        <v>4.04</v>
      </c>
      <c r="V559" s="0" t="n">
        <v>7.1</v>
      </c>
      <c r="W559" s="0" t="n">
        <v>9.7</v>
      </c>
      <c r="X559" s="0" t="n">
        <v>1.5</v>
      </c>
      <c r="Y559" s="0" t="n">
        <v>0.08</v>
      </c>
      <c r="Z559" s="0" t="n">
        <v>4</v>
      </c>
      <c r="AA559" s="0" t="n">
        <v>0.27</v>
      </c>
      <c r="AB559" s="0" t="n">
        <v>0.8</v>
      </c>
      <c r="AC559" s="0" t="n">
        <v>6.7</v>
      </c>
      <c r="AD559" s="0" t="n">
        <v>0.8</v>
      </c>
      <c r="AE559" s="0" t="n">
        <v>24</v>
      </c>
      <c r="AF559" s="0" t="n">
        <v>0</v>
      </c>
      <c r="AG559" s="0" t="n">
        <v>0</v>
      </c>
      <c r="AH559" s="0" t="n">
        <v>0</v>
      </c>
      <c r="AI559" s="0" t="n">
        <v>0</v>
      </c>
      <c r="AJ559" s="60" t="n">
        <v>1</v>
      </c>
      <c r="AK559" s="0" t="n">
        <v>0</v>
      </c>
      <c r="AL559" s="0" t="n">
        <v>0</v>
      </c>
      <c r="AM559" s="0" t="n">
        <v>95</v>
      </c>
      <c r="AN559" s="0" t="n">
        <v>0</v>
      </c>
      <c r="AO559" s="0" t="n">
        <v>0</v>
      </c>
      <c r="AP559" s="0" t="n">
        <v>0</v>
      </c>
      <c r="AQ559" s="0" t="n">
        <v>8</v>
      </c>
      <c r="AR559" s="0" t="n">
        <v>5</v>
      </c>
      <c r="AS559" s="0" t="n">
        <v>0</v>
      </c>
      <c r="AT559" s="0" t="n">
        <v>0</v>
      </c>
      <c r="AU559" s="0" t="n">
        <v>1</v>
      </c>
      <c r="AV559" s="0" t="n">
        <v>0</v>
      </c>
      <c r="AW559" s="0" t="n">
        <v>2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10</v>
      </c>
      <c r="BK559" s="0" t="n">
        <v>0</v>
      </c>
      <c r="BL559" s="0" t="n">
        <v>0.5</v>
      </c>
      <c r="BM559" s="0" t="n">
        <v>0</v>
      </c>
      <c r="BN559" s="0" t="n">
        <v>60</v>
      </c>
      <c r="BO559" s="0" t="n">
        <v>0</v>
      </c>
      <c r="BP559" s="0" t="n">
        <v>0</v>
      </c>
      <c r="BQ559" s="0" t="n">
        <v>100</v>
      </c>
      <c r="BR559" s="0" t="n">
        <v>0</v>
      </c>
      <c r="BS559" s="0" t="n">
        <v>95.5</v>
      </c>
      <c r="BT559" s="0" t="n">
        <v>174.375</v>
      </c>
      <c r="BU559" s="0" t="n">
        <v>10.125</v>
      </c>
      <c r="BV559" s="0" t="n">
        <v>0</v>
      </c>
      <c r="BW559" s="0" t="n">
        <v>1.25</v>
      </c>
      <c r="BX559" s="0" t="n">
        <v>0.0625</v>
      </c>
      <c r="BY559" s="0" t="n">
        <v>0</v>
      </c>
      <c r="BZ559" s="0" t="n">
        <v>11.4375</v>
      </c>
    </row>
    <row r="560" customFormat="false" ht="15" hidden="false" customHeight="false" outlineLevel="0" collapsed="false">
      <c r="A560" s="13" t="s">
        <v>49</v>
      </c>
      <c r="B560" s="14" t="n">
        <v>18</v>
      </c>
      <c r="C560" s="14" t="s">
        <v>43</v>
      </c>
      <c r="D560" s="14" t="s">
        <v>293</v>
      </c>
      <c r="E560" s="15" t="s">
        <v>31</v>
      </c>
      <c r="F560" s="15" t="s">
        <v>36</v>
      </c>
      <c r="G560" s="16" t="n">
        <v>584</v>
      </c>
      <c r="H560" s="2" t="n">
        <v>8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100</v>
      </c>
      <c r="Q560" s="0" t="n">
        <v>2.4</v>
      </c>
      <c r="R560" s="0" t="n">
        <v>3.1</v>
      </c>
      <c r="S560" s="0" t="n">
        <v>282</v>
      </c>
      <c r="T560" s="0" t="n">
        <v>20</v>
      </c>
      <c r="U560" s="0" t="n">
        <v>4.04</v>
      </c>
      <c r="V560" s="0" t="n">
        <v>7.1</v>
      </c>
      <c r="W560" s="0" t="n">
        <v>9.7</v>
      </c>
      <c r="X560" s="0" t="n">
        <v>1.5</v>
      </c>
      <c r="Y560" s="0" t="n">
        <v>0.08</v>
      </c>
      <c r="Z560" s="0" t="n">
        <v>4</v>
      </c>
      <c r="AA560" s="0" t="n">
        <v>0.27</v>
      </c>
      <c r="AB560" s="0" t="n">
        <v>0.8</v>
      </c>
      <c r="AC560" s="0" t="n">
        <v>6.7</v>
      </c>
      <c r="AD560" s="0" t="n">
        <v>0.8</v>
      </c>
      <c r="AE560" s="0" t="n">
        <v>24</v>
      </c>
      <c r="AF560" s="0" t="n">
        <v>0</v>
      </c>
      <c r="AG560" s="0" t="n">
        <v>0</v>
      </c>
      <c r="AH560" s="0" t="n">
        <v>0</v>
      </c>
      <c r="AI560" s="0" t="n">
        <v>0</v>
      </c>
      <c r="AJ560" s="60" t="n">
        <v>1</v>
      </c>
      <c r="AK560" s="0" t="n">
        <v>0</v>
      </c>
      <c r="AL560" s="0" t="n">
        <v>0</v>
      </c>
      <c r="AM560" s="0" t="n">
        <v>95</v>
      </c>
      <c r="AN560" s="0" t="n">
        <v>0</v>
      </c>
      <c r="AO560" s="0" t="n">
        <v>0</v>
      </c>
      <c r="AP560" s="0" t="n">
        <v>0</v>
      </c>
      <c r="AQ560" s="0" t="n">
        <v>8</v>
      </c>
      <c r="AR560" s="0" t="n">
        <v>5</v>
      </c>
      <c r="AS560" s="0" t="n">
        <v>0</v>
      </c>
      <c r="AT560" s="0" t="n">
        <v>0</v>
      </c>
      <c r="AU560" s="0" t="n">
        <v>1</v>
      </c>
      <c r="AV560" s="0" t="n">
        <v>0</v>
      </c>
      <c r="AW560" s="0" t="n">
        <v>2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10</v>
      </c>
      <c r="BK560" s="0" t="n">
        <v>0</v>
      </c>
      <c r="BL560" s="0" t="n">
        <v>0.5</v>
      </c>
      <c r="BM560" s="0" t="n">
        <v>0</v>
      </c>
      <c r="BN560" s="0" t="n">
        <v>60</v>
      </c>
      <c r="BO560" s="0" t="n">
        <v>0</v>
      </c>
      <c r="BP560" s="0" t="n">
        <v>0</v>
      </c>
      <c r="BQ560" s="0" t="n">
        <v>100</v>
      </c>
      <c r="BR560" s="0" t="n">
        <v>0</v>
      </c>
      <c r="BS560" s="0" t="n">
        <v>95.5</v>
      </c>
      <c r="BT560" s="0" t="n">
        <v>174.375</v>
      </c>
      <c r="BU560" s="0" t="n">
        <v>10.125</v>
      </c>
      <c r="BV560" s="0" t="n">
        <v>0</v>
      </c>
      <c r="BW560" s="0" t="n">
        <v>1.25</v>
      </c>
      <c r="BX560" s="0" t="n">
        <v>0.0625</v>
      </c>
      <c r="BY560" s="0" t="n">
        <v>0</v>
      </c>
      <c r="BZ560" s="0" t="n">
        <v>11.4375</v>
      </c>
    </row>
    <row r="561" customFormat="false" ht="15" hidden="false" customHeight="false" outlineLevel="0" collapsed="false">
      <c r="A561" s="13" t="s">
        <v>25</v>
      </c>
      <c r="B561" s="14" t="n">
        <v>19</v>
      </c>
      <c r="C561" s="14" t="s">
        <v>26</v>
      </c>
      <c r="D561" s="14" t="s">
        <v>291</v>
      </c>
      <c r="E561" s="15" t="s">
        <v>27</v>
      </c>
      <c r="F561" s="15" t="s">
        <v>28</v>
      </c>
      <c r="G561" s="3" t="n">
        <v>513</v>
      </c>
      <c r="H561" s="2" t="n">
        <v>8</v>
      </c>
      <c r="I561" s="0" t="n">
        <v>1</v>
      </c>
      <c r="J561" s="0" t="n">
        <v>1</v>
      </c>
      <c r="K561" s="0" t="n">
        <v>0</v>
      </c>
      <c r="L561" s="0" t="n">
        <v>2</v>
      </c>
      <c r="M561" s="0" t="n">
        <v>1</v>
      </c>
      <c r="N561" s="0" t="n">
        <v>1</v>
      </c>
      <c r="O561" s="0" t="n">
        <v>2</v>
      </c>
      <c r="P561" s="0" t="n">
        <v>100</v>
      </c>
      <c r="Q561" s="0" t="n">
        <v>1.3</v>
      </c>
      <c r="R561" s="0" t="n">
        <v>1.8</v>
      </c>
      <c r="S561" s="0" t="n">
        <v>255</v>
      </c>
      <c r="T561" s="0" t="n">
        <v>20</v>
      </c>
      <c r="U561" s="0" t="n">
        <v>3.7</v>
      </c>
      <c r="V561" s="0" t="n">
        <v>6.4</v>
      </c>
      <c r="W561" s="0" t="n">
        <v>9.8</v>
      </c>
      <c r="X561" s="0" t="n">
        <v>2.7</v>
      </c>
      <c r="Y561" s="0" t="n">
        <v>0.09</v>
      </c>
      <c r="Z561" s="0" t="n">
        <v>4</v>
      </c>
      <c r="AA561" s="0" t="n">
        <v>0.18</v>
      </c>
      <c r="AB561" s="0" t="n">
        <v>0.7</v>
      </c>
      <c r="AC561" s="0" t="n">
        <v>11.2</v>
      </c>
      <c r="AD561" s="0" t="n">
        <v>1.5</v>
      </c>
      <c r="AE561" s="0" t="n">
        <v>39</v>
      </c>
      <c r="AF561" s="0" t="n">
        <v>0.5</v>
      </c>
      <c r="AG561" s="0" t="n">
        <v>3</v>
      </c>
      <c r="AH561" s="0" t="n">
        <v>0</v>
      </c>
      <c r="AI561" s="0" t="n">
        <v>0</v>
      </c>
      <c r="AJ561" s="60" t="n">
        <v>1</v>
      </c>
      <c r="AK561" s="0" t="n">
        <v>0</v>
      </c>
      <c r="AL561" s="0" t="n">
        <v>0</v>
      </c>
      <c r="AM561" s="0" t="n">
        <v>5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35</v>
      </c>
      <c r="AS561" s="0" t="n">
        <v>0</v>
      </c>
      <c r="AT561" s="0" t="n">
        <v>1</v>
      </c>
      <c r="AU561" s="0" t="n">
        <v>0</v>
      </c>
      <c r="AV561" s="0" t="n">
        <v>0</v>
      </c>
      <c r="AW561" s="0" t="n">
        <v>0</v>
      </c>
      <c r="AX561" s="0" t="n">
        <v>3</v>
      </c>
      <c r="AY561" s="0" t="n">
        <v>0</v>
      </c>
      <c r="AZ561" s="0" t="n">
        <v>0.5</v>
      </c>
      <c r="BA561" s="0" t="n">
        <v>5</v>
      </c>
      <c r="BB561" s="0" t="n">
        <v>0.5</v>
      </c>
      <c r="BC561" s="0" t="n">
        <v>0</v>
      </c>
      <c r="BD561" s="0" t="n">
        <v>0</v>
      </c>
      <c r="BE561" s="0" t="n">
        <v>80</v>
      </c>
      <c r="BF561" s="0" t="n">
        <v>0</v>
      </c>
      <c r="BG561" s="0" t="n">
        <v>95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2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0.5</v>
      </c>
      <c r="BS561" s="0" t="n">
        <v>7.5</v>
      </c>
      <c r="BT561" s="0" t="n">
        <v>131.9</v>
      </c>
      <c r="BU561" s="0" t="n">
        <v>10.125</v>
      </c>
      <c r="BV561" s="0" t="n">
        <v>0.3125</v>
      </c>
      <c r="BW561" s="0" t="n">
        <v>3.125</v>
      </c>
      <c r="BX561" s="0" t="n">
        <v>0</v>
      </c>
      <c r="BY561" s="0" t="n">
        <v>3.125</v>
      </c>
      <c r="BZ561" s="0" t="n">
        <v>16.6875</v>
      </c>
    </row>
    <row r="562" customFormat="false" ht="15" hidden="false" customHeight="false" outlineLevel="0" collapsed="false">
      <c r="A562" s="13" t="s">
        <v>25</v>
      </c>
      <c r="B562" s="14" t="n">
        <v>19</v>
      </c>
      <c r="C562" s="14" t="s">
        <v>26</v>
      </c>
      <c r="D562" s="14" t="s">
        <v>291</v>
      </c>
      <c r="E562" s="15" t="s">
        <v>31</v>
      </c>
      <c r="F562" s="15" t="s">
        <v>28</v>
      </c>
      <c r="G562" s="16" t="n">
        <v>514</v>
      </c>
      <c r="H562" s="2" t="n">
        <v>8</v>
      </c>
      <c r="I562" s="0" t="n">
        <v>7</v>
      </c>
      <c r="J562" s="0" t="n">
        <v>4</v>
      </c>
      <c r="K562" s="0" t="n">
        <v>0</v>
      </c>
      <c r="L562" s="0" t="n">
        <v>7</v>
      </c>
      <c r="M562" s="0" t="n">
        <v>0</v>
      </c>
      <c r="N562" s="0" t="n">
        <v>0</v>
      </c>
      <c r="O562" s="0" t="n">
        <v>0</v>
      </c>
      <c r="P562" s="0" t="n">
        <v>100</v>
      </c>
      <c r="Q562" s="0" t="n">
        <v>1.3</v>
      </c>
      <c r="R562" s="0" t="n">
        <v>1.8</v>
      </c>
      <c r="S562" s="0" t="n">
        <v>255</v>
      </c>
      <c r="T562" s="0" t="n">
        <v>20</v>
      </c>
      <c r="U562" s="0" t="n">
        <v>3.7</v>
      </c>
      <c r="V562" s="0" t="n">
        <v>6.4</v>
      </c>
      <c r="W562" s="0" t="n">
        <v>9.8</v>
      </c>
      <c r="X562" s="0" t="n">
        <v>2.7</v>
      </c>
      <c r="Y562" s="0" t="n">
        <v>0.09</v>
      </c>
      <c r="Z562" s="0" t="n">
        <v>4</v>
      </c>
      <c r="AA562" s="0" t="n">
        <v>0.18</v>
      </c>
      <c r="AB562" s="0" t="n">
        <v>0.7</v>
      </c>
      <c r="AC562" s="0" t="n">
        <v>11.2</v>
      </c>
      <c r="AD562" s="0" t="n">
        <v>1.5</v>
      </c>
      <c r="AE562" s="0" t="n">
        <v>39</v>
      </c>
      <c r="AF562" s="0" t="n">
        <v>0.5</v>
      </c>
      <c r="AG562" s="0" t="n">
        <v>3</v>
      </c>
      <c r="AH562" s="0" t="n">
        <v>0</v>
      </c>
      <c r="AI562" s="0" t="n">
        <v>0</v>
      </c>
      <c r="AJ562" s="60" t="n">
        <v>1</v>
      </c>
      <c r="AK562" s="0" t="n">
        <v>0</v>
      </c>
      <c r="AL562" s="0" t="n">
        <v>0</v>
      </c>
      <c r="AM562" s="0" t="n">
        <v>5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35</v>
      </c>
      <c r="AS562" s="0" t="n">
        <v>0</v>
      </c>
      <c r="AT562" s="0" t="n">
        <v>1</v>
      </c>
      <c r="AU562" s="0" t="n">
        <v>0</v>
      </c>
      <c r="AV562" s="0" t="n">
        <v>0</v>
      </c>
      <c r="AW562" s="0" t="n">
        <v>0</v>
      </c>
      <c r="AX562" s="0" t="n">
        <v>3</v>
      </c>
      <c r="AY562" s="0" t="n">
        <v>0</v>
      </c>
      <c r="AZ562" s="0" t="n">
        <v>0.5</v>
      </c>
      <c r="BA562" s="0" t="n">
        <v>5</v>
      </c>
      <c r="BB562" s="0" t="n">
        <v>0.5</v>
      </c>
      <c r="BC562" s="0" t="n">
        <v>0</v>
      </c>
      <c r="BD562" s="0" t="n">
        <v>0</v>
      </c>
      <c r="BE562" s="0" t="n">
        <v>80</v>
      </c>
      <c r="BF562" s="0" t="n">
        <v>0</v>
      </c>
      <c r="BG562" s="0" t="n">
        <v>95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2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0.5</v>
      </c>
      <c r="BS562" s="0" t="n">
        <v>7.5</v>
      </c>
      <c r="BT562" s="0" t="n">
        <v>131.9</v>
      </c>
      <c r="BU562" s="0" t="n">
        <v>10.125</v>
      </c>
      <c r="BV562" s="0" t="n">
        <v>0.3125</v>
      </c>
      <c r="BW562" s="0" t="n">
        <v>3.125</v>
      </c>
      <c r="BX562" s="0" t="n">
        <v>0</v>
      </c>
      <c r="BY562" s="0" t="n">
        <v>3.125</v>
      </c>
      <c r="BZ562" s="0" t="n">
        <v>16.6875</v>
      </c>
    </row>
    <row r="563" customFormat="false" ht="15" hidden="false" customHeight="false" outlineLevel="0" collapsed="false">
      <c r="A563" s="13" t="s">
        <v>25</v>
      </c>
      <c r="B563" s="14" t="n">
        <v>20</v>
      </c>
      <c r="C563" s="14" t="s">
        <v>32</v>
      </c>
      <c r="D563" s="14" t="s">
        <v>291</v>
      </c>
      <c r="E563" s="15" t="s">
        <v>27</v>
      </c>
      <c r="F563" s="15" t="s">
        <v>28</v>
      </c>
      <c r="G563" s="3" t="n">
        <v>515</v>
      </c>
      <c r="H563" s="2" t="n">
        <v>8</v>
      </c>
      <c r="I563" s="0" t="n">
        <v>5</v>
      </c>
      <c r="J563" s="0" t="n">
        <v>5</v>
      </c>
      <c r="K563" s="0" t="n">
        <v>0</v>
      </c>
      <c r="L563" s="0" t="n">
        <v>6</v>
      </c>
      <c r="M563" s="0" t="n">
        <v>5</v>
      </c>
      <c r="N563" s="0" t="n">
        <v>1</v>
      </c>
      <c r="O563" s="0" t="n">
        <v>5</v>
      </c>
      <c r="P563" s="0" t="n">
        <v>100</v>
      </c>
      <c r="Q563" s="0" t="n">
        <v>2.3</v>
      </c>
      <c r="R563" s="0" t="n">
        <v>1.9</v>
      </c>
      <c r="S563" s="0" t="n">
        <v>302</v>
      </c>
      <c r="T563" s="0" t="n">
        <v>28</v>
      </c>
      <c r="U563" s="0" t="n">
        <v>3.64</v>
      </c>
      <c r="V563" s="0" t="n">
        <v>6.3</v>
      </c>
      <c r="W563" s="0" t="n">
        <v>9.9</v>
      </c>
      <c r="X563" s="0" t="n">
        <v>2.7</v>
      </c>
      <c r="Y563" s="0" t="n">
        <v>0.1</v>
      </c>
      <c r="Z563" s="0" t="n">
        <v>4</v>
      </c>
      <c r="AA563" s="0" t="n">
        <v>0.16</v>
      </c>
      <c r="AB563" s="0" t="n">
        <v>1</v>
      </c>
      <c r="AC563" s="0" t="n">
        <v>11.3</v>
      </c>
      <c r="AD563" s="0" t="n">
        <v>1.6</v>
      </c>
      <c r="AE563" s="0" t="n">
        <v>42</v>
      </c>
      <c r="AF563" s="0" t="n">
        <v>1</v>
      </c>
      <c r="AG563" s="0" t="n">
        <v>5</v>
      </c>
      <c r="AH563" s="0" t="n">
        <v>0</v>
      </c>
      <c r="AI563" s="0" t="n">
        <v>0</v>
      </c>
      <c r="AJ563" s="6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30</v>
      </c>
      <c r="AS563" s="0" t="n">
        <v>0</v>
      </c>
      <c r="AT563" s="0" t="n">
        <v>5</v>
      </c>
      <c r="AU563" s="0" t="n">
        <v>0</v>
      </c>
      <c r="AV563" s="0" t="n">
        <v>0</v>
      </c>
      <c r="AW563" s="0" t="n">
        <v>0</v>
      </c>
      <c r="AX563" s="0" t="n">
        <v>2</v>
      </c>
      <c r="AY563" s="0" t="n">
        <v>0</v>
      </c>
      <c r="AZ563" s="0" t="n">
        <v>4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60</v>
      </c>
      <c r="BF563" s="0" t="n">
        <v>0</v>
      </c>
      <c r="BG563" s="0" t="n">
        <v>70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1</v>
      </c>
      <c r="BM563" s="0" t="n">
        <v>0</v>
      </c>
      <c r="BN563" s="0" t="n">
        <v>0</v>
      </c>
      <c r="BO563" s="0" t="n">
        <v>0</v>
      </c>
      <c r="BP563" s="0" t="n">
        <v>20</v>
      </c>
      <c r="BQ563" s="0" t="n">
        <v>2</v>
      </c>
      <c r="BR563" s="0" t="n">
        <v>0.5</v>
      </c>
      <c r="BS563" s="0" t="n">
        <v>1.5</v>
      </c>
      <c r="BT563" s="0" t="n">
        <v>120.375</v>
      </c>
      <c r="BU563" s="0" t="n">
        <v>9.5</v>
      </c>
      <c r="BV563" s="0" t="n">
        <v>0</v>
      </c>
      <c r="BW563" s="0" t="n">
        <v>3.5625</v>
      </c>
      <c r="BX563" s="0" t="n">
        <v>0.3125</v>
      </c>
      <c r="BY563" s="0" t="n">
        <v>0.1875</v>
      </c>
      <c r="BZ563" s="0" t="n">
        <v>13.5625</v>
      </c>
    </row>
    <row r="564" customFormat="false" ht="15" hidden="false" customHeight="false" outlineLevel="0" collapsed="false">
      <c r="A564" s="13" t="s">
        <v>25</v>
      </c>
      <c r="B564" s="14" t="n">
        <v>20</v>
      </c>
      <c r="C564" s="14" t="s">
        <v>32</v>
      </c>
      <c r="D564" s="14" t="s">
        <v>291</v>
      </c>
      <c r="E564" s="15" t="s">
        <v>31</v>
      </c>
      <c r="F564" s="15" t="s">
        <v>28</v>
      </c>
      <c r="G564" s="16" t="n">
        <v>516</v>
      </c>
      <c r="H564" s="2" t="n">
        <v>8</v>
      </c>
      <c r="I564" s="0" t="n">
        <v>3</v>
      </c>
      <c r="J564" s="0" t="n">
        <v>1</v>
      </c>
      <c r="K564" s="0" t="n">
        <v>0</v>
      </c>
      <c r="L564" s="0" t="n">
        <v>3</v>
      </c>
      <c r="M564" s="0" t="n">
        <v>2</v>
      </c>
      <c r="N564" s="0" t="n">
        <v>0</v>
      </c>
      <c r="O564" s="0" t="n">
        <v>2</v>
      </c>
      <c r="P564" s="0" t="n">
        <v>100</v>
      </c>
      <c r="Q564" s="0" t="n">
        <v>2.3</v>
      </c>
      <c r="R564" s="0" t="n">
        <v>1.9</v>
      </c>
      <c r="S564" s="0" t="n">
        <v>302</v>
      </c>
      <c r="T564" s="0" t="n">
        <v>28</v>
      </c>
      <c r="U564" s="0" t="n">
        <v>3.64</v>
      </c>
      <c r="V564" s="0" t="n">
        <v>6.3</v>
      </c>
      <c r="W564" s="0" t="n">
        <v>9.9</v>
      </c>
      <c r="X564" s="0" t="n">
        <v>2.7</v>
      </c>
      <c r="Y564" s="0" t="n">
        <v>0.1</v>
      </c>
      <c r="Z564" s="0" t="n">
        <v>4</v>
      </c>
      <c r="AA564" s="0" t="n">
        <v>0.16</v>
      </c>
      <c r="AB564" s="0" t="n">
        <v>1</v>
      </c>
      <c r="AC564" s="0" t="n">
        <v>11.3</v>
      </c>
      <c r="AD564" s="0" t="n">
        <v>1.6</v>
      </c>
      <c r="AE564" s="0" t="n">
        <v>42</v>
      </c>
      <c r="AF564" s="0" t="n">
        <v>1</v>
      </c>
      <c r="AG564" s="0" t="n">
        <v>5</v>
      </c>
      <c r="AH564" s="0" t="n">
        <v>0</v>
      </c>
      <c r="AI564" s="0" t="n">
        <v>0</v>
      </c>
      <c r="AJ564" s="6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30</v>
      </c>
      <c r="AS564" s="0" t="n">
        <v>0</v>
      </c>
      <c r="AT564" s="0" t="n">
        <v>5</v>
      </c>
      <c r="AU564" s="0" t="n">
        <v>0</v>
      </c>
      <c r="AV564" s="0" t="n">
        <v>0</v>
      </c>
      <c r="AW564" s="0" t="n">
        <v>0</v>
      </c>
      <c r="AX564" s="0" t="n">
        <v>2</v>
      </c>
      <c r="AY564" s="0" t="n">
        <v>0</v>
      </c>
      <c r="AZ564" s="0" t="n">
        <v>4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60</v>
      </c>
      <c r="BF564" s="0" t="n">
        <v>0</v>
      </c>
      <c r="BG564" s="0" t="n">
        <v>70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1</v>
      </c>
      <c r="BM564" s="0" t="n">
        <v>0</v>
      </c>
      <c r="BN564" s="0" t="n">
        <v>0</v>
      </c>
      <c r="BO564" s="0" t="n">
        <v>0</v>
      </c>
      <c r="BP564" s="0" t="n">
        <v>20</v>
      </c>
      <c r="BQ564" s="0" t="n">
        <v>2</v>
      </c>
      <c r="BR564" s="0" t="n">
        <v>0.5</v>
      </c>
      <c r="BS564" s="0" t="n">
        <v>1.5</v>
      </c>
      <c r="BT564" s="0" t="n">
        <v>120.375</v>
      </c>
      <c r="BU564" s="0" t="n">
        <v>9.5</v>
      </c>
      <c r="BV564" s="0" t="n">
        <v>0</v>
      </c>
      <c r="BW564" s="0" t="n">
        <v>3.5625</v>
      </c>
      <c r="BX564" s="0" t="n">
        <v>0.3125</v>
      </c>
      <c r="BY564" s="0" t="n">
        <v>0.1875</v>
      </c>
      <c r="BZ564" s="0" t="n">
        <v>13.5625</v>
      </c>
    </row>
    <row r="565" customFormat="false" ht="15" hidden="false" customHeight="false" outlineLevel="0" collapsed="false">
      <c r="A565" s="13" t="s">
        <v>25</v>
      </c>
      <c r="B565" s="14" t="n">
        <v>21</v>
      </c>
      <c r="C565" s="14" t="s">
        <v>33</v>
      </c>
      <c r="D565" s="14" t="s">
        <v>291</v>
      </c>
      <c r="E565" s="15" t="s">
        <v>27</v>
      </c>
      <c r="F565" s="15" t="s">
        <v>28</v>
      </c>
      <c r="G565" s="3" t="n">
        <v>517</v>
      </c>
      <c r="H565" s="2" t="n">
        <v>8</v>
      </c>
      <c r="I565" s="0" t="n">
        <v>7</v>
      </c>
      <c r="J565" s="0" t="n">
        <v>4</v>
      </c>
      <c r="K565" s="0" t="n">
        <v>0</v>
      </c>
      <c r="L565" s="0" t="n">
        <v>7</v>
      </c>
      <c r="M565" s="0" t="n">
        <v>6</v>
      </c>
      <c r="N565" s="0" t="n">
        <v>1</v>
      </c>
      <c r="O565" s="0" t="n">
        <v>6</v>
      </c>
      <c r="P565" s="0" t="n">
        <v>100</v>
      </c>
      <c r="Q565" s="0" t="n">
        <v>1</v>
      </c>
      <c r="R565" s="0" t="n">
        <v>1.9</v>
      </c>
      <c r="S565" s="0" t="n">
        <v>258</v>
      </c>
      <c r="T565" s="0" t="n">
        <v>26</v>
      </c>
      <c r="U565" s="0" t="n">
        <v>3.29</v>
      </c>
      <c r="V565" s="0" t="n">
        <v>6.7</v>
      </c>
      <c r="W565" s="0" t="n">
        <v>11.1</v>
      </c>
      <c r="X565" s="0" t="n">
        <v>2.8</v>
      </c>
      <c r="Y565" s="0" t="n">
        <v>0.1</v>
      </c>
      <c r="Z565" s="0" t="n">
        <v>3</v>
      </c>
      <c r="AA565" s="0" t="n">
        <v>0.18</v>
      </c>
      <c r="AB565" s="0" t="n">
        <v>0.7</v>
      </c>
      <c r="AC565" s="0" t="n">
        <v>8.8</v>
      </c>
      <c r="AD565" s="0" t="n">
        <v>1.3</v>
      </c>
      <c r="AE565" s="0" t="n">
        <v>31</v>
      </c>
      <c r="AF565" s="0" t="n">
        <v>2</v>
      </c>
      <c r="AG565" s="0" t="n">
        <v>4</v>
      </c>
      <c r="AH565" s="0" t="n">
        <v>0</v>
      </c>
      <c r="AI565" s="0" t="n">
        <v>0</v>
      </c>
      <c r="AJ565" s="60" t="n">
        <v>8</v>
      </c>
      <c r="AK565" s="0" t="n">
        <v>0</v>
      </c>
      <c r="AL565" s="0" t="n">
        <v>0</v>
      </c>
      <c r="AM565" s="0" t="n">
        <v>5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30</v>
      </c>
      <c r="AS565" s="0" t="n">
        <v>0</v>
      </c>
      <c r="AT565" s="0" t="n">
        <v>5</v>
      </c>
      <c r="AU565" s="0" t="n">
        <v>0</v>
      </c>
      <c r="AV565" s="0" t="n">
        <v>0</v>
      </c>
      <c r="AW565" s="0" t="n">
        <v>0</v>
      </c>
      <c r="AX565" s="0" t="n">
        <v>2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80</v>
      </c>
      <c r="BF565" s="0" t="n">
        <v>0</v>
      </c>
      <c r="BG565" s="0" t="n">
        <v>60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1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6</v>
      </c>
      <c r="BT565" s="0" t="n">
        <v>101</v>
      </c>
      <c r="BU565" s="0" t="n">
        <v>9.9375</v>
      </c>
      <c r="BV565" s="0" t="n">
        <v>0.0625</v>
      </c>
      <c r="BW565" s="0" t="n">
        <v>4.5625</v>
      </c>
      <c r="BX565" s="0" t="n">
        <v>1.25</v>
      </c>
      <c r="BY565" s="0" t="n">
        <v>2.6875</v>
      </c>
      <c r="BZ565" s="0" t="n">
        <v>18.5</v>
      </c>
    </row>
    <row r="566" customFormat="false" ht="15" hidden="false" customHeight="false" outlineLevel="0" collapsed="false">
      <c r="A566" s="13" t="s">
        <v>25</v>
      </c>
      <c r="B566" s="14" t="n">
        <v>21</v>
      </c>
      <c r="C566" s="14" t="s">
        <v>33</v>
      </c>
      <c r="D566" s="14" t="s">
        <v>291</v>
      </c>
      <c r="E566" s="15" t="s">
        <v>31</v>
      </c>
      <c r="F566" s="15" t="s">
        <v>28</v>
      </c>
      <c r="G566" s="16" t="n">
        <v>518</v>
      </c>
      <c r="H566" s="2" t="n">
        <v>8</v>
      </c>
      <c r="I566" s="0" t="n">
        <v>2</v>
      </c>
      <c r="J566" s="0" t="n">
        <v>0</v>
      </c>
      <c r="K566" s="0" t="n">
        <v>0</v>
      </c>
      <c r="L566" s="0" t="n">
        <v>2</v>
      </c>
      <c r="M566" s="0" t="n">
        <v>0</v>
      </c>
      <c r="N566" s="0" t="n">
        <v>0</v>
      </c>
      <c r="O566" s="0" t="n">
        <v>0</v>
      </c>
      <c r="P566" s="0" t="n">
        <v>100</v>
      </c>
      <c r="Q566" s="0" t="n">
        <v>1</v>
      </c>
      <c r="R566" s="0" t="n">
        <v>1.9</v>
      </c>
      <c r="S566" s="0" t="n">
        <v>258</v>
      </c>
      <c r="T566" s="0" t="n">
        <v>26</v>
      </c>
      <c r="U566" s="0" t="n">
        <v>3.29</v>
      </c>
      <c r="V566" s="0" t="n">
        <v>6.7</v>
      </c>
      <c r="W566" s="0" t="n">
        <v>11.1</v>
      </c>
      <c r="X566" s="0" t="n">
        <v>2.8</v>
      </c>
      <c r="Y566" s="0" t="n">
        <v>0.1</v>
      </c>
      <c r="Z566" s="0" t="n">
        <v>3</v>
      </c>
      <c r="AA566" s="0" t="n">
        <v>0.18</v>
      </c>
      <c r="AB566" s="0" t="n">
        <v>0.7</v>
      </c>
      <c r="AC566" s="0" t="n">
        <v>8.8</v>
      </c>
      <c r="AD566" s="0" t="n">
        <v>1.3</v>
      </c>
      <c r="AE566" s="0" t="n">
        <v>31</v>
      </c>
      <c r="AF566" s="0" t="n">
        <v>2</v>
      </c>
      <c r="AG566" s="0" t="n">
        <v>4</v>
      </c>
      <c r="AH566" s="0" t="n">
        <v>0</v>
      </c>
      <c r="AI566" s="0" t="n">
        <v>0</v>
      </c>
      <c r="AJ566" s="60" t="n">
        <v>8</v>
      </c>
      <c r="AK566" s="0" t="n">
        <v>0</v>
      </c>
      <c r="AL566" s="0" t="n">
        <v>0</v>
      </c>
      <c r="AM566" s="0" t="n">
        <v>5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30</v>
      </c>
      <c r="AS566" s="0" t="n">
        <v>0</v>
      </c>
      <c r="AT566" s="0" t="n">
        <v>5</v>
      </c>
      <c r="AU566" s="0" t="n">
        <v>0</v>
      </c>
      <c r="AV566" s="0" t="n">
        <v>0</v>
      </c>
      <c r="AW566" s="0" t="n">
        <v>0</v>
      </c>
      <c r="AX566" s="0" t="n">
        <v>2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80</v>
      </c>
      <c r="BF566" s="0" t="n">
        <v>0</v>
      </c>
      <c r="BG566" s="0" t="n">
        <v>60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1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6</v>
      </c>
      <c r="BT566" s="0" t="n">
        <v>101</v>
      </c>
      <c r="BU566" s="0" t="n">
        <v>9.9375</v>
      </c>
      <c r="BV566" s="0" t="n">
        <v>0.0625</v>
      </c>
      <c r="BW566" s="0" t="n">
        <v>4.5625</v>
      </c>
      <c r="BX566" s="0" t="n">
        <v>1.25</v>
      </c>
      <c r="BY566" s="0" t="n">
        <v>2.6875</v>
      </c>
      <c r="BZ566" s="0" t="n">
        <v>18.5</v>
      </c>
    </row>
    <row r="567" s="79" customFormat="true" ht="15" hidden="false" customHeight="false" outlineLevel="0" collapsed="false">
      <c r="A567" s="13" t="s">
        <v>25</v>
      </c>
      <c r="B567" s="14" t="n">
        <v>22</v>
      </c>
      <c r="C567" s="14" t="s">
        <v>34</v>
      </c>
      <c r="D567" s="14" t="s">
        <v>292</v>
      </c>
      <c r="E567" s="15" t="s">
        <v>27</v>
      </c>
      <c r="F567" s="15" t="s">
        <v>28</v>
      </c>
      <c r="G567" s="3" t="n">
        <v>519</v>
      </c>
      <c r="H567" s="2" t="n">
        <v>8</v>
      </c>
      <c r="I567" s="79" t="n">
        <v>6</v>
      </c>
      <c r="J567" s="79" t="n">
        <v>2</v>
      </c>
      <c r="K567" s="79" t="n">
        <v>0</v>
      </c>
      <c r="L567" s="79" t="n">
        <v>6</v>
      </c>
      <c r="M567" s="79" t="n">
        <v>2</v>
      </c>
      <c r="N567" s="79" t="n">
        <v>0</v>
      </c>
      <c r="O567" s="79" t="n">
        <v>2</v>
      </c>
      <c r="P567" s="79" t="n">
        <v>100</v>
      </c>
      <c r="Q567" s="79" t="n">
        <v>1.8</v>
      </c>
      <c r="R567" s="79" t="n">
        <v>1.8</v>
      </c>
      <c r="S567" s="79" t="n">
        <v>274</v>
      </c>
      <c r="T567" s="79" t="n">
        <v>29</v>
      </c>
      <c r="U567" s="79" t="n">
        <v>3.25</v>
      </c>
      <c r="V567" s="79" t="n">
        <v>6.4</v>
      </c>
      <c r="W567" s="79" t="n">
        <v>11.5</v>
      </c>
      <c r="X567" s="79" t="n">
        <v>2.6</v>
      </c>
      <c r="Y567" s="79" t="n">
        <v>0.1</v>
      </c>
      <c r="Z567" s="79" t="n">
        <v>4</v>
      </c>
      <c r="AA567" s="79" t="n">
        <v>0.19</v>
      </c>
      <c r="AB567" s="79" t="n">
        <v>0.8</v>
      </c>
      <c r="AC567" s="79" t="n">
        <v>13</v>
      </c>
      <c r="AD567" s="79" t="n">
        <v>1.5</v>
      </c>
      <c r="AE567" s="79" t="n">
        <v>35</v>
      </c>
      <c r="AF567" s="79" t="n">
        <v>0.5</v>
      </c>
      <c r="AG567" s="79" t="n">
        <v>8</v>
      </c>
      <c r="AH567" s="79" t="n">
        <v>0</v>
      </c>
      <c r="AI567" s="79" t="n">
        <v>0</v>
      </c>
      <c r="AJ567" s="79" t="n">
        <v>1</v>
      </c>
      <c r="AK567" s="79" t="n">
        <v>15</v>
      </c>
      <c r="AL567" s="79" t="n">
        <v>0</v>
      </c>
      <c r="AM567" s="79" t="n">
        <v>5</v>
      </c>
      <c r="AN567" s="79" t="n">
        <v>0</v>
      </c>
      <c r="AO567" s="79" t="n">
        <v>0</v>
      </c>
      <c r="AP567" s="79" t="n">
        <v>1</v>
      </c>
      <c r="AQ567" s="79" t="n">
        <v>0</v>
      </c>
      <c r="AR567" s="79" t="n">
        <v>10</v>
      </c>
      <c r="AS567" s="79" t="n">
        <v>0</v>
      </c>
      <c r="AT567" s="79" t="n">
        <v>8</v>
      </c>
      <c r="AU567" s="79" t="n">
        <v>0</v>
      </c>
      <c r="AV567" s="79" t="n">
        <v>0</v>
      </c>
      <c r="AW567" s="79" t="n">
        <v>0</v>
      </c>
      <c r="AX567" s="79" t="n">
        <v>1</v>
      </c>
      <c r="AY567" s="79" t="n">
        <v>0</v>
      </c>
      <c r="AZ567" s="79" t="n">
        <v>3</v>
      </c>
      <c r="BA567" s="79" t="n">
        <v>1</v>
      </c>
      <c r="BB567" s="79" t="n">
        <v>0</v>
      </c>
      <c r="BC567" s="79" t="n">
        <v>0</v>
      </c>
      <c r="BD567" s="79" t="n">
        <v>0</v>
      </c>
      <c r="BE567" s="79" t="n">
        <v>80</v>
      </c>
      <c r="BF567" s="79" t="n">
        <v>0</v>
      </c>
      <c r="BG567" s="79" t="n">
        <v>30</v>
      </c>
      <c r="BH567" s="79" t="n">
        <v>0</v>
      </c>
      <c r="BI567" s="79" t="n">
        <v>0</v>
      </c>
      <c r="BJ567" s="79" t="n">
        <v>0</v>
      </c>
      <c r="BK567" s="79" t="n">
        <v>15</v>
      </c>
      <c r="BL567" s="79" t="n">
        <v>2</v>
      </c>
      <c r="BM567" s="79" t="n">
        <v>0</v>
      </c>
      <c r="BN567" s="79" t="n">
        <v>0</v>
      </c>
      <c r="BO567" s="79" t="n">
        <v>0</v>
      </c>
      <c r="BP567" s="79" t="n">
        <v>0</v>
      </c>
      <c r="BQ567" s="79" t="n">
        <v>40</v>
      </c>
      <c r="BR567" s="79" t="n">
        <v>0</v>
      </c>
      <c r="BS567" s="79" t="n">
        <v>38</v>
      </c>
      <c r="BT567" s="79" t="n">
        <v>155</v>
      </c>
      <c r="BU567" s="79" t="n">
        <v>8.1875</v>
      </c>
      <c r="BV567" s="79" t="n">
        <v>0</v>
      </c>
      <c r="BW567" s="79" t="n">
        <v>2.0625</v>
      </c>
      <c r="BX567" s="79" t="n">
        <v>0</v>
      </c>
      <c r="BY567" s="79" t="n">
        <v>0.1875</v>
      </c>
      <c r="BZ567" s="79" t="n">
        <v>10.4375</v>
      </c>
    </row>
    <row r="568" customFormat="false" ht="15" hidden="false" customHeight="false" outlineLevel="0" collapsed="false">
      <c r="A568" s="13" t="s">
        <v>25</v>
      </c>
      <c r="B568" s="14" t="n">
        <v>22</v>
      </c>
      <c r="C568" s="14" t="s">
        <v>34</v>
      </c>
      <c r="D568" s="14" t="s">
        <v>292</v>
      </c>
      <c r="E568" s="15" t="s">
        <v>27</v>
      </c>
      <c r="F568" s="15" t="s">
        <v>36</v>
      </c>
      <c r="G568" s="16" t="n">
        <v>520</v>
      </c>
      <c r="H568" s="2" t="n">
        <v>8</v>
      </c>
      <c r="I568" s="0" t="n">
        <v>5</v>
      </c>
      <c r="J568" s="0" t="n">
        <v>3</v>
      </c>
      <c r="K568" s="0" t="n">
        <v>0</v>
      </c>
      <c r="L568" s="0" t="n">
        <v>5</v>
      </c>
      <c r="M568" s="0" t="n">
        <v>0</v>
      </c>
      <c r="N568" s="0" t="n">
        <v>0</v>
      </c>
      <c r="O568" s="0" t="n">
        <v>0</v>
      </c>
      <c r="P568" s="0" t="n">
        <v>100</v>
      </c>
      <c r="Q568" s="0" t="n">
        <v>1.8</v>
      </c>
      <c r="R568" s="0" t="n">
        <v>1.8</v>
      </c>
      <c r="S568" s="0" t="n">
        <v>274</v>
      </c>
      <c r="T568" s="0" t="n">
        <v>29</v>
      </c>
      <c r="U568" s="0" t="n">
        <v>3.25</v>
      </c>
      <c r="V568" s="0" t="n">
        <v>6.4</v>
      </c>
      <c r="W568" s="0" t="n">
        <v>11.5</v>
      </c>
      <c r="X568" s="0" t="n">
        <v>2.6</v>
      </c>
      <c r="Y568" s="0" t="n">
        <v>0.1</v>
      </c>
      <c r="Z568" s="0" t="n">
        <v>4</v>
      </c>
      <c r="AA568" s="0" t="n">
        <v>0.19</v>
      </c>
      <c r="AB568" s="0" t="n">
        <v>0.8</v>
      </c>
      <c r="AC568" s="0" t="n">
        <v>13</v>
      </c>
      <c r="AD568" s="0" t="n">
        <v>1.5</v>
      </c>
      <c r="AE568" s="0" t="n">
        <v>35</v>
      </c>
      <c r="AF568" s="0" t="n">
        <v>0.5</v>
      </c>
      <c r="AG568" s="0" t="n">
        <v>8</v>
      </c>
      <c r="AH568" s="0" t="n">
        <v>0</v>
      </c>
      <c r="AI568" s="0" t="n">
        <v>0</v>
      </c>
      <c r="AJ568" s="60" t="n">
        <v>1</v>
      </c>
      <c r="AK568" s="0" t="n">
        <v>15</v>
      </c>
      <c r="AL568" s="0" t="n">
        <v>0</v>
      </c>
      <c r="AM568" s="0" t="n">
        <v>5</v>
      </c>
      <c r="AN568" s="0" t="n">
        <v>0</v>
      </c>
      <c r="AO568" s="0" t="n">
        <v>0</v>
      </c>
      <c r="AP568" s="0" t="n">
        <v>1</v>
      </c>
      <c r="AQ568" s="0" t="n">
        <v>0</v>
      </c>
      <c r="AR568" s="0" t="n">
        <v>10</v>
      </c>
      <c r="AS568" s="0" t="n">
        <v>0</v>
      </c>
      <c r="AT568" s="0" t="n">
        <v>8</v>
      </c>
      <c r="AU568" s="0" t="n">
        <v>0</v>
      </c>
      <c r="AV568" s="0" t="n">
        <v>0</v>
      </c>
      <c r="AW568" s="0" t="n">
        <v>0</v>
      </c>
      <c r="AX568" s="0" t="n">
        <v>1</v>
      </c>
      <c r="AY568" s="0" t="n">
        <v>0</v>
      </c>
      <c r="AZ568" s="0" t="n">
        <v>3</v>
      </c>
      <c r="BA568" s="0" t="n">
        <v>1</v>
      </c>
      <c r="BB568" s="0" t="n">
        <v>0</v>
      </c>
      <c r="BC568" s="0" t="n">
        <v>0</v>
      </c>
      <c r="BD568" s="0" t="n">
        <v>0</v>
      </c>
      <c r="BE568" s="0" t="n">
        <v>80</v>
      </c>
      <c r="BF568" s="0" t="n">
        <v>0</v>
      </c>
      <c r="BG568" s="0" t="n">
        <v>30</v>
      </c>
      <c r="BH568" s="0" t="n">
        <v>0</v>
      </c>
      <c r="BI568" s="0" t="n">
        <v>0</v>
      </c>
      <c r="BJ568" s="0" t="n">
        <v>0</v>
      </c>
      <c r="BK568" s="0" t="n">
        <v>15</v>
      </c>
      <c r="BL568" s="0" t="n">
        <v>2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40</v>
      </c>
      <c r="BR568" s="0" t="n">
        <v>0</v>
      </c>
      <c r="BS568" s="0" t="n">
        <v>38</v>
      </c>
      <c r="BT568" s="0" t="n">
        <v>155</v>
      </c>
      <c r="BU568" s="0" t="n">
        <v>8.1875</v>
      </c>
      <c r="BV568" s="0" t="n">
        <v>0</v>
      </c>
      <c r="BW568" s="0" t="n">
        <v>2.0625</v>
      </c>
      <c r="BX568" s="0" t="n">
        <v>0</v>
      </c>
      <c r="BY568" s="0" t="n">
        <v>0.1875</v>
      </c>
      <c r="BZ568" s="0" t="n">
        <v>10.4375</v>
      </c>
    </row>
    <row r="569" s="79" customFormat="true" ht="15" hidden="false" customHeight="false" outlineLevel="0" collapsed="false">
      <c r="A569" s="13" t="s">
        <v>25</v>
      </c>
      <c r="B569" s="14" t="n">
        <v>22</v>
      </c>
      <c r="C569" s="14" t="s">
        <v>34</v>
      </c>
      <c r="D569" s="14" t="s">
        <v>292</v>
      </c>
      <c r="E569" s="15" t="s">
        <v>31</v>
      </c>
      <c r="F569" s="15" t="s">
        <v>28</v>
      </c>
      <c r="G569" s="3" t="n">
        <v>521</v>
      </c>
      <c r="H569" s="2" t="n">
        <v>8</v>
      </c>
      <c r="I569" s="79" t="n">
        <v>3</v>
      </c>
      <c r="J569" s="79" t="n">
        <v>1</v>
      </c>
      <c r="K569" s="79" t="n">
        <v>0</v>
      </c>
      <c r="L569" s="79" t="n">
        <v>3</v>
      </c>
      <c r="M569" s="79" t="n">
        <v>4</v>
      </c>
      <c r="N569" s="79" t="n">
        <v>0</v>
      </c>
      <c r="O569" s="79" t="n">
        <v>4</v>
      </c>
      <c r="P569" s="79" t="n">
        <v>100</v>
      </c>
      <c r="Q569" s="79" t="n">
        <v>1.8</v>
      </c>
      <c r="R569" s="79" t="n">
        <v>1.8</v>
      </c>
      <c r="S569" s="79" t="n">
        <v>274</v>
      </c>
      <c r="T569" s="79" t="n">
        <v>29</v>
      </c>
      <c r="U569" s="79" t="n">
        <v>3.25</v>
      </c>
      <c r="V569" s="79" t="n">
        <v>6.4</v>
      </c>
      <c r="W569" s="79" t="n">
        <v>11.5</v>
      </c>
      <c r="X569" s="79" t="n">
        <v>2.6</v>
      </c>
      <c r="Y569" s="79" t="n">
        <v>0.1</v>
      </c>
      <c r="Z569" s="79" t="n">
        <v>4</v>
      </c>
      <c r="AA569" s="79" t="n">
        <v>0.19</v>
      </c>
      <c r="AB569" s="79" t="n">
        <v>0.8</v>
      </c>
      <c r="AC569" s="79" t="n">
        <v>13</v>
      </c>
      <c r="AD569" s="79" t="n">
        <v>1.5</v>
      </c>
      <c r="AE569" s="79" t="n">
        <v>35</v>
      </c>
      <c r="AF569" s="79" t="n">
        <v>0.5</v>
      </c>
      <c r="AG569" s="79" t="n">
        <v>8</v>
      </c>
      <c r="AH569" s="79" t="n">
        <v>0</v>
      </c>
      <c r="AI569" s="79" t="n">
        <v>0</v>
      </c>
      <c r="AJ569" s="79" t="n">
        <v>1</v>
      </c>
      <c r="AK569" s="79" t="n">
        <v>15</v>
      </c>
      <c r="AL569" s="79" t="n">
        <v>0</v>
      </c>
      <c r="AM569" s="79" t="n">
        <v>5</v>
      </c>
      <c r="AN569" s="79" t="n">
        <v>0</v>
      </c>
      <c r="AO569" s="79" t="n">
        <v>0</v>
      </c>
      <c r="AP569" s="79" t="n">
        <v>1</v>
      </c>
      <c r="AQ569" s="79" t="n">
        <v>0</v>
      </c>
      <c r="AR569" s="79" t="n">
        <v>10</v>
      </c>
      <c r="AS569" s="79" t="n">
        <v>0</v>
      </c>
      <c r="AT569" s="79" t="n">
        <v>8</v>
      </c>
      <c r="AU569" s="79" t="n">
        <v>0</v>
      </c>
      <c r="AV569" s="79" t="n">
        <v>0</v>
      </c>
      <c r="AW569" s="79" t="n">
        <v>0</v>
      </c>
      <c r="AX569" s="79" t="n">
        <v>1</v>
      </c>
      <c r="AY569" s="79" t="n">
        <v>0</v>
      </c>
      <c r="AZ569" s="79" t="n">
        <v>3</v>
      </c>
      <c r="BA569" s="79" t="n">
        <v>1</v>
      </c>
      <c r="BB569" s="79" t="n">
        <v>0</v>
      </c>
      <c r="BC569" s="79" t="n">
        <v>0</v>
      </c>
      <c r="BD569" s="79" t="n">
        <v>0</v>
      </c>
      <c r="BE569" s="79" t="n">
        <v>80</v>
      </c>
      <c r="BF569" s="79" t="n">
        <v>0</v>
      </c>
      <c r="BG569" s="79" t="n">
        <v>30</v>
      </c>
      <c r="BH569" s="79" t="n">
        <v>0</v>
      </c>
      <c r="BI569" s="79" t="n">
        <v>0</v>
      </c>
      <c r="BJ569" s="79" t="n">
        <v>0</v>
      </c>
      <c r="BK569" s="79" t="n">
        <v>15</v>
      </c>
      <c r="BL569" s="79" t="n">
        <v>2</v>
      </c>
      <c r="BM569" s="79" t="n">
        <v>0</v>
      </c>
      <c r="BN569" s="79" t="n">
        <v>0</v>
      </c>
      <c r="BO569" s="79" t="n">
        <v>0</v>
      </c>
      <c r="BP569" s="79" t="n">
        <v>0</v>
      </c>
      <c r="BQ569" s="79" t="n">
        <v>40</v>
      </c>
      <c r="BR569" s="79" t="n">
        <v>0</v>
      </c>
      <c r="BS569" s="79" t="n">
        <v>38</v>
      </c>
      <c r="BT569" s="79" t="n">
        <v>155</v>
      </c>
      <c r="BU569" s="79" t="n">
        <v>8.1875</v>
      </c>
      <c r="BV569" s="79" t="n">
        <v>0</v>
      </c>
      <c r="BW569" s="79" t="n">
        <v>2.0625</v>
      </c>
      <c r="BX569" s="79" t="n">
        <v>0</v>
      </c>
      <c r="BY569" s="79" t="n">
        <v>0.1875</v>
      </c>
      <c r="BZ569" s="79" t="n">
        <v>10.4375</v>
      </c>
    </row>
    <row r="570" customFormat="false" ht="15" hidden="false" customHeight="false" outlineLevel="0" collapsed="false">
      <c r="A570" s="13" t="s">
        <v>25</v>
      </c>
      <c r="B570" s="14" t="n">
        <v>22</v>
      </c>
      <c r="C570" s="14" t="s">
        <v>34</v>
      </c>
      <c r="D570" s="14" t="s">
        <v>292</v>
      </c>
      <c r="E570" s="15" t="s">
        <v>31</v>
      </c>
      <c r="F570" s="15" t="s">
        <v>36</v>
      </c>
      <c r="G570" s="16" t="n">
        <v>522</v>
      </c>
      <c r="H570" s="2" t="n">
        <v>8</v>
      </c>
      <c r="I570" s="0" t="n">
        <v>27</v>
      </c>
      <c r="J570" s="0" t="n">
        <v>17</v>
      </c>
      <c r="K570" s="0" t="n">
        <v>0</v>
      </c>
      <c r="L570" s="0" t="n">
        <v>27</v>
      </c>
      <c r="M570" s="0" t="n">
        <v>9</v>
      </c>
      <c r="N570" s="0" t="n">
        <v>0</v>
      </c>
      <c r="O570" s="0" t="n">
        <v>0</v>
      </c>
      <c r="P570" s="0" t="n">
        <v>100</v>
      </c>
      <c r="Q570" s="0" t="n">
        <v>1.8</v>
      </c>
      <c r="R570" s="0" t="n">
        <v>1.8</v>
      </c>
      <c r="S570" s="0" t="n">
        <v>274</v>
      </c>
      <c r="T570" s="0" t="n">
        <v>29</v>
      </c>
      <c r="U570" s="0" t="n">
        <v>3.25</v>
      </c>
      <c r="V570" s="0" t="n">
        <v>6.4</v>
      </c>
      <c r="W570" s="0" t="n">
        <v>11.5</v>
      </c>
      <c r="X570" s="0" t="n">
        <v>2.6</v>
      </c>
      <c r="Y570" s="0" t="n">
        <v>0.1</v>
      </c>
      <c r="Z570" s="0" t="n">
        <v>4</v>
      </c>
      <c r="AA570" s="0" t="n">
        <v>0.19</v>
      </c>
      <c r="AB570" s="0" t="n">
        <v>0.8</v>
      </c>
      <c r="AC570" s="0" t="n">
        <v>13</v>
      </c>
      <c r="AD570" s="0" t="n">
        <v>1.5</v>
      </c>
      <c r="AE570" s="0" t="n">
        <v>35</v>
      </c>
      <c r="AF570" s="0" t="n">
        <v>0.5</v>
      </c>
      <c r="AG570" s="0" t="n">
        <v>8</v>
      </c>
      <c r="AH570" s="0" t="n">
        <v>0</v>
      </c>
      <c r="AI570" s="0" t="n">
        <v>0</v>
      </c>
      <c r="AJ570" s="60" t="n">
        <v>1</v>
      </c>
      <c r="AK570" s="0" t="n">
        <v>15</v>
      </c>
      <c r="AL570" s="0" t="n">
        <v>0</v>
      </c>
      <c r="AM570" s="0" t="n">
        <v>5</v>
      </c>
      <c r="AN570" s="0" t="n">
        <v>0</v>
      </c>
      <c r="AO570" s="0" t="n">
        <v>0</v>
      </c>
      <c r="AP570" s="0" t="n">
        <v>1</v>
      </c>
      <c r="AQ570" s="0" t="n">
        <v>0</v>
      </c>
      <c r="AR570" s="0" t="n">
        <v>10</v>
      </c>
      <c r="AS570" s="0" t="n">
        <v>0</v>
      </c>
      <c r="AT570" s="0" t="n">
        <v>8</v>
      </c>
      <c r="AU570" s="0" t="n">
        <v>0</v>
      </c>
      <c r="AV570" s="0" t="n">
        <v>0</v>
      </c>
      <c r="AW570" s="0" t="n">
        <v>0</v>
      </c>
      <c r="AX570" s="0" t="n">
        <v>1</v>
      </c>
      <c r="AY570" s="0" t="n">
        <v>0</v>
      </c>
      <c r="AZ570" s="0" t="n">
        <v>3</v>
      </c>
      <c r="BA570" s="0" t="n">
        <v>1</v>
      </c>
      <c r="BB570" s="0" t="n">
        <v>0</v>
      </c>
      <c r="BC570" s="0" t="n">
        <v>0</v>
      </c>
      <c r="BD570" s="0" t="n">
        <v>0</v>
      </c>
      <c r="BE570" s="0" t="n">
        <v>80</v>
      </c>
      <c r="BF570" s="0" t="n">
        <v>0</v>
      </c>
      <c r="BG570" s="0" t="n">
        <v>30</v>
      </c>
      <c r="BH570" s="0" t="n">
        <v>0</v>
      </c>
      <c r="BI570" s="0" t="n">
        <v>0</v>
      </c>
      <c r="BJ570" s="0" t="n">
        <v>0</v>
      </c>
      <c r="BK570" s="0" t="n">
        <v>15</v>
      </c>
      <c r="BL570" s="0" t="n">
        <v>2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40</v>
      </c>
      <c r="BR570" s="0" t="n">
        <v>0</v>
      </c>
      <c r="BS570" s="0" t="n">
        <v>38</v>
      </c>
      <c r="BT570" s="0" t="n">
        <v>155</v>
      </c>
      <c r="BU570" s="0" t="n">
        <v>8.1875</v>
      </c>
      <c r="BV570" s="0" t="n">
        <v>0</v>
      </c>
      <c r="BW570" s="0" t="n">
        <v>2.0625</v>
      </c>
      <c r="BX570" s="0" t="n">
        <v>0</v>
      </c>
      <c r="BY570" s="0" t="n">
        <v>0.1875</v>
      </c>
      <c r="BZ570" s="0" t="n">
        <v>10.4375</v>
      </c>
    </row>
    <row r="571" customFormat="false" ht="15" hidden="false" customHeight="false" outlineLevel="0" collapsed="false">
      <c r="A571" s="13" t="s">
        <v>25</v>
      </c>
      <c r="B571" s="14" t="n">
        <v>23</v>
      </c>
      <c r="C571" s="14" t="s">
        <v>38</v>
      </c>
      <c r="D571" s="14" t="s">
        <v>292</v>
      </c>
      <c r="E571" s="15" t="s">
        <v>27</v>
      </c>
      <c r="F571" s="15" t="s">
        <v>28</v>
      </c>
      <c r="G571" s="3" t="n">
        <v>523</v>
      </c>
      <c r="H571" s="2" t="n">
        <v>8</v>
      </c>
      <c r="I571" s="0" t="n">
        <v>2</v>
      </c>
      <c r="J571" s="0" t="n">
        <v>0</v>
      </c>
      <c r="K571" s="0" t="n">
        <v>0</v>
      </c>
      <c r="L571" s="0" t="n">
        <v>2</v>
      </c>
      <c r="M571" s="0" t="n">
        <v>3</v>
      </c>
      <c r="N571" s="0" t="n">
        <v>1</v>
      </c>
      <c r="O571" s="0" t="n">
        <v>4</v>
      </c>
      <c r="P571" s="0" t="n">
        <v>80</v>
      </c>
      <c r="Q571" s="0" t="n">
        <v>1.6</v>
      </c>
      <c r="R571" s="0" t="n">
        <v>2</v>
      </c>
      <c r="S571" s="0" t="n">
        <v>365</v>
      </c>
      <c r="T571" s="0" t="n">
        <v>33</v>
      </c>
      <c r="U571" s="0" t="n">
        <v>3.84</v>
      </c>
      <c r="V571" s="0" t="n">
        <v>6.6</v>
      </c>
      <c r="W571" s="0" t="n">
        <v>11.4</v>
      </c>
      <c r="X571" s="0" t="n">
        <v>2.5</v>
      </c>
      <c r="Y571" s="0" t="n">
        <v>0.09</v>
      </c>
      <c r="Z571" s="0" t="n">
        <v>5</v>
      </c>
      <c r="AA571" s="0" t="n">
        <v>0.34</v>
      </c>
      <c r="AB571" s="0" t="n">
        <v>1.3</v>
      </c>
      <c r="AC571" s="0" t="n">
        <v>10.3</v>
      </c>
      <c r="AD571" s="0" t="n">
        <v>1.3</v>
      </c>
      <c r="AE571" s="0" t="n">
        <v>37</v>
      </c>
      <c r="AF571" s="0" t="n">
        <v>0</v>
      </c>
      <c r="AG571" s="0" t="n">
        <v>0</v>
      </c>
      <c r="AH571" s="0" t="n">
        <v>0</v>
      </c>
      <c r="AI571" s="0" t="n">
        <v>0</v>
      </c>
      <c r="AJ571" s="60" t="n">
        <v>5</v>
      </c>
      <c r="AK571" s="0" t="n">
        <v>30</v>
      </c>
      <c r="AL571" s="0" t="n">
        <v>0</v>
      </c>
      <c r="AM571" s="0" t="n">
        <v>15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15</v>
      </c>
      <c r="AS571" s="0" t="n">
        <v>0</v>
      </c>
      <c r="AT571" s="0" t="n">
        <v>45</v>
      </c>
      <c r="AU571" s="0" t="n">
        <v>0</v>
      </c>
      <c r="AV571" s="0" t="n">
        <v>0</v>
      </c>
      <c r="AW571" s="0" t="n">
        <v>0</v>
      </c>
      <c r="AX571" s="0" t="n">
        <v>2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20</v>
      </c>
      <c r="BF571" s="0" t="n">
        <v>0</v>
      </c>
      <c r="BG571" s="0" t="n">
        <v>50</v>
      </c>
      <c r="BH571" s="0" t="n">
        <v>0</v>
      </c>
      <c r="BI571" s="0" t="n">
        <v>0</v>
      </c>
      <c r="BJ571" s="0" t="n">
        <v>30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50</v>
      </c>
      <c r="BR571" s="0" t="n">
        <v>0</v>
      </c>
      <c r="BS571" s="0" t="n">
        <v>45</v>
      </c>
      <c r="BT571" s="0" t="n">
        <v>162.5</v>
      </c>
      <c r="BU571" s="0" t="n">
        <v>8.75</v>
      </c>
      <c r="BV571" s="0" t="n">
        <v>0.375</v>
      </c>
      <c r="BW571" s="0" t="n">
        <v>0</v>
      </c>
      <c r="BX571" s="0" t="n">
        <v>0</v>
      </c>
      <c r="BY571" s="0" t="n">
        <v>0.125</v>
      </c>
      <c r="BZ571" s="0" t="n">
        <v>9.25</v>
      </c>
    </row>
    <row r="572" customFormat="false" ht="15" hidden="false" customHeight="false" outlineLevel="0" collapsed="false">
      <c r="A572" s="13" t="s">
        <v>25</v>
      </c>
      <c r="B572" s="14" t="n">
        <v>23</v>
      </c>
      <c r="C572" s="14" t="s">
        <v>38</v>
      </c>
      <c r="D572" s="14" t="s">
        <v>292</v>
      </c>
      <c r="E572" s="15" t="s">
        <v>27</v>
      </c>
      <c r="F572" s="15" t="s">
        <v>36</v>
      </c>
      <c r="G572" s="16" t="n">
        <v>524</v>
      </c>
      <c r="H572" s="2" t="n">
        <v>8</v>
      </c>
      <c r="I572" s="0" t="n">
        <v>6</v>
      </c>
      <c r="J572" s="0" t="n">
        <v>3</v>
      </c>
      <c r="K572" s="0" t="n">
        <v>0</v>
      </c>
      <c r="L572" s="0" t="n">
        <v>6</v>
      </c>
      <c r="M572" s="0" t="n">
        <v>2</v>
      </c>
      <c r="N572" s="0" t="n">
        <v>1</v>
      </c>
      <c r="O572" s="0" t="n">
        <v>3</v>
      </c>
      <c r="P572" s="0" t="n">
        <v>100</v>
      </c>
      <c r="Q572" s="0" t="n">
        <v>1.6</v>
      </c>
      <c r="R572" s="0" t="n">
        <v>2</v>
      </c>
      <c r="S572" s="0" t="n">
        <v>365</v>
      </c>
      <c r="T572" s="0" t="n">
        <v>33</v>
      </c>
      <c r="U572" s="0" t="n">
        <v>3.84</v>
      </c>
      <c r="V572" s="0" t="n">
        <v>6.6</v>
      </c>
      <c r="W572" s="0" t="n">
        <v>11.4</v>
      </c>
      <c r="X572" s="0" t="n">
        <v>2.5</v>
      </c>
      <c r="Y572" s="0" t="n">
        <v>0.09</v>
      </c>
      <c r="Z572" s="0" t="n">
        <v>5</v>
      </c>
      <c r="AA572" s="0" t="n">
        <v>0.34</v>
      </c>
      <c r="AB572" s="0" t="n">
        <v>1.3</v>
      </c>
      <c r="AC572" s="0" t="n">
        <v>10.3</v>
      </c>
      <c r="AD572" s="0" t="n">
        <v>1.3</v>
      </c>
      <c r="AE572" s="0" t="n">
        <v>37</v>
      </c>
      <c r="AF572" s="0" t="n">
        <v>0</v>
      </c>
      <c r="AG572" s="0" t="n">
        <v>0</v>
      </c>
      <c r="AH572" s="0" t="n">
        <v>0</v>
      </c>
      <c r="AI572" s="0" t="n">
        <v>0</v>
      </c>
      <c r="AJ572" s="60" t="n">
        <v>5</v>
      </c>
      <c r="AK572" s="0" t="n">
        <v>30</v>
      </c>
      <c r="AL572" s="0" t="n">
        <v>0</v>
      </c>
      <c r="AM572" s="0" t="n">
        <v>15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15</v>
      </c>
      <c r="AS572" s="0" t="n">
        <v>0</v>
      </c>
      <c r="AT572" s="0" t="n">
        <v>45</v>
      </c>
      <c r="AU572" s="0" t="n">
        <v>0</v>
      </c>
      <c r="AV572" s="0" t="n">
        <v>0</v>
      </c>
      <c r="AW572" s="0" t="n">
        <v>0</v>
      </c>
      <c r="AX572" s="0" t="n">
        <v>2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20</v>
      </c>
      <c r="BF572" s="0" t="n">
        <v>0</v>
      </c>
      <c r="BG572" s="0" t="n">
        <v>50</v>
      </c>
      <c r="BH572" s="0" t="n">
        <v>0</v>
      </c>
      <c r="BI572" s="0" t="n">
        <v>0</v>
      </c>
      <c r="BJ572" s="0" t="n">
        <v>30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50</v>
      </c>
      <c r="BR572" s="0" t="n">
        <v>0</v>
      </c>
      <c r="BS572" s="0" t="n">
        <v>45</v>
      </c>
      <c r="BT572" s="0" t="n">
        <v>162.5</v>
      </c>
      <c r="BU572" s="0" t="n">
        <v>8.75</v>
      </c>
      <c r="BV572" s="0" t="n">
        <v>0.375</v>
      </c>
      <c r="BW572" s="0" t="n">
        <v>0</v>
      </c>
      <c r="BX572" s="0" t="n">
        <v>0</v>
      </c>
      <c r="BY572" s="0" t="n">
        <v>0.125</v>
      </c>
      <c r="BZ572" s="0" t="n">
        <v>9.25</v>
      </c>
    </row>
    <row r="573" customFormat="false" ht="15" hidden="false" customHeight="false" outlineLevel="0" collapsed="false">
      <c r="A573" s="13" t="s">
        <v>25</v>
      </c>
      <c r="B573" s="14" t="n">
        <v>23</v>
      </c>
      <c r="C573" s="14" t="s">
        <v>38</v>
      </c>
      <c r="D573" s="14" t="s">
        <v>292</v>
      </c>
      <c r="E573" s="15" t="s">
        <v>31</v>
      </c>
      <c r="F573" s="15" t="s">
        <v>28</v>
      </c>
      <c r="G573" s="3" t="n">
        <v>525</v>
      </c>
      <c r="H573" s="2" t="n">
        <v>8</v>
      </c>
      <c r="I573" s="0" t="n">
        <v>7</v>
      </c>
      <c r="J573" s="0" t="n">
        <v>3</v>
      </c>
      <c r="K573" s="0" t="n">
        <v>0</v>
      </c>
      <c r="L573" s="0" t="n">
        <v>7</v>
      </c>
      <c r="M573" s="0" t="n">
        <v>1</v>
      </c>
      <c r="N573" s="0" t="n">
        <v>0</v>
      </c>
      <c r="O573" s="0" t="n">
        <v>1</v>
      </c>
      <c r="P573" s="0" t="n">
        <v>100</v>
      </c>
      <c r="Q573" s="0" t="n">
        <v>1.6</v>
      </c>
      <c r="R573" s="0" t="n">
        <v>2</v>
      </c>
      <c r="S573" s="0" t="n">
        <v>365</v>
      </c>
      <c r="T573" s="0" t="n">
        <v>33</v>
      </c>
      <c r="U573" s="0" t="n">
        <v>3.84</v>
      </c>
      <c r="V573" s="0" t="n">
        <v>6.6</v>
      </c>
      <c r="W573" s="0" t="n">
        <v>11.4</v>
      </c>
      <c r="X573" s="0" t="n">
        <v>2.5</v>
      </c>
      <c r="Y573" s="0" t="n">
        <v>0.09</v>
      </c>
      <c r="Z573" s="0" t="n">
        <v>5</v>
      </c>
      <c r="AA573" s="0" t="n">
        <v>0.34</v>
      </c>
      <c r="AB573" s="0" t="n">
        <v>1.3</v>
      </c>
      <c r="AC573" s="0" t="n">
        <v>10.3</v>
      </c>
      <c r="AD573" s="0" t="n">
        <v>1.3</v>
      </c>
      <c r="AE573" s="0" t="n">
        <v>37</v>
      </c>
      <c r="AF573" s="0" t="n">
        <v>0</v>
      </c>
      <c r="AG573" s="0" t="n">
        <v>0</v>
      </c>
      <c r="AH573" s="0" t="n">
        <v>0</v>
      </c>
      <c r="AI573" s="0" t="n">
        <v>0</v>
      </c>
      <c r="AJ573" s="60" t="n">
        <v>5</v>
      </c>
      <c r="AK573" s="0" t="n">
        <v>30</v>
      </c>
      <c r="AL573" s="0" t="n">
        <v>0</v>
      </c>
      <c r="AM573" s="0" t="n">
        <v>15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15</v>
      </c>
      <c r="AS573" s="0" t="n">
        <v>0</v>
      </c>
      <c r="AT573" s="0" t="n">
        <v>45</v>
      </c>
      <c r="AU573" s="0" t="n">
        <v>0</v>
      </c>
      <c r="AV573" s="0" t="n">
        <v>0</v>
      </c>
      <c r="AW573" s="0" t="n">
        <v>0</v>
      </c>
      <c r="AX573" s="0" t="n">
        <v>2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20</v>
      </c>
      <c r="BF573" s="0" t="n">
        <v>0</v>
      </c>
      <c r="BG573" s="0" t="n">
        <v>50</v>
      </c>
      <c r="BH573" s="0" t="n">
        <v>0</v>
      </c>
      <c r="BI573" s="0" t="n">
        <v>0</v>
      </c>
      <c r="BJ573" s="0" t="n">
        <v>30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50</v>
      </c>
      <c r="BR573" s="0" t="n">
        <v>0</v>
      </c>
      <c r="BS573" s="0" t="n">
        <v>45</v>
      </c>
      <c r="BT573" s="0" t="n">
        <v>162.5</v>
      </c>
      <c r="BU573" s="0" t="n">
        <v>8.75</v>
      </c>
      <c r="BV573" s="0" t="n">
        <v>0.375</v>
      </c>
      <c r="BW573" s="0" t="n">
        <v>0</v>
      </c>
      <c r="BX573" s="0" t="n">
        <v>0</v>
      </c>
      <c r="BY573" s="0" t="n">
        <v>0.125</v>
      </c>
      <c r="BZ573" s="0" t="n">
        <v>9.25</v>
      </c>
    </row>
    <row r="574" customFormat="false" ht="15" hidden="false" customHeight="false" outlineLevel="0" collapsed="false">
      <c r="A574" s="13" t="s">
        <v>25</v>
      </c>
      <c r="B574" s="14" t="n">
        <v>23</v>
      </c>
      <c r="C574" s="14" t="s">
        <v>38</v>
      </c>
      <c r="D574" s="14" t="s">
        <v>292</v>
      </c>
      <c r="E574" s="15" t="s">
        <v>31</v>
      </c>
      <c r="F574" s="15" t="s">
        <v>36</v>
      </c>
      <c r="G574" s="16" t="n">
        <v>526</v>
      </c>
      <c r="H574" s="2" t="n">
        <v>8</v>
      </c>
      <c r="I574" s="0" t="n">
        <v>10</v>
      </c>
      <c r="J574" s="0" t="n">
        <v>5</v>
      </c>
      <c r="K574" s="0" t="n">
        <v>0</v>
      </c>
      <c r="L574" s="0" t="n">
        <v>10</v>
      </c>
      <c r="M574" s="0" t="n">
        <v>3</v>
      </c>
      <c r="N574" s="0" t="n">
        <v>0</v>
      </c>
      <c r="O574" s="0" t="n">
        <v>3</v>
      </c>
      <c r="P574" s="0" t="n">
        <v>100</v>
      </c>
      <c r="Q574" s="0" t="n">
        <v>1.6</v>
      </c>
      <c r="R574" s="0" t="n">
        <v>2</v>
      </c>
      <c r="S574" s="0" t="n">
        <v>365</v>
      </c>
      <c r="T574" s="0" t="n">
        <v>33</v>
      </c>
      <c r="U574" s="0" t="n">
        <v>3.84</v>
      </c>
      <c r="V574" s="0" t="n">
        <v>6.6</v>
      </c>
      <c r="W574" s="0" t="n">
        <v>11.4</v>
      </c>
      <c r="X574" s="0" t="n">
        <v>2.5</v>
      </c>
      <c r="Y574" s="0" t="n">
        <v>0.09</v>
      </c>
      <c r="Z574" s="0" t="n">
        <v>5</v>
      </c>
      <c r="AA574" s="0" t="n">
        <v>0.34</v>
      </c>
      <c r="AB574" s="0" t="n">
        <v>1.3</v>
      </c>
      <c r="AC574" s="0" t="n">
        <v>10.3</v>
      </c>
      <c r="AD574" s="0" t="n">
        <v>1.3</v>
      </c>
      <c r="AE574" s="0" t="n">
        <v>37</v>
      </c>
      <c r="AF574" s="0" t="n">
        <v>0</v>
      </c>
      <c r="AG574" s="0" t="n">
        <v>0</v>
      </c>
      <c r="AH574" s="0" t="n">
        <v>0</v>
      </c>
      <c r="AI574" s="0" t="n">
        <v>0</v>
      </c>
      <c r="AJ574" s="60" t="n">
        <v>5</v>
      </c>
      <c r="AK574" s="0" t="n">
        <v>30</v>
      </c>
      <c r="AL574" s="0" t="n">
        <v>0</v>
      </c>
      <c r="AM574" s="0" t="n">
        <v>15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15</v>
      </c>
      <c r="AS574" s="0" t="n">
        <v>0</v>
      </c>
      <c r="AT574" s="0" t="n">
        <v>45</v>
      </c>
      <c r="AU574" s="0" t="n">
        <v>0</v>
      </c>
      <c r="AV574" s="0" t="n">
        <v>0</v>
      </c>
      <c r="AW574" s="0" t="n">
        <v>0</v>
      </c>
      <c r="AX574" s="0" t="n">
        <v>2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20</v>
      </c>
      <c r="BF574" s="0" t="n">
        <v>0</v>
      </c>
      <c r="BG574" s="0" t="n">
        <v>50</v>
      </c>
      <c r="BH574" s="0" t="n">
        <v>0</v>
      </c>
      <c r="BI574" s="0" t="n">
        <v>0</v>
      </c>
      <c r="BJ574" s="0" t="n">
        <v>30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50</v>
      </c>
      <c r="BR574" s="0" t="n">
        <v>0</v>
      </c>
      <c r="BS574" s="0" t="n">
        <v>45</v>
      </c>
      <c r="BT574" s="0" t="n">
        <v>162.5</v>
      </c>
      <c r="BU574" s="0" t="n">
        <v>8.75</v>
      </c>
      <c r="BV574" s="0" t="n">
        <v>0.375</v>
      </c>
      <c r="BW574" s="0" t="n">
        <v>0</v>
      </c>
      <c r="BX574" s="0" t="n">
        <v>0</v>
      </c>
      <c r="BY574" s="0" t="n">
        <v>0.125</v>
      </c>
      <c r="BZ574" s="0" t="n">
        <v>9.25</v>
      </c>
    </row>
    <row r="575" customFormat="false" ht="15" hidden="false" customHeight="false" outlineLevel="0" collapsed="false">
      <c r="A575" s="13" t="s">
        <v>25</v>
      </c>
      <c r="B575" s="14" t="n">
        <v>24</v>
      </c>
      <c r="C575" s="14" t="s">
        <v>39</v>
      </c>
      <c r="D575" s="14" t="s">
        <v>292</v>
      </c>
      <c r="E575" s="15" t="s">
        <v>27</v>
      </c>
      <c r="F575" s="15" t="s">
        <v>28</v>
      </c>
      <c r="G575" s="3" t="n">
        <v>527</v>
      </c>
      <c r="H575" s="2" t="n">
        <v>8</v>
      </c>
      <c r="I575" s="0" t="n">
        <v>4</v>
      </c>
      <c r="J575" s="0" t="n">
        <v>4</v>
      </c>
      <c r="K575" s="0" t="n">
        <v>0</v>
      </c>
      <c r="L575" s="0" t="n">
        <v>4</v>
      </c>
      <c r="M575" s="0" t="n">
        <v>2</v>
      </c>
      <c r="N575" s="0" t="n">
        <v>0</v>
      </c>
      <c r="O575" s="0" t="n">
        <v>2</v>
      </c>
      <c r="P575" s="0" t="n">
        <v>100</v>
      </c>
      <c r="Q575" s="0" t="n">
        <v>0.8</v>
      </c>
      <c r="R575" s="0" t="n">
        <v>1</v>
      </c>
      <c r="S575" s="0" t="n">
        <v>329</v>
      </c>
      <c r="T575" s="0" t="n">
        <v>24</v>
      </c>
      <c r="U575" s="0" t="n">
        <v>3.6</v>
      </c>
      <c r="V575" s="0" t="n">
        <v>6.6</v>
      </c>
      <c r="W575" s="0" t="n">
        <v>10.9</v>
      </c>
      <c r="X575" s="0" t="n">
        <v>2.7</v>
      </c>
      <c r="Y575" s="0" t="n">
        <v>0.09</v>
      </c>
      <c r="Z575" s="0" t="n">
        <v>3</v>
      </c>
      <c r="AA575" s="0" t="n">
        <v>0.23</v>
      </c>
      <c r="AB575" s="0" t="n">
        <v>0.9</v>
      </c>
      <c r="AC575" s="0" t="n">
        <v>11.2</v>
      </c>
      <c r="AD575" s="0" t="n">
        <v>1.3</v>
      </c>
      <c r="AE575" s="0" t="n">
        <v>34</v>
      </c>
      <c r="AF575" s="0" t="n">
        <v>4</v>
      </c>
      <c r="AG575" s="0" t="n">
        <v>2</v>
      </c>
      <c r="AH575" s="0" t="n">
        <v>0</v>
      </c>
      <c r="AI575" s="0" t="n">
        <v>0</v>
      </c>
      <c r="AJ575" s="60" t="n">
        <v>0</v>
      </c>
      <c r="AK575" s="0" t="n">
        <v>0</v>
      </c>
      <c r="AL575" s="0" t="n">
        <v>0</v>
      </c>
      <c r="AM575" s="0" t="n">
        <v>4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45</v>
      </c>
      <c r="AS575" s="0" t="n">
        <v>0</v>
      </c>
      <c r="AT575" s="0" t="n">
        <v>10</v>
      </c>
      <c r="AU575" s="0" t="n">
        <v>0</v>
      </c>
      <c r="AV575" s="0" t="n">
        <v>0</v>
      </c>
      <c r="AW575" s="0" t="n">
        <v>0</v>
      </c>
      <c r="AX575" s="0" t="n">
        <v>5</v>
      </c>
      <c r="AY575" s="0" t="n">
        <v>0</v>
      </c>
      <c r="AZ575" s="0" t="n">
        <v>2</v>
      </c>
      <c r="BA575" s="0" t="n">
        <v>1</v>
      </c>
      <c r="BB575" s="0" t="n">
        <v>15</v>
      </c>
      <c r="BC575" s="0" t="n">
        <v>0</v>
      </c>
      <c r="BD575" s="0" t="n">
        <v>0</v>
      </c>
      <c r="BE575" s="0" t="n">
        <v>50</v>
      </c>
      <c r="BF575" s="0" t="n">
        <v>0</v>
      </c>
      <c r="BG575" s="0" t="n">
        <v>50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1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30</v>
      </c>
      <c r="BR575" s="0" t="n">
        <v>0.5</v>
      </c>
      <c r="BS575" s="0" t="n">
        <v>5.5</v>
      </c>
      <c r="BT575" s="0" t="n">
        <v>118.75</v>
      </c>
      <c r="BU575" s="0" t="n">
        <v>4.875</v>
      </c>
      <c r="BV575" s="0" t="n">
        <v>1.625</v>
      </c>
      <c r="BW575" s="0" t="n">
        <v>3.625</v>
      </c>
      <c r="BX575" s="0" t="n">
        <v>0</v>
      </c>
      <c r="BY575" s="0" t="n">
        <v>0</v>
      </c>
      <c r="BZ575" s="0" t="n">
        <v>10.125</v>
      </c>
    </row>
    <row r="576" customFormat="false" ht="15" hidden="false" customHeight="false" outlineLevel="0" collapsed="false">
      <c r="A576" s="13" t="s">
        <v>25</v>
      </c>
      <c r="B576" s="14" t="n">
        <v>24</v>
      </c>
      <c r="C576" s="14" t="s">
        <v>39</v>
      </c>
      <c r="D576" s="14" t="s">
        <v>292</v>
      </c>
      <c r="E576" s="15" t="s">
        <v>27</v>
      </c>
      <c r="F576" s="15" t="s">
        <v>36</v>
      </c>
      <c r="G576" s="16" t="n">
        <v>528</v>
      </c>
      <c r="H576" s="2" t="n">
        <v>8</v>
      </c>
      <c r="I576" s="0" t="n">
        <v>4</v>
      </c>
      <c r="J576" s="0" t="n">
        <v>3</v>
      </c>
      <c r="K576" s="0" t="n">
        <v>1</v>
      </c>
      <c r="L576" s="0" t="n">
        <v>5</v>
      </c>
      <c r="M576" s="0" t="n">
        <v>1</v>
      </c>
      <c r="N576" s="0" t="n">
        <v>0</v>
      </c>
      <c r="O576" s="0" t="n">
        <v>1</v>
      </c>
      <c r="P576" s="0" t="n">
        <v>100</v>
      </c>
      <c r="Q576" s="0" t="n">
        <v>0.8</v>
      </c>
      <c r="R576" s="0" t="n">
        <v>1</v>
      </c>
      <c r="S576" s="0" t="n">
        <v>329</v>
      </c>
      <c r="T576" s="0" t="n">
        <v>24</v>
      </c>
      <c r="U576" s="0" t="n">
        <v>3.6</v>
      </c>
      <c r="V576" s="0" t="n">
        <v>6.6</v>
      </c>
      <c r="W576" s="0" t="n">
        <v>10.9</v>
      </c>
      <c r="X576" s="0" t="n">
        <v>2.7</v>
      </c>
      <c r="Y576" s="0" t="n">
        <v>0.09</v>
      </c>
      <c r="Z576" s="0" t="n">
        <v>3</v>
      </c>
      <c r="AA576" s="0" t="n">
        <v>0.23</v>
      </c>
      <c r="AB576" s="0" t="n">
        <v>0.9</v>
      </c>
      <c r="AC576" s="0" t="n">
        <v>11.2</v>
      </c>
      <c r="AD576" s="0" t="n">
        <v>1.3</v>
      </c>
      <c r="AE576" s="0" t="n">
        <v>34</v>
      </c>
      <c r="AF576" s="0" t="n">
        <v>4</v>
      </c>
      <c r="AG576" s="0" t="n">
        <v>2</v>
      </c>
      <c r="AH576" s="0" t="n">
        <v>0</v>
      </c>
      <c r="AI576" s="0" t="n">
        <v>0</v>
      </c>
      <c r="AJ576" s="60" t="n">
        <v>0</v>
      </c>
      <c r="AK576" s="0" t="n">
        <v>0</v>
      </c>
      <c r="AL576" s="0" t="n">
        <v>0</v>
      </c>
      <c r="AM576" s="0" t="n">
        <v>4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45</v>
      </c>
      <c r="AS576" s="0" t="n">
        <v>0</v>
      </c>
      <c r="AT576" s="0" t="n">
        <v>10</v>
      </c>
      <c r="AU576" s="0" t="n">
        <v>0</v>
      </c>
      <c r="AV576" s="0" t="n">
        <v>0</v>
      </c>
      <c r="AW576" s="0" t="n">
        <v>0</v>
      </c>
      <c r="AX576" s="0" t="n">
        <v>5</v>
      </c>
      <c r="AY576" s="0" t="n">
        <v>0</v>
      </c>
      <c r="AZ576" s="0" t="n">
        <v>2</v>
      </c>
      <c r="BA576" s="0" t="n">
        <v>1</v>
      </c>
      <c r="BB576" s="0" t="n">
        <v>15</v>
      </c>
      <c r="BC576" s="0" t="n">
        <v>0</v>
      </c>
      <c r="BD576" s="0" t="n">
        <v>0</v>
      </c>
      <c r="BE576" s="0" t="n">
        <v>50</v>
      </c>
      <c r="BF576" s="0" t="n">
        <v>0</v>
      </c>
      <c r="BG576" s="0" t="n">
        <v>50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1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30</v>
      </c>
      <c r="BR576" s="0" t="n">
        <v>0.5</v>
      </c>
      <c r="BS576" s="0" t="n">
        <v>5.5</v>
      </c>
      <c r="BT576" s="0" t="n">
        <v>118.75</v>
      </c>
      <c r="BU576" s="0" t="n">
        <v>4.875</v>
      </c>
      <c r="BV576" s="0" t="n">
        <v>1.625</v>
      </c>
      <c r="BW576" s="0" t="n">
        <v>3.625</v>
      </c>
      <c r="BX576" s="0" t="n">
        <v>0</v>
      </c>
      <c r="BY576" s="0" t="n">
        <v>0</v>
      </c>
      <c r="BZ576" s="0" t="n">
        <v>10.125</v>
      </c>
    </row>
    <row r="577" customFormat="false" ht="15" hidden="false" customHeight="false" outlineLevel="0" collapsed="false">
      <c r="A577" s="13" t="s">
        <v>25</v>
      </c>
      <c r="B577" s="14" t="n">
        <v>24</v>
      </c>
      <c r="C577" s="14" t="s">
        <v>39</v>
      </c>
      <c r="D577" s="14" t="s">
        <v>292</v>
      </c>
      <c r="E577" s="15" t="s">
        <v>31</v>
      </c>
      <c r="F577" s="15" t="s">
        <v>28</v>
      </c>
      <c r="G577" s="3" t="n">
        <v>529</v>
      </c>
      <c r="H577" s="2" t="n">
        <v>8</v>
      </c>
      <c r="I577" s="0" t="n">
        <v>18</v>
      </c>
      <c r="J577" s="0" t="n">
        <v>8</v>
      </c>
      <c r="K577" s="0" t="n">
        <v>0</v>
      </c>
      <c r="L577" s="0" t="n">
        <v>18</v>
      </c>
      <c r="M577" s="0" t="n">
        <v>7</v>
      </c>
      <c r="N577" s="0" t="n">
        <v>1</v>
      </c>
      <c r="O577" s="0" t="n">
        <v>8</v>
      </c>
      <c r="P577" s="0" t="n">
        <v>100</v>
      </c>
      <c r="Q577" s="0" t="n">
        <v>0.8</v>
      </c>
      <c r="R577" s="0" t="n">
        <v>1</v>
      </c>
      <c r="S577" s="0" t="n">
        <v>329</v>
      </c>
      <c r="T577" s="0" t="n">
        <v>24</v>
      </c>
      <c r="U577" s="0" t="n">
        <v>3.6</v>
      </c>
      <c r="V577" s="0" t="n">
        <v>6.6</v>
      </c>
      <c r="W577" s="0" t="n">
        <v>10.9</v>
      </c>
      <c r="X577" s="0" t="n">
        <v>2.7</v>
      </c>
      <c r="Y577" s="0" t="n">
        <v>0.09</v>
      </c>
      <c r="Z577" s="0" t="n">
        <v>3</v>
      </c>
      <c r="AA577" s="0" t="n">
        <v>0.23</v>
      </c>
      <c r="AB577" s="0" t="n">
        <v>0.9</v>
      </c>
      <c r="AC577" s="0" t="n">
        <v>11.2</v>
      </c>
      <c r="AD577" s="0" t="n">
        <v>1.3</v>
      </c>
      <c r="AE577" s="0" t="n">
        <v>34</v>
      </c>
      <c r="AF577" s="0" t="n">
        <v>4</v>
      </c>
      <c r="AG577" s="0" t="n">
        <v>2</v>
      </c>
      <c r="AH577" s="0" t="n">
        <v>0</v>
      </c>
      <c r="AI577" s="0" t="n">
        <v>0</v>
      </c>
      <c r="AJ577" s="60" t="n">
        <v>0</v>
      </c>
      <c r="AK577" s="0" t="n">
        <v>0</v>
      </c>
      <c r="AL577" s="0" t="n">
        <v>0</v>
      </c>
      <c r="AM577" s="0" t="n">
        <v>4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45</v>
      </c>
      <c r="AS577" s="0" t="n">
        <v>0</v>
      </c>
      <c r="AT577" s="0" t="n">
        <v>10</v>
      </c>
      <c r="AU577" s="0" t="n">
        <v>0</v>
      </c>
      <c r="AV577" s="0" t="n">
        <v>0</v>
      </c>
      <c r="AW577" s="0" t="n">
        <v>0</v>
      </c>
      <c r="AX577" s="0" t="n">
        <v>5</v>
      </c>
      <c r="AY577" s="0" t="n">
        <v>0</v>
      </c>
      <c r="AZ577" s="0" t="n">
        <v>2</v>
      </c>
      <c r="BA577" s="0" t="n">
        <v>1</v>
      </c>
      <c r="BB577" s="0" t="n">
        <v>15</v>
      </c>
      <c r="BC577" s="0" t="n">
        <v>0</v>
      </c>
      <c r="BD577" s="0" t="n">
        <v>0</v>
      </c>
      <c r="BE577" s="0" t="n">
        <v>50</v>
      </c>
      <c r="BF577" s="0" t="n">
        <v>0</v>
      </c>
      <c r="BG577" s="0" t="n">
        <v>50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1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30</v>
      </c>
      <c r="BR577" s="0" t="n">
        <v>0.5</v>
      </c>
      <c r="BS577" s="0" t="n">
        <v>5.5</v>
      </c>
      <c r="BT577" s="0" t="n">
        <v>118.75</v>
      </c>
      <c r="BU577" s="0" t="n">
        <v>4.875</v>
      </c>
      <c r="BV577" s="0" t="n">
        <v>1.625</v>
      </c>
      <c r="BW577" s="0" t="n">
        <v>3.625</v>
      </c>
      <c r="BX577" s="0" t="n">
        <v>0</v>
      </c>
      <c r="BY577" s="0" t="n">
        <v>0</v>
      </c>
      <c r="BZ577" s="0" t="n">
        <v>10.125</v>
      </c>
    </row>
    <row r="578" customFormat="false" ht="15" hidden="false" customHeight="false" outlineLevel="0" collapsed="false">
      <c r="A578" s="13" t="s">
        <v>25</v>
      </c>
      <c r="B578" s="14" t="n">
        <v>24</v>
      </c>
      <c r="C578" s="14" t="s">
        <v>39</v>
      </c>
      <c r="D578" s="14" t="s">
        <v>292</v>
      </c>
      <c r="E578" s="15" t="s">
        <v>31</v>
      </c>
      <c r="F578" s="15" t="s">
        <v>36</v>
      </c>
      <c r="G578" s="16" t="n">
        <v>530</v>
      </c>
      <c r="H578" s="2" t="n">
        <v>8</v>
      </c>
      <c r="I578" s="0" t="n">
        <v>4</v>
      </c>
      <c r="J578" s="0" t="n">
        <v>1</v>
      </c>
      <c r="K578" s="0" t="n">
        <v>0</v>
      </c>
      <c r="L578" s="0" t="n">
        <v>4</v>
      </c>
      <c r="M578" s="0" t="n">
        <v>2</v>
      </c>
      <c r="N578" s="0" t="n">
        <v>0</v>
      </c>
      <c r="O578" s="0" t="n">
        <v>2</v>
      </c>
      <c r="P578" s="0" t="n">
        <v>83</v>
      </c>
      <c r="Q578" s="0" t="n">
        <v>0.8</v>
      </c>
      <c r="R578" s="0" t="n">
        <v>1</v>
      </c>
      <c r="S578" s="0" t="n">
        <v>329</v>
      </c>
      <c r="T578" s="0" t="n">
        <v>24</v>
      </c>
      <c r="U578" s="0" t="n">
        <v>3.6</v>
      </c>
      <c r="V578" s="0" t="n">
        <v>6.6</v>
      </c>
      <c r="W578" s="0" t="n">
        <v>10.9</v>
      </c>
      <c r="X578" s="0" t="n">
        <v>2.7</v>
      </c>
      <c r="Y578" s="0" t="n">
        <v>0.09</v>
      </c>
      <c r="Z578" s="0" t="n">
        <v>3</v>
      </c>
      <c r="AA578" s="0" t="n">
        <v>0.23</v>
      </c>
      <c r="AB578" s="0" t="n">
        <v>0.9</v>
      </c>
      <c r="AC578" s="0" t="n">
        <v>11.2</v>
      </c>
      <c r="AD578" s="0" t="n">
        <v>1.3</v>
      </c>
      <c r="AE578" s="0" t="n">
        <v>34</v>
      </c>
      <c r="AF578" s="0" t="n">
        <v>4</v>
      </c>
      <c r="AG578" s="0" t="n">
        <v>2</v>
      </c>
      <c r="AH578" s="0" t="n">
        <v>0</v>
      </c>
      <c r="AI578" s="0" t="n">
        <v>0</v>
      </c>
      <c r="AJ578" s="60" t="n">
        <v>0</v>
      </c>
      <c r="AK578" s="0" t="n">
        <v>0</v>
      </c>
      <c r="AL578" s="0" t="n">
        <v>0</v>
      </c>
      <c r="AM578" s="0" t="n">
        <v>4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45</v>
      </c>
      <c r="AS578" s="0" t="n">
        <v>0</v>
      </c>
      <c r="AT578" s="0" t="n">
        <v>10</v>
      </c>
      <c r="AU578" s="0" t="n">
        <v>0</v>
      </c>
      <c r="AV578" s="0" t="n">
        <v>0</v>
      </c>
      <c r="AW578" s="0" t="n">
        <v>0</v>
      </c>
      <c r="AX578" s="0" t="n">
        <v>5</v>
      </c>
      <c r="AY578" s="0" t="n">
        <v>0</v>
      </c>
      <c r="AZ578" s="0" t="n">
        <v>2</v>
      </c>
      <c r="BA578" s="0" t="n">
        <v>1</v>
      </c>
      <c r="BB578" s="0" t="n">
        <v>15</v>
      </c>
      <c r="BC578" s="0" t="n">
        <v>0</v>
      </c>
      <c r="BD578" s="0" t="n">
        <v>0</v>
      </c>
      <c r="BE578" s="0" t="n">
        <v>50</v>
      </c>
      <c r="BF578" s="0" t="n">
        <v>0</v>
      </c>
      <c r="BG578" s="0" t="n">
        <v>50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1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30</v>
      </c>
      <c r="BR578" s="0" t="n">
        <v>0.5</v>
      </c>
      <c r="BS578" s="0" t="n">
        <v>5.5</v>
      </c>
      <c r="BT578" s="0" t="n">
        <v>118.75</v>
      </c>
      <c r="BU578" s="0" t="n">
        <v>4.875</v>
      </c>
      <c r="BV578" s="0" t="n">
        <v>1.625</v>
      </c>
      <c r="BW578" s="0" t="n">
        <v>3.625</v>
      </c>
      <c r="BX578" s="0" t="n">
        <v>0</v>
      </c>
      <c r="BY578" s="0" t="n">
        <v>0</v>
      </c>
      <c r="BZ578" s="0" t="n">
        <v>10.125</v>
      </c>
    </row>
    <row r="579" customFormat="false" ht="15" hidden="false" customHeight="false" outlineLevel="0" collapsed="false">
      <c r="A579" s="13" t="s">
        <v>25</v>
      </c>
      <c r="B579" s="14" t="n">
        <v>25</v>
      </c>
      <c r="C579" s="14" t="s">
        <v>40</v>
      </c>
      <c r="D579" s="14" t="s">
        <v>293</v>
      </c>
      <c r="E579" s="15" t="s">
        <v>27</v>
      </c>
      <c r="F579" s="15" t="s">
        <v>36</v>
      </c>
      <c r="G579" s="3" t="n">
        <v>531</v>
      </c>
      <c r="H579" s="2" t="n">
        <v>8</v>
      </c>
      <c r="I579" s="0" t="n">
        <v>8</v>
      </c>
      <c r="J579" s="0" t="n">
        <v>4</v>
      </c>
      <c r="K579" s="0" t="n">
        <v>0</v>
      </c>
      <c r="L579" s="0" t="n">
        <v>8</v>
      </c>
      <c r="M579" s="0" t="n">
        <v>6</v>
      </c>
      <c r="N579" s="0" t="n">
        <v>0</v>
      </c>
      <c r="O579" s="0" t="n">
        <v>6</v>
      </c>
      <c r="P579" s="0" t="n">
        <v>100</v>
      </c>
      <c r="Q579" s="0" t="n">
        <v>2.2</v>
      </c>
      <c r="R579" s="0" t="n">
        <v>1.4</v>
      </c>
      <c r="S579" s="0" t="n">
        <v>302</v>
      </c>
      <c r="T579" s="0" t="n">
        <v>28</v>
      </c>
      <c r="U579" s="0" t="n">
        <v>3.63</v>
      </c>
      <c r="V579" s="0" t="n">
        <v>6.7</v>
      </c>
      <c r="W579" s="0" t="n">
        <v>11.8</v>
      </c>
      <c r="X579" s="0" t="n">
        <v>2.7</v>
      </c>
      <c r="Y579" s="0" t="n">
        <v>0.09</v>
      </c>
      <c r="Z579" s="0" t="n">
        <v>4</v>
      </c>
      <c r="AA579" s="0" t="n">
        <v>0.25</v>
      </c>
      <c r="AB579" s="0" t="n">
        <v>0.7</v>
      </c>
      <c r="AC579" s="0" t="n">
        <v>8.6</v>
      </c>
      <c r="AD579" s="0" t="n">
        <v>1.4</v>
      </c>
      <c r="AE579" s="0" t="n">
        <v>35</v>
      </c>
      <c r="AF579" s="0" t="n">
        <v>2</v>
      </c>
      <c r="AG579" s="0" t="n">
        <v>0</v>
      </c>
      <c r="AH579" s="0" t="n">
        <v>0</v>
      </c>
      <c r="AI579" s="0" t="n">
        <v>0</v>
      </c>
      <c r="AJ579" s="60" t="n">
        <v>15</v>
      </c>
      <c r="AK579" s="0" t="n">
        <v>20</v>
      </c>
      <c r="AL579" s="0" t="n">
        <v>0</v>
      </c>
      <c r="AM579" s="0" t="n">
        <v>5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1</v>
      </c>
      <c r="AS579" s="0" t="n">
        <v>0</v>
      </c>
      <c r="AT579" s="0" t="n">
        <v>10</v>
      </c>
      <c r="AU579" s="0" t="n">
        <v>0</v>
      </c>
      <c r="AV579" s="0" t="n">
        <v>0</v>
      </c>
      <c r="AW579" s="0" t="n">
        <v>0</v>
      </c>
      <c r="AX579" s="0" t="n">
        <v>1</v>
      </c>
      <c r="AY579" s="0" t="n">
        <v>0</v>
      </c>
      <c r="AZ579" s="0" t="n">
        <v>3</v>
      </c>
      <c r="BA579" s="0" t="n">
        <v>5</v>
      </c>
      <c r="BB579" s="0" t="n">
        <v>2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0.5</v>
      </c>
      <c r="BH579" s="0" t="n">
        <v>0</v>
      </c>
      <c r="BI579" s="0" t="n">
        <v>0</v>
      </c>
      <c r="BJ579" s="0" t="n">
        <v>0</v>
      </c>
      <c r="BK579" s="0" t="n">
        <v>100</v>
      </c>
      <c r="BL579" s="0" t="n">
        <v>1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90</v>
      </c>
      <c r="BR579" s="0" t="n">
        <v>1</v>
      </c>
      <c r="BS579" s="0" t="n">
        <v>127</v>
      </c>
      <c r="BT579" s="0" t="n">
        <v>156.25</v>
      </c>
      <c r="BU579" s="0" t="n">
        <v>3.3125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3.3125</v>
      </c>
    </row>
    <row r="580" customFormat="false" ht="15" hidden="false" customHeight="false" outlineLevel="0" collapsed="false">
      <c r="A580" s="13" t="s">
        <v>25</v>
      </c>
      <c r="B580" s="14" t="n">
        <v>25</v>
      </c>
      <c r="C580" s="14" t="s">
        <v>40</v>
      </c>
      <c r="D580" s="14" t="s">
        <v>293</v>
      </c>
      <c r="E580" s="15" t="s">
        <v>31</v>
      </c>
      <c r="F580" s="15" t="s">
        <v>36</v>
      </c>
      <c r="G580" s="16" t="n">
        <v>532</v>
      </c>
      <c r="H580" s="2" t="n">
        <v>8</v>
      </c>
      <c r="I580" s="0" t="n">
        <v>20</v>
      </c>
      <c r="J580" s="0" t="n">
        <v>12</v>
      </c>
      <c r="K580" s="0" t="n">
        <v>0</v>
      </c>
      <c r="L580" s="0" t="n">
        <v>20</v>
      </c>
      <c r="M580" s="0" t="n">
        <v>1</v>
      </c>
      <c r="N580" s="0" t="n">
        <v>0</v>
      </c>
      <c r="O580" s="0" t="n">
        <v>1</v>
      </c>
      <c r="P580" s="0" t="n">
        <v>100</v>
      </c>
      <c r="Q580" s="0" t="n">
        <v>2.2</v>
      </c>
      <c r="R580" s="0" t="n">
        <v>1.4</v>
      </c>
      <c r="S580" s="0" t="n">
        <v>302</v>
      </c>
      <c r="T580" s="0" t="n">
        <v>28</v>
      </c>
      <c r="U580" s="0" t="n">
        <v>3.63</v>
      </c>
      <c r="V580" s="0" t="n">
        <v>6.7</v>
      </c>
      <c r="W580" s="0" t="n">
        <v>11.8</v>
      </c>
      <c r="X580" s="0" t="n">
        <v>2.7</v>
      </c>
      <c r="Y580" s="0" t="n">
        <v>0.09</v>
      </c>
      <c r="Z580" s="0" t="n">
        <v>4</v>
      </c>
      <c r="AA580" s="0" t="n">
        <v>0.25</v>
      </c>
      <c r="AB580" s="0" t="n">
        <v>0.7</v>
      </c>
      <c r="AC580" s="0" t="n">
        <v>8.6</v>
      </c>
      <c r="AD580" s="0" t="n">
        <v>1.4</v>
      </c>
      <c r="AE580" s="0" t="n">
        <v>35</v>
      </c>
      <c r="AF580" s="0" t="n">
        <v>2</v>
      </c>
      <c r="AG580" s="0" t="n">
        <v>0</v>
      </c>
      <c r="AH580" s="0" t="n">
        <v>0</v>
      </c>
      <c r="AI580" s="0" t="n">
        <v>0</v>
      </c>
      <c r="AJ580" s="60" t="n">
        <v>15</v>
      </c>
      <c r="AK580" s="0" t="n">
        <v>20</v>
      </c>
      <c r="AL580" s="0" t="n">
        <v>0</v>
      </c>
      <c r="AM580" s="0" t="n">
        <v>5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1</v>
      </c>
      <c r="AS580" s="0" t="n">
        <v>0</v>
      </c>
      <c r="AT580" s="0" t="n">
        <v>10</v>
      </c>
      <c r="AU580" s="0" t="n">
        <v>0</v>
      </c>
      <c r="AV580" s="0" t="n">
        <v>0</v>
      </c>
      <c r="AW580" s="0" t="n">
        <v>0</v>
      </c>
      <c r="AX580" s="0" t="n">
        <v>1</v>
      </c>
      <c r="AY580" s="0" t="n">
        <v>0</v>
      </c>
      <c r="AZ580" s="0" t="n">
        <v>3</v>
      </c>
      <c r="BA580" s="0" t="n">
        <v>5</v>
      </c>
      <c r="BB580" s="0" t="n">
        <v>2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0.5</v>
      </c>
      <c r="BH580" s="0" t="n">
        <v>0</v>
      </c>
      <c r="BI580" s="0" t="n">
        <v>0</v>
      </c>
      <c r="BJ580" s="0" t="n">
        <v>0</v>
      </c>
      <c r="BK580" s="0" t="n">
        <v>100</v>
      </c>
      <c r="BL580" s="0" t="n">
        <v>1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90</v>
      </c>
      <c r="BR580" s="0" t="n">
        <v>1</v>
      </c>
      <c r="BS580" s="0" t="n">
        <v>127</v>
      </c>
      <c r="BT580" s="0" t="n">
        <v>156.25</v>
      </c>
      <c r="BU580" s="0" t="n">
        <v>3.3125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3.3125</v>
      </c>
    </row>
    <row r="581" customFormat="false" ht="15" hidden="false" customHeight="false" outlineLevel="0" collapsed="false">
      <c r="A581" s="13" t="s">
        <v>25</v>
      </c>
      <c r="B581" s="14" t="n">
        <v>26</v>
      </c>
      <c r="C581" s="14" t="s">
        <v>42</v>
      </c>
      <c r="D581" s="14" t="s">
        <v>293</v>
      </c>
      <c r="E581" s="15" t="s">
        <v>27</v>
      </c>
      <c r="F581" s="15" t="s">
        <v>36</v>
      </c>
      <c r="G581" s="3" t="n">
        <v>533</v>
      </c>
      <c r="H581" s="2" t="n">
        <v>8</v>
      </c>
      <c r="I581" s="0" t="n">
        <v>17</v>
      </c>
      <c r="J581" s="0" t="n">
        <v>12</v>
      </c>
      <c r="K581" s="0" t="n">
        <v>0</v>
      </c>
      <c r="L581" s="0" t="n">
        <v>17</v>
      </c>
      <c r="M581" s="0" t="n">
        <v>6</v>
      </c>
      <c r="N581" s="0" t="n">
        <v>0</v>
      </c>
      <c r="O581" s="0" t="n">
        <v>6</v>
      </c>
      <c r="P581" s="0" t="n">
        <v>100</v>
      </c>
      <c r="Q581" s="0" t="n">
        <v>0.7</v>
      </c>
      <c r="R581" s="0" t="n">
        <v>1.4</v>
      </c>
      <c r="S581" s="0" t="n">
        <v>258</v>
      </c>
      <c r="T581" s="0" t="n">
        <v>21</v>
      </c>
      <c r="U581" s="0" t="n">
        <v>3.22</v>
      </c>
      <c r="V581" s="0" t="n">
        <v>6.6</v>
      </c>
      <c r="W581" s="0" t="n">
        <v>10.6</v>
      </c>
      <c r="X581" s="0" t="n">
        <v>2.7</v>
      </c>
      <c r="Y581" s="0" t="n">
        <v>0.08</v>
      </c>
      <c r="Z581" s="0" t="n">
        <v>3</v>
      </c>
      <c r="AA581" s="0" t="n">
        <v>0.21</v>
      </c>
      <c r="AB581" s="0" t="n">
        <v>0.6</v>
      </c>
      <c r="AC581" s="0" t="n">
        <v>7.4</v>
      </c>
      <c r="AD581" s="0" t="n">
        <v>1.4</v>
      </c>
      <c r="AE581" s="0" t="n">
        <v>34</v>
      </c>
      <c r="AF581" s="0" t="n">
        <v>2</v>
      </c>
      <c r="AG581" s="0" t="n">
        <v>3</v>
      </c>
      <c r="AH581" s="0" t="n">
        <v>0</v>
      </c>
      <c r="AI581" s="0" t="n">
        <v>0</v>
      </c>
      <c r="AJ581" s="60" t="n">
        <v>4</v>
      </c>
      <c r="AK581" s="0" t="n">
        <v>5</v>
      </c>
      <c r="AL581" s="0" t="n">
        <v>0</v>
      </c>
      <c r="AM581" s="0" t="n">
        <v>10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25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3</v>
      </c>
      <c r="BB581" s="0" t="n">
        <v>0.5</v>
      </c>
      <c r="BC581" s="0" t="n">
        <v>0</v>
      </c>
      <c r="BD581" s="0" t="n">
        <v>0</v>
      </c>
      <c r="BE581" s="0" t="n">
        <v>30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8</v>
      </c>
      <c r="BK581" s="0" t="n">
        <v>100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90</v>
      </c>
      <c r="BR581" s="0" t="n">
        <v>0</v>
      </c>
      <c r="BS581" s="0" t="n">
        <v>115</v>
      </c>
      <c r="BT581" s="0" t="n">
        <v>175.375</v>
      </c>
      <c r="BU581" s="0" t="n">
        <v>1.5625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1.5625</v>
      </c>
    </row>
    <row r="582" customFormat="false" ht="15" hidden="false" customHeight="false" outlineLevel="0" collapsed="false">
      <c r="A582" s="13" t="s">
        <v>25</v>
      </c>
      <c r="B582" s="14" t="n">
        <v>26</v>
      </c>
      <c r="C582" s="14" t="s">
        <v>42</v>
      </c>
      <c r="D582" s="14" t="s">
        <v>293</v>
      </c>
      <c r="E582" s="15" t="s">
        <v>31</v>
      </c>
      <c r="F582" s="15" t="s">
        <v>36</v>
      </c>
      <c r="G582" s="16" t="n">
        <v>534</v>
      </c>
      <c r="H582" s="2" t="n">
        <v>8</v>
      </c>
      <c r="I582" s="0" t="n">
        <v>2</v>
      </c>
      <c r="J582" s="0" t="n">
        <v>2</v>
      </c>
      <c r="K582" s="0" t="n">
        <v>0</v>
      </c>
      <c r="L582" s="0" t="n">
        <v>2</v>
      </c>
      <c r="M582" s="0" t="n">
        <v>1</v>
      </c>
      <c r="N582" s="0" t="n">
        <v>0</v>
      </c>
      <c r="O582" s="0" t="n">
        <v>1</v>
      </c>
      <c r="P582" s="0" t="n">
        <v>100</v>
      </c>
      <c r="Q582" s="0" t="n">
        <v>0.7</v>
      </c>
      <c r="R582" s="0" t="n">
        <v>1.4</v>
      </c>
      <c r="S582" s="0" t="n">
        <v>258</v>
      </c>
      <c r="T582" s="0" t="n">
        <v>21</v>
      </c>
      <c r="U582" s="0" t="n">
        <v>3.22</v>
      </c>
      <c r="V582" s="0" t="n">
        <v>6.6</v>
      </c>
      <c r="W582" s="0" t="n">
        <v>10.6</v>
      </c>
      <c r="X582" s="0" t="n">
        <v>2.7</v>
      </c>
      <c r="Y582" s="0" t="n">
        <v>0.08</v>
      </c>
      <c r="Z582" s="0" t="n">
        <v>3</v>
      </c>
      <c r="AA582" s="0" t="n">
        <v>0.21</v>
      </c>
      <c r="AB582" s="0" t="n">
        <v>0.6</v>
      </c>
      <c r="AC582" s="0" t="n">
        <v>7.4</v>
      </c>
      <c r="AD582" s="0" t="n">
        <v>1.4</v>
      </c>
      <c r="AE582" s="0" t="n">
        <v>34</v>
      </c>
      <c r="AF582" s="0" t="n">
        <v>2</v>
      </c>
      <c r="AG582" s="0" t="n">
        <v>3</v>
      </c>
      <c r="AH582" s="0" t="n">
        <v>0</v>
      </c>
      <c r="AI582" s="0" t="n">
        <v>0</v>
      </c>
      <c r="AJ582" s="60" t="n">
        <v>4</v>
      </c>
      <c r="AK582" s="0" t="n">
        <v>5</v>
      </c>
      <c r="AL582" s="0" t="n">
        <v>0</v>
      </c>
      <c r="AM582" s="0" t="n">
        <v>10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25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3</v>
      </c>
      <c r="BB582" s="0" t="n">
        <v>0.5</v>
      </c>
      <c r="BC582" s="0" t="n">
        <v>0</v>
      </c>
      <c r="BD582" s="0" t="n">
        <v>0</v>
      </c>
      <c r="BE582" s="0" t="n">
        <v>30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8</v>
      </c>
      <c r="BK582" s="0" t="n">
        <v>100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90</v>
      </c>
      <c r="BR582" s="0" t="n">
        <v>0</v>
      </c>
      <c r="BS582" s="0" t="n">
        <v>115</v>
      </c>
      <c r="BT582" s="0" t="n">
        <v>175.375</v>
      </c>
      <c r="BU582" s="0" t="n">
        <v>1.5625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1.5625</v>
      </c>
    </row>
    <row r="583" customFormat="false" ht="15" hidden="false" customHeight="false" outlineLevel="0" collapsed="false">
      <c r="A583" s="13" t="s">
        <v>25</v>
      </c>
      <c r="B583" s="14" t="n">
        <v>27</v>
      </c>
      <c r="C583" s="14" t="s">
        <v>43</v>
      </c>
      <c r="D583" s="14" t="s">
        <v>293</v>
      </c>
      <c r="E583" s="15" t="s">
        <v>27</v>
      </c>
      <c r="F583" s="15" t="s">
        <v>36</v>
      </c>
      <c r="G583" s="3" t="n">
        <v>535</v>
      </c>
      <c r="H583" s="2" t="n">
        <v>8</v>
      </c>
      <c r="I583" s="0" t="n">
        <v>8</v>
      </c>
      <c r="J583" s="0" t="n">
        <v>4</v>
      </c>
      <c r="K583" s="0" t="n">
        <v>0</v>
      </c>
      <c r="L583" s="0" t="n">
        <v>8</v>
      </c>
      <c r="M583" s="0" t="n">
        <v>0</v>
      </c>
      <c r="N583" s="0" t="n">
        <v>0</v>
      </c>
      <c r="O583" s="0" t="n">
        <v>0</v>
      </c>
      <c r="P583" s="0" t="n">
        <v>100</v>
      </c>
      <c r="Q583" s="0" t="n">
        <v>1.4</v>
      </c>
      <c r="R583" s="0" t="n">
        <v>1.3</v>
      </c>
      <c r="S583" s="0" t="n">
        <v>339</v>
      </c>
      <c r="T583" s="0" t="n">
        <v>23</v>
      </c>
      <c r="U583" s="0" t="n">
        <v>3.09</v>
      </c>
      <c r="V583" s="0" t="n">
        <v>6.7</v>
      </c>
      <c r="W583" s="0" t="n">
        <v>12.7</v>
      </c>
      <c r="X583" s="0" t="n">
        <v>3.3</v>
      </c>
      <c r="Y583" s="0" t="n">
        <v>0.11</v>
      </c>
      <c r="Z583" s="0" t="n">
        <v>4</v>
      </c>
      <c r="AA583" s="0" t="n">
        <v>0.3</v>
      </c>
      <c r="AB583" s="0" t="n">
        <v>0.7</v>
      </c>
      <c r="AC583" s="0" t="n">
        <v>7.8</v>
      </c>
      <c r="AD583" s="0" t="n">
        <v>1.4</v>
      </c>
      <c r="AE583" s="0" t="n">
        <v>32</v>
      </c>
      <c r="AF583" s="0" t="n">
        <v>1</v>
      </c>
      <c r="AG583" s="0" t="n">
        <v>8</v>
      </c>
      <c r="AH583" s="0" t="n">
        <v>0</v>
      </c>
      <c r="AI583" s="0" t="n">
        <v>0</v>
      </c>
      <c r="AJ583" s="60" t="n">
        <v>15</v>
      </c>
      <c r="AK583" s="0" t="n">
        <v>20</v>
      </c>
      <c r="AL583" s="0" t="n">
        <v>0</v>
      </c>
      <c r="AM583" s="0" t="n">
        <v>15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3</v>
      </c>
      <c r="AS583" s="0" t="n">
        <v>0</v>
      </c>
      <c r="AT583" s="0" t="n">
        <v>2</v>
      </c>
      <c r="AU583" s="0" t="n">
        <v>0</v>
      </c>
      <c r="AV583" s="0" t="n">
        <v>0</v>
      </c>
      <c r="AW583" s="0" t="n">
        <v>0</v>
      </c>
      <c r="AX583" s="0" t="n">
        <v>0.5</v>
      </c>
      <c r="AY583" s="0" t="n">
        <v>0</v>
      </c>
      <c r="AZ583" s="0" t="n">
        <v>0.5</v>
      </c>
      <c r="BA583" s="0" t="n">
        <v>10</v>
      </c>
      <c r="BB583" s="0" t="n">
        <v>1</v>
      </c>
      <c r="BC583" s="0" t="n">
        <v>0</v>
      </c>
      <c r="BD583" s="0" t="n">
        <v>0</v>
      </c>
      <c r="BE583" s="0" t="n">
        <v>30</v>
      </c>
      <c r="BF583" s="0" t="n">
        <v>0</v>
      </c>
      <c r="BG583" s="0" t="n">
        <v>1</v>
      </c>
      <c r="BH583" s="0" t="n">
        <v>0</v>
      </c>
      <c r="BI583" s="0" t="n">
        <v>0</v>
      </c>
      <c r="BJ583" s="0" t="n">
        <v>0</v>
      </c>
      <c r="BK583" s="0" t="n">
        <v>100</v>
      </c>
      <c r="BL583" s="0" t="n">
        <v>2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100</v>
      </c>
      <c r="BR583" s="0" t="n">
        <v>0.5</v>
      </c>
      <c r="BS583" s="0" t="n">
        <v>137.5</v>
      </c>
      <c r="BT583" s="0" t="n">
        <v>183.75</v>
      </c>
      <c r="BU583" s="0" t="n">
        <v>4.8125</v>
      </c>
      <c r="BV583" s="0" t="n">
        <v>0</v>
      </c>
      <c r="BW583" s="0" t="n">
        <v>0.625</v>
      </c>
      <c r="BX583" s="0" t="n">
        <v>0</v>
      </c>
      <c r="BY583" s="0" t="n">
        <v>0.3125</v>
      </c>
      <c r="BZ583" s="0" t="n">
        <v>5.75</v>
      </c>
    </row>
    <row r="584" customFormat="false" ht="15" hidden="false" customHeight="false" outlineLevel="0" collapsed="false">
      <c r="A584" s="13" t="s">
        <v>25</v>
      </c>
      <c r="B584" s="14" t="n">
        <v>27</v>
      </c>
      <c r="C584" s="14" t="s">
        <v>43</v>
      </c>
      <c r="D584" s="14" t="s">
        <v>293</v>
      </c>
      <c r="E584" s="15" t="s">
        <v>31</v>
      </c>
      <c r="F584" s="15" t="s">
        <v>36</v>
      </c>
      <c r="G584" s="16" t="n">
        <v>536</v>
      </c>
      <c r="H584" s="2" t="n">
        <v>8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100</v>
      </c>
      <c r="Q584" s="0" t="n">
        <v>1.4</v>
      </c>
      <c r="R584" s="0" t="n">
        <v>1.3</v>
      </c>
      <c r="S584" s="0" t="n">
        <v>339</v>
      </c>
      <c r="T584" s="0" t="n">
        <v>23</v>
      </c>
      <c r="U584" s="0" t="n">
        <v>3.09</v>
      </c>
      <c r="V584" s="0" t="n">
        <v>6.7</v>
      </c>
      <c r="W584" s="0" t="n">
        <v>12.7</v>
      </c>
      <c r="X584" s="0" t="n">
        <v>3.3</v>
      </c>
      <c r="Y584" s="0" t="n">
        <v>0.11</v>
      </c>
      <c r="Z584" s="0" t="n">
        <v>4</v>
      </c>
      <c r="AA584" s="0" t="n">
        <v>0.3</v>
      </c>
      <c r="AB584" s="0" t="n">
        <v>0.7</v>
      </c>
      <c r="AC584" s="0" t="n">
        <v>7.8</v>
      </c>
      <c r="AD584" s="0" t="n">
        <v>1.4</v>
      </c>
      <c r="AE584" s="0" t="n">
        <v>32</v>
      </c>
      <c r="AF584" s="0" t="n">
        <v>1</v>
      </c>
      <c r="AG584" s="0" t="n">
        <v>8</v>
      </c>
      <c r="AH584" s="0" t="n">
        <v>0</v>
      </c>
      <c r="AI584" s="0" t="n">
        <v>0</v>
      </c>
      <c r="AJ584" s="60" t="n">
        <v>15</v>
      </c>
      <c r="AK584" s="0" t="n">
        <v>20</v>
      </c>
      <c r="AL584" s="0" t="n">
        <v>0</v>
      </c>
      <c r="AM584" s="0" t="n">
        <v>15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3</v>
      </c>
      <c r="AS584" s="0" t="n">
        <v>0</v>
      </c>
      <c r="AT584" s="0" t="n">
        <v>2</v>
      </c>
      <c r="AU584" s="0" t="n">
        <v>0</v>
      </c>
      <c r="AV584" s="0" t="n">
        <v>0</v>
      </c>
      <c r="AW584" s="0" t="n">
        <v>0</v>
      </c>
      <c r="AX584" s="0" t="n">
        <v>0.5</v>
      </c>
      <c r="AY584" s="0" t="n">
        <v>0</v>
      </c>
      <c r="AZ584" s="0" t="n">
        <v>0.5</v>
      </c>
      <c r="BA584" s="0" t="n">
        <v>10</v>
      </c>
      <c r="BB584" s="0" t="n">
        <v>1</v>
      </c>
      <c r="BC584" s="0" t="n">
        <v>0</v>
      </c>
      <c r="BD584" s="0" t="n">
        <v>0</v>
      </c>
      <c r="BE584" s="0" t="n">
        <v>30</v>
      </c>
      <c r="BF584" s="0" t="n">
        <v>0</v>
      </c>
      <c r="BG584" s="0" t="n">
        <v>1</v>
      </c>
      <c r="BH584" s="0" t="n">
        <v>0</v>
      </c>
      <c r="BI584" s="0" t="n">
        <v>0</v>
      </c>
      <c r="BJ584" s="0" t="n">
        <v>0</v>
      </c>
      <c r="BK584" s="0" t="n">
        <v>100</v>
      </c>
      <c r="BL584" s="0" t="n">
        <v>2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100</v>
      </c>
      <c r="BR584" s="0" t="n">
        <v>0.5</v>
      </c>
      <c r="BS584" s="0" t="n">
        <v>137.5</v>
      </c>
      <c r="BT584" s="0" t="n">
        <v>183.75</v>
      </c>
      <c r="BU584" s="0" t="n">
        <v>4.8125</v>
      </c>
      <c r="BV584" s="0" t="n">
        <v>0</v>
      </c>
      <c r="BW584" s="0" t="n">
        <v>0.625</v>
      </c>
      <c r="BX584" s="0" t="n">
        <v>0</v>
      </c>
      <c r="BY584" s="0" t="n">
        <v>0.3125</v>
      </c>
      <c r="BZ584" s="0" t="n">
        <v>5.75</v>
      </c>
    </row>
    <row r="585" customFormat="false" ht="15" hidden="false" customHeight="false" outlineLevel="0" collapsed="false">
      <c r="A585" s="1" t="s">
        <v>20</v>
      </c>
      <c r="B585" s="2" t="n">
        <v>28</v>
      </c>
      <c r="C585" s="2" t="s">
        <v>20</v>
      </c>
      <c r="D585" s="2" t="s">
        <v>20</v>
      </c>
      <c r="E585" s="2" t="s">
        <v>21</v>
      </c>
      <c r="F585" s="2" t="s">
        <v>21</v>
      </c>
      <c r="G585" s="16" t="n">
        <v>512</v>
      </c>
      <c r="H585" s="2" t="n">
        <v>8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100</v>
      </c>
      <c r="Q585" s="86"/>
      <c r="R585" s="87"/>
      <c r="S585" s="86"/>
      <c r="T585" s="87"/>
      <c r="V585" s="86"/>
      <c r="Y585" s="87"/>
      <c r="Z585" s="86"/>
      <c r="AE585" s="87"/>
      <c r="AI585" s="88"/>
      <c r="AJ585" s="88"/>
      <c r="BS585" s="0" t="s">
        <v>21</v>
      </c>
    </row>
    <row r="586" customFormat="false" ht="15" hidden="false" customHeight="false" outlineLevel="0" collapsed="false">
      <c r="A586" s="13" t="s">
        <v>44</v>
      </c>
      <c r="B586" s="14" t="n">
        <v>1</v>
      </c>
      <c r="C586" s="14" t="s">
        <v>26</v>
      </c>
      <c r="D586" s="28" t="s">
        <v>291</v>
      </c>
      <c r="E586" s="15" t="s">
        <v>27</v>
      </c>
      <c r="F586" s="15" t="s">
        <v>28</v>
      </c>
      <c r="G586" s="16" t="n">
        <v>610</v>
      </c>
      <c r="H586" s="2" t="n">
        <v>9</v>
      </c>
      <c r="I586" s="0" t="n">
        <v>8</v>
      </c>
      <c r="J586" s="0" t="n">
        <v>4</v>
      </c>
      <c r="K586" s="0" t="n">
        <v>0</v>
      </c>
      <c r="L586" s="0" t="n">
        <v>8</v>
      </c>
      <c r="M586" s="0" t="n">
        <v>1</v>
      </c>
      <c r="N586" s="0" t="n">
        <v>0</v>
      </c>
      <c r="O586" s="0" t="n">
        <v>1</v>
      </c>
      <c r="P586" s="0" t="n">
        <v>100</v>
      </c>
      <c r="Q586" s="0" t="n">
        <v>1.7</v>
      </c>
      <c r="R586" s="0" t="n">
        <v>3.8</v>
      </c>
      <c r="S586" s="0" t="n">
        <v>235</v>
      </c>
      <c r="T586" s="0" t="n">
        <v>17</v>
      </c>
      <c r="U586" s="0" t="n">
        <v>3.54</v>
      </c>
      <c r="V586" s="0" t="n">
        <v>6.5</v>
      </c>
      <c r="W586" s="0" t="n">
        <v>11.7</v>
      </c>
      <c r="X586" s="0" t="n">
        <v>3.5</v>
      </c>
      <c r="Y586" s="0" t="n">
        <v>0.09</v>
      </c>
      <c r="Z586" s="0" t="n">
        <v>6</v>
      </c>
      <c r="AA586" s="0" t="n">
        <v>0.36</v>
      </c>
      <c r="AB586" s="0" t="n">
        <v>0.7</v>
      </c>
      <c r="AC586" s="0" t="n">
        <v>10.1</v>
      </c>
      <c r="AD586" s="0" t="n">
        <v>1.5</v>
      </c>
      <c r="AE586" s="0" t="n">
        <v>38</v>
      </c>
      <c r="AF586" s="0" t="n">
        <v>8</v>
      </c>
      <c r="AG586" s="0" t="n">
        <v>0</v>
      </c>
      <c r="AH586" s="0" t="n">
        <v>0</v>
      </c>
      <c r="AI586" s="0" t="n">
        <v>0</v>
      </c>
      <c r="AJ586" s="60" t="n">
        <v>80</v>
      </c>
      <c r="AK586" s="0" t="n">
        <v>60</v>
      </c>
      <c r="AL586" s="0" t="n">
        <v>0</v>
      </c>
      <c r="AM586" s="0" t="n">
        <v>0</v>
      </c>
      <c r="AN586" s="0" t="n">
        <v>0</v>
      </c>
      <c r="AO586" s="0" t="n">
        <v>4</v>
      </c>
      <c r="AP586" s="0" t="n">
        <v>0</v>
      </c>
      <c r="AQ586" s="0" t="n">
        <v>0</v>
      </c>
      <c r="AR586" s="0" t="n">
        <v>95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3</v>
      </c>
      <c r="AY586" s="0" t="n">
        <v>0</v>
      </c>
      <c r="AZ586" s="0" t="n">
        <v>13</v>
      </c>
      <c r="BA586" s="0" t="n">
        <v>0</v>
      </c>
      <c r="BB586" s="0" t="n">
        <v>1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5</v>
      </c>
      <c r="BH586" s="0" t="n">
        <v>1</v>
      </c>
      <c r="BI586" s="0" t="n">
        <v>0</v>
      </c>
      <c r="BJ586" s="0" t="n">
        <v>2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64</v>
      </c>
      <c r="BT586" s="0" t="n">
        <v>108.125</v>
      </c>
      <c r="BU586" s="0" t="n">
        <v>16.5625</v>
      </c>
      <c r="BV586" s="0" t="n">
        <v>9.0625</v>
      </c>
      <c r="BW586" s="0" t="n">
        <v>0</v>
      </c>
      <c r="BX586" s="0" t="n">
        <v>0</v>
      </c>
      <c r="BY586" s="0" t="n">
        <v>0.1875</v>
      </c>
      <c r="BZ586" s="0" t="n">
        <v>25.8125</v>
      </c>
    </row>
    <row r="587" customFormat="false" ht="15" hidden="false" customHeight="false" outlineLevel="0" collapsed="false">
      <c r="A587" s="13" t="s">
        <v>44</v>
      </c>
      <c r="B587" s="14" t="n">
        <v>1</v>
      </c>
      <c r="C587" s="14" t="s">
        <v>26</v>
      </c>
      <c r="D587" s="14" t="s">
        <v>291</v>
      </c>
      <c r="E587" s="36" t="s">
        <v>31</v>
      </c>
      <c r="F587" s="15" t="s">
        <v>28</v>
      </c>
      <c r="G587" s="3" t="n">
        <v>611</v>
      </c>
      <c r="H587" s="2" t="n">
        <v>9</v>
      </c>
      <c r="I587" s="0" t="n">
        <v>25</v>
      </c>
      <c r="J587" s="0" t="n">
        <v>12</v>
      </c>
      <c r="K587" s="0" t="n">
        <v>0</v>
      </c>
      <c r="L587" s="0" t="n">
        <v>26</v>
      </c>
      <c r="M587" s="0" t="n">
        <v>5</v>
      </c>
      <c r="N587" s="0" t="n">
        <v>0</v>
      </c>
      <c r="O587" s="0" t="n">
        <v>5</v>
      </c>
      <c r="P587" s="0" t="n">
        <v>100</v>
      </c>
      <c r="Q587" s="0" t="n">
        <v>1.7</v>
      </c>
      <c r="R587" s="0" t="n">
        <v>3.8</v>
      </c>
      <c r="S587" s="0" t="n">
        <v>235</v>
      </c>
      <c r="T587" s="0" t="n">
        <v>17</v>
      </c>
      <c r="U587" s="0" t="n">
        <v>3.54</v>
      </c>
      <c r="V587" s="0" t="n">
        <v>6.5</v>
      </c>
      <c r="W587" s="0" t="n">
        <v>11.7</v>
      </c>
      <c r="X587" s="0" t="n">
        <v>3.5</v>
      </c>
      <c r="Y587" s="0" t="n">
        <v>0.09</v>
      </c>
      <c r="Z587" s="0" t="n">
        <v>6</v>
      </c>
      <c r="AA587" s="0" t="n">
        <v>0.36</v>
      </c>
      <c r="AB587" s="0" t="n">
        <v>0.7</v>
      </c>
      <c r="AC587" s="0" t="n">
        <v>10.1</v>
      </c>
      <c r="AD587" s="0" t="n">
        <v>1.5</v>
      </c>
      <c r="AE587" s="0" t="n">
        <v>38</v>
      </c>
      <c r="AF587" s="0" t="n">
        <v>8</v>
      </c>
      <c r="AG587" s="0" t="n">
        <v>0</v>
      </c>
      <c r="AH587" s="0" t="n">
        <v>0</v>
      </c>
      <c r="AI587" s="0" t="n">
        <v>0</v>
      </c>
      <c r="AJ587" s="60" t="n">
        <v>80</v>
      </c>
      <c r="AK587" s="0" t="n">
        <v>60</v>
      </c>
      <c r="AL587" s="0" t="n">
        <v>0</v>
      </c>
      <c r="AM587" s="0" t="n">
        <v>0</v>
      </c>
      <c r="AN587" s="0" t="n">
        <v>0</v>
      </c>
      <c r="AO587" s="0" t="n">
        <v>4</v>
      </c>
      <c r="AP587" s="0" t="n">
        <v>0</v>
      </c>
      <c r="AQ587" s="0" t="n">
        <v>0</v>
      </c>
      <c r="AR587" s="0" t="n">
        <v>95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3</v>
      </c>
      <c r="AY587" s="0" t="n">
        <v>0</v>
      </c>
      <c r="AZ587" s="0" t="n">
        <v>13</v>
      </c>
      <c r="BA587" s="0" t="n">
        <v>0</v>
      </c>
      <c r="BB587" s="0" t="n">
        <v>1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5</v>
      </c>
      <c r="BH587" s="0" t="n">
        <v>1</v>
      </c>
      <c r="BI587" s="0" t="n">
        <v>0</v>
      </c>
      <c r="BJ587" s="0" t="n">
        <v>2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64</v>
      </c>
      <c r="BT587" s="0" t="n">
        <v>108.125</v>
      </c>
      <c r="BU587" s="0" t="n">
        <v>16.5625</v>
      </c>
      <c r="BV587" s="0" t="n">
        <v>9.0625</v>
      </c>
      <c r="BW587" s="0" t="n">
        <v>0</v>
      </c>
      <c r="BX587" s="0" t="n">
        <v>0</v>
      </c>
      <c r="BY587" s="0" t="n">
        <v>0.1875</v>
      </c>
      <c r="BZ587" s="0" t="n">
        <v>25.8125</v>
      </c>
    </row>
    <row r="588" customFormat="false" ht="15" hidden="false" customHeight="false" outlineLevel="0" collapsed="false">
      <c r="A588" s="13" t="s">
        <v>44</v>
      </c>
      <c r="B588" s="14" t="n">
        <v>2</v>
      </c>
      <c r="C588" s="14" t="s">
        <v>32</v>
      </c>
      <c r="D588" s="14" t="s">
        <v>291</v>
      </c>
      <c r="E588" s="15" t="s">
        <v>27</v>
      </c>
      <c r="F588" s="15" t="s">
        <v>28</v>
      </c>
      <c r="G588" s="16" t="n">
        <v>612</v>
      </c>
      <c r="H588" s="2" t="n">
        <v>9</v>
      </c>
      <c r="I588" s="0" t="n">
        <v>14</v>
      </c>
      <c r="J588" s="0" t="n">
        <v>7</v>
      </c>
      <c r="K588" s="0" t="n">
        <v>0</v>
      </c>
      <c r="L588" s="0" t="n">
        <v>14</v>
      </c>
      <c r="M588" s="0" t="n">
        <v>1</v>
      </c>
      <c r="N588" s="0" t="n">
        <v>0</v>
      </c>
      <c r="O588" s="0" t="n">
        <v>1</v>
      </c>
      <c r="P588" s="0" t="n">
        <v>100</v>
      </c>
      <c r="Q588" s="0" t="n">
        <v>1.3</v>
      </c>
      <c r="R588" s="0" t="n">
        <v>2</v>
      </c>
      <c r="S588" s="0" t="n">
        <v>192</v>
      </c>
      <c r="T588" s="0" t="n">
        <v>22</v>
      </c>
      <c r="U588" s="0" t="n">
        <v>3</v>
      </c>
      <c r="V588" s="0" t="n">
        <v>6.3</v>
      </c>
      <c r="W588" s="0" t="n">
        <v>10.7</v>
      </c>
      <c r="X588" s="0" t="n">
        <v>3.3</v>
      </c>
      <c r="Y588" s="0" t="n">
        <v>0.09</v>
      </c>
      <c r="Z588" s="0" t="n">
        <v>5</v>
      </c>
      <c r="AA588" s="0" t="n">
        <v>0.18</v>
      </c>
      <c r="AB588" s="0" t="n">
        <v>0.6</v>
      </c>
      <c r="AC588" s="0" t="n">
        <v>8.7</v>
      </c>
      <c r="AD588" s="0" t="n">
        <v>1.4</v>
      </c>
      <c r="AE588" s="0" t="n">
        <v>41</v>
      </c>
      <c r="AF588" s="0" t="n">
        <v>4</v>
      </c>
      <c r="AG588" s="0" t="n">
        <v>0</v>
      </c>
      <c r="AH588" s="0" t="n">
        <v>0</v>
      </c>
      <c r="AI588" s="0" t="n">
        <v>0</v>
      </c>
      <c r="AJ588" s="60" t="n">
        <v>15</v>
      </c>
      <c r="AK588" s="0" t="n">
        <v>5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90</v>
      </c>
      <c r="AS588" s="0" t="n">
        <v>0</v>
      </c>
      <c r="AT588" s="0" t="n">
        <v>0</v>
      </c>
      <c r="AU588" s="0" t="n">
        <v>0.5</v>
      </c>
      <c r="AV588" s="0" t="n">
        <v>0</v>
      </c>
      <c r="AW588" s="0" t="n">
        <v>0</v>
      </c>
      <c r="AX588" s="0" t="n">
        <v>1</v>
      </c>
      <c r="AY588" s="0" t="n">
        <v>0</v>
      </c>
      <c r="AZ588" s="0" t="n">
        <v>5</v>
      </c>
      <c r="BA588" s="0" t="n">
        <v>0</v>
      </c>
      <c r="BB588" s="0" t="n">
        <v>1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40</v>
      </c>
      <c r="BH588" s="0" t="n">
        <v>3</v>
      </c>
      <c r="BI588" s="0" t="n">
        <v>0</v>
      </c>
      <c r="BJ588" s="0" t="n">
        <v>1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5</v>
      </c>
      <c r="BT588" s="0" t="n">
        <v>106.625</v>
      </c>
      <c r="BU588" s="0" t="n">
        <v>16.3125</v>
      </c>
      <c r="BV588" s="0" t="n">
        <v>7.5</v>
      </c>
      <c r="BW588" s="0" t="n">
        <v>1.4375</v>
      </c>
      <c r="BX588" s="0" t="n">
        <v>0.3125</v>
      </c>
      <c r="BY588" s="0" t="n">
        <v>0</v>
      </c>
      <c r="BZ588" s="0" t="n">
        <v>25.5625</v>
      </c>
    </row>
    <row r="589" customFormat="false" ht="15" hidden="false" customHeight="false" outlineLevel="0" collapsed="false">
      <c r="A589" s="13" t="s">
        <v>44</v>
      </c>
      <c r="B589" s="14" t="n">
        <v>2</v>
      </c>
      <c r="C589" s="14" t="s">
        <v>32</v>
      </c>
      <c r="D589" s="14" t="s">
        <v>291</v>
      </c>
      <c r="E589" s="15" t="s">
        <v>31</v>
      </c>
      <c r="F589" s="15" t="s">
        <v>28</v>
      </c>
      <c r="G589" s="3" t="n">
        <v>613</v>
      </c>
      <c r="H589" s="2" t="n">
        <v>9</v>
      </c>
      <c r="I589" s="0" t="n">
        <v>17</v>
      </c>
      <c r="J589" s="0" t="n">
        <v>10</v>
      </c>
      <c r="K589" s="0" t="n">
        <v>0</v>
      </c>
      <c r="L589" s="0" t="n">
        <v>17</v>
      </c>
      <c r="M589" s="0" t="n">
        <v>1</v>
      </c>
      <c r="N589" s="0" t="n">
        <v>0</v>
      </c>
      <c r="O589" s="0" t="n">
        <v>1</v>
      </c>
      <c r="P589" s="0" t="n">
        <v>100</v>
      </c>
      <c r="Q589" s="0" t="n">
        <v>1.3</v>
      </c>
      <c r="R589" s="0" t="n">
        <v>2</v>
      </c>
      <c r="S589" s="0" t="n">
        <v>192</v>
      </c>
      <c r="T589" s="0" t="n">
        <v>22</v>
      </c>
      <c r="U589" s="0" t="n">
        <v>3</v>
      </c>
      <c r="V589" s="0" t="n">
        <v>6.3</v>
      </c>
      <c r="W589" s="0" t="n">
        <v>10.7</v>
      </c>
      <c r="X589" s="0" t="n">
        <v>3.3</v>
      </c>
      <c r="Y589" s="0" t="n">
        <v>0.09</v>
      </c>
      <c r="Z589" s="0" t="n">
        <v>5</v>
      </c>
      <c r="AA589" s="0" t="n">
        <v>0.18</v>
      </c>
      <c r="AB589" s="0" t="n">
        <v>0.6</v>
      </c>
      <c r="AC589" s="0" t="n">
        <v>8.7</v>
      </c>
      <c r="AD589" s="0" t="n">
        <v>1.4</v>
      </c>
      <c r="AE589" s="0" t="n">
        <v>41</v>
      </c>
      <c r="AF589" s="0" t="n">
        <v>4</v>
      </c>
      <c r="AG589" s="0" t="n">
        <v>0</v>
      </c>
      <c r="AH589" s="0" t="n">
        <v>0</v>
      </c>
      <c r="AI589" s="0" t="n">
        <v>0</v>
      </c>
      <c r="AJ589" s="60" t="n">
        <v>15</v>
      </c>
      <c r="AK589" s="0" t="n">
        <v>5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90</v>
      </c>
      <c r="AS589" s="0" t="n">
        <v>0</v>
      </c>
      <c r="AT589" s="0" t="n">
        <v>0</v>
      </c>
      <c r="AU589" s="0" t="n">
        <v>0.5</v>
      </c>
      <c r="AV589" s="0" t="n">
        <v>0</v>
      </c>
      <c r="AW589" s="0" t="n">
        <v>0</v>
      </c>
      <c r="AX589" s="0" t="n">
        <v>1</v>
      </c>
      <c r="AY589" s="0" t="n">
        <v>0</v>
      </c>
      <c r="AZ589" s="0" t="n">
        <v>5</v>
      </c>
      <c r="BA589" s="0" t="n">
        <v>0</v>
      </c>
      <c r="BB589" s="0" t="n">
        <v>1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40</v>
      </c>
      <c r="BH589" s="0" t="n">
        <v>3</v>
      </c>
      <c r="BI589" s="0" t="n">
        <v>0</v>
      </c>
      <c r="BJ589" s="0" t="n">
        <v>1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5</v>
      </c>
      <c r="BT589" s="0" t="n">
        <v>106.625</v>
      </c>
      <c r="BU589" s="0" t="n">
        <v>16.3125</v>
      </c>
      <c r="BV589" s="0" t="n">
        <v>7.5</v>
      </c>
      <c r="BW589" s="0" t="n">
        <v>1.4375</v>
      </c>
      <c r="BX589" s="0" t="n">
        <v>0.3125</v>
      </c>
      <c r="BY589" s="0" t="n">
        <v>0</v>
      </c>
      <c r="BZ589" s="0" t="n">
        <v>25.5625</v>
      </c>
    </row>
    <row r="590" customFormat="false" ht="15" hidden="false" customHeight="false" outlineLevel="0" collapsed="false">
      <c r="A590" s="13" t="s">
        <v>44</v>
      </c>
      <c r="B590" s="14" t="n">
        <v>3</v>
      </c>
      <c r="C590" s="14" t="s">
        <v>33</v>
      </c>
      <c r="D590" s="14" t="s">
        <v>291</v>
      </c>
      <c r="E590" s="15" t="s">
        <v>27</v>
      </c>
      <c r="F590" s="15" t="s">
        <v>28</v>
      </c>
      <c r="G590" s="16" t="n">
        <v>614</v>
      </c>
      <c r="H590" s="2" t="n">
        <v>9</v>
      </c>
      <c r="I590" s="0" t="n">
        <v>5</v>
      </c>
      <c r="J590" s="0" t="n">
        <v>3</v>
      </c>
      <c r="K590" s="0" t="n">
        <v>0</v>
      </c>
      <c r="L590" s="0" t="n">
        <v>5</v>
      </c>
      <c r="M590" s="0" t="n">
        <v>1</v>
      </c>
      <c r="N590" s="0" t="n">
        <v>0</v>
      </c>
      <c r="O590" s="0" t="n">
        <v>1</v>
      </c>
      <c r="P590" s="0" t="n">
        <v>100</v>
      </c>
      <c r="Q590" s="0" t="n">
        <v>2.1</v>
      </c>
      <c r="R590" s="0" t="n">
        <v>2.1</v>
      </c>
      <c r="S590" s="0" t="n">
        <v>216</v>
      </c>
      <c r="T590" s="0" t="n">
        <v>15</v>
      </c>
      <c r="U590" s="0" t="n">
        <v>3.87</v>
      </c>
      <c r="V590" s="0" t="n">
        <v>6.2</v>
      </c>
      <c r="W590" s="0" t="n">
        <v>8.6</v>
      </c>
      <c r="X590" s="0" t="n">
        <v>2.2</v>
      </c>
      <c r="Y590" s="0" t="n">
        <v>0.07</v>
      </c>
      <c r="Z590" s="0" t="n">
        <v>5</v>
      </c>
      <c r="AA590" s="0" t="n">
        <v>0.2</v>
      </c>
      <c r="AB590" s="0" t="n">
        <v>0.7</v>
      </c>
      <c r="AC590" s="0" t="n">
        <v>8</v>
      </c>
      <c r="AD590" s="0" t="n">
        <v>1.3</v>
      </c>
      <c r="AE590" s="0" t="n">
        <v>45</v>
      </c>
      <c r="AF590" s="0" t="n">
        <v>8</v>
      </c>
      <c r="AG590" s="0" t="n">
        <v>0</v>
      </c>
      <c r="AH590" s="0" t="n">
        <v>0</v>
      </c>
      <c r="AI590" s="0" t="n">
        <v>0</v>
      </c>
      <c r="AJ590" s="60" t="n">
        <v>10</v>
      </c>
      <c r="AK590" s="0" t="n">
        <v>60</v>
      </c>
      <c r="AL590" s="0" t="n">
        <v>0</v>
      </c>
      <c r="AM590" s="0" t="n">
        <v>0</v>
      </c>
      <c r="AN590" s="0" t="n">
        <v>2</v>
      </c>
      <c r="AO590" s="0" t="n">
        <v>0.5</v>
      </c>
      <c r="AP590" s="0" t="n">
        <v>0</v>
      </c>
      <c r="AQ590" s="0" t="n">
        <v>0</v>
      </c>
      <c r="AR590" s="0" t="n">
        <v>90</v>
      </c>
      <c r="AS590" s="0" t="n">
        <v>0.5</v>
      </c>
      <c r="AT590" s="0" t="n">
        <v>0</v>
      </c>
      <c r="AU590" s="0" t="n">
        <v>0</v>
      </c>
      <c r="AV590" s="0" t="n">
        <v>1</v>
      </c>
      <c r="AW590" s="0" t="n">
        <v>0</v>
      </c>
      <c r="AX590" s="0" t="n">
        <v>4</v>
      </c>
      <c r="AY590" s="0" t="n">
        <v>15</v>
      </c>
      <c r="AZ590" s="0" t="n">
        <v>4</v>
      </c>
      <c r="BA590" s="0" t="n">
        <v>0</v>
      </c>
      <c r="BB590" s="0" t="n">
        <v>5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30</v>
      </c>
      <c r="BH590" s="0" t="n">
        <v>0</v>
      </c>
      <c r="BI590" s="0" t="n">
        <v>0</v>
      </c>
      <c r="BJ590" s="0" t="n">
        <v>5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60.5</v>
      </c>
      <c r="BT590" s="0" t="n">
        <v>114.75</v>
      </c>
      <c r="BU590" s="0" t="n">
        <v>8.8125</v>
      </c>
      <c r="BV590" s="0" t="n">
        <v>5.3125</v>
      </c>
      <c r="BW590" s="0" t="n">
        <v>2.0625</v>
      </c>
      <c r="BX590" s="0" t="n">
        <v>0.5</v>
      </c>
      <c r="BY590" s="0" t="n">
        <v>0.125</v>
      </c>
      <c r="BZ590" s="0" t="n">
        <v>16.8125</v>
      </c>
    </row>
    <row r="591" customFormat="false" ht="15" hidden="false" customHeight="false" outlineLevel="0" collapsed="false">
      <c r="A591" s="13" t="s">
        <v>44</v>
      </c>
      <c r="B591" s="14" t="n">
        <v>3</v>
      </c>
      <c r="C591" s="14" t="s">
        <v>33</v>
      </c>
      <c r="D591" s="14" t="s">
        <v>291</v>
      </c>
      <c r="E591" s="15" t="s">
        <v>31</v>
      </c>
      <c r="F591" s="15" t="s">
        <v>28</v>
      </c>
      <c r="G591" s="3" t="n">
        <v>615</v>
      </c>
      <c r="H591" s="2" t="n">
        <v>9</v>
      </c>
      <c r="I591" s="0" t="n">
        <v>20</v>
      </c>
      <c r="J591" s="0" t="n">
        <v>9</v>
      </c>
      <c r="K591" s="0" t="n">
        <v>0</v>
      </c>
      <c r="L591" s="0" t="n">
        <v>20</v>
      </c>
      <c r="M591" s="0" t="n">
        <v>3</v>
      </c>
      <c r="N591" s="0" t="n">
        <v>0</v>
      </c>
      <c r="O591" s="0" t="n">
        <v>3</v>
      </c>
      <c r="P591" s="0" t="n">
        <v>100</v>
      </c>
      <c r="Q591" s="0" t="n">
        <v>2.1</v>
      </c>
      <c r="R591" s="0" t="n">
        <v>2.1</v>
      </c>
      <c r="S591" s="0" t="n">
        <v>216</v>
      </c>
      <c r="T591" s="0" t="n">
        <v>15</v>
      </c>
      <c r="U591" s="0" t="n">
        <v>3.87</v>
      </c>
      <c r="V591" s="0" t="n">
        <v>6.2</v>
      </c>
      <c r="W591" s="0" t="n">
        <v>8.6</v>
      </c>
      <c r="X591" s="0" t="n">
        <v>2.2</v>
      </c>
      <c r="Y591" s="0" t="n">
        <v>0.07</v>
      </c>
      <c r="Z591" s="0" t="n">
        <v>5</v>
      </c>
      <c r="AA591" s="0" t="n">
        <v>0.2</v>
      </c>
      <c r="AB591" s="0" t="n">
        <v>0.7</v>
      </c>
      <c r="AC591" s="0" t="n">
        <v>8</v>
      </c>
      <c r="AD591" s="0" t="n">
        <v>1.3</v>
      </c>
      <c r="AE591" s="0" t="n">
        <v>45</v>
      </c>
      <c r="AF591" s="0" t="n">
        <v>8</v>
      </c>
      <c r="AG591" s="0" t="n">
        <v>0</v>
      </c>
      <c r="AH591" s="0" t="n">
        <v>0</v>
      </c>
      <c r="AI591" s="0" t="n">
        <v>0</v>
      </c>
      <c r="AJ591" s="60" t="n">
        <v>10</v>
      </c>
      <c r="AK591" s="0" t="n">
        <v>60</v>
      </c>
      <c r="AL591" s="0" t="n">
        <v>0</v>
      </c>
      <c r="AM591" s="0" t="n">
        <v>0</v>
      </c>
      <c r="AN591" s="0" t="n">
        <v>2</v>
      </c>
      <c r="AO591" s="0" t="n">
        <v>0.5</v>
      </c>
      <c r="AP591" s="0" t="n">
        <v>0</v>
      </c>
      <c r="AQ591" s="0" t="n">
        <v>0</v>
      </c>
      <c r="AR591" s="0" t="n">
        <v>90</v>
      </c>
      <c r="AS591" s="0" t="n">
        <v>0.5</v>
      </c>
      <c r="AT591" s="0" t="n">
        <v>0</v>
      </c>
      <c r="AU591" s="0" t="n">
        <v>0</v>
      </c>
      <c r="AV591" s="0" t="n">
        <v>1</v>
      </c>
      <c r="AW591" s="0" t="n">
        <v>0</v>
      </c>
      <c r="AX591" s="0" t="n">
        <v>4</v>
      </c>
      <c r="AY591" s="0" t="n">
        <v>15</v>
      </c>
      <c r="AZ591" s="0" t="n">
        <v>4</v>
      </c>
      <c r="BA591" s="0" t="n">
        <v>0</v>
      </c>
      <c r="BB591" s="0" t="n">
        <v>5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30</v>
      </c>
      <c r="BH591" s="0" t="n">
        <v>0</v>
      </c>
      <c r="BI591" s="0" t="n">
        <v>0</v>
      </c>
      <c r="BJ591" s="0" t="n">
        <v>5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60.5</v>
      </c>
      <c r="BT591" s="0" t="n">
        <v>114.75</v>
      </c>
      <c r="BU591" s="0" t="n">
        <v>8.8125</v>
      </c>
      <c r="BV591" s="0" t="n">
        <v>5.3125</v>
      </c>
      <c r="BW591" s="0" t="n">
        <v>2.0625</v>
      </c>
      <c r="BX591" s="0" t="n">
        <v>0.5</v>
      </c>
      <c r="BY591" s="0" t="n">
        <v>0.125</v>
      </c>
      <c r="BZ591" s="0" t="n">
        <v>16.8125</v>
      </c>
    </row>
    <row r="592" customFormat="false" ht="15" hidden="false" customHeight="false" outlineLevel="0" collapsed="false">
      <c r="A592" s="13" t="s">
        <v>44</v>
      </c>
      <c r="B592" s="14" t="n">
        <v>4</v>
      </c>
      <c r="C592" s="14" t="s">
        <v>34</v>
      </c>
      <c r="D592" s="14" t="s">
        <v>292</v>
      </c>
      <c r="E592" s="15" t="s">
        <v>27</v>
      </c>
      <c r="F592" s="15" t="s">
        <v>28</v>
      </c>
      <c r="G592" s="16" t="n">
        <v>616</v>
      </c>
      <c r="H592" s="2" t="n">
        <v>9</v>
      </c>
      <c r="I592" s="0" t="n">
        <v>10</v>
      </c>
      <c r="J592" s="0" t="n">
        <v>2</v>
      </c>
      <c r="K592" s="0" t="n">
        <v>0</v>
      </c>
      <c r="L592" s="0" t="n">
        <v>10</v>
      </c>
      <c r="M592" s="0" t="n">
        <v>18</v>
      </c>
      <c r="N592" s="0" t="n">
        <v>8</v>
      </c>
      <c r="O592" s="0" t="n">
        <v>20</v>
      </c>
      <c r="P592" s="0" t="n">
        <v>100</v>
      </c>
      <c r="Q592" s="0" t="n">
        <v>6.3</v>
      </c>
      <c r="R592" s="0" t="n">
        <v>2.9</v>
      </c>
      <c r="S592" s="0" t="n">
        <v>232</v>
      </c>
      <c r="T592" s="0" t="n">
        <v>11</v>
      </c>
      <c r="U592" s="0" t="n">
        <v>3.6</v>
      </c>
      <c r="V592" s="0" t="n">
        <v>6.4</v>
      </c>
      <c r="W592" s="0" t="n">
        <v>11</v>
      </c>
      <c r="X592" s="0" t="n">
        <v>2.9</v>
      </c>
      <c r="Y592" s="0" t="n">
        <v>0.08</v>
      </c>
      <c r="Z592" s="0" t="n">
        <v>4</v>
      </c>
      <c r="AA592" s="0" t="n">
        <v>0.29</v>
      </c>
      <c r="AB592" s="0" t="n">
        <v>0.8</v>
      </c>
      <c r="AC592" s="0" t="n">
        <v>13.5</v>
      </c>
      <c r="AD592" s="0" t="n">
        <v>1.3</v>
      </c>
      <c r="AE592" s="0" t="n">
        <v>36</v>
      </c>
      <c r="AF592" s="0" t="n">
        <v>10</v>
      </c>
      <c r="AG592" s="0" t="n">
        <v>0</v>
      </c>
      <c r="AH592" s="0" t="n">
        <v>0</v>
      </c>
      <c r="AI592" s="0" t="n">
        <v>0</v>
      </c>
      <c r="AJ592" s="60" t="n">
        <v>30</v>
      </c>
      <c r="AK592" s="0" t="n">
        <v>60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80</v>
      </c>
      <c r="AS592" s="0" t="n">
        <v>0</v>
      </c>
      <c r="AT592" s="0" t="n">
        <v>0</v>
      </c>
      <c r="AU592" s="0" t="n">
        <v>0</v>
      </c>
      <c r="AV592" s="0" t="n">
        <v>1</v>
      </c>
      <c r="AW592" s="0" t="n">
        <v>0</v>
      </c>
      <c r="AX592" s="0" t="n">
        <v>2</v>
      </c>
      <c r="AY592" s="0" t="n">
        <v>15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30</v>
      </c>
      <c r="BH592" s="0" t="n">
        <v>0</v>
      </c>
      <c r="BI592" s="0" t="n">
        <v>0</v>
      </c>
      <c r="BJ592" s="0" t="n">
        <v>50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0.5</v>
      </c>
      <c r="BQ592" s="0" t="n">
        <v>25</v>
      </c>
      <c r="BR592" s="0" t="n">
        <v>0</v>
      </c>
      <c r="BS592" s="0" t="n">
        <v>60</v>
      </c>
      <c r="BT592" s="0" t="n">
        <v>124.125</v>
      </c>
      <c r="BU592" s="0" t="n">
        <v>13.0625</v>
      </c>
      <c r="BV592" s="0" t="n">
        <v>6.875</v>
      </c>
      <c r="BW592" s="0" t="n">
        <v>0.1375</v>
      </c>
      <c r="BX592" s="0" t="n">
        <v>0.25</v>
      </c>
      <c r="BY592" s="0" t="n">
        <v>0</v>
      </c>
      <c r="BZ592" s="0" t="n">
        <v>20.325</v>
      </c>
    </row>
    <row r="593" customFormat="false" ht="15" hidden="false" customHeight="false" outlineLevel="0" collapsed="false">
      <c r="A593" s="13" t="s">
        <v>44</v>
      </c>
      <c r="B593" s="14" t="n">
        <v>4</v>
      </c>
      <c r="C593" s="14" t="s">
        <v>34</v>
      </c>
      <c r="D593" s="14" t="s">
        <v>292</v>
      </c>
      <c r="E593" s="15" t="s">
        <v>27</v>
      </c>
      <c r="F593" s="15" t="s">
        <v>36</v>
      </c>
      <c r="G593" s="3" t="n">
        <v>617</v>
      </c>
      <c r="H593" s="2" t="n">
        <v>9</v>
      </c>
      <c r="I593" s="0" t="n">
        <v>11</v>
      </c>
      <c r="J593" s="0" t="n">
        <v>7</v>
      </c>
      <c r="K593" s="0" t="n">
        <v>0</v>
      </c>
      <c r="L593" s="0" t="n">
        <v>11</v>
      </c>
      <c r="M593" s="0" t="n">
        <v>3</v>
      </c>
      <c r="N593" s="0" t="n">
        <v>0</v>
      </c>
      <c r="O593" s="0" t="n">
        <v>3</v>
      </c>
      <c r="P593" s="0" t="n">
        <v>100</v>
      </c>
      <c r="Q593" s="0" t="n">
        <v>6.3</v>
      </c>
      <c r="R593" s="0" t="n">
        <v>2.9</v>
      </c>
      <c r="S593" s="0" t="n">
        <v>232</v>
      </c>
      <c r="T593" s="0" t="n">
        <v>11</v>
      </c>
      <c r="U593" s="0" t="n">
        <v>3.6</v>
      </c>
      <c r="V593" s="0" t="n">
        <v>6.4</v>
      </c>
      <c r="W593" s="0" t="n">
        <v>11</v>
      </c>
      <c r="X593" s="0" t="n">
        <v>2.9</v>
      </c>
      <c r="Y593" s="0" t="n">
        <v>0.08</v>
      </c>
      <c r="Z593" s="0" t="n">
        <v>4</v>
      </c>
      <c r="AA593" s="0" t="n">
        <v>0.29</v>
      </c>
      <c r="AB593" s="0" t="n">
        <v>0.8</v>
      </c>
      <c r="AC593" s="0" t="n">
        <v>13.5</v>
      </c>
      <c r="AD593" s="0" t="n">
        <v>1.3</v>
      </c>
      <c r="AE593" s="0" t="n">
        <v>36</v>
      </c>
      <c r="AF593" s="0" t="n">
        <v>10</v>
      </c>
      <c r="AG593" s="0" t="n">
        <v>0</v>
      </c>
      <c r="AH593" s="0" t="n">
        <v>0</v>
      </c>
      <c r="AI593" s="0" t="n">
        <v>0</v>
      </c>
      <c r="AJ593" s="60" t="n">
        <v>30</v>
      </c>
      <c r="AK593" s="0" t="n">
        <v>60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80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n">
        <v>0</v>
      </c>
      <c r="AX593" s="0" t="n">
        <v>2</v>
      </c>
      <c r="AY593" s="0" t="n">
        <v>15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30</v>
      </c>
      <c r="BH593" s="0" t="n">
        <v>0</v>
      </c>
      <c r="BI593" s="0" t="n">
        <v>0</v>
      </c>
      <c r="BJ593" s="0" t="n">
        <v>50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0.5</v>
      </c>
      <c r="BQ593" s="0" t="n">
        <v>25</v>
      </c>
      <c r="BR593" s="0" t="n">
        <v>0</v>
      </c>
      <c r="BS593" s="0" t="n">
        <v>60</v>
      </c>
      <c r="BT593" s="0" t="n">
        <v>124.125</v>
      </c>
      <c r="BU593" s="0" t="n">
        <v>13.0625</v>
      </c>
      <c r="BV593" s="0" t="n">
        <v>6.875</v>
      </c>
      <c r="BW593" s="0" t="n">
        <v>0.1375</v>
      </c>
      <c r="BX593" s="0" t="n">
        <v>0.25</v>
      </c>
      <c r="BY593" s="0" t="n">
        <v>0</v>
      </c>
      <c r="BZ593" s="0" t="n">
        <v>20.325</v>
      </c>
    </row>
    <row r="594" customFormat="false" ht="15" hidden="false" customHeight="false" outlineLevel="0" collapsed="false">
      <c r="A594" s="13" t="s">
        <v>44</v>
      </c>
      <c r="B594" s="14" t="n">
        <v>4</v>
      </c>
      <c r="C594" s="14" t="s">
        <v>34</v>
      </c>
      <c r="D594" s="14" t="s">
        <v>292</v>
      </c>
      <c r="E594" s="15" t="s">
        <v>31</v>
      </c>
      <c r="F594" s="15" t="s">
        <v>28</v>
      </c>
      <c r="G594" s="16" t="n">
        <v>618</v>
      </c>
      <c r="H594" s="2" t="n">
        <v>9</v>
      </c>
      <c r="I594" s="0" t="n">
        <v>12</v>
      </c>
      <c r="J594" s="0" t="n">
        <v>10</v>
      </c>
      <c r="K594" s="0" t="n">
        <v>0</v>
      </c>
      <c r="L594" s="0" t="n">
        <v>12</v>
      </c>
      <c r="M594" s="0" t="n">
        <v>4</v>
      </c>
      <c r="N594" s="0" t="n">
        <v>2</v>
      </c>
      <c r="O594" s="0" t="n">
        <v>5</v>
      </c>
      <c r="P594" s="0" t="n">
        <v>100</v>
      </c>
      <c r="Q594" s="0" t="n">
        <v>6.3</v>
      </c>
      <c r="R594" s="0" t="n">
        <v>2.9</v>
      </c>
      <c r="S594" s="0" t="n">
        <v>232</v>
      </c>
      <c r="T594" s="0" t="n">
        <v>11</v>
      </c>
      <c r="U594" s="0" t="n">
        <v>3.6</v>
      </c>
      <c r="V594" s="0" t="n">
        <v>6.4</v>
      </c>
      <c r="W594" s="0" t="n">
        <v>11</v>
      </c>
      <c r="X594" s="0" t="n">
        <v>2.9</v>
      </c>
      <c r="Y594" s="0" t="n">
        <v>0.08</v>
      </c>
      <c r="Z594" s="0" t="n">
        <v>4</v>
      </c>
      <c r="AA594" s="0" t="n">
        <v>0.29</v>
      </c>
      <c r="AB594" s="0" t="n">
        <v>0.8</v>
      </c>
      <c r="AC594" s="0" t="n">
        <v>13.5</v>
      </c>
      <c r="AD594" s="0" t="n">
        <v>1.3</v>
      </c>
      <c r="AE594" s="0" t="n">
        <v>36</v>
      </c>
      <c r="AF594" s="0" t="n">
        <v>10</v>
      </c>
      <c r="AG594" s="0" t="n">
        <v>0</v>
      </c>
      <c r="AH594" s="0" t="n">
        <v>0</v>
      </c>
      <c r="AI594" s="0" t="n">
        <v>0</v>
      </c>
      <c r="AJ594" s="60" t="n">
        <v>30</v>
      </c>
      <c r="AK594" s="0" t="n">
        <v>60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80</v>
      </c>
      <c r="AS594" s="0" t="n">
        <v>0</v>
      </c>
      <c r="AT594" s="0" t="n">
        <v>0</v>
      </c>
      <c r="AU594" s="0" t="n">
        <v>0</v>
      </c>
      <c r="AV594" s="0" t="n">
        <v>1</v>
      </c>
      <c r="AW594" s="0" t="n">
        <v>0</v>
      </c>
      <c r="AX594" s="0" t="n">
        <v>2</v>
      </c>
      <c r="AY594" s="0" t="n">
        <v>15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30</v>
      </c>
      <c r="BH594" s="0" t="n">
        <v>0</v>
      </c>
      <c r="BI594" s="0" t="n">
        <v>0</v>
      </c>
      <c r="BJ594" s="0" t="n">
        <v>50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0.5</v>
      </c>
      <c r="BQ594" s="0" t="n">
        <v>25</v>
      </c>
      <c r="BR594" s="0" t="n">
        <v>0</v>
      </c>
      <c r="BS594" s="0" t="n">
        <v>60</v>
      </c>
      <c r="BT594" s="0" t="n">
        <v>124.125</v>
      </c>
      <c r="BU594" s="0" t="n">
        <v>13.0625</v>
      </c>
      <c r="BV594" s="0" t="n">
        <v>6.875</v>
      </c>
      <c r="BW594" s="0" t="n">
        <v>0.1375</v>
      </c>
      <c r="BX594" s="0" t="n">
        <v>0.25</v>
      </c>
      <c r="BY594" s="0" t="n">
        <v>0</v>
      </c>
      <c r="BZ594" s="0" t="n">
        <v>20.325</v>
      </c>
    </row>
    <row r="595" customFormat="false" ht="15" hidden="false" customHeight="false" outlineLevel="0" collapsed="false">
      <c r="A595" s="13" t="s">
        <v>44</v>
      </c>
      <c r="B595" s="14" t="n">
        <v>4</v>
      </c>
      <c r="C595" s="14" t="s">
        <v>34</v>
      </c>
      <c r="D595" s="14" t="s">
        <v>292</v>
      </c>
      <c r="E595" s="15" t="s">
        <v>31</v>
      </c>
      <c r="F595" s="15" t="s">
        <v>36</v>
      </c>
      <c r="G595" s="3" t="n">
        <v>619</v>
      </c>
      <c r="H595" s="2" t="n">
        <v>9</v>
      </c>
      <c r="I595" s="0" t="n">
        <v>7</v>
      </c>
      <c r="J595" s="0" t="n">
        <v>2</v>
      </c>
      <c r="K595" s="0" t="n">
        <v>0</v>
      </c>
      <c r="L595" s="0" t="n">
        <v>7</v>
      </c>
      <c r="M595" s="0" t="n">
        <v>6</v>
      </c>
      <c r="N595" s="0" t="n">
        <v>1</v>
      </c>
      <c r="O595" s="0" t="n">
        <v>7</v>
      </c>
      <c r="P595" s="0" t="n">
        <v>100</v>
      </c>
      <c r="Q595" s="0" t="n">
        <v>6.3</v>
      </c>
      <c r="R595" s="0" t="n">
        <v>2.9</v>
      </c>
      <c r="S595" s="0" t="n">
        <v>232</v>
      </c>
      <c r="T595" s="0" t="n">
        <v>11</v>
      </c>
      <c r="U595" s="0" t="n">
        <v>3.6</v>
      </c>
      <c r="V595" s="0" t="n">
        <v>6.4</v>
      </c>
      <c r="W595" s="0" t="n">
        <v>11</v>
      </c>
      <c r="X595" s="0" t="n">
        <v>2.9</v>
      </c>
      <c r="Y595" s="0" t="n">
        <v>0.08</v>
      </c>
      <c r="Z595" s="0" t="n">
        <v>4</v>
      </c>
      <c r="AA595" s="0" t="n">
        <v>0.29</v>
      </c>
      <c r="AB595" s="0" t="n">
        <v>0.8</v>
      </c>
      <c r="AC595" s="0" t="n">
        <v>13.5</v>
      </c>
      <c r="AD595" s="0" t="n">
        <v>1.3</v>
      </c>
      <c r="AE595" s="0" t="n">
        <v>36</v>
      </c>
      <c r="AF595" s="0" t="n">
        <v>10</v>
      </c>
      <c r="AG595" s="0" t="n">
        <v>0</v>
      </c>
      <c r="AH595" s="0" t="n">
        <v>0</v>
      </c>
      <c r="AI595" s="0" t="n">
        <v>0</v>
      </c>
      <c r="AJ595" s="60" t="n">
        <v>30</v>
      </c>
      <c r="AK595" s="0" t="n">
        <v>60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80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n">
        <v>0</v>
      </c>
      <c r="AX595" s="0" t="n">
        <v>2</v>
      </c>
      <c r="AY595" s="0" t="n">
        <v>15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30</v>
      </c>
      <c r="BH595" s="0" t="n">
        <v>0</v>
      </c>
      <c r="BI595" s="0" t="n">
        <v>0</v>
      </c>
      <c r="BJ595" s="0" t="n">
        <v>50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0.5</v>
      </c>
      <c r="BQ595" s="0" t="n">
        <v>25</v>
      </c>
      <c r="BR595" s="0" t="n">
        <v>0</v>
      </c>
      <c r="BS595" s="0" t="n">
        <v>60</v>
      </c>
      <c r="BT595" s="0" t="n">
        <v>124.125</v>
      </c>
      <c r="BU595" s="0" t="n">
        <v>13.0625</v>
      </c>
      <c r="BV595" s="0" t="n">
        <v>6.875</v>
      </c>
      <c r="BW595" s="0" t="n">
        <v>0.1375</v>
      </c>
      <c r="BX595" s="0" t="n">
        <v>0.25</v>
      </c>
      <c r="BY595" s="0" t="n">
        <v>0</v>
      </c>
      <c r="BZ595" s="0" t="n">
        <v>20.325</v>
      </c>
    </row>
    <row r="596" customFormat="false" ht="15" hidden="false" customHeight="false" outlineLevel="0" collapsed="false">
      <c r="A596" s="13" t="s">
        <v>44</v>
      </c>
      <c r="B596" s="14" t="n">
        <v>5</v>
      </c>
      <c r="C596" s="14" t="s">
        <v>38</v>
      </c>
      <c r="D596" s="14" t="s">
        <v>292</v>
      </c>
      <c r="E596" s="15" t="s">
        <v>27</v>
      </c>
      <c r="F596" s="15" t="s">
        <v>28</v>
      </c>
      <c r="G596" s="16" t="n">
        <v>620</v>
      </c>
      <c r="H596" s="2" t="n">
        <v>9</v>
      </c>
      <c r="I596" s="0" t="n">
        <v>12</v>
      </c>
      <c r="J596" s="0" t="n">
        <v>5</v>
      </c>
      <c r="K596" s="0" t="n">
        <v>0</v>
      </c>
      <c r="L596" s="0" t="n">
        <v>12</v>
      </c>
      <c r="M596" s="0" t="n">
        <v>9</v>
      </c>
      <c r="N596" s="0" t="n">
        <v>1</v>
      </c>
      <c r="O596" s="0" t="n">
        <v>9</v>
      </c>
      <c r="P596" s="0" t="n">
        <v>100</v>
      </c>
      <c r="Q596" s="0" t="n">
        <v>1.2</v>
      </c>
      <c r="R596" s="0" t="n">
        <v>2.5</v>
      </c>
      <c r="S596" s="0" t="n">
        <v>211</v>
      </c>
      <c r="T596" s="0" t="n">
        <v>11</v>
      </c>
      <c r="U596" s="0" t="n">
        <v>4.27</v>
      </c>
      <c r="V596" s="0" t="n">
        <v>6.1</v>
      </c>
      <c r="W596" s="0" t="n">
        <v>8.2</v>
      </c>
      <c r="X596" s="0" t="n">
        <v>1.8</v>
      </c>
      <c r="Y596" s="0" t="n">
        <v>0.07</v>
      </c>
      <c r="Z596" s="0" t="n">
        <v>4</v>
      </c>
      <c r="AA596" s="0" t="n">
        <v>0.17</v>
      </c>
      <c r="AB596" s="0" t="n">
        <v>1</v>
      </c>
      <c r="AC596" s="0" t="n">
        <v>8.3</v>
      </c>
      <c r="AD596" s="0" t="n">
        <v>1</v>
      </c>
      <c r="AE596" s="0" t="n">
        <v>53</v>
      </c>
      <c r="AF596" s="0" t="n">
        <v>15</v>
      </c>
      <c r="AG596" s="0" t="n">
        <v>0</v>
      </c>
      <c r="AH596" s="0" t="n">
        <v>0</v>
      </c>
      <c r="AI596" s="0" t="n">
        <v>0</v>
      </c>
      <c r="AJ596" s="60" t="n">
        <v>25</v>
      </c>
      <c r="AK596" s="0" t="n">
        <v>30</v>
      </c>
      <c r="AL596" s="0" t="n">
        <v>0</v>
      </c>
      <c r="AM596" s="0" t="n">
        <v>0</v>
      </c>
      <c r="AN596" s="0" t="n">
        <v>4</v>
      </c>
      <c r="AO596" s="0" t="n">
        <v>0</v>
      </c>
      <c r="AP596" s="0" t="n">
        <v>0</v>
      </c>
      <c r="AQ596" s="0" t="n">
        <v>0</v>
      </c>
      <c r="AR596" s="0" t="n">
        <v>45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1</v>
      </c>
      <c r="AY596" s="0" t="n">
        <v>10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45</v>
      </c>
      <c r="BH596" s="0" t="n">
        <v>1</v>
      </c>
      <c r="BI596" s="0" t="n">
        <v>0</v>
      </c>
      <c r="BJ596" s="0" t="n">
        <v>60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45</v>
      </c>
      <c r="BR596" s="0" t="n">
        <v>0</v>
      </c>
      <c r="BS596" s="0" t="n">
        <v>30</v>
      </c>
      <c r="BT596" s="0" t="n">
        <v>122.5</v>
      </c>
      <c r="BU596" s="0" t="n">
        <v>22.125</v>
      </c>
      <c r="BV596" s="0" t="n">
        <v>12.25</v>
      </c>
      <c r="BW596" s="0" t="n">
        <v>0.75</v>
      </c>
      <c r="BX596" s="0" t="n">
        <v>0.75</v>
      </c>
      <c r="BY596" s="0" t="n">
        <v>0.375</v>
      </c>
      <c r="BZ596" s="0" t="n">
        <v>36.25</v>
      </c>
    </row>
    <row r="597" customFormat="false" ht="15" hidden="false" customHeight="false" outlineLevel="0" collapsed="false">
      <c r="A597" s="13" t="s">
        <v>44</v>
      </c>
      <c r="B597" s="14" t="n">
        <v>5</v>
      </c>
      <c r="C597" s="14" t="s">
        <v>38</v>
      </c>
      <c r="D597" s="14" t="s">
        <v>292</v>
      </c>
      <c r="E597" s="15" t="s">
        <v>27</v>
      </c>
      <c r="F597" s="15" t="s">
        <v>36</v>
      </c>
      <c r="G597" s="3" t="n">
        <v>621</v>
      </c>
      <c r="H597" s="2" t="n">
        <v>9</v>
      </c>
      <c r="I597" s="0" t="n">
        <v>11</v>
      </c>
      <c r="J597" s="0" t="n">
        <v>4</v>
      </c>
      <c r="K597" s="0" t="n">
        <v>0</v>
      </c>
      <c r="L597" s="0" t="n">
        <v>11</v>
      </c>
      <c r="M597" s="0" t="n">
        <v>10</v>
      </c>
      <c r="N597" s="0" t="n">
        <v>4</v>
      </c>
      <c r="O597" s="0" t="n">
        <v>11</v>
      </c>
      <c r="P597" s="0" t="n">
        <v>100</v>
      </c>
      <c r="Q597" s="0" t="n">
        <v>1.2</v>
      </c>
      <c r="R597" s="0" t="n">
        <v>2.5</v>
      </c>
      <c r="S597" s="0" t="n">
        <v>211</v>
      </c>
      <c r="T597" s="0" t="n">
        <v>11</v>
      </c>
      <c r="U597" s="0" t="n">
        <v>4.27</v>
      </c>
      <c r="V597" s="0" t="n">
        <v>6.1</v>
      </c>
      <c r="W597" s="0" t="n">
        <v>8.2</v>
      </c>
      <c r="X597" s="0" t="n">
        <v>1.8</v>
      </c>
      <c r="Y597" s="0" t="n">
        <v>0.07</v>
      </c>
      <c r="Z597" s="0" t="n">
        <v>4</v>
      </c>
      <c r="AA597" s="0" t="n">
        <v>0.17</v>
      </c>
      <c r="AB597" s="0" t="n">
        <v>1</v>
      </c>
      <c r="AC597" s="0" t="n">
        <v>8.3</v>
      </c>
      <c r="AD597" s="0" t="n">
        <v>1</v>
      </c>
      <c r="AE597" s="0" t="n">
        <v>53</v>
      </c>
      <c r="AF597" s="0" t="n">
        <v>15</v>
      </c>
      <c r="AG597" s="0" t="n">
        <v>0</v>
      </c>
      <c r="AH597" s="0" t="n">
        <v>0</v>
      </c>
      <c r="AI597" s="0" t="n">
        <v>0</v>
      </c>
      <c r="AJ597" s="60" t="n">
        <v>25</v>
      </c>
      <c r="AK597" s="0" t="n">
        <v>30</v>
      </c>
      <c r="AL597" s="0" t="n">
        <v>0</v>
      </c>
      <c r="AM597" s="0" t="n">
        <v>0</v>
      </c>
      <c r="AN597" s="0" t="n">
        <v>4</v>
      </c>
      <c r="AO597" s="0" t="n">
        <v>0</v>
      </c>
      <c r="AP597" s="0" t="n">
        <v>0</v>
      </c>
      <c r="AQ597" s="0" t="n">
        <v>0</v>
      </c>
      <c r="AR597" s="0" t="n">
        <v>45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1</v>
      </c>
      <c r="AY597" s="0" t="n">
        <v>10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45</v>
      </c>
      <c r="BH597" s="0" t="n">
        <v>1</v>
      </c>
      <c r="BI597" s="0" t="n">
        <v>0</v>
      </c>
      <c r="BJ597" s="0" t="n">
        <v>60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45</v>
      </c>
      <c r="BR597" s="0" t="n">
        <v>0</v>
      </c>
      <c r="BS597" s="0" t="n">
        <v>30</v>
      </c>
      <c r="BT597" s="0" t="n">
        <v>122.5</v>
      </c>
      <c r="BU597" s="0" t="n">
        <v>22.125</v>
      </c>
      <c r="BV597" s="0" t="n">
        <v>12.25</v>
      </c>
      <c r="BW597" s="0" t="n">
        <v>0.75</v>
      </c>
      <c r="BX597" s="0" t="n">
        <v>0.75</v>
      </c>
      <c r="BY597" s="0" t="n">
        <v>0.375</v>
      </c>
      <c r="BZ597" s="0" t="n">
        <v>36.25</v>
      </c>
    </row>
    <row r="598" customFormat="false" ht="15" hidden="false" customHeight="false" outlineLevel="0" collapsed="false">
      <c r="A598" s="13" t="s">
        <v>44</v>
      </c>
      <c r="B598" s="14" t="n">
        <v>5</v>
      </c>
      <c r="C598" s="14" t="s">
        <v>38</v>
      </c>
      <c r="D598" s="14" t="s">
        <v>292</v>
      </c>
      <c r="E598" s="15" t="s">
        <v>31</v>
      </c>
      <c r="F598" s="15" t="s">
        <v>28</v>
      </c>
      <c r="G598" s="16" t="n">
        <v>622</v>
      </c>
      <c r="H598" s="2" t="n">
        <v>9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100</v>
      </c>
      <c r="Q598" s="0" t="n">
        <v>1.2</v>
      </c>
      <c r="R598" s="0" t="n">
        <v>2.5</v>
      </c>
      <c r="S598" s="0" t="n">
        <v>211</v>
      </c>
      <c r="T598" s="0" t="n">
        <v>11</v>
      </c>
      <c r="U598" s="0" t="n">
        <v>4.27</v>
      </c>
      <c r="V598" s="0" t="n">
        <v>6.1</v>
      </c>
      <c r="W598" s="0" t="n">
        <v>8.2</v>
      </c>
      <c r="X598" s="0" t="n">
        <v>1.8</v>
      </c>
      <c r="Y598" s="0" t="n">
        <v>0.07</v>
      </c>
      <c r="Z598" s="0" t="n">
        <v>4</v>
      </c>
      <c r="AA598" s="0" t="n">
        <v>0.17</v>
      </c>
      <c r="AB598" s="0" t="n">
        <v>1</v>
      </c>
      <c r="AC598" s="0" t="n">
        <v>8.3</v>
      </c>
      <c r="AD598" s="0" t="n">
        <v>1</v>
      </c>
      <c r="AE598" s="0" t="n">
        <v>53</v>
      </c>
      <c r="AF598" s="0" t="n">
        <v>15</v>
      </c>
      <c r="AG598" s="0" t="n">
        <v>0</v>
      </c>
      <c r="AH598" s="0" t="n">
        <v>0</v>
      </c>
      <c r="AI598" s="0" t="n">
        <v>0</v>
      </c>
      <c r="AJ598" s="60" t="n">
        <v>25</v>
      </c>
      <c r="AK598" s="0" t="n">
        <v>30</v>
      </c>
      <c r="AL598" s="0" t="n">
        <v>0</v>
      </c>
      <c r="AM598" s="0" t="n">
        <v>0</v>
      </c>
      <c r="AN598" s="0" t="n">
        <v>4</v>
      </c>
      <c r="AO598" s="0" t="n">
        <v>0</v>
      </c>
      <c r="AP598" s="0" t="n">
        <v>0</v>
      </c>
      <c r="AQ598" s="0" t="n">
        <v>0</v>
      </c>
      <c r="AR598" s="0" t="n">
        <v>45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1</v>
      </c>
      <c r="AY598" s="0" t="n">
        <v>10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45</v>
      </c>
      <c r="BH598" s="0" t="n">
        <v>1</v>
      </c>
      <c r="BI598" s="0" t="n">
        <v>0</v>
      </c>
      <c r="BJ598" s="0" t="n">
        <v>60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45</v>
      </c>
      <c r="BR598" s="0" t="n">
        <v>0</v>
      </c>
      <c r="BS598" s="0" t="n">
        <v>30</v>
      </c>
      <c r="BT598" s="0" t="n">
        <v>122.5</v>
      </c>
      <c r="BU598" s="0" t="n">
        <v>22.125</v>
      </c>
      <c r="BV598" s="0" t="n">
        <v>12.25</v>
      </c>
      <c r="BW598" s="0" t="n">
        <v>0.75</v>
      </c>
      <c r="BX598" s="0" t="n">
        <v>0.75</v>
      </c>
      <c r="BY598" s="0" t="n">
        <v>0.375</v>
      </c>
      <c r="BZ598" s="0" t="n">
        <v>36.25</v>
      </c>
    </row>
    <row r="599" s="79" customFormat="true" ht="15" hidden="false" customHeight="false" outlineLevel="0" collapsed="false">
      <c r="A599" s="13" t="s">
        <v>44</v>
      </c>
      <c r="B599" s="14" t="n">
        <v>5</v>
      </c>
      <c r="C599" s="14" t="s">
        <v>38</v>
      </c>
      <c r="D599" s="14" t="s">
        <v>292</v>
      </c>
      <c r="E599" s="15" t="s">
        <v>31</v>
      </c>
      <c r="F599" s="15" t="s">
        <v>36</v>
      </c>
      <c r="G599" s="3" t="n">
        <v>623</v>
      </c>
      <c r="H599" s="2" t="n">
        <v>9</v>
      </c>
      <c r="I599" s="79" t="n">
        <v>9</v>
      </c>
      <c r="J599" s="79" t="n">
        <v>2</v>
      </c>
      <c r="K599" s="79" t="n">
        <v>0</v>
      </c>
      <c r="L599" s="79" t="n">
        <v>9</v>
      </c>
      <c r="M599" s="79" t="n">
        <v>9</v>
      </c>
      <c r="N599" s="79" t="n">
        <v>5</v>
      </c>
      <c r="O599" s="79" t="n">
        <v>11</v>
      </c>
      <c r="P599" s="79" t="n">
        <v>100</v>
      </c>
      <c r="Q599" s="79" t="n">
        <v>1.2</v>
      </c>
      <c r="R599" s="79" t="n">
        <v>2.5</v>
      </c>
      <c r="S599" s="79" t="n">
        <v>211</v>
      </c>
      <c r="T599" s="79" t="n">
        <v>11</v>
      </c>
      <c r="U599" s="79" t="n">
        <v>4.27</v>
      </c>
      <c r="V599" s="79" t="n">
        <v>6.1</v>
      </c>
      <c r="W599" s="79" t="n">
        <v>8.2</v>
      </c>
      <c r="X599" s="79" t="n">
        <v>1.8</v>
      </c>
      <c r="Y599" s="79" t="n">
        <v>0.07</v>
      </c>
      <c r="Z599" s="79" t="n">
        <v>4</v>
      </c>
      <c r="AA599" s="79" t="n">
        <v>0.17</v>
      </c>
      <c r="AB599" s="79" t="n">
        <v>1</v>
      </c>
      <c r="AC599" s="79" t="n">
        <v>8.3</v>
      </c>
      <c r="AD599" s="79" t="n">
        <v>1</v>
      </c>
      <c r="AE599" s="79" t="n">
        <v>53</v>
      </c>
      <c r="AF599" s="79" t="n">
        <v>15</v>
      </c>
      <c r="AG599" s="79" t="n">
        <v>0</v>
      </c>
      <c r="AH599" s="79" t="n">
        <v>0</v>
      </c>
      <c r="AI599" s="79" t="n">
        <v>0</v>
      </c>
      <c r="AJ599" s="79" t="n">
        <v>25</v>
      </c>
      <c r="AK599" s="79" t="n">
        <v>30</v>
      </c>
      <c r="AL599" s="79" t="n">
        <v>0</v>
      </c>
      <c r="AM599" s="79" t="n">
        <v>0</v>
      </c>
      <c r="AN599" s="79" t="n">
        <v>4</v>
      </c>
      <c r="AO599" s="79" t="n">
        <v>0</v>
      </c>
      <c r="AP599" s="79" t="n">
        <v>0</v>
      </c>
      <c r="AQ599" s="79" t="n">
        <v>0</v>
      </c>
      <c r="AR599" s="79" t="n">
        <v>45</v>
      </c>
      <c r="AS599" s="79" t="n">
        <v>0</v>
      </c>
      <c r="AT599" s="79" t="n">
        <v>0</v>
      </c>
      <c r="AU599" s="79" t="n">
        <v>0</v>
      </c>
      <c r="AV599" s="79" t="n">
        <v>0</v>
      </c>
      <c r="AW599" s="79" t="n">
        <v>0</v>
      </c>
      <c r="AX599" s="79" t="n">
        <v>1</v>
      </c>
      <c r="AY599" s="79" t="n">
        <v>10</v>
      </c>
      <c r="AZ599" s="79" t="n">
        <v>0</v>
      </c>
      <c r="BA599" s="79" t="n">
        <v>0</v>
      </c>
      <c r="BB599" s="79" t="n">
        <v>0</v>
      </c>
      <c r="BC599" s="79" t="n">
        <v>0</v>
      </c>
      <c r="BD599" s="79" t="n">
        <v>0</v>
      </c>
      <c r="BE599" s="79" t="n">
        <v>0</v>
      </c>
      <c r="BF599" s="79" t="n">
        <v>0</v>
      </c>
      <c r="BG599" s="79" t="n">
        <v>45</v>
      </c>
      <c r="BH599" s="79" t="n">
        <v>1</v>
      </c>
      <c r="BI599" s="79" t="n">
        <v>0</v>
      </c>
      <c r="BJ599" s="79" t="n">
        <v>60</v>
      </c>
      <c r="BK599" s="79" t="n">
        <v>0</v>
      </c>
      <c r="BL599" s="79" t="n">
        <v>0</v>
      </c>
      <c r="BM599" s="79" t="n">
        <v>0</v>
      </c>
      <c r="BN599" s="79" t="n">
        <v>0</v>
      </c>
      <c r="BO599" s="79" t="n">
        <v>0</v>
      </c>
      <c r="BP599" s="79" t="n">
        <v>0</v>
      </c>
      <c r="BQ599" s="79" t="n">
        <v>45</v>
      </c>
      <c r="BR599" s="79" t="n">
        <v>0</v>
      </c>
      <c r="BS599" s="79" t="n">
        <v>30</v>
      </c>
      <c r="BT599" s="79" t="n">
        <v>122.5</v>
      </c>
      <c r="BU599" s="79" t="n">
        <v>22.125</v>
      </c>
      <c r="BV599" s="79" t="n">
        <v>12.25</v>
      </c>
      <c r="BW599" s="79" t="n">
        <v>0.75</v>
      </c>
      <c r="BX599" s="79" t="n">
        <v>0.75</v>
      </c>
      <c r="BY599" s="79" t="n">
        <v>0.375</v>
      </c>
      <c r="BZ599" s="79" t="n">
        <v>36.25</v>
      </c>
    </row>
    <row r="600" customFormat="false" ht="15" hidden="false" customHeight="false" outlineLevel="0" collapsed="false">
      <c r="A600" s="13" t="s">
        <v>44</v>
      </c>
      <c r="B600" s="14" t="n">
        <v>6</v>
      </c>
      <c r="C600" s="14" t="s">
        <v>39</v>
      </c>
      <c r="D600" s="14" t="s">
        <v>292</v>
      </c>
      <c r="E600" s="15" t="s">
        <v>27</v>
      </c>
      <c r="F600" s="15" t="s">
        <v>28</v>
      </c>
      <c r="G600" s="16" t="n">
        <v>624</v>
      </c>
      <c r="H600" s="2" t="n">
        <v>9</v>
      </c>
      <c r="I600" s="0" t="n">
        <v>12</v>
      </c>
      <c r="J600" s="0" t="n">
        <v>8</v>
      </c>
      <c r="K600" s="0" t="n">
        <v>0</v>
      </c>
      <c r="L600" s="0" t="n">
        <v>12</v>
      </c>
      <c r="M600" s="0" t="n">
        <v>4</v>
      </c>
      <c r="N600" s="0" t="n">
        <v>6</v>
      </c>
      <c r="O600" s="0" t="n">
        <v>7</v>
      </c>
      <c r="P600" s="0" t="n">
        <v>100</v>
      </c>
      <c r="Q600" s="0" t="n">
        <v>1.1</v>
      </c>
      <c r="R600" s="0" t="n">
        <v>2.7</v>
      </c>
      <c r="S600" s="0" t="n">
        <v>191</v>
      </c>
      <c r="T600" s="0" t="n">
        <v>22</v>
      </c>
      <c r="U600" s="0" t="n">
        <v>3.18</v>
      </c>
      <c r="V600" s="0" t="n">
        <v>6.4</v>
      </c>
      <c r="W600" s="0" t="n">
        <v>10.9</v>
      </c>
      <c r="X600" s="0" t="n">
        <v>3.4</v>
      </c>
      <c r="Y600" s="0" t="n">
        <v>0.08</v>
      </c>
      <c r="Z600" s="0" t="n">
        <v>5</v>
      </c>
      <c r="AA600" s="0" t="n">
        <v>0.27</v>
      </c>
      <c r="AB600" s="0" t="n">
        <v>0.7</v>
      </c>
      <c r="AC600" s="0" t="n">
        <v>10.1</v>
      </c>
      <c r="AD600" s="0" t="n">
        <v>1.5</v>
      </c>
      <c r="AE600" s="0" t="n">
        <v>40</v>
      </c>
      <c r="AF600" s="0" t="n">
        <v>8</v>
      </c>
      <c r="AG600" s="0" t="n">
        <v>0</v>
      </c>
      <c r="AH600" s="0" t="n">
        <v>0</v>
      </c>
      <c r="AI600" s="0" t="n">
        <v>0</v>
      </c>
      <c r="AJ600" s="60" t="n">
        <v>20</v>
      </c>
      <c r="AK600" s="0" t="n">
        <v>40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60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1</v>
      </c>
      <c r="AY600" s="0" t="n">
        <v>0</v>
      </c>
      <c r="AZ600" s="0" t="n">
        <v>0</v>
      </c>
      <c r="BA600" s="0" t="n">
        <v>0</v>
      </c>
      <c r="BB600" s="0" t="n">
        <v>1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30</v>
      </c>
      <c r="BH600" s="0" t="n">
        <v>5</v>
      </c>
      <c r="BI600" s="0" t="n">
        <v>0</v>
      </c>
      <c r="BJ600" s="0" t="n">
        <v>50</v>
      </c>
      <c r="BK600" s="0" t="n">
        <v>0</v>
      </c>
      <c r="BL600" s="0" t="n">
        <v>0.5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40</v>
      </c>
      <c r="BR600" s="0" t="n">
        <v>0</v>
      </c>
      <c r="BS600" s="0" t="n">
        <v>40.5</v>
      </c>
      <c r="BT600" s="0" t="n">
        <v>84.25</v>
      </c>
      <c r="BU600" s="0" t="n">
        <v>16.3125</v>
      </c>
      <c r="BV600" s="0" t="n">
        <v>12.5</v>
      </c>
      <c r="BW600" s="0" t="n">
        <v>0</v>
      </c>
      <c r="BX600" s="0" t="n">
        <v>0</v>
      </c>
      <c r="BY600" s="0" t="n">
        <v>0</v>
      </c>
      <c r="BZ600" s="0" t="n">
        <v>28.8125</v>
      </c>
    </row>
    <row r="601" customFormat="false" ht="15" hidden="false" customHeight="false" outlineLevel="0" collapsed="false">
      <c r="A601" s="13" t="s">
        <v>44</v>
      </c>
      <c r="B601" s="74" t="n">
        <v>6</v>
      </c>
      <c r="C601" s="14" t="s">
        <v>39</v>
      </c>
      <c r="D601" s="14" t="s">
        <v>292</v>
      </c>
      <c r="E601" s="15" t="s">
        <v>27</v>
      </c>
      <c r="F601" s="15" t="s">
        <v>36</v>
      </c>
      <c r="G601" s="3" t="n">
        <v>625</v>
      </c>
      <c r="H601" s="2" t="n">
        <v>9</v>
      </c>
      <c r="I601" s="0" t="n">
        <v>15</v>
      </c>
      <c r="J601" s="0" t="n">
        <v>6</v>
      </c>
      <c r="K601" s="0" t="n">
        <v>0</v>
      </c>
      <c r="L601" s="0" t="n">
        <v>15</v>
      </c>
      <c r="M601" s="0" t="n">
        <v>0</v>
      </c>
      <c r="N601" s="0" t="n">
        <v>0</v>
      </c>
      <c r="O601" s="0" t="n">
        <v>0</v>
      </c>
      <c r="P601" s="0" t="n">
        <v>100</v>
      </c>
      <c r="Q601" s="0" t="n">
        <v>1.1</v>
      </c>
      <c r="R601" s="0" t="n">
        <v>2.7</v>
      </c>
      <c r="S601" s="0" t="n">
        <v>191</v>
      </c>
      <c r="T601" s="0" t="n">
        <v>22</v>
      </c>
      <c r="U601" s="0" t="n">
        <v>3.18</v>
      </c>
      <c r="V601" s="0" t="n">
        <v>6.4</v>
      </c>
      <c r="W601" s="0" t="n">
        <v>10.9</v>
      </c>
      <c r="X601" s="0" t="n">
        <v>3.4</v>
      </c>
      <c r="Y601" s="0" t="n">
        <v>0.08</v>
      </c>
      <c r="Z601" s="0" t="n">
        <v>5</v>
      </c>
      <c r="AA601" s="0" t="n">
        <v>0.27</v>
      </c>
      <c r="AB601" s="0" t="n">
        <v>0.7</v>
      </c>
      <c r="AC601" s="0" t="n">
        <v>10.1</v>
      </c>
      <c r="AD601" s="0" t="n">
        <v>1.5</v>
      </c>
      <c r="AE601" s="0" t="n">
        <v>40</v>
      </c>
      <c r="AF601" s="0" t="n">
        <v>8</v>
      </c>
      <c r="AG601" s="0" t="n">
        <v>0</v>
      </c>
      <c r="AH601" s="0" t="n">
        <v>0</v>
      </c>
      <c r="AI601" s="0" t="n">
        <v>0</v>
      </c>
      <c r="AJ601" s="60" t="n">
        <v>20</v>
      </c>
      <c r="AK601" s="0" t="n">
        <v>40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60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1</v>
      </c>
      <c r="AY601" s="0" t="n">
        <v>0</v>
      </c>
      <c r="AZ601" s="0" t="n">
        <v>0</v>
      </c>
      <c r="BA601" s="0" t="n">
        <v>0</v>
      </c>
      <c r="BB601" s="0" t="n">
        <v>1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30</v>
      </c>
      <c r="BH601" s="0" t="n">
        <v>5</v>
      </c>
      <c r="BI601" s="0" t="n">
        <v>0</v>
      </c>
      <c r="BJ601" s="0" t="n">
        <v>50</v>
      </c>
      <c r="BK601" s="0" t="n">
        <v>0</v>
      </c>
      <c r="BL601" s="0" t="n">
        <v>0.5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40</v>
      </c>
      <c r="BR601" s="0" t="n">
        <v>0</v>
      </c>
      <c r="BS601" s="0" t="n">
        <v>40.5</v>
      </c>
      <c r="BT601" s="0" t="n">
        <v>84.25</v>
      </c>
      <c r="BU601" s="0" t="n">
        <v>16.3125</v>
      </c>
      <c r="BV601" s="0" t="n">
        <v>12.5</v>
      </c>
      <c r="BW601" s="0" t="n">
        <v>0</v>
      </c>
      <c r="BX601" s="0" t="n">
        <v>0</v>
      </c>
      <c r="BY601" s="0" t="n">
        <v>0</v>
      </c>
      <c r="BZ601" s="0" t="n">
        <v>28.8125</v>
      </c>
    </row>
    <row r="602" customFormat="false" ht="15" hidden="false" customHeight="false" outlineLevel="0" collapsed="false">
      <c r="A602" s="13" t="s">
        <v>44</v>
      </c>
      <c r="B602" s="14" t="n">
        <v>6</v>
      </c>
      <c r="C602" s="14" t="s">
        <v>39</v>
      </c>
      <c r="D602" s="14" t="s">
        <v>292</v>
      </c>
      <c r="E602" s="15" t="s">
        <v>31</v>
      </c>
      <c r="F602" s="15" t="s">
        <v>28</v>
      </c>
      <c r="G602" s="16" t="n">
        <v>626</v>
      </c>
      <c r="H602" s="2" t="n">
        <v>9</v>
      </c>
      <c r="I602" s="0" t="n">
        <v>11</v>
      </c>
      <c r="J602" s="0" t="n">
        <v>7</v>
      </c>
      <c r="K602" s="0" t="n">
        <v>0</v>
      </c>
      <c r="L602" s="0" t="n">
        <v>11</v>
      </c>
      <c r="M602" s="0" t="n">
        <v>7</v>
      </c>
      <c r="N602" s="0" t="n">
        <v>1</v>
      </c>
      <c r="O602" s="0" t="n">
        <v>7</v>
      </c>
      <c r="P602" s="0" t="n">
        <v>100</v>
      </c>
      <c r="Q602" s="0" t="n">
        <v>1.1</v>
      </c>
      <c r="R602" s="0" t="n">
        <v>2.7</v>
      </c>
      <c r="S602" s="0" t="n">
        <v>191</v>
      </c>
      <c r="T602" s="0" t="n">
        <v>22</v>
      </c>
      <c r="U602" s="0" t="n">
        <v>3.18</v>
      </c>
      <c r="V602" s="0" t="n">
        <v>6.4</v>
      </c>
      <c r="W602" s="0" t="n">
        <v>10.9</v>
      </c>
      <c r="X602" s="0" t="n">
        <v>3.4</v>
      </c>
      <c r="Y602" s="0" t="n">
        <v>0.08</v>
      </c>
      <c r="Z602" s="0" t="n">
        <v>5</v>
      </c>
      <c r="AA602" s="0" t="n">
        <v>0.27</v>
      </c>
      <c r="AB602" s="0" t="n">
        <v>0.7</v>
      </c>
      <c r="AC602" s="0" t="n">
        <v>10.1</v>
      </c>
      <c r="AD602" s="0" t="n">
        <v>1.5</v>
      </c>
      <c r="AE602" s="0" t="n">
        <v>40</v>
      </c>
      <c r="AF602" s="0" t="n">
        <v>8</v>
      </c>
      <c r="AG602" s="0" t="n">
        <v>0</v>
      </c>
      <c r="AH602" s="0" t="n">
        <v>0</v>
      </c>
      <c r="AI602" s="0" t="n">
        <v>0</v>
      </c>
      <c r="AJ602" s="60" t="n">
        <v>20</v>
      </c>
      <c r="AK602" s="0" t="n">
        <v>40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60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1</v>
      </c>
      <c r="AY602" s="0" t="n">
        <v>0</v>
      </c>
      <c r="AZ602" s="0" t="n">
        <v>0</v>
      </c>
      <c r="BA602" s="0" t="n">
        <v>0</v>
      </c>
      <c r="BB602" s="0" t="n">
        <v>1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30</v>
      </c>
      <c r="BH602" s="0" t="n">
        <v>5</v>
      </c>
      <c r="BI602" s="0" t="n">
        <v>0</v>
      </c>
      <c r="BJ602" s="0" t="n">
        <v>50</v>
      </c>
      <c r="BK602" s="0" t="n">
        <v>0</v>
      </c>
      <c r="BL602" s="0" t="n">
        <v>0.5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40</v>
      </c>
      <c r="BR602" s="0" t="n">
        <v>0</v>
      </c>
      <c r="BS602" s="0" t="n">
        <v>40.5</v>
      </c>
      <c r="BT602" s="0" t="n">
        <v>84.25</v>
      </c>
      <c r="BU602" s="0" t="n">
        <v>16.3125</v>
      </c>
      <c r="BV602" s="0" t="n">
        <v>12.5</v>
      </c>
      <c r="BW602" s="0" t="n">
        <v>0</v>
      </c>
      <c r="BX602" s="0" t="n">
        <v>0</v>
      </c>
      <c r="BY602" s="0" t="n">
        <v>0</v>
      </c>
      <c r="BZ602" s="0" t="n">
        <v>28.8125</v>
      </c>
    </row>
    <row r="603" customFormat="false" ht="15" hidden="false" customHeight="false" outlineLevel="0" collapsed="false">
      <c r="A603" s="13" t="s">
        <v>44</v>
      </c>
      <c r="B603" s="74" t="n">
        <v>6</v>
      </c>
      <c r="C603" s="14" t="s">
        <v>39</v>
      </c>
      <c r="D603" s="14" t="s">
        <v>292</v>
      </c>
      <c r="E603" s="15" t="s">
        <v>31</v>
      </c>
      <c r="F603" s="15" t="s">
        <v>36</v>
      </c>
      <c r="G603" s="3" t="n">
        <v>627</v>
      </c>
      <c r="H603" s="2" t="n">
        <v>9</v>
      </c>
      <c r="I603" s="0" t="n">
        <v>13</v>
      </c>
      <c r="J603" s="0" t="n">
        <v>6</v>
      </c>
      <c r="K603" s="0" t="n">
        <v>0</v>
      </c>
      <c r="L603" s="0" t="n">
        <v>13</v>
      </c>
      <c r="M603" s="0" t="n">
        <v>1</v>
      </c>
      <c r="N603" s="0" t="n">
        <v>0</v>
      </c>
      <c r="O603" s="0" t="n">
        <v>1</v>
      </c>
      <c r="P603" s="0" t="n">
        <v>100</v>
      </c>
      <c r="Q603" s="0" t="n">
        <v>1.1</v>
      </c>
      <c r="R603" s="0" t="n">
        <v>2.7</v>
      </c>
      <c r="S603" s="0" t="n">
        <v>191</v>
      </c>
      <c r="T603" s="0" t="n">
        <v>22</v>
      </c>
      <c r="U603" s="0" t="n">
        <v>3.18</v>
      </c>
      <c r="V603" s="0" t="n">
        <v>6.4</v>
      </c>
      <c r="W603" s="0" t="n">
        <v>10.9</v>
      </c>
      <c r="X603" s="0" t="n">
        <v>3.4</v>
      </c>
      <c r="Y603" s="0" t="n">
        <v>0.08</v>
      </c>
      <c r="Z603" s="0" t="n">
        <v>5</v>
      </c>
      <c r="AA603" s="0" t="n">
        <v>0.27</v>
      </c>
      <c r="AB603" s="0" t="n">
        <v>0.7</v>
      </c>
      <c r="AC603" s="0" t="n">
        <v>10.1</v>
      </c>
      <c r="AD603" s="0" t="n">
        <v>1.5</v>
      </c>
      <c r="AE603" s="0" t="n">
        <v>40</v>
      </c>
      <c r="AF603" s="0" t="n">
        <v>8</v>
      </c>
      <c r="AG603" s="0" t="n">
        <v>0</v>
      </c>
      <c r="AH603" s="0" t="n">
        <v>0</v>
      </c>
      <c r="AI603" s="0" t="n">
        <v>0</v>
      </c>
      <c r="AJ603" s="60" t="n">
        <v>20</v>
      </c>
      <c r="AK603" s="0" t="n">
        <v>40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60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1</v>
      </c>
      <c r="AY603" s="0" t="n">
        <v>0</v>
      </c>
      <c r="AZ603" s="0" t="n">
        <v>0</v>
      </c>
      <c r="BA603" s="0" t="n">
        <v>0</v>
      </c>
      <c r="BB603" s="0" t="n">
        <v>1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30</v>
      </c>
      <c r="BH603" s="0" t="n">
        <v>5</v>
      </c>
      <c r="BI603" s="0" t="n">
        <v>0</v>
      </c>
      <c r="BJ603" s="0" t="n">
        <v>50</v>
      </c>
      <c r="BK603" s="0" t="n">
        <v>0</v>
      </c>
      <c r="BL603" s="0" t="n">
        <v>0.5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40</v>
      </c>
      <c r="BR603" s="0" t="n">
        <v>0</v>
      </c>
      <c r="BS603" s="0" t="n">
        <v>40.5</v>
      </c>
      <c r="BT603" s="0" t="n">
        <v>84.25</v>
      </c>
      <c r="BU603" s="0" t="n">
        <v>16.3125</v>
      </c>
      <c r="BV603" s="0" t="n">
        <v>12.5</v>
      </c>
      <c r="BW603" s="0" t="n">
        <v>0</v>
      </c>
      <c r="BX603" s="0" t="n">
        <v>0</v>
      </c>
      <c r="BY603" s="0" t="n">
        <v>0</v>
      </c>
      <c r="BZ603" s="0" t="n">
        <v>28.8125</v>
      </c>
    </row>
    <row r="604" customFormat="false" ht="15" hidden="false" customHeight="false" outlineLevel="0" collapsed="false">
      <c r="A604" s="13" t="s">
        <v>44</v>
      </c>
      <c r="B604" s="14" t="n">
        <v>7</v>
      </c>
      <c r="C604" s="14" t="s">
        <v>40</v>
      </c>
      <c r="D604" s="14" t="s">
        <v>293</v>
      </c>
      <c r="E604" s="15" t="s">
        <v>27</v>
      </c>
      <c r="F604" s="15" t="s">
        <v>36</v>
      </c>
      <c r="G604" s="16" t="n">
        <v>628</v>
      </c>
      <c r="H604" s="2" t="n">
        <v>9</v>
      </c>
      <c r="I604" s="0" t="n">
        <v>11</v>
      </c>
      <c r="J604" s="0" t="n">
        <v>1</v>
      </c>
      <c r="K604" s="0" t="n">
        <v>0</v>
      </c>
      <c r="L604" s="0" t="n">
        <v>11</v>
      </c>
      <c r="M604" s="0" t="n">
        <v>6</v>
      </c>
      <c r="N604" s="0" t="n">
        <v>2</v>
      </c>
      <c r="O604" s="0" t="n">
        <v>6</v>
      </c>
      <c r="P604" s="0" t="n">
        <v>75</v>
      </c>
      <c r="Q604" s="0" t="n">
        <v>4.7</v>
      </c>
      <c r="R604" s="0" t="n">
        <v>3</v>
      </c>
      <c r="S604" s="0" t="n">
        <v>271</v>
      </c>
      <c r="T604" s="0" t="n">
        <v>12</v>
      </c>
      <c r="U604" s="0" t="n">
        <v>5.17</v>
      </c>
      <c r="V604" s="0" t="n">
        <v>6.4</v>
      </c>
      <c r="W604" s="0" t="n">
        <v>10.2</v>
      </c>
      <c r="X604" s="0" t="n">
        <v>2.5</v>
      </c>
      <c r="Y604" s="0" t="n">
        <v>0.07</v>
      </c>
      <c r="Z604" s="0" t="n">
        <v>5</v>
      </c>
      <c r="AA604" s="0" t="n">
        <v>0.33</v>
      </c>
      <c r="AB604" s="0" t="n">
        <v>1.2</v>
      </c>
      <c r="AC604" s="0" t="n">
        <v>13.2</v>
      </c>
      <c r="AD604" s="0" t="n">
        <v>1.2</v>
      </c>
      <c r="AE604" s="0" t="n">
        <v>37</v>
      </c>
      <c r="AF604" s="0" t="n">
        <v>1</v>
      </c>
      <c r="AG604" s="0" t="n">
        <v>0</v>
      </c>
      <c r="AH604" s="0" t="n">
        <v>1</v>
      </c>
      <c r="AI604" s="0" t="n">
        <v>0</v>
      </c>
      <c r="AJ604" s="60" t="n">
        <v>30</v>
      </c>
      <c r="AK604" s="0" t="n">
        <v>100</v>
      </c>
      <c r="AL604" s="0" t="n">
        <v>0</v>
      </c>
      <c r="AM604" s="0" t="n">
        <v>10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1</v>
      </c>
      <c r="AX604" s="0" t="n">
        <v>0</v>
      </c>
      <c r="AY604" s="0" t="n">
        <v>1</v>
      </c>
      <c r="AZ604" s="0" t="n">
        <v>1</v>
      </c>
      <c r="BA604" s="0" t="n">
        <v>0</v>
      </c>
      <c r="BB604" s="0" t="n">
        <v>0.5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10</v>
      </c>
      <c r="BH604" s="0" t="n">
        <v>0</v>
      </c>
      <c r="BI604" s="0" t="n">
        <v>0</v>
      </c>
      <c r="BJ604" s="0" t="n">
        <v>40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5</v>
      </c>
      <c r="BP604" s="0" t="n">
        <v>0</v>
      </c>
      <c r="BQ604" s="0" t="n">
        <v>95</v>
      </c>
      <c r="BR604" s="0" t="n">
        <v>0</v>
      </c>
      <c r="BS604" s="0" t="n">
        <v>110</v>
      </c>
      <c r="BT604" s="0" t="n">
        <v>135.625</v>
      </c>
      <c r="BU604" s="0" t="n">
        <v>28.1875</v>
      </c>
      <c r="BV604" s="0" t="n">
        <v>5.75</v>
      </c>
      <c r="BW604" s="0" t="n">
        <v>0.375</v>
      </c>
      <c r="BX604" s="0" t="n">
        <v>0</v>
      </c>
      <c r="BY604" s="0" t="n">
        <v>0</v>
      </c>
      <c r="BZ604" s="0" t="n">
        <v>34.3125</v>
      </c>
    </row>
    <row r="605" customFormat="false" ht="15" hidden="false" customHeight="false" outlineLevel="0" collapsed="false">
      <c r="A605" s="13" t="s">
        <v>44</v>
      </c>
      <c r="B605" s="14" t="n">
        <v>7</v>
      </c>
      <c r="C605" s="14" t="s">
        <v>40</v>
      </c>
      <c r="D605" s="14" t="s">
        <v>293</v>
      </c>
      <c r="E605" s="15" t="s">
        <v>31</v>
      </c>
      <c r="F605" s="15" t="s">
        <v>36</v>
      </c>
      <c r="G605" s="3" t="n">
        <v>629</v>
      </c>
      <c r="H605" s="2" t="n">
        <v>9</v>
      </c>
      <c r="I605" s="0" t="n">
        <v>26</v>
      </c>
      <c r="J605" s="0" t="n">
        <v>9</v>
      </c>
      <c r="K605" s="0" t="n">
        <v>0</v>
      </c>
      <c r="L605" s="0" t="n">
        <v>26</v>
      </c>
      <c r="M605" s="0" t="n">
        <v>0</v>
      </c>
      <c r="N605" s="0" t="n">
        <v>0</v>
      </c>
      <c r="O605" s="0" t="n">
        <v>0</v>
      </c>
      <c r="P605" s="0" t="n">
        <v>100</v>
      </c>
      <c r="Q605" s="0" t="n">
        <v>4.7</v>
      </c>
      <c r="R605" s="0" t="n">
        <v>3</v>
      </c>
      <c r="S605" s="0" t="n">
        <v>271</v>
      </c>
      <c r="T605" s="0" t="n">
        <v>12</v>
      </c>
      <c r="U605" s="0" t="n">
        <v>5.17</v>
      </c>
      <c r="V605" s="0" t="n">
        <v>6.4</v>
      </c>
      <c r="W605" s="0" t="n">
        <v>10.2</v>
      </c>
      <c r="X605" s="0" t="n">
        <v>2.5</v>
      </c>
      <c r="Y605" s="0" t="n">
        <v>0.07</v>
      </c>
      <c r="Z605" s="0" t="n">
        <v>5</v>
      </c>
      <c r="AA605" s="0" t="n">
        <v>0.33</v>
      </c>
      <c r="AB605" s="0" t="n">
        <v>1.2</v>
      </c>
      <c r="AC605" s="0" t="n">
        <v>13.2</v>
      </c>
      <c r="AD605" s="0" t="n">
        <v>1.2</v>
      </c>
      <c r="AE605" s="0" t="n">
        <v>37</v>
      </c>
      <c r="AF605" s="0" t="n">
        <v>1</v>
      </c>
      <c r="AG605" s="0" t="n">
        <v>0</v>
      </c>
      <c r="AH605" s="0" t="n">
        <v>1</v>
      </c>
      <c r="AI605" s="0" t="n">
        <v>0</v>
      </c>
      <c r="AJ605" s="60" t="n">
        <v>30</v>
      </c>
      <c r="AK605" s="0" t="n">
        <v>100</v>
      </c>
      <c r="AL605" s="0" t="n">
        <v>0</v>
      </c>
      <c r="AM605" s="0" t="n">
        <v>10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1</v>
      </c>
      <c r="AX605" s="0" t="n">
        <v>0</v>
      </c>
      <c r="AY605" s="0" t="n">
        <v>1</v>
      </c>
      <c r="AZ605" s="0" t="n">
        <v>1</v>
      </c>
      <c r="BA605" s="0" t="n">
        <v>0</v>
      </c>
      <c r="BB605" s="0" t="n">
        <v>0.5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10</v>
      </c>
      <c r="BH605" s="0" t="n">
        <v>0</v>
      </c>
      <c r="BI605" s="0" t="n">
        <v>0</v>
      </c>
      <c r="BJ605" s="0" t="n">
        <v>40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5</v>
      </c>
      <c r="BP605" s="0" t="n">
        <v>0</v>
      </c>
      <c r="BQ605" s="0" t="n">
        <v>95</v>
      </c>
      <c r="BR605" s="0" t="n">
        <v>0</v>
      </c>
      <c r="BS605" s="0" t="n">
        <v>110</v>
      </c>
      <c r="BT605" s="0" t="n">
        <v>135.625</v>
      </c>
      <c r="BU605" s="0" t="n">
        <v>28.1875</v>
      </c>
      <c r="BV605" s="0" t="n">
        <v>5.75</v>
      </c>
      <c r="BW605" s="0" t="n">
        <v>0.375</v>
      </c>
      <c r="BX605" s="0" t="n">
        <v>0</v>
      </c>
      <c r="BY605" s="0" t="n">
        <v>0</v>
      </c>
      <c r="BZ605" s="0" t="n">
        <v>34.3125</v>
      </c>
    </row>
    <row r="606" customFormat="false" ht="15" hidden="false" customHeight="false" outlineLevel="0" collapsed="false">
      <c r="A606" s="13" t="s">
        <v>44</v>
      </c>
      <c r="B606" s="14" t="n">
        <v>8</v>
      </c>
      <c r="C606" s="14" t="s">
        <v>42</v>
      </c>
      <c r="D606" s="14" t="s">
        <v>293</v>
      </c>
      <c r="E606" s="15" t="s">
        <v>27</v>
      </c>
      <c r="F606" s="15" t="s">
        <v>36</v>
      </c>
      <c r="G606" s="16" t="n">
        <v>630</v>
      </c>
      <c r="H606" s="2" t="n">
        <v>9</v>
      </c>
      <c r="I606" s="0" t="n">
        <v>7</v>
      </c>
      <c r="J606" s="0" t="n">
        <v>3</v>
      </c>
      <c r="K606" s="0" t="n">
        <v>0</v>
      </c>
      <c r="L606" s="0" t="n">
        <v>7</v>
      </c>
      <c r="M606" s="0" t="n">
        <v>2</v>
      </c>
      <c r="N606" s="0" t="n">
        <v>0</v>
      </c>
      <c r="O606" s="0" t="n">
        <v>2</v>
      </c>
      <c r="P606" s="0" t="n">
        <v>100</v>
      </c>
      <c r="Q606" s="0" t="n">
        <v>3.9</v>
      </c>
      <c r="R606" s="0" t="n">
        <v>4.4</v>
      </c>
      <c r="S606" s="0" t="n">
        <v>276</v>
      </c>
      <c r="T606" s="0" t="n">
        <v>14</v>
      </c>
      <c r="U606" s="0" t="n">
        <v>4.37</v>
      </c>
      <c r="V606" s="0" t="n">
        <v>6.5</v>
      </c>
      <c r="W606" s="0" t="n">
        <v>7.5</v>
      </c>
      <c r="X606" s="0" t="n">
        <v>1.8</v>
      </c>
      <c r="Y606" s="0" t="n">
        <v>0.07</v>
      </c>
      <c r="Z606" s="0" t="n">
        <v>5</v>
      </c>
      <c r="AA606" s="0" t="n">
        <v>0.32</v>
      </c>
      <c r="AB606" s="0" t="n">
        <v>1</v>
      </c>
      <c r="AC606" s="0" t="n">
        <v>10.8</v>
      </c>
      <c r="AD606" s="0" t="n">
        <v>1</v>
      </c>
      <c r="AE606" s="0" t="n">
        <v>30</v>
      </c>
      <c r="AF606" s="0" t="n">
        <v>0</v>
      </c>
      <c r="AG606" s="0" t="n">
        <v>0</v>
      </c>
      <c r="AH606" s="0" t="n">
        <v>0</v>
      </c>
      <c r="AI606" s="0" t="n">
        <v>0</v>
      </c>
      <c r="AJ606" s="60" t="n">
        <v>25</v>
      </c>
      <c r="AK606" s="0" t="n">
        <v>90</v>
      </c>
      <c r="AL606" s="0" t="n">
        <v>0</v>
      </c>
      <c r="AM606" s="0" t="n">
        <v>5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0.5</v>
      </c>
      <c r="AW606" s="0" t="n">
        <v>0</v>
      </c>
      <c r="AX606" s="0" t="n">
        <v>0</v>
      </c>
      <c r="AY606" s="0" t="n">
        <v>1</v>
      </c>
      <c r="AZ606" s="0" t="n">
        <v>0</v>
      </c>
      <c r="BA606" s="0" t="n">
        <v>0</v>
      </c>
      <c r="BB606" s="0" t="n">
        <v>0</v>
      </c>
      <c r="BC606" s="0" t="n">
        <v>30</v>
      </c>
      <c r="BD606" s="0" t="n">
        <v>0</v>
      </c>
      <c r="BE606" s="0" t="n">
        <v>80</v>
      </c>
      <c r="BF606" s="0" t="n">
        <v>0</v>
      </c>
      <c r="BG606" s="0" t="n">
        <v>0.5</v>
      </c>
      <c r="BH606" s="0" t="n">
        <v>1</v>
      </c>
      <c r="BI606" s="0" t="n">
        <v>0</v>
      </c>
      <c r="BJ606" s="0" t="n">
        <v>8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90</v>
      </c>
      <c r="BR606" s="0" t="n">
        <v>0</v>
      </c>
      <c r="BS606" s="0" t="n">
        <v>125</v>
      </c>
      <c r="BT606" s="0" t="n">
        <v>157.375</v>
      </c>
      <c r="BU606" s="0" t="n">
        <v>27.0625</v>
      </c>
      <c r="BV606" s="0" t="n">
        <v>0.25</v>
      </c>
      <c r="BW606" s="0" t="n">
        <v>1.375</v>
      </c>
      <c r="BX606" s="0" t="n">
        <v>0.125</v>
      </c>
      <c r="BY606" s="0" t="n">
        <v>0</v>
      </c>
      <c r="BZ606" s="0" t="n">
        <v>28.8125</v>
      </c>
    </row>
    <row r="607" customFormat="false" ht="15" hidden="false" customHeight="false" outlineLevel="0" collapsed="false">
      <c r="A607" s="13" t="s">
        <v>44</v>
      </c>
      <c r="B607" s="14" t="n">
        <v>8</v>
      </c>
      <c r="C607" s="14" t="s">
        <v>42</v>
      </c>
      <c r="D607" s="14" t="s">
        <v>293</v>
      </c>
      <c r="E607" s="15" t="s">
        <v>31</v>
      </c>
      <c r="F607" s="15" t="s">
        <v>36</v>
      </c>
      <c r="G607" s="3" t="n">
        <v>631</v>
      </c>
      <c r="H607" s="2" t="n">
        <v>9</v>
      </c>
      <c r="I607" s="0" t="n">
        <v>6</v>
      </c>
      <c r="J607" s="0" t="n">
        <v>2</v>
      </c>
      <c r="K607" s="0" t="n">
        <v>0</v>
      </c>
      <c r="L607" s="0" t="n">
        <v>6</v>
      </c>
      <c r="M607" s="0" t="n">
        <v>2</v>
      </c>
      <c r="N607" s="0" t="n">
        <v>1</v>
      </c>
      <c r="O607" s="0" t="n">
        <v>2</v>
      </c>
      <c r="P607" s="0" t="n">
        <v>100</v>
      </c>
      <c r="Q607" s="0" t="n">
        <v>3.9</v>
      </c>
      <c r="R607" s="0" t="n">
        <v>4.4</v>
      </c>
      <c r="S607" s="0" t="n">
        <v>276</v>
      </c>
      <c r="T607" s="0" t="n">
        <v>14</v>
      </c>
      <c r="U607" s="0" t="n">
        <v>4.37</v>
      </c>
      <c r="V607" s="0" t="n">
        <v>6.5</v>
      </c>
      <c r="W607" s="0" t="n">
        <v>7.5</v>
      </c>
      <c r="X607" s="0" t="n">
        <v>1.8</v>
      </c>
      <c r="Y607" s="0" t="n">
        <v>0.07</v>
      </c>
      <c r="Z607" s="0" t="n">
        <v>5</v>
      </c>
      <c r="AA607" s="0" t="n">
        <v>0.32</v>
      </c>
      <c r="AB607" s="0" t="n">
        <v>1</v>
      </c>
      <c r="AC607" s="0" t="n">
        <v>10.8</v>
      </c>
      <c r="AD607" s="0" t="n">
        <v>1</v>
      </c>
      <c r="AE607" s="0" t="n">
        <v>30</v>
      </c>
      <c r="AF607" s="0" t="n">
        <v>0</v>
      </c>
      <c r="AG607" s="0" t="n">
        <v>0</v>
      </c>
      <c r="AH607" s="0" t="n">
        <v>0</v>
      </c>
      <c r="AI607" s="0" t="n">
        <v>0</v>
      </c>
      <c r="AJ607" s="60" t="n">
        <v>25</v>
      </c>
      <c r="AK607" s="0" t="n">
        <v>90</v>
      </c>
      <c r="AL607" s="0" t="n">
        <v>0</v>
      </c>
      <c r="AM607" s="0" t="n">
        <v>5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0.5</v>
      </c>
      <c r="AW607" s="0" t="n">
        <v>0</v>
      </c>
      <c r="AX607" s="0" t="n">
        <v>0</v>
      </c>
      <c r="AY607" s="0" t="n">
        <v>1</v>
      </c>
      <c r="AZ607" s="0" t="n">
        <v>0</v>
      </c>
      <c r="BA607" s="0" t="n">
        <v>0</v>
      </c>
      <c r="BB607" s="0" t="n">
        <v>0</v>
      </c>
      <c r="BC607" s="0" t="n">
        <v>30</v>
      </c>
      <c r="BD607" s="0" t="n">
        <v>0</v>
      </c>
      <c r="BE607" s="0" t="n">
        <v>80</v>
      </c>
      <c r="BF607" s="0" t="n">
        <v>0</v>
      </c>
      <c r="BG607" s="0" t="n">
        <v>0.5</v>
      </c>
      <c r="BH607" s="0" t="n">
        <v>1</v>
      </c>
      <c r="BI607" s="0" t="n">
        <v>0</v>
      </c>
      <c r="BJ607" s="0" t="n">
        <v>8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90</v>
      </c>
      <c r="BR607" s="0" t="n">
        <v>0</v>
      </c>
      <c r="BS607" s="0" t="n">
        <v>125</v>
      </c>
      <c r="BT607" s="0" t="n">
        <v>157.375</v>
      </c>
      <c r="BU607" s="0" t="n">
        <v>27.0625</v>
      </c>
      <c r="BV607" s="0" t="n">
        <v>0.25</v>
      </c>
      <c r="BW607" s="0" t="n">
        <v>1.375</v>
      </c>
      <c r="BX607" s="0" t="n">
        <v>0.125</v>
      </c>
      <c r="BY607" s="0" t="n">
        <v>0</v>
      </c>
      <c r="BZ607" s="0" t="n">
        <v>28.8125</v>
      </c>
    </row>
    <row r="608" customFormat="false" ht="15" hidden="false" customHeight="false" outlineLevel="0" collapsed="false">
      <c r="A608" s="13" t="s">
        <v>44</v>
      </c>
      <c r="B608" s="14" t="n">
        <v>9</v>
      </c>
      <c r="C608" s="14" t="s">
        <v>43</v>
      </c>
      <c r="D608" s="14" t="s">
        <v>293</v>
      </c>
      <c r="E608" s="15" t="s">
        <v>27</v>
      </c>
      <c r="F608" s="15" t="s">
        <v>36</v>
      </c>
      <c r="G608" s="16" t="n">
        <v>632</v>
      </c>
      <c r="H608" s="2" t="n">
        <v>9</v>
      </c>
      <c r="I608" s="0" t="n">
        <v>8</v>
      </c>
      <c r="J608" s="0" t="n">
        <v>2</v>
      </c>
      <c r="K608" s="0" t="n">
        <v>0</v>
      </c>
      <c r="L608" s="0" t="n">
        <v>8</v>
      </c>
      <c r="M608" s="0" t="n">
        <v>12</v>
      </c>
      <c r="N608" s="0" t="n">
        <v>2</v>
      </c>
      <c r="O608" s="0" t="n">
        <v>13</v>
      </c>
      <c r="P608" s="0" t="n">
        <v>100</v>
      </c>
      <c r="Q608" s="0" t="n">
        <v>2.4</v>
      </c>
      <c r="R608" s="0" t="n">
        <v>1.6</v>
      </c>
      <c r="S608" s="0" t="n">
        <v>250</v>
      </c>
      <c r="T608" s="0" t="n">
        <v>9</v>
      </c>
      <c r="U608" s="0" t="n">
        <v>4.45</v>
      </c>
      <c r="V608" s="0" t="n">
        <v>6.5</v>
      </c>
      <c r="W608" s="0" t="n">
        <v>8.2</v>
      </c>
      <c r="X608" s="0" t="n">
        <v>1.5</v>
      </c>
      <c r="Y608" s="0" t="n">
        <v>0.07</v>
      </c>
      <c r="Z608" s="0" t="n">
        <v>4</v>
      </c>
      <c r="AA608" s="0" t="n">
        <v>0.28</v>
      </c>
      <c r="AB608" s="0" t="n">
        <v>1</v>
      </c>
      <c r="AC608" s="0" t="n">
        <v>8.7</v>
      </c>
      <c r="AD608" s="0" t="n">
        <v>0.8</v>
      </c>
      <c r="AE608" s="0" t="n">
        <v>31</v>
      </c>
      <c r="AF608" s="0" t="n">
        <v>0</v>
      </c>
      <c r="AG608" s="0" t="n">
        <v>0</v>
      </c>
      <c r="AH608" s="0" t="n">
        <v>0</v>
      </c>
      <c r="AI608" s="0" t="n">
        <v>0</v>
      </c>
      <c r="AJ608" s="60" t="n">
        <v>40</v>
      </c>
      <c r="AK608" s="0" t="n">
        <v>0</v>
      </c>
      <c r="AL608" s="0" t="n">
        <v>0</v>
      </c>
      <c r="AM608" s="0" t="n">
        <v>5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1</v>
      </c>
      <c r="AS608" s="0" t="n">
        <v>0</v>
      </c>
      <c r="AT608" s="0" t="n">
        <v>0</v>
      </c>
      <c r="AU608" s="0" t="n">
        <v>0</v>
      </c>
      <c r="AV608" s="0" t="n">
        <v>2</v>
      </c>
      <c r="AW608" s="0" t="n">
        <v>0.5</v>
      </c>
      <c r="AX608" s="0" t="n">
        <v>0</v>
      </c>
      <c r="AY608" s="0" t="n">
        <v>10</v>
      </c>
      <c r="AZ608" s="0" t="n">
        <v>0</v>
      </c>
      <c r="BA608" s="0" t="n">
        <v>0</v>
      </c>
      <c r="BB608" s="0" t="n">
        <v>0</v>
      </c>
      <c r="BC608" s="0" t="n">
        <v>30</v>
      </c>
      <c r="BD608" s="0" t="n">
        <v>0</v>
      </c>
      <c r="BE608" s="0" t="n">
        <v>0</v>
      </c>
      <c r="BF608" s="0" t="n">
        <v>0</v>
      </c>
      <c r="BG608" s="0" t="n">
        <v>5</v>
      </c>
      <c r="BH608" s="0" t="n">
        <v>0</v>
      </c>
      <c r="BI608" s="0" t="n">
        <v>0</v>
      </c>
      <c r="BJ608" s="0" t="n">
        <v>5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5</v>
      </c>
      <c r="BP608" s="0" t="n">
        <v>0</v>
      </c>
      <c r="BQ608" s="0" t="n">
        <v>95</v>
      </c>
      <c r="BR608" s="0" t="n">
        <v>0</v>
      </c>
      <c r="BS608" s="0" t="n">
        <v>35</v>
      </c>
      <c r="BT608" s="0" t="n">
        <v>120</v>
      </c>
      <c r="BU608" s="0" t="n">
        <v>14.25</v>
      </c>
      <c r="BV608" s="0" t="n">
        <v>3</v>
      </c>
      <c r="BW608" s="0" t="n">
        <v>0.5</v>
      </c>
      <c r="BX608" s="0" t="n">
        <v>0</v>
      </c>
      <c r="BY608" s="0" t="n">
        <v>0</v>
      </c>
      <c r="BZ608" s="0" t="n">
        <v>17.75</v>
      </c>
    </row>
    <row r="609" customFormat="false" ht="15" hidden="false" customHeight="false" outlineLevel="0" collapsed="false">
      <c r="A609" s="13" t="s">
        <v>44</v>
      </c>
      <c r="B609" s="14" t="n">
        <v>9</v>
      </c>
      <c r="C609" s="14" t="s">
        <v>43</v>
      </c>
      <c r="D609" s="14" t="s">
        <v>293</v>
      </c>
      <c r="E609" s="15" t="s">
        <v>31</v>
      </c>
      <c r="F609" s="15" t="s">
        <v>36</v>
      </c>
      <c r="G609" s="3" t="n">
        <v>633</v>
      </c>
      <c r="H609" s="2" t="n">
        <v>9</v>
      </c>
      <c r="I609" s="0" t="n">
        <v>13</v>
      </c>
      <c r="J609" s="0" t="n">
        <v>6</v>
      </c>
      <c r="K609" s="0" t="n">
        <v>0</v>
      </c>
      <c r="L609" s="0" t="n">
        <v>13</v>
      </c>
      <c r="M609" s="0" t="n">
        <v>2</v>
      </c>
      <c r="N609" s="0" t="n">
        <v>0</v>
      </c>
      <c r="O609" s="0" t="n">
        <v>2</v>
      </c>
      <c r="P609" s="0" t="n">
        <v>90</v>
      </c>
      <c r="Q609" s="0" t="n">
        <v>2.4</v>
      </c>
      <c r="R609" s="0" t="n">
        <v>1.6</v>
      </c>
      <c r="S609" s="0" t="n">
        <v>250</v>
      </c>
      <c r="T609" s="0" t="n">
        <v>9</v>
      </c>
      <c r="U609" s="0" t="n">
        <v>4.45</v>
      </c>
      <c r="V609" s="0" t="n">
        <v>6.5</v>
      </c>
      <c r="W609" s="0" t="n">
        <v>8.2</v>
      </c>
      <c r="X609" s="0" t="n">
        <v>1.5</v>
      </c>
      <c r="Y609" s="0" t="n">
        <v>0.07</v>
      </c>
      <c r="Z609" s="0" t="n">
        <v>4</v>
      </c>
      <c r="AA609" s="0" t="n">
        <v>0.28</v>
      </c>
      <c r="AB609" s="0" t="n">
        <v>1</v>
      </c>
      <c r="AC609" s="0" t="n">
        <v>8.7</v>
      </c>
      <c r="AD609" s="0" t="n">
        <v>0.8</v>
      </c>
      <c r="AE609" s="0" t="n">
        <v>31</v>
      </c>
      <c r="AF609" s="0" t="n">
        <v>0</v>
      </c>
      <c r="AG609" s="0" t="n">
        <v>0</v>
      </c>
      <c r="AH609" s="0" t="n">
        <v>0</v>
      </c>
      <c r="AI609" s="0" t="n">
        <v>0</v>
      </c>
      <c r="AJ609" s="60" t="n">
        <v>40</v>
      </c>
      <c r="AK609" s="0" t="n">
        <v>0</v>
      </c>
      <c r="AL609" s="0" t="n">
        <v>0</v>
      </c>
      <c r="AM609" s="0" t="n">
        <v>5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1</v>
      </c>
      <c r="AS609" s="0" t="n">
        <v>0</v>
      </c>
      <c r="AT609" s="0" t="n">
        <v>0</v>
      </c>
      <c r="AU609" s="0" t="n">
        <v>0</v>
      </c>
      <c r="AV609" s="0" t="n">
        <v>2</v>
      </c>
      <c r="AW609" s="0" t="n">
        <v>0.5</v>
      </c>
      <c r="AX609" s="0" t="n">
        <v>0</v>
      </c>
      <c r="AY609" s="0" t="n">
        <v>10</v>
      </c>
      <c r="AZ609" s="0" t="n">
        <v>0</v>
      </c>
      <c r="BA609" s="0" t="n">
        <v>0</v>
      </c>
      <c r="BB609" s="0" t="n">
        <v>0</v>
      </c>
      <c r="BC609" s="0" t="n">
        <v>30</v>
      </c>
      <c r="BD609" s="0" t="n">
        <v>0</v>
      </c>
      <c r="BE609" s="0" t="n">
        <v>0</v>
      </c>
      <c r="BF609" s="0" t="n">
        <v>0</v>
      </c>
      <c r="BG609" s="0" t="n">
        <v>5</v>
      </c>
      <c r="BH609" s="0" t="n">
        <v>0</v>
      </c>
      <c r="BI609" s="0" t="n">
        <v>0</v>
      </c>
      <c r="BJ609" s="0" t="n">
        <v>5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5</v>
      </c>
      <c r="BP609" s="0" t="n">
        <v>0</v>
      </c>
      <c r="BQ609" s="0" t="n">
        <v>95</v>
      </c>
      <c r="BR609" s="0" t="n">
        <v>0</v>
      </c>
      <c r="BS609" s="0" t="n">
        <v>35</v>
      </c>
      <c r="BT609" s="0" t="n">
        <v>120</v>
      </c>
      <c r="BU609" s="0" t="n">
        <v>14.25</v>
      </c>
      <c r="BV609" s="0" t="n">
        <v>3</v>
      </c>
      <c r="BW609" s="0" t="n">
        <v>0.5</v>
      </c>
      <c r="BX609" s="0" t="n">
        <v>0</v>
      </c>
      <c r="BY609" s="0" t="n">
        <v>0</v>
      </c>
      <c r="BZ609" s="0" t="n">
        <v>17.75</v>
      </c>
    </row>
    <row r="610" customFormat="false" ht="15" hidden="false" customHeight="false" outlineLevel="0" collapsed="false">
      <c r="A610" s="13" t="s">
        <v>49</v>
      </c>
      <c r="B610" s="14" t="n">
        <v>10</v>
      </c>
      <c r="C610" s="14" t="s">
        <v>26</v>
      </c>
      <c r="D610" s="14" t="s">
        <v>291</v>
      </c>
      <c r="E610" s="15" t="s">
        <v>27</v>
      </c>
      <c r="F610" s="15" t="s">
        <v>28</v>
      </c>
      <c r="G610" s="16" t="n">
        <v>634</v>
      </c>
      <c r="H610" s="2" t="n">
        <v>9</v>
      </c>
      <c r="I610" s="0" t="n">
        <v>16</v>
      </c>
      <c r="J610" s="0" t="n">
        <v>8</v>
      </c>
      <c r="K610" s="0" t="n">
        <v>0</v>
      </c>
      <c r="L610" s="0" t="n">
        <v>16</v>
      </c>
      <c r="M610" s="0" t="n">
        <v>2</v>
      </c>
      <c r="N610" s="0" t="n">
        <v>1</v>
      </c>
      <c r="O610" s="0" t="n">
        <v>3</v>
      </c>
      <c r="P610" s="0" t="n">
        <v>100</v>
      </c>
      <c r="Q610" s="0" t="n">
        <v>4.5</v>
      </c>
      <c r="R610" s="0" t="n">
        <v>2.3</v>
      </c>
      <c r="S610" s="0" t="n">
        <v>279</v>
      </c>
      <c r="T610" s="0" t="n">
        <v>15</v>
      </c>
      <c r="U610" s="0" t="n">
        <v>3.64</v>
      </c>
      <c r="V610" s="0" t="n">
        <v>6.5</v>
      </c>
      <c r="W610" s="0" t="n">
        <v>8.6</v>
      </c>
      <c r="X610" s="0" t="n">
        <v>1.7</v>
      </c>
      <c r="Y610" s="0" t="n">
        <v>0.09</v>
      </c>
      <c r="Z610" s="0" t="n">
        <v>4</v>
      </c>
      <c r="AA610" s="0" t="n">
        <v>0.24</v>
      </c>
      <c r="AB610" s="0" t="n">
        <v>0.8</v>
      </c>
      <c r="AC610" s="0" t="n">
        <v>6.9</v>
      </c>
      <c r="AD610" s="0" t="n">
        <v>0.9</v>
      </c>
      <c r="AE610" s="0" t="n">
        <v>31</v>
      </c>
      <c r="AF610" s="0" t="n">
        <v>0.5</v>
      </c>
      <c r="AG610" s="0" t="n">
        <v>0</v>
      </c>
      <c r="AH610" s="0" t="n">
        <v>0</v>
      </c>
      <c r="AI610" s="0" t="n">
        <v>0</v>
      </c>
      <c r="AJ610" s="60" t="n">
        <v>2</v>
      </c>
      <c r="AK610" s="0" t="n">
        <v>0</v>
      </c>
      <c r="AL610" s="0" t="n">
        <v>0</v>
      </c>
      <c r="AM610" s="0" t="n">
        <v>50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50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10</v>
      </c>
      <c r="AX610" s="0" t="n">
        <v>0</v>
      </c>
      <c r="AY610" s="0" t="n">
        <v>0</v>
      </c>
      <c r="AZ610" s="0" t="n">
        <v>1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70</v>
      </c>
      <c r="BH610" s="0" t="n">
        <v>0</v>
      </c>
      <c r="BI610" s="0" t="n">
        <v>0.5</v>
      </c>
      <c r="BJ610" s="0" t="n">
        <v>5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50</v>
      </c>
      <c r="BT610" s="0" t="n">
        <v>106.25</v>
      </c>
      <c r="BU610" s="0" t="n">
        <v>25</v>
      </c>
      <c r="BV610" s="0" t="n">
        <v>0</v>
      </c>
      <c r="BW610" s="0" t="n">
        <v>5.6875</v>
      </c>
      <c r="BX610" s="0" t="n">
        <v>0.75</v>
      </c>
      <c r="BY610" s="0" t="n">
        <v>4.5</v>
      </c>
      <c r="BZ610" s="0" t="n">
        <v>35.9375</v>
      </c>
    </row>
    <row r="611" customFormat="false" ht="15" hidden="false" customHeight="false" outlineLevel="0" collapsed="false">
      <c r="A611" s="13" t="s">
        <v>49</v>
      </c>
      <c r="B611" s="14" t="n">
        <v>10</v>
      </c>
      <c r="C611" s="14" t="s">
        <v>26</v>
      </c>
      <c r="D611" s="14" t="s">
        <v>291</v>
      </c>
      <c r="E611" s="15" t="s">
        <v>31</v>
      </c>
      <c r="F611" s="15" t="s">
        <v>28</v>
      </c>
      <c r="G611" s="3" t="n">
        <v>635</v>
      </c>
      <c r="H611" s="2" t="n">
        <v>9</v>
      </c>
      <c r="I611" s="0" t="n">
        <v>8</v>
      </c>
      <c r="J611" s="0" t="n">
        <v>0</v>
      </c>
      <c r="K611" s="0" t="n">
        <v>0</v>
      </c>
      <c r="L611" s="0" t="n">
        <v>8</v>
      </c>
      <c r="M611" s="0" t="n">
        <v>0</v>
      </c>
      <c r="N611" s="0" t="n">
        <v>0</v>
      </c>
      <c r="O611" s="0" t="n">
        <v>0</v>
      </c>
      <c r="P611" s="0" t="n">
        <v>100</v>
      </c>
      <c r="Q611" s="0" t="n">
        <v>4.5</v>
      </c>
      <c r="R611" s="0" t="n">
        <v>2.3</v>
      </c>
      <c r="S611" s="0" t="n">
        <v>279</v>
      </c>
      <c r="T611" s="0" t="n">
        <v>15</v>
      </c>
      <c r="U611" s="0" t="n">
        <v>3.64</v>
      </c>
      <c r="V611" s="0" t="n">
        <v>6.5</v>
      </c>
      <c r="W611" s="0" t="n">
        <v>8.6</v>
      </c>
      <c r="X611" s="0" t="n">
        <v>1.7</v>
      </c>
      <c r="Y611" s="0" t="n">
        <v>0.09</v>
      </c>
      <c r="Z611" s="0" t="n">
        <v>4</v>
      </c>
      <c r="AA611" s="0" t="n">
        <v>0.24</v>
      </c>
      <c r="AB611" s="0" t="n">
        <v>0.8</v>
      </c>
      <c r="AC611" s="0" t="n">
        <v>6.9</v>
      </c>
      <c r="AD611" s="0" t="n">
        <v>0.9</v>
      </c>
      <c r="AE611" s="0" t="n">
        <v>31</v>
      </c>
      <c r="AF611" s="0" t="n">
        <v>0.5</v>
      </c>
      <c r="AG611" s="0" t="n">
        <v>0</v>
      </c>
      <c r="AH611" s="0" t="n">
        <v>0</v>
      </c>
      <c r="AI611" s="0" t="n">
        <v>0</v>
      </c>
      <c r="AJ611" s="60" t="n">
        <v>2</v>
      </c>
      <c r="AK611" s="0" t="n">
        <v>0</v>
      </c>
      <c r="AL611" s="0" t="n">
        <v>0</v>
      </c>
      <c r="AM611" s="0" t="n">
        <v>50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50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10</v>
      </c>
      <c r="AX611" s="0" t="n">
        <v>0</v>
      </c>
      <c r="AY611" s="0" t="n">
        <v>0</v>
      </c>
      <c r="AZ611" s="0" t="n">
        <v>1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70</v>
      </c>
      <c r="BH611" s="0" t="n">
        <v>0</v>
      </c>
      <c r="BI611" s="0" t="n">
        <v>0.5</v>
      </c>
      <c r="BJ611" s="0" t="n">
        <v>5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50</v>
      </c>
      <c r="BT611" s="0" t="n">
        <v>106.25</v>
      </c>
      <c r="BU611" s="0" t="n">
        <v>25</v>
      </c>
      <c r="BV611" s="0" t="n">
        <v>0</v>
      </c>
      <c r="BW611" s="0" t="n">
        <v>5.6875</v>
      </c>
      <c r="BX611" s="0" t="n">
        <v>0.75</v>
      </c>
      <c r="BY611" s="0" t="n">
        <v>4.5</v>
      </c>
      <c r="BZ611" s="0" t="n">
        <v>35.9375</v>
      </c>
    </row>
    <row r="612" customFormat="false" ht="15" hidden="false" customHeight="false" outlineLevel="0" collapsed="false">
      <c r="A612" s="13" t="s">
        <v>49</v>
      </c>
      <c r="B612" s="14" t="n">
        <v>11</v>
      </c>
      <c r="C612" s="14" t="s">
        <v>32</v>
      </c>
      <c r="D612" s="14" t="s">
        <v>291</v>
      </c>
      <c r="E612" s="15" t="s">
        <v>27</v>
      </c>
      <c r="F612" s="15" t="s">
        <v>28</v>
      </c>
      <c r="G612" s="16" t="n">
        <v>636</v>
      </c>
      <c r="H612" s="2" t="n">
        <v>9</v>
      </c>
      <c r="I612" s="0" t="n">
        <v>3</v>
      </c>
      <c r="J612" s="0" t="n">
        <v>1</v>
      </c>
      <c r="K612" s="0" t="n">
        <v>0</v>
      </c>
      <c r="L612" s="0" t="n">
        <v>3</v>
      </c>
      <c r="M612" s="0" t="n">
        <v>2</v>
      </c>
      <c r="N612" s="0" t="n">
        <v>0</v>
      </c>
      <c r="O612" s="0" t="n">
        <v>2</v>
      </c>
      <c r="P612" s="0" t="n">
        <v>100</v>
      </c>
      <c r="Q612" s="0" t="n">
        <v>4.3</v>
      </c>
      <c r="R612" s="0" t="n">
        <v>1.7</v>
      </c>
      <c r="S612" s="0" t="n">
        <v>317</v>
      </c>
      <c r="T612" s="0" t="n">
        <v>17</v>
      </c>
      <c r="U612" s="0" t="n">
        <v>3.36</v>
      </c>
      <c r="V612" s="0" t="n">
        <v>6.5</v>
      </c>
      <c r="W612" s="0" t="n">
        <v>8</v>
      </c>
      <c r="X612" s="0" t="n">
        <v>1.7</v>
      </c>
      <c r="Y612" s="0" t="n">
        <v>0.1</v>
      </c>
      <c r="Z612" s="0" t="n">
        <v>3</v>
      </c>
      <c r="AA612" s="0" t="n">
        <v>0.21</v>
      </c>
      <c r="AB612" s="0" t="n">
        <v>0.9</v>
      </c>
      <c r="AC612" s="0" t="n">
        <v>6.2</v>
      </c>
      <c r="AD612" s="0" t="n">
        <v>0.8</v>
      </c>
      <c r="AE612" s="0" t="n">
        <v>35</v>
      </c>
      <c r="AF612" s="0" t="n">
        <v>1</v>
      </c>
      <c r="AG612" s="0" t="n">
        <v>0</v>
      </c>
      <c r="AH612" s="0" t="n">
        <v>0</v>
      </c>
      <c r="AI612" s="0" t="n">
        <v>0</v>
      </c>
      <c r="AJ612" s="60" t="n">
        <v>8</v>
      </c>
      <c r="AK612" s="0" t="n">
        <v>0</v>
      </c>
      <c r="AL612" s="0" t="n">
        <v>0</v>
      </c>
      <c r="AM612" s="0" t="n">
        <v>80</v>
      </c>
      <c r="AN612" s="0" t="n">
        <v>0</v>
      </c>
      <c r="AO612" s="0" t="n">
        <v>0</v>
      </c>
      <c r="AP612" s="0" t="n">
        <v>0</v>
      </c>
      <c r="AQ612" s="0" t="n">
        <v>60</v>
      </c>
      <c r="AR612" s="0" t="n">
        <v>15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25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45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80</v>
      </c>
      <c r="BT612" s="0" t="n">
        <v>64.5</v>
      </c>
      <c r="BU612" s="0" t="n">
        <v>30.1875</v>
      </c>
      <c r="BV612" s="0" t="n">
        <v>0</v>
      </c>
      <c r="BW612" s="0" t="n">
        <v>1.1875</v>
      </c>
      <c r="BX612" s="0" t="n">
        <v>0</v>
      </c>
      <c r="BY612" s="0" t="n">
        <v>1.9375</v>
      </c>
      <c r="BZ612" s="0" t="n">
        <v>33.3125</v>
      </c>
    </row>
    <row r="613" customFormat="false" ht="15" hidden="false" customHeight="false" outlineLevel="0" collapsed="false">
      <c r="A613" s="13" t="s">
        <v>49</v>
      </c>
      <c r="B613" s="14" t="n">
        <v>11</v>
      </c>
      <c r="C613" s="14" t="s">
        <v>32</v>
      </c>
      <c r="D613" s="14" t="s">
        <v>291</v>
      </c>
      <c r="E613" s="15" t="s">
        <v>31</v>
      </c>
      <c r="F613" s="15" t="s">
        <v>28</v>
      </c>
      <c r="G613" s="3" t="n">
        <v>637</v>
      </c>
      <c r="H613" s="2" t="n">
        <v>9</v>
      </c>
      <c r="I613" s="0" t="n">
        <v>7</v>
      </c>
      <c r="J613" s="0" t="n">
        <v>4</v>
      </c>
      <c r="K613" s="0" t="n">
        <v>1</v>
      </c>
      <c r="L613" s="0" t="n">
        <v>8</v>
      </c>
      <c r="M613" s="0" t="n">
        <v>2</v>
      </c>
      <c r="N613" s="0" t="n">
        <v>0</v>
      </c>
      <c r="O613" s="0" t="n">
        <v>2</v>
      </c>
      <c r="P613" s="0" t="n">
        <v>100</v>
      </c>
      <c r="Q613" s="0" t="n">
        <v>4.3</v>
      </c>
      <c r="R613" s="0" t="n">
        <v>1.7</v>
      </c>
      <c r="S613" s="0" t="n">
        <v>317</v>
      </c>
      <c r="T613" s="0" t="n">
        <v>17</v>
      </c>
      <c r="U613" s="0" t="n">
        <v>3.36</v>
      </c>
      <c r="V613" s="0" t="n">
        <v>6.5</v>
      </c>
      <c r="W613" s="0" t="n">
        <v>8</v>
      </c>
      <c r="X613" s="0" t="n">
        <v>1.7</v>
      </c>
      <c r="Y613" s="0" t="n">
        <v>0.1</v>
      </c>
      <c r="Z613" s="0" t="n">
        <v>3</v>
      </c>
      <c r="AA613" s="0" t="n">
        <v>0.21</v>
      </c>
      <c r="AB613" s="0" t="n">
        <v>0.9</v>
      </c>
      <c r="AC613" s="0" t="n">
        <v>6.2</v>
      </c>
      <c r="AD613" s="0" t="n">
        <v>0.8</v>
      </c>
      <c r="AE613" s="0" t="n">
        <v>35</v>
      </c>
      <c r="AF613" s="0" t="n">
        <v>1</v>
      </c>
      <c r="AG613" s="0" t="n">
        <v>0</v>
      </c>
      <c r="AH613" s="0" t="n">
        <v>0</v>
      </c>
      <c r="AI613" s="0" t="n">
        <v>0</v>
      </c>
      <c r="AJ613" s="60" t="n">
        <v>8</v>
      </c>
      <c r="AK613" s="0" t="n">
        <v>0</v>
      </c>
      <c r="AL613" s="0" t="n">
        <v>0</v>
      </c>
      <c r="AM613" s="0" t="n">
        <v>80</v>
      </c>
      <c r="AN613" s="0" t="n">
        <v>0</v>
      </c>
      <c r="AO613" s="0" t="n">
        <v>0</v>
      </c>
      <c r="AP613" s="0" t="n">
        <v>0</v>
      </c>
      <c r="AQ613" s="0" t="n">
        <v>60</v>
      </c>
      <c r="AR613" s="0" t="n">
        <v>15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25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45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80</v>
      </c>
      <c r="BT613" s="0" t="n">
        <v>64.5</v>
      </c>
      <c r="BU613" s="0" t="n">
        <v>30.1875</v>
      </c>
      <c r="BV613" s="0" t="n">
        <v>0</v>
      </c>
      <c r="BW613" s="0" t="n">
        <v>1.1875</v>
      </c>
      <c r="BX613" s="0" t="n">
        <v>0</v>
      </c>
      <c r="BY613" s="0" t="n">
        <v>1.9375</v>
      </c>
      <c r="BZ613" s="0" t="n">
        <v>33.3125</v>
      </c>
    </row>
    <row r="614" customFormat="false" ht="15" hidden="false" customHeight="false" outlineLevel="0" collapsed="false">
      <c r="A614" s="13" t="s">
        <v>49</v>
      </c>
      <c r="B614" s="14" t="n">
        <v>12</v>
      </c>
      <c r="C614" s="14" t="s">
        <v>33</v>
      </c>
      <c r="D614" s="14" t="s">
        <v>291</v>
      </c>
      <c r="E614" s="15" t="s">
        <v>27</v>
      </c>
      <c r="F614" s="15" t="s">
        <v>28</v>
      </c>
      <c r="G614" s="16" t="n">
        <v>638</v>
      </c>
      <c r="H614" s="2" t="n">
        <v>9</v>
      </c>
      <c r="I614" s="0" t="n">
        <v>23</v>
      </c>
      <c r="J614" s="0" t="n">
        <v>11</v>
      </c>
      <c r="K614" s="0" t="n">
        <v>1</v>
      </c>
      <c r="L614" s="0" t="n">
        <v>23</v>
      </c>
      <c r="M614" s="0" t="n">
        <v>0</v>
      </c>
      <c r="N614" s="0" t="n">
        <v>0</v>
      </c>
      <c r="O614" s="0" t="n">
        <v>0</v>
      </c>
      <c r="P614" s="0" t="n">
        <v>100</v>
      </c>
      <c r="Q614" s="0" t="n">
        <v>5</v>
      </c>
      <c r="R614" s="0" t="n">
        <v>3.3</v>
      </c>
      <c r="S614" s="0" t="n">
        <v>268</v>
      </c>
      <c r="T614" s="0" t="n">
        <v>21</v>
      </c>
      <c r="U614" s="0" t="n">
        <v>3.45</v>
      </c>
      <c r="V614" s="0" t="n">
        <v>6.2</v>
      </c>
      <c r="W614" s="0" t="n">
        <v>7.6</v>
      </c>
      <c r="X614" s="0" t="n">
        <v>1.9</v>
      </c>
      <c r="Y614" s="0" t="n">
        <v>0.08</v>
      </c>
      <c r="Z614" s="0" t="n">
        <v>3</v>
      </c>
      <c r="AA614" s="0" t="n">
        <v>0.19</v>
      </c>
      <c r="AB614" s="0" t="n">
        <v>1.2</v>
      </c>
      <c r="AC614" s="0" t="n">
        <v>8.5</v>
      </c>
      <c r="AD614" s="0" t="n">
        <v>0.9</v>
      </c>
      <c r="AE614" s="0" t="n">
        <v>40</v>
      </c>
      <c r="AF614" s="0" t="n">
        <v>0</v>
      </c>
      <c r="AG614" s="0" t="n">
        <v>0</v>
      </c>
      <c r="AH614" s="0" t="n">
        <v>0</v>
      </c>
      <c r="AI614" s="0" t="n">
        <v>0</v>
      </c>
      <c r="AJ614" s="60" t="n">
        <v>10</v>
      </c>
      <c r="AK614" s="0" t="n">
        <v>0</v>
      </c>
      <c r="AL614" s="0" t="n">
        <v>0</v>
      </c>
      <c r="AM614" s="0" t="n">
        <v>30</v>
      </c>
      <c r="AN614" s="0" t="n">
        <v>0</v>
      </c>
      <c r="AO614" s="0" t="n">
        <v>0</v>
      </c>
      <c r="AP614" s="0" t="n">
        <v>0</v>
      </c>
      <c r="AQ614" s="0" t="n">
        <v>40</v>
      </c>
      <c r="AR614" s="0" t="n">
        <v>100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10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5</v>
      </c>
      <c r="BF614" s="0" t="n">
        <v>0</v>
      </c>
      <c r="BG614" s="0" t="n">
        <v>45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30</v>
      </c>
      <c r="BT614" s="0" t="n">
        <v>72.75</v>
      </c>
      <c r="BU614" s="0" t="n">
        <v>6.1875</v>
      </c>
      <c r="BV614" s="0" t="n">
        <v>0</v>
      </c>
      <c r="BW614" s="0" t="n">
        <v>5.5625</v>
      </c>
      <c r="BX614" s="0" t="n">
        <v>0</v>
      </c>
      <c r="BY614" s="0" t="n">
        <v>4.25</v>
      </c>
      <c r="BZ614" s="0" t="n">
        <v>16</v>
      </c>
    </row>
    <row r="615" customFormat="false" ht="15" hidden="false" customHeight="false" outlineLevel="0" collapsed="false">
      <c r="A615" s="13" t="s">
        <v>49</v>
      </c>
      <c r="B615" s="14" t="n">
        <v>12</v>
      </c>
      <c r="C615" s="14" t="s">
        <v>33</v>
      </c>
      <c r="D615" s="14" t="s">
        <v>291</v>
      </c>
      <c r="E615" s="15" t="s">
        <v>31</v>
      </c>
      <c r="F615" s="15" t="s">
        <v>28</v>
      </c>
      <c r="G615" s="3" t="n">
        <v>639</v>
      </c>
      <c r="H615" s="2" t="n">
        <v>9</v>
      </c>
      <c r="I615" s="0" t="n">
        <v>29</v>
      </c>
      <c r="J615" s="0" t="n">
        <v>18</v>
      </c>
      <c r="K615" s="0" t="n">
        <v>0</v>
      </c>
      <c r="L615" s="0" t="n">
        <v>29</v>
      </c>
      <c r="M615" s="0" t="n">
        <v>3</v>
      </c>
      <c r="N615" s="0" t="n">
        <v>1</v>
      </c>
      <c r="O615" s="0" t="n">
        <v>4</v>
      </c>
      <c r="P615" s="0" t="n">
        <v>100</v>
      </c>
      <c r="Q615" s="0" t="n">
        <v>5</v>
      </c>
      <c r="R615" s="0" t="n">
        <v>3.3</v>
      </c>
      <c r="S615" s="0" t="n">
        <v>268</v>
      </c>
      <c r="T615" s="0" t="n">
        <v>21</v>
      </c>
      <c r="U615" s="0" t="n">
        <v>3.45</v>
      </c>
      <c r="V615" s="0" t="n">
        <v>6.2</v>
      </c>
      <c r="W615" s="0" t="n">
        <v>7.6</v>
      </c>
      <c r="X615" s="0" t="n">
        <v>1.9</v>
      </c>
      <c r="Y615" s="0" t="n">
        <v>0.08</v>
      </c>
      <c r="Z615" s="0" t="n">
        <v>3</v>
      </c>
      <c r="AA615" s="0" t="n">
        <v>0.19</v>
      </c>
      <c r="AB615" s="0" t="n">
        <v>1.2</v>
      </c>
      <c r="AC615" s="0" t="n">
        <v>8.5</v>
      </c>
      <c r="AD615" s="0" t="n">
        <v>0.9</v>
      </c>
      <c r="AE615" s="0" t="n">
        <v>40</v>
      </c>
      <c r="AF615" s="0" t="n">
        <v>0</v>
      </c>
      <c r="AG615" s="0" t="n">
        <v>0</v>
      </c>
      <c r="AH615" s="0" t="n">
        <v>0</v>
      </c>
      <c r="AI615" s="0" t="n">
        <v>0</v>
      </c>
      <c r="AJ615" s="60" t="n">
        <v>10</v>
      </c>
      <c r="AK615" s="0" t="n">
        <v>0</v>
      </c>
      <c r="AL615" s="0" t="n">
        <v>0</v>
      </c>
      <c r="AM615" s="0" t="n">
        <v>30</v>
      </c>
      <c r="AN615" s="0" t="n">
        <v>0</v>
      </c>
      <c r="AO615" s="0" t="n">
        <v>0</v>
      </c>
      <c r="AP615" s="0" t="n">
        <v>0</v>
      </c>
      <c r="AQ615" s="0" t="n">
        <v>40</v>
      </c>
      <c r="AR615" s="0" t="n">
        <v>100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10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5</v>
      </c>
      <c r="BF615" s="0" t="n">
        <v>0</v>
      </c>
      <c r="BG615" s="0" t="n">
        <v>45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30</v>
      </c>
      <c r="BT615" s="0" t="n">
        <v>72.75</v>
      </c>
      <c r="BU615" s="0" t="n">
        <v>6.1875</v>
      </c>
      <c r="BV615" s="0" t="n">
        <v>0</v>
      </c>
      <c r="BW615" s="0" t="n">
        <v>5.5625</v>
      </c>
      <c r="BX615" s="0" t="n">
        <v>0</v>
      </c>
      <c r="BY615" s="0" t="n">
        <v>4.25</v>
      </c>
      <c r="BZ615" s="0" t="n">
        <v>16</v>
      </c>
    </row>
    <row r="616" customFormat="false" ht="15" hidden="false" customHeight="false" outlineLevel="0" collapsed="false">
      <c r="A616" s="13" t="s">
        <v>49</v>
      </c>
      <c r="B616" s="14" t="n">
        <v>13</v>
      </c>
      <c r="C616" s="14" t="s">
        <v>34</v>
      </c>
      <c r="D616" s="14" t="s">
        <v>292</v>
      </c>
      <c r="E616" s="15" t="s">
        <v>27</v>
      </c>
      <c r="F616" s="15" t="s">
        <v>28</v>
      </c>
      <c r="G616" s="16" t="n">
        <v>640</v>
      </c>
      <c r="H616" s="2" t="n">
        <v>9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2</v>
      </c>
      <c r="O616" s="0" t="n">
        <v>2</v>
      </c>
      <c r="P616" s="0" t="n">
        <v>100</v>
      </c>
      <c r="Q616" s="0" t="n">
        <v>2.4</v>
      </c>
      <c r="R616" s="0" t="n">
        <v>2.1</v>
      </c>
      <c r="S616" s="0" t="n">
        <v>306</v>
      </c>
      <c r="T616" s="0" t="n">
        <v>25</v>
      </c>
      <c r="U616" s="0" t="n">
        <v>3.48</v>
      </c>
      <c r="V616" s="0" t="n">
        <v>6.7</v>
      </c>
      <c r="W616" s="0" t="n">
        <v>9.5</v>
      </c>
      <c r="X616" s="0" t="n">
        <v>1.7</v>
      </c>
      <c r="Y616" s="0" t="n">
        <v>0.07</v>
      </c>
      <c r="Z616" s="0" t="n">
        <v>4</v>
      </c>
      <c r="AA616" s="0" t="n">
        <v>0.25</v>
      </c>
      <c r="AB616" s="0" t="n">
        <v>0.7</v>
      </c>
      <c r="AC616" s="0" t="n">
        <v>10.8</v>
      </c>
      <c r="AD616" s="0" t="n">
        <v>1</v>
      </c>
      <c r="AE616" s="0" t="n">
        <v>25</v>
      </c>
      <c r="AF616" s="0" t="n">
        <v>5</v>
      </c>
      <c r="AG616" s="0" t="n">
        <v>0</v>
      </c>
      <c r="AH616" s="0" t="n">
        <v>0</v>
      </c>
      <c r="AI616" s="0" t="n">
        <v>0</v>
      </c>
      <c r="AJ616" s="60" t="n">
        <v>5</v>
      </c>
      <c r="AK616" s="0" t="n">
        <v>0</v>
      </c>
      <c r="AL616" s="0" t="n">
        <v>0</v>
      </c>
      <c r="AM616" s="0" t="n">
        <v>60</v>
      </c>
      <c r="AN616" s="0" t="n">
        <v>0</v>
      </c>
      <c r="AO616" s="0" t="n">
        <v>0</v>
      </c>
      <c r="AP616" s="0" t="n">
        <v>0</v>
      </c>
      <c r="AQ616" s="0" t="n">
        <v>30</v>
      </c>
      <c r="AR616" s="0" t="n">
        <v>30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25</v>
      </c>
      <c r="AX616" s="0" t="n">
        <v>0</v>
      </c>
      <c r="AY616" s="0" t="n">
        <v>0</v>
      </c>
      <c r="AZ616" s="0" t="n">
        <v>1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40</v>
      </c>
      <c r="BH616" s="0" t="n">
        <v>0</v>
      </c>
      <c r="BI616" s="0" t="n">
        <v>0</v>
      </c>
      <c r="BJ616" s="0" t="n">
        <v>10</v>
      </c>
      <c r="BK616" s="0" t="n">
        <v>0</v>
      </c>
      <c r="BL616" s="0" t="n">
        <v>0.5</v>
      </c>
      <c r="BM616" s="0" t="n">
        <v>0</v>
      </c>
      <c r="BN616" s="0" t="n">
        <v>20</v>
      </c>
      <c r="BO616" s="0" t="n">
        <v>0</v>
      </c>
      <c r="BP616" s="0" t="n">
        <v>0</v>
      </c>
      <c r="BQ616" s="0" t="n">
        <v>20</v>
      </c>
      <c r="BR616" s="0" t="n">
        <v>0</v>
      </c>
      <c r="BS616" s="0" t="n">
        <v>60.5</v>
      </c>
      <c r="BT616" s="0" t="n">
        <v>123.125</v>
      </c>
      <c r="BU616" s="0" t="n">
        <v>13.3125</v>
      </c>
      <c r="BV616" s="0" t="n">
        <v>0</v>
      </c>
      <c r="BW616" s="0" t="n">
        <v>0.8125</v>
      </c>
      <c r="BX616" s="0" t="n">
        <v>0</v>
      </c>
      <c r="BY616" s="0" t="n">
        <v>0.625</v>
      </c>
      <c r="BZ616" s="0" t="n">
        <v>14.75</v>
      </c>
    </row>
    <row r="617" customFormat="false" ht="15" hidden="false" customHeight="false" outlineLevel="0" collapsed="false">
      <c r="A617" s="13" t="s">
        <v>49</v>
      </c>
      <c r="B617" s="14" t="n">
        <v>13</v>
      </c>
      <c r="C617" s="14" t="s">
        <v>34</v>
      </c>
      <c r="D617" s="14" t="s">
        <v>292</v>
      </c>
      <c r="E617" s="15" t="s">
        <v>27</v>
      </c>
      <c r="F617" s="15" t="s">
        <v>36</v>
      </c>
      <c r="G617" s="3" t="n">
        <v>641</v>
      </c>
      <c r="H617" s="2" t="n">
        <v>9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80</v>
      </c>
      <c r="Q617" s="0" t="n">
        <v>2.4</v>
      </c>
      <c r="R617" s="0" t="n">
        <v>2.1</v>
      </c>
      <c r="S617" s="0" t="n">
        <v>306</v>
      </c>
      <c r="T617" s="0" t="n">
        <v>25</v>
      </c>
      <c r="U617" s="0" t="n">
        <v>3.48</v>
      </c>
      <c r="V617" s="0" t="n">
        <v>6.7</v>
      </c>
      <c r="W617" s="0" t="n">
        <v>9.5</v>
      </c>
      <c r="X617" s="0" t="n">
        <v>1.7</v>
      </c>
      <c r="Y617" s="0" t="n">
        <v>0.07</v>
      </c>
      <c r="Z617" s="0" t="n">
        <v>4</v>
      </c>
      <c r="AA617" s="0" t="n">
        <v>0.25</v>
      </c>
      <c r="AB617" s="0" t="n">
        <v>0.7</v>
      </c>
      <c r="AC617" s="0" t="n">
        <v>10.8</v>
      </c>
      <c r="AD617" s="0" t="n">
        <v>1</v>
      </c>
      <c r="AE617" s="0" t="n">
        <v>25</v>
      </c>
      <c r="AF617" s="0" t="n">
        <v>5</v>
      </c>
      <c r="AG617" s="0" t="n">
        <v>0</v>
      </c>
      <c r="AH617" s="0" t="n">
        <v>0</v>
      </c>
      <c r="AI617" s="0" t="n">
        <v>0</v>
      </c>
      <c r="AJ617" s="60" t="n">
        <v>5</v>
      </c>
      <c r="AK617" s="0" t="n">
        <v>0</v>
      </c>
      <c r="AL617" s="0" t="n">
        <v>0</v>
      </c>
      <c r="AM617" s="0" t="n">
        <v>60</v>
      </c>
      <c r="AN617" s="0" t="n">
        <v>0</v>
      </c>
      <c r="AO617" s="0" t="n">
        <v>0</v>
      </c>
      <c r="AP617" s="0" t="n">
        <v>0</v>
      </c>
      <c r="AQ617" s="0" t="n">
        <v>30</v>
      </c>
      <c r="AR617" s="0" t="n">
        <v>30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25</v>
      </c>
      <c r="AX617" s="0" t="n">
        <v>0</v>
      </c>
      <c r="AY617" s="0" t="n">
        <v>0</v>
      </c>
      <c r="AZ617" s="0" t="n">
        <v>1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40</v>
      </c>
      <c r="BH617" s="0" t="n">
        <v>0</v>
      </c>
      <c r="BI617" s="0" t="n">
        <v>0</v>
      </c>
      <c r="BJ617" s="0" t="n">
        <v>10</v>
      </c>
      <c r="BK617" s="0" t="n">
        <v>0</v>
      </c>
      <c r="BL617" s="0" t="n">
        <v>0.5</v>
      </c>
      <c r="BM617" s="0" t="n">
        <v>0</v>
      </c>
      <c r="BN617" s="0" t="n">
        <v>20</v>
      </c>
      <c r="BO617" s="0" t="n">
        <v>0</v>
      </c>
      <c r="BP617" s="0" t="n">
        <v>0</v>
      </c>
      <c r="BQ617" s="0" t="n">
        <v>20</v>
      </c>
      <c r="BR617" s="0" t="n">
        <v>0</v>
      </c>
      <c r="BS617" s="0" t="n">
        <v>60.5</v>
      </c>
      <c r="BT617" s="0" t="n">
        <v>123.125</v>
      </c>
      <c r="BU617" s="0" t="n">
        <v>13.3125</v>
      </c>
      <c r="BV617" s="0" t="n">
        <v>0</v>
      </c>
      <c r="BW617" s="0" t="n">
        <v>0.8125</v>
      </c>
      <c r="BX617" s="0" t="n">
        <v>0</v>
      </c>
      <c r="BY617" s="0" t="n">
        <v>0.625</v>
      </c>
      <c r="BZ617" s="0" t="n">
        <v>14.75</v>
      </c>
    </row>
    <row r="618" customFormat="false" ht="15" hidden="false" customHeight="false" outlineLevel="0" collapsed="false">
      <c r="A618" s="13" t="s">
        <v>49</v>
      </c>
      <c r="B618" s="14" t="n">
        <v>13</v>
      </c>
      <c r="C618" s="14" t="s">
        <v>34</v>
      </c>
      <c r="D618" s="14" t="s">
        <v>292</v>
      </c>
      <c r="E618" s="15" t="s">
        <v>31</v>
      </c>
      <c r="F618" s="15" t="s">
        <v>28</v>
      </c>
      <c r="G618" s="16" t="n">
        <v>642</v>
      </c>
      <c r="H618" s="2" t="n">
        <v>9</v>
      </c>
      <c r="I618" s="0" t="n">
        <v>1</v>
      </c>
      <c r="J618" s="0" t="n">
        <v>1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100</v>
      </c>
      <c r="Q618" s="0" t="n">
        <v>2.4</v>
      </c>
      <c r="R618" s="0" t="n">
        <v>2.1</v>
      </c>
      <c r="S618" s="0" t="n">
        <v>306</v>
      </c>
      <c r="T618" s="0" t="n">
        <v>25</v>
      </c>
      <c r="U618" s="0" t="n">
        <v>3.48</v>
      </c>
      <c r="V618" s="0" t="n">
        <v>6.7</v>
      </c>
      <c r="W618" s="0" t="n">
        <v>9.5</v>
      </c>
      <c r="X618" s="0" t="n">
        <v>1.7</v>
      </c>
      <c r="Y618" s="0" t="n">
        <v>0.07</v>
      </c>
      <c r="Z618" s="0" t="n">
        <v>4</v>
      </c>
      <c r="AA618" s="0" t="n">
        <v>0.25</v>
      </c>
      <c r="AB618" s="0" t="n">
        <v>0.7</v>
      </c>
      <c r="AC618" s="0" t="n">
        <v>10.8</v>
      </c>
      <c r="AD618" s="0" t="n">
        <v>1</v>
      </c>
      <c r="AE618" s="0" t="n">
        <v>25</v>
      </c>
      <c r="AF618" s="0" t="n">
        <v>5</v>
      </c>
      <c r="AG618" s="0" t="n">
        <v>0</v>
      </c>
      <c r="AH618" s="0" t="n">
        <v>0</v>
      </c>
      <c r="AI618" s="0" t="n">
        <v>0</v>
      </c>
      <c r="AJ618" s="60" t="n">
        <v>5</v>
      </c>
      <c r="AK618" s="0" t="n">
        <v>0</v>
      </c>
      <c r="AL618" s="0" t="n">
        <v>0</v>
      </c>
      <c r="AM618" s="0" t="n">
        <v>60</v>
      </c>
      <c r="AN618" s="0" t="n">
        <v>0</v>
      </c>
      <c r="AO618" s="0" t="n">
        <v>0</v>
      </c>
      <c r="AP618" s="0" t="n">
        <v>0</v>
      </c>
      <c r="AQ618" s="0" t="n">
        <v>30</v>
      </c>
      <c r="AR618" s="0" t="n">
        <v>30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25</v>
      </c>
      <c r="AX618" s="0" t="n">
        <v>0</v>
      </c>
      <c r="AY618" s="0" t="n">
        <v>0</v>
      </c>
      <c r="AZ618" s="0" t="n">
        <v>1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40</v>
      </c>
      <c r="BH618" s="0" t="n">
        <v>0</v>
      </c>
      <c r="BI618" s="0" t="n">
        <v>0</v>
      </c>
      <c r="BJ618" s="0" t="n">
        <v>10</v>
      </c>
      <c r="BK618" s="0" t="n">
        <v>0</v>
      </c>
      <c r="BL618" s="0" t="n">
        <v>0.5</v>
      </c>
      <c r="BM618" s="0" t="n">
        <v>0</v>
      </c>
      <c r="BN618" s="0" t="n">
        <v>20</v>
      </c>
      <c r="BO618" s="0" t="n">
        <v>0</v>
      </c>
      <c r="BP618" s="0" t="n">
        <v>0</v>
      </c>
      <c r="BQ618" s="0" t="n">
        <v>20</v>
      </c>
      <c r="BR618" s="0" t="n">
        <v>0</v>
      </c>
      <c r="BS618" s="0" t="n">
        <v>60.5</v>
      </c>
      <c r="BT618" s="0" t="n">
        <v>123.125</v>
      </c>
      <c r="BU618" s="0" t="n">
        <v>13.3125</v>
      </c>
      <c r="BV618" s="0" t="n">
        <v>0</v>
      </c>
      <c r="BW618" s="0" t="n">
        <v>0.8125</v>
      </c>
      <c r="BX618" s="0" t="n">
        <v>0</v>
      </c>
      <c r="BY618" s="0" t="n">
        <v>0.625</v>
      </c>
      <c r="BZ618" s="0" t="n">
        <v>14.75</v>
      </c>
    </row>
    <row r="619" customFormat="false" ht="15" hidden="false" customHeight="false" outlineLevel="0" collapsed="false">
      <c r="A619" s="13" t="s">
        <v>49</v>
      </c>
      <c r="B619" s="14" t="n">
        <v>13</v>
      </c>
      <c r="C619" s="14" t="s">
        <v>34</v>
      </c>
      <c r="D619" s="14" t="s">
        <v>292</v>
      </c>
      <c r="E619" s="15" t="s">
        <v>31</v>
      </c>
      <c r="F619" s="15" t="s">
        <v>36</v>
      </c>
      <c r="G619" s="3" t="n">
        <v>643</v>
      </c>
      <c r="H619" s="2" t="n">
        <v>9</v>
      </c>
      <c r="I619" s="0" t="n">
        <v>1</v>
      </c>
      <c r="J619" s="0" t="n">
        <v>1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100</v>
      </c>
      <c r="Q619" s="0" t="n">
        <v>2.4</v>
      </c>
      <c r="R619" s="0" t="n">
        <v>2.1</v>
      </c>
      <c r="S619" s="0" t="n">
        <v>306</v>
      </c>
      <c r="T619" s="0" t="n">
        <v>25</v>
      </c>
      <c r="U619" s="0" t="n">
        <v>3.48</v>
      </c>
      <c r="V619" s="0" t="n">
        <v>6.7</v>
      </c>
      <c r="W619" s="0" t="n">
        <v>9.5</v>
      </c>
      <c r="X619" s="0" t="n">
        <v>1.7</v>
      </c>
      <c r="Y619" s="0" t="n">
        <v>0.07</v>
      </c>
      <c r="Z619" s="0" t="n">
        <v>4</v>
      </c>
      <c r="AA619" s="0" t="n">
        <v>0.25</v>
      </c>
      <c r="AB619" s="0" t="n">
        <v>0.7</v>
      </c>
      <c r="AC619" s="0" t="n">
        <v>10.8</v>
      </c>
      <c r="AD619" s="0" t="n">
        <v>1</v>
      </c>
      <c r="AE619" s="0" t="n">
        <v>25</v>
      </c>
      <c r="AF619" s="0" t="n">
        <v>5</v>
      </c>
      <c r="AG619" s="0" t="n">
        <v>0</v>
      </c>
      <c r="AH619" s="0" t="n">
        <v>0</v>
      </c>
      <c r="AI619" s="0" t="n">
        <v>0</v>
      </c>
      <c r="AJ619" s="60" t="n">
        <v>5</v>
      </c>
      <c r="AK619" s="0" t="n">
        <v>0</v>
      </c>
      <c r="AL619" s="0" t="n">
        <v>0</v>
      </c>
      <c r="AM619" s="0" t="n">
        <v>60</v>
      </c>
      <c r="AN619" s="0" t="n">
        <v>0</v>
      </c>
      <c r="AO619" s="0" t="n">
        <v>0</v>
      </c>
      <c r="AP619" s="0" t="n">
        <v>0</v>
      </c>
      <c r="AQ619" s="0" t="n">
        <v>30</v>
      </c>
      <c r="AR619" s="0" t="n">
        <v>30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25</v>
      </c>
      <c r="AX619" s="0" t="n">
        <v>0</v>
      </c>
      <c r="AY619" s="0" t="n">
        <v>0</v>
      </c>
      <c r="AZ619" s="0" t="n">
        <v>1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40</v>
      </c>
      <c r="BH619" s="0" t="n">
        <v>0</v>
      </c>
      <c r="BI619" s="0" t="n">
        <v>0</v>
      </c>
      <c r="BJ619" s="0" t="n">
        <v>10</v>
      </c>
      <c r="BK619" s="0" t="n">
        <v>0</v>
      </c>
      <c r="BL619" s="0" t="n">
        <v>0.5</v>
      </c>
      <c r="BM619" s="0" t="n">
        <v>0</v>
      </c>
      <c r="BN619" s="0" t="n">
        <v>20</v>
      </c>
      <c r="BO619" s="0" t="n">
        <v>0</v>
      </c>
      <c r="BP619" s="0" t="n">
        <v>0</v>
      </c>
      <c r="BQ619" s="0" t="n">
        <v>20</v>
      </c>
      <c r="BR619" s="0" t="n">
        <v>0</v>
      </c>
      <c r="BS619" s="0" t="n">
        <v>60.5</v>
      </c>
      <c r="BT619" s="0" t="n">
        <v>123.125</v>
      </c>
      <c r="BU619" s="0" t="n">
        <v>13.3125</v>
      </c>
      <c r="BV619" s="0" t="n">
        <v>0</v>
      </c>
      <c r="BW619" s="0" t="n">
        <v>0.8125</v>
      </c>
      <c r="BX619" s="0" t="n">
        <v>0</v>
      </c>
      <c r="BY619" s="0" t="n">
        <v>0.625</v>
      </c>
      <c r="BZ619" s="0" t="n">
        <v>14.75</v>
      </c>
    </row>
    <row r="620" customFormat="false" ht="15" hidden="false" customHeight="false" outlineLevel="0" collapsed="false">
      <c r="A620" s="13" t="s">
        <v>49</v>
      </c>
      <c r="B620" s="14" t="n">
        <v>14</v>
      </c>
      <c r="C620" s="14" t="s">
        <v>38</v>
      </c>
      <c r="D620" s="14" t="s">
        <v>292</v>
      </c>
      <c r="E620" s="15" t="s">
        <v>27</v>
      </c>
      <c r="F620" s="15" t="s">
        <v>28</v>
      </c>
      <c r="G620" s="16" t="n">
        <v>644</v>
      </c>
      <c r="H620" s="2" t="n">
        <v>9</v>
      </c>
      <c r="I620" s="0" t="n">
        <v>1</v>
      </c>
      <c r="J620" s="0" t="n">
        <v>1</v>
      </c>
      <c r="K620" s="0" t="n">
        <v>0</v>
      </c>
      <c r="L620" s="0" t="n">
        <v>1</v>
      </c>
      <c r="M620" s="0" t="n">
        <v>2</v>
      </c>
      <c r="N620" s="0" t="n">
        <v>0</v>
      </c>
      <c r="O620" s="0" t="n">
        <v>2</v>
      </c>
      <c r="P620" s="0" t="n">
        <v>100</v>
      </c>
      <c r="Q620" s="0" t="n">
        <v>3.2</v>
      </c>
      <c r="R620" s="0" t="n">
        <v>2.2</v>
      </c>
      <c r="S620" s="0" t="n">
        <v>315</v>
      </c>
      <c r="T620" s="0" t="n">
        <v>24</v>
      </c>
      <c r="U620" s="0" t="n">
        <v>3.34</v>
      </c>
      <c r="V620" s="0" t="n">
        <v>6.8</v>
      </c>
      <c r="W620" s="0" t="n">
        <v>8.5</v>
      </c>
      <c r="X620" s="0" t="n">
        <v>1.8</v>
      </c>
      <c r="Y620" s="0" t="n">
        <v>0.08</v>
      </c>
      <c r="Z620" s="0" t="n">
        <v>3</v>
      </c>
      <c r="AA620" s="0" t="n">
        <v>0.21</v>
      </c>
      <c r="AB620" s="0" t="n">
        <v>0.9</v>
      </c>
      <c r="AC620" s="0" t="n">
        <v>11.1</v>
      </c>
      <c r="AD620" s="0" t="n">
        <v>0.9</v>
      </c>
      <c r="AE620" s="0" t="n">
        <v>29</v>
      </c>
      <c r="AF620" s="0" t="n">
        <v>1</v>
      </c>
      <c r="AG620" s="0" t="n">
        <v>0</v>
      </c>
      <c r="AH620" s="0" t="n">
        <v>0</v>
      </c>
      <c r="AI620" s="0" t="n">
        <v>0</v>
      </c>
      <c r="AJ620" s="60" t="n">
        <v>6</v>
      </c>
      <c r="AK620" s="0" t="n">
        <v>0</v>
      </c>
      <c r="AL620" s="0" t="n">
        <v>0</v>
      </c>
      <c r="AM620" s="0" t="n">
        <v>30</v>
      </c>
      <c r="AN620" s="0" t="n">
        <v>0</v>
      </c>
      <c r="AO620" s="0" t="n">
        <v>0</v>
      </c>
      <c r="AP620" s="0" t="n">
        <v>0</v>
      </c>
      <c r="AQ620" s="0" t="n">
        <v>25</v>
      </c>
      <c r="AR620" s="0" t="n">
        <v>50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5</v>
      </c>
      <c r="AX620" s="0" t="n">
        <v>0</v>
      </c>
      <c r="AY620" s="0" t="n">
        <v>0</v>
      </c>
      <c r="AZ620" s="0" t="n">
        <v>0.5</v>
      </c>
      <c r="BA620" s="0" t="n">
        <v>0</v>
      </c>
      <c r="BB620" s="0" t="n">
        <v>0.5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40</v>
      </c>
      <c r="BH620" s="0" t="n">
        <v>3</v>
      </c>
      <c r="BI620" s="0" t="n">
        <v>0</v>
      </c>
      <c r="BJ620" s="0" t="n">
        <v>0.5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50</v>
      </c>
      <c r="BR620" s="0" t="n">
        <v>0</v>
      </c>
      <c r="BS620" s="0" t="n">
        <v>30</v>
      </c>
      <c r="BT620" s="0" t="n">
        <v>126</v>
      </c>
      <c r="BU620" s="0" t="n">
        <v>16.5625</v>
      </c>
      <c r="BV620" s="0" t="n">
        <v>0</v>
      </c>
      <c r="BW620" s="0" t="n">
        <v>2.375</v>
      </c>
      <c r="BX620" s="0" t="n">
        <v>0</v>
      </c>
      <c r="BY620" s="0" t="n">
        <v>7.5</v>
      </c>
      <c r="BZ620" s="0" t="n">
        <v>26.4375</v>
      </c>
    </row>
    <row r="621" customFormat="false" ht="15" hidden="false" customHeight="false" outlineLevel="0" collapsed="false">
      <c r="A621" s="13" t="s">
        <v>49</v>
      </c>
      <c r="B621" s="14" t="n">
        <v>14</v>
      </c>
      <c r="C621" s="14" t="s">
        <v>38</v>
      </c>
      <c r="D621" s="14" t="s">
        <v>292</v>
      </c>
      <c r="E621" s="15" t="s">
        <v>27</v>
      </c>
      <c r="F621" s="15" t="s">
        <v>36</v>
      </c>
      <c r="G621" s="3" t="n">
        <v>645</v>
      </c>
      <c r="H621" s="2" t="n">
        <v>9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80</v>
      </c>
      <c r="Q621" s="0" t="n">
        <v>3.2</v>
      </c>
      <c r="R621" s="0" t="n">
        <v>2.2</v>
      </c>
      <c r="S621" s="0" t="n">
        <v>315</v>
      </c>
      <c r="T621" s="0" t="n">
        <v>24</v>
      </c>
      <c r="U621" s="0" t="n">
        <v>3.34</v>
      </c>
      <c r="V621" s="0" t="n">
        <v>6.8</v>
      </c>
      <c r="W621" s="0" t="n">
        <v>8.5</v>
      </c>
      <c r="X621" s="0" t="n">
        <v>1.8</v>
      </c>
      <c r="Y621" s="0" t="n">
        <v>0.08</v>
      </c>
      <c r="Z621" s="0" t="n">
        <v>3</v>
      </c>
      <c r="AA621" s="0" t="n">
        <v>0.21</v>
      </c>
      <c r="AB621" s="0" t="n">
        <v>0.9</v>
      </c>
      <c r="AC621" s="0" t="n">
        <v>11.1</v>
      </c>
      <c r="AD621" s="0" t="n">
        <v>0.9</v>
      </c>
      <c r="AE621" s="0" t="n">
        <v>29</v>
      </c>
      <c r="AF621" s="0" t="n">
        <v>1</v>
      </c>
      <c r="AG621" s="0" t="n">
        <v>0</v>
      </c>
      <c r="AH621" s="0" t="n">
        <v>0</v>
      </c>
      <c r="AI621" s="0" t="n">
        <v>0</v>
      </c>
      <c r="AJ621" s="60" t="n">
        <v>6</v>
      </c>
      <c r="AK621" s="0" t="n">
        <v>0</v>
      </c>
      <c r="AL621" s="0" t="n">
        <v>0</v>
      </c>
      <c r="AM621" s="0" t="n">
        <v>30</v>
      </c>
      <c r="AN621" s="0" t="n">
        <v>0</v>
      </c>
      <c r="AO621" s="0" t="n">
        <v>0</v>
      </c>
      <c r="AP621" s="0" t="n">
        <v>0</v>
      </c>
      <c r="AQ621" s="0" t="n">
        <v>25</v>
      </c>
      <c r="AR621" s="0" t="n">
        <v>50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5</v>
      </c>
      <c r="AX621" s="0" t="n">
        <v>0</v>
      </c>
      <c r="AY621" s="0" t="n">
        <v>0</v>
      </c>
      <c r="AZ621" s="0" t="n">
        <v>0.5</v>
      </c>
      <c r="BA621" s="0" t="n">
        <v>0</v>
      </c>
      <c r="BB621" s="0" t="n">
        <v>0.5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40</v>
      </c>
      <c r="BH621" s="0" t="n">
        <v>3</v>
      </c>
      <c r="BI621" s="0" t="n">
        <v>0</v>
      </c>
      <c r="BJ621" s="0" t="n">
        <v>0.5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50</v>
      </c>
      <c r="BR621" s="0" t="n">
        <v>0</v>
      </c>
      <c r="BS621" s="0" t="n">
        <v>30</v>
      </c>
      <c r="BT621" s="0" t="n">
        <v>126</v>
      </c>
      <c r="BU621" s="0" t="n">
        <v>16.5625</v>
      </c>
      <c r="BV621" s="0" t="n">
        <v>0</v>
      </c>
      <c r="BW621" s="0" t="n">
        <v>2.375</v>
      </c>
      <c r="BX621" s="0" t="n">
        <v>0</v>
      </c>
      <c r="BY621" s="0" t="n">
        <v>7.5</v>
      </c>
      <c r="BZ621" s="0" t="n">
        <v>26.4375</v>
      </c>
    </row>
    <row r="622" customFormat="false" ht="15" hidden="false" customHeight="false" outlineLevel="0" collapsed="false">
      <c r="A622" s="13" t="s">
        <v>49</v>
      </c>
      <c r="B622" s="14" t="n">
        <v>14</v>
      </c>
      <c r="C622" s="14" t="s">
        <v>38</v>
      </c>
      <c r="D622" s="14" t="s">
        <v>292</v>
      </c>
      <c r="E622" s="15" t="s">
        <v>31</v>
      </c>
      <c r="F622" s="15" t="s">
        <v>28</v>
      </c>
      <c r="G622" s="16" t="n">
        <v>646</v>
      </c>
      <c r="H622" s="2" t="n">
        <v>9</v>
      </c>
      <c r="I622" s="0" t="n">
        <v>1</v>
      </c>
      <c r="J622" s="0" t="n">
        <v>0</v>
      </c>
      <c r="K622" s="0" t="n">
        <v>0</v>
      </c>
      <c r="L622" s="0" t="n">
        <v>1</v>
      </c>
      <c r="M622" s="0" t="n">
        <v>7</v>
      </c>
      <c r="N622" s="0" t="n">
        <v>0</v>
      </c>
      <c r="O622" s="0" t="n">
        <v>7</v>
      </c>
      <c r="P622" s="0" t="n">
        <v>100</v>
      </c>
      <c r="Q622" s="0" t="n">
        <v>3.2</v>
      </c>
      <c r="R622" s="0" t="n">
        <v>2.2</v>
      </c>
      <c r="S622" s="0" t="n">
        <v>315</v>
      </c>
      <c r="T622" s="0" t="n">
        <v>24</v>
      </c>
      <c r="U622" s="0" t="n">
        <v>3.34</v>
      </c>
      <c r="V622" s="0" t="n">
        <v>6.8</v>
      </c>
      <c r="W622" s="0" t="n">
        <v>8.5</v>
      </c>
      <c r="X622" s="0" t="n">
        <v>1.8</v>
      </c>
      <c r="Y622" s="0" t="n">
        <v>0.08</v>
      </c>
      <c r="Z622" s="0" t="n">
        <v>3</v>
      </c>
      <c r="AA622" s="0" t="n">
        <v>0.21</v>
      </c>
      <c r="AB622" s="0" t="n">
        <v>0.9</v>
      </c>
      <c r="AC622" s="0" t="n">
        <v>11.1</v>
      </c>
      <c r="AD622" s="0" t="n">
        <v>0.9</v>
      </c>
      <c r="AE622" s="0" t="n">
        <v>29</v>
      </c>
      <c r="AF622" s="0" t="n">
        <v>1</v>
      </c>
      <c r="AG622" s="0" t="n">
        <v>0</v>
      </c>
      <c r="AH622" s="0" t="n">
        <v>0</v>
      </c>
      <c r="AI622" s="0" t="n">
        <v>0</v>
      </c>
      <c r="AJ622" s="60" t="n">
        <v>6</v>
      </c>
      <c r="AK622" s="0" t="n">
        <v>0</v>
      </c>
      <c r="AL622" s="0" t="n">
        <v>0</v>
      </c>
      <c r="AM622" s="0" t="n">
        <v>30</v>
      </c>
      <c r="AN622" s="0" t="n">
        <v>0</v>
      </c>
      <c r="AO622" s="0" t="n">
        <v>0</v>
      </c>
      <c r="AP622" s="0" t="n">
        <v>0</v>
      </c>
      <c r="AQ622" s="0" t="n">
        <v>25</v>
      </c>
      <c r="AR622" s="0" t="n">
        <v>50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5</v>
      </c>
      <c r="AX622" s="0" t="n">
        <v>0</v>
      </c>
      <c r="AY622" s="0" t="n">
        <v>0</v>
      </c>
      <c r="AZ622" s="0" t="n">
        <v>0.5</v>
      </c>
      <c r="BA622" s="0" t="n">
        <v>0</v>
      </c>
      <c r="BB622" s="0" t="n">
        <v>0.5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40</v>
      </c>
      <c r="BH622" s="0" t="n">
        <v>3</v>
      </c>
      <c r="BI622" s="0" t="n">
        <v>0</v>
      </c>
      <c r="BJ622" s="0" t="n">
        <v>0.5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50</v>
      </c>
      <c r="BR622" s="0" t="n">
        <v>0</v>
      </c>
      <c r="BS622" s="0" t="n">
        <v>30</v>
      </c>
      <c r="BT622" s="0" t="n">
        <v>126</v>
      </c>
      <c r="BU622" s="0" t="n">
        <v>16.5625</v>
      </c>
      <c r="BV622" s="0" t="n">
        <v>0</v>
      </c>
      <c r="BW622" s="0" t="n">
        <v>2.375</v>
      </c>
      <c r="BX622" s="0" t="n">
        <v>0</v>
      </c>
      <c r="BY622" s="0" t="n">
        <v>7.5</v>
      </c>
      <c r="BZ622" s="0" t="n">
        <v>26.4375</v>
      </c>
    </row>
    <row r="623" customFormat="false" ht="15" hidden="false" customHeight="false" outlineLevel="0" collapsed="false">
      <c r="A623" s="13" t="s">
        <v>49</v>
      </c>
      <c r="B623" s="14" t="n">
        <v>14</v>
      </c>
      <c r="C623" s="14" t="s">
        <v>38</v>
      </c>
      <c r="D623" s="14" t="s">
        <v>292</v>
      </c>
      <c r="E623" s="15" t="s">
        <v>31</v>
      </c>
      <c r="F623" s="15" t="s">
        <v>36</v>
      </c>
      <c r="G623" s="3" t="n">
        <v>647</v>
      </c>
      <c r="H623" s="2" t="n">
        <v>9</v>
      </c>
      <c r="I623" s="0" t="n">
        <v>10</v>
      </c>
      <c r="J623" s="0" t="n">
        <v>6</v>
      </c>
      <c r="K623" s="0" t="n">
        <v>0</v>
      </c>
      <c r="L623" s="0" t="n">
        <v>10</v>
      </c>
      <c r="M623" s="0" t="n">
        <v>2</v>
      </c>
      <c r="N623" s="0" t="n">
        <v>1</v>
      </c>
      <c r="O623" s="0" t="n">
        <v>3</v>
      </c>
      <c r="P623" s="0" t="n">
        <v>100</v>
      </c>
      <c r="Q623" s="0" t="n">
        <v>3.2</v>
      </c>
      <c r="R623" s="0" t="n">
        <v>2.2</v>
      </c>
      <c r="S623" s="0" t="n">
        <v>315</v>
      </c>
      <c r="T623" s="0" t="n">
        <v>24</v>
      </c>
      <c r="U623" s="0" t="n">
        <v>3.34</v>
      </c>
      <c r="V623" s="0" t="n">
        <v>6.8</v>
      </c>
      <c r="W623" s="0" t="n">
        <v>8.5</v>
      </c>
      <c r="X623" s="0" t="n">
        <v>1.8</v>
      </c>
      <c r="Y623" s="0" t="n">
        <v>0.08</v>
      </c>
      <c r="Z623" s="0" t="n">
        <v>3</v>
      </c>
      <c r="AA623" s="0" t="n">
        <v>0.21</v>
      </c>
      <c r="AB623" s="0" t="n">
        <v>0.9</v>
      </c>
      <c r="AC623" s="0" t="n">
        <v>11.1</v>
      </c>
      <c r="AD623" s="0" t="n">
        <v>0.9</v>
      </c>
      <c r="AE623" s="0" t="n">
        <v>29</v>
      </c>
      <c r="AF623" s="0" t="n">
        <v>1</v>
      </c>
      <c r="AG623" s="0" t="n">
        <v>0</v>
      </c>
      <c r="AH623" s="0" t="n">
        <v>0</v>
      </c>
      <c r="AI623" s="0" t="n">
        <v>0</v>
      </c>
      <c r="AJ623" s="60" t="n">
        <v>6</v>
      </c>
      <c r="AK623" s="0" t="n">
        <v>0</v>
      </c>
      <c r="AL623" s="0" t="n">
        <v>0</v>
      </c>
      <c r="AM623" s="0" t="n">
        <v>30</v>
      </c>
      <c r="AN623" s="0" t="n">
        <v>0</v>
      </c>
      <c r="AO623" s="0" t="n">
        <v>0</v>
      </c>
      <c r="AP623" s="0" t="n">
        <v>0</v>
      </c>
      <c r="AQ623" s="0" t="n">
        <v>25</v>
      </c>
      <c r="AR623" s="0" t="n">
        <v>50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5</v>
      </c>
      <c r="AX623" s="0" t="n">
        <v>0</v>
      </c>
      <c r="AY623" s="0" t="n">
        <v>0</v>
      </c>
      <c r="AZ623" s="0" t="n">
        <v>0.5</v>
      </c>
      <c r="BA623" s="0" t="n">
        <v>0</v>
      </c>
      <c r="BB623" s="0" t="n">
        <v>0.5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40</v>
      </c>
      <c r="BH623" s="0" t="n">
        <v>3</v>
      </c>
      <c r="BI623" s="0" t="n">
        <v>0</v>
      </c>
      <c r="BJ623" s="0" t="n">
        <v>0.5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50</v>
      </c>
      <c r="BR623" s="0" t="n">
        <v>0</v>
      </c>
      <c r="BS623" s="0" t="n">
        <v>30</v>
      </c>
      <c r="BT623" s="0" t="n">
        <v>126</v>
      </c>
      <c r="BU623" s="0" t="n">
        <v>16.5625</v>
      </c>
      <c r="BV623" s="0" t="n">
        <v>0</v>
      </c>
      <c r="BW623" s="0" t="n">
        <v>2.375</v>
      </c>
      <c r="BX623" s="0" t="n">
        <v>0</v>
      </c>
      <c r="BY623" s="0" t="n">
        <v>7.5</v>
      </c>
      <c r="BZ623" s="0" t="n">
        <v>26.4375</v>
      </c>
    </row>
    <row r="624" customFormat="false" ht="15" hidden="false" customHeight="false" outlineLevel="0" collapsed="false">
      <c r="A624" s="13" t="s">
        <v>49</v>
      </c>
      <c r="B624" s="14" t="n">
        <v>15</v>
      </c>
      <c r="C624" s="14" t="s">
        <v>39</v>
      </c>
      <c r="D624" s="14" t="s">
        <v>292</v>
      </c>
      <c r="E624" s="15" t="s">
        <v>27</v>
      </c>
      <c r="F624" s="15" t="s">
        <v>28</v>
      </c>
      <c r="G624" s="16" t="n">
        <v>648</v>
      </c>
      <c r="H624" s="2" t="n">
        <v>9</v>
      </c>
      <c r="I624" s="0" t="n">
        <v>3</v>
      </c>
      <c r="J624" s="0" t="n">
        <v>0</v>
      </c>
      <c r="K624" s="0" t="n">
        <v>0</v>
      </c>
      <c r="L624" s="0" t="n">
        <v>3</v>
      </c>
      <c r="M624" s="0" t="n">
        <v>7</v>
      </c>
      <c r="N624" s="0" t="n">
        <v>1</v>
      </c>
      <c r="O624" s="0" t="n">
        <v>7</v>
      </c>
      <c r="P624" s="0" t="n">
        <v>73</v>
      </c>
      <c r="Q624" s="0" t="n">
        <v>5.1</v>
      </c>
      <c r="R624" s="0" t="n">
        <v>2.2</v>
      </c>
      <c r="S624" s="0" t="n">
        <v>425</v>
      </c>
      <c r="T624" s="0" t="n">
        <v>42</v>
      </c>
      <c r="U624" s="0" t="n">
        <v>4.03</v>
      </c>
      <c r="V624" s="0" t="n">
        <v>6.9</v>
      </c>
      <c r="W624" s="0" t="n">
        <v>10.4</v>
      </c>
      <c r="X624" s="0" t="n">
        <v>1.4</v>
      </c>
      <c r="Y624" s="0" t="n">
        <v>0.07</v>
      </c>
      <c r="Z624" s="0" t="n">
        <v>5</v>
      </c>
      <c r="AA624" s="0" t="n">
        <v>0.43</v>
      </c>
      <c r="AB624" s="0" t="n">
        <v>0.7</v>
      </c>
      <c r="AC624" s="0" t="n">
        <v>12.6</v>
      </c>
      <c r="AD624" s="0" t="n">
        <v>0.9</v>
      </c>
      <c r="AE624" s="0" t="n">
        <v>26</v>
      </c>
      <c r="AF624" s="0" t="n">
        <v>0</v>
      </c>
      <c r="AG624" s="0" t="n">
        <v>0</v>
      </c>
      <c r="AH624" s="0" t="n">
        <v>0.5</v>
      </c>
      <c r="AI624" s="0" t="n">
        <v>0</v>
      </c>
      <c r="AJ624" s="60" t="n">
        <v>25</v>
      </c>
      <c r="AK624" s="0" t="n">
        <v>0</v>
      </c>
      <c r="AL624" s="0" t="n">
        <v>0</v>
      </c>
      <c r="AM624" s="0" t="n">
        <v>60</v>
      </c>
      <c r="AN624" s="0" t="n">
        <v>0</v>
      </c>
      <c r="AO624" s="0" t="n">
        <v>0</v>
      </c>
      <c r="AP624" s="0" t="n">
        <v>0</v>
      </c>
      <c r="AQ624" s="0" t="n">
        <v>0.5</v>
      </c>
      <c r="AR624" s="0" t="n">
        <v>90</v>
      </c>
      <c r="AS624" s="0" t="n">
        <v>0</v>
      </c>
      <c r="AT624" s="0" t="n">
        <v>0</v>
      </c>
      <c r="AU624" s="0" t="n">
        <v>0</v>
      </c>
      <c r="AV624" s="0" t="n">
        <v>5</v>
      </c>
      <c r="AW624" s="0" t="n">
        <v>5</v>
      </c>
      <c r="AX624" s="0" t="n">
        <v>0</v>
      </c>
      <c r="AY624" s="0" t="n">
        <v>0</v>
      </c>
      <c r="AZ624" s="0" t="n">
        <v>1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20</v>
      </c>
      <c r="BH624" s="0" t="n">
        <v>0.5</v>
      </c>
      <c r="BI624" s="0" t="n">
        <v>0</v>
      </c>
      <c r="BJ624" s="0" t="n">
        <v>5</v>
      </c>
      <c r="BK624" s="0" t="n">
        <v>0</v>
      </c>
      <c r="BL624" s="0" t="n">
        <v>0.5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40</v>
      </c>
      <c r="BR624" s="0" t="n">
        <v>0</v>
      </c>
      <c r="BS624" s="0" t="n">
        <v>60.5</v>
      </c>
      <c r="BT624" s="0" t="n">
        <v>79.375</v>
      </c>
      <c r="BU624" s="0" t="n">
        <v>35.75</v>
      </c>
      <c r="BV624" s="0" t="n">
        <v>0</v>
      </c>
      <c r="BW624" s="0" t="n">
        <v>1.4375</v>
      </c>
      <c r="BX624" s="0" t="n">
        <v>0</v>
      </c>
      <c r="BY624" s="0" t="n">
        <v>0.625</v>
      </c>
      <c r="BZ624" s="0" t="n">
        <v>37.8125</v>
      </c>
    </row>
    <row r="625" customFormat="false" ht="15" hidden="false" customHeight="false" outlineLevel="0" collapsed="false">
      <c r="A625" s="13" t="s">
        <v>49</v>
      </c>
      <c r="B625" s="14" t="n">
        <v>15</v>
      </c>
      <c r="C625" s="14" t="s">
        <v>39</v>
      </c>
      <c r="D625" s="14" t="s">
        <v>292</v>
      </c>
      <c r="E625" s="15" t="s">
        <v>27</v>
      </c>
      <c r="F625" s="15" t="s">
        <v>36</v>
      </c>
      <c r="G625" s="3" t="n">
        <v>649</v>
      </c>
      <c r="H625" s="2" t="n">
        <v>9</v>
      </c>
      <c r="I625" s="0" t="n">
        <v>7</v>
      </c>
      <c r="J625" s="0" t="n">
        <v>1</v>
      </c>
      <c r="K625" s="0" t="n">
        <v>0</v>
      </c>
      <c r="L625" s="0" t="n">
        <v>7</v>
      </c>
      <c r="M625" s="0" t="n">
        <v>4</v>
      </c>
      <c r="N625" s="0" t="n">
        <v>2</v>
      </c>
      <c r="O625" s="0" t="n">
        <v>5</v>
      </c>
      <c r="P625" s="0" t="n">
        <v>100</v>
      </c>
      <c r="Q625" s="0" t="n">
        <v>5.1</v>
      </c>
      <c r="R625" s="0" t="n">
        <v>2.2</v>
      </c>
      <c r="S625" s="0" t="n">
        <v>425</v>
      </c>
      <c r="T625" s="0" t="n">
        <v>42</v>
      </c>
      <c r="U625" s="0" t="n">
        <v>4.03</v>
      </c>
      <c r="V625" s="0" t="n">
        <v>6.9</v>
      </c>
      <c r="W625" s="0" t="n">
        <v>10.4</v>
      </c>
      <c r="X625" s="0" t="n">
        <v>1.4</v>
      </c>
      <c r="Y625" s="0" t="n">
        <v>0.07</v>
      </c>
      <c r="Z625" s="0" t="n">
        <v>5</v>
      </c>
      <c r="AA625" s="0" t="n">
        <v>0.43</v>
      </c>
      <c r="AB625" s="0" t="n">
        <v>0.7</v>
      </c>
      <c r="AC625" s="0" t="n">
        <v>12.6</v>
      </c>
      <c r="AD625" s="0" t="n">
        <v>0.9</v>
      </c>
      <c r="AE625" s="0" t="n">
        <v>26</v>
      </c>
      <c r="AF625" s="0" t="n">
        <v>0</v>
      </c>
      <c r="AG625" s="0" t="n">
        <v>0</v>
      </c>
      <c r="AH625" s="0" t="n">
        <v>0.5</v>
      </c>
      <c r="AI625" s="0" t="n">
        <v>0</v>
      </c>
      <c r="AJ625" s="60" t="n">
        <v>25</v>
      </c>
      <c r="AK625" s="0" t="n">
        <v>0</v>
      </c>
      <c r="AL625" s="0" t="n">
        <v>0</v>
      </c>
      <c r="AM625" s="0" t="n">
        <v>60</v>
      </c>
      <c r="AN625" s="0" t="n">
        <v>0</v>
      </c>
      <c r="AO625" s="0" t="n">
        <v>0</v>
      </c>
      <c r="AP625" s="0" t="n">
        <v>0</v>
      </c>
      <c r="AQ625" s="0" t="n">
        <v>0.5</v>
      </c>
      <c r="AR625" s="0" t="n">
        <v>90</v>
      </c>
      <c r="AS625" s="0" t="n">
        <v>0</v>
      </c>
      <c r="AT625" s="0" t="n">
        <v>0</v>
      </c>
      <c r="AU625" s="0" t="n">
        <v>0</v>
      </c>
      <c r="AV625" s="0" t="n">
        <v>5</v>
      </c>
      <c r="AW625" s="0" t="n">
        <v>5</v>
      </c>
      <c r="AX625" s="0" t="n">
        <v>0</v>
      </c>
      <c r="AY625" s="0" t="n">
        <v>0</v>
      </c>
      <c r="AZ625" s="0" t="n">
        <v>1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20</v>
      </c>
      <c r="BH625" s="0" t="n">
        <v>0.5</v>
      </c>
      <c r="BI625" s="0" t="n">
        <v>0</v>
      </c>
      <c r="BJ625" s="0" t="n">
        <v>5</v>
      </c>
      <c r="BK625" s="0" t="n">
        <v>0</v>
      </c>
      <c r="BL625" s="0" t="n">
        <v>0.5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40</v>
      </c>
      <c r="BR625" s="0" t="n">
        <v>0</v>
      </c>
      <c r="BS625" s="0" t="n">
        <v>60.5</v>
      </c>
      <c r="BT625" s="0" t="n">
        <v>79.375</v>
      </c>
      <c r="BU625" s="0" t="n">
        <v>35.75</v>
      </c>
      <c r="BV625" s="0" t="n">
        <v>0</v>
      </c>
      <c r="BW625" s="0" t="n">
        <v>1.4375</v>
      </c>
      <c r="BX625" s="0" t="n">
        <v>0</v>
      </c>
      <c r="BY625" s="0" t="n">
        <v>0.625</v>
      </c>
      <c r="BZ625" s="0" t="n">
        <v>37.8125</v>
      </c>
    </row>
    <row r="626" customFormat="false" ht="15" hidden="false" customHeight="false" outlineLevel="0" collapsed="false">
      <c r="A626" s="13" t="s">
        <v>49</v>
      </c>
      <c r="B626" s="14" t="n">
        <v>15</v>
      </c>
      <c r="C626" s="14" t="s">
        <v>39</v>
      </c>
      <c r="D626" s="14" t="s">
        <v>292</v>
      </c>
      <c r="E626" s="15" t="s">
        <v>31</v>
      </c>
      <c r="F626" s="15" t="s">
        <v>28</v>
      </c>
      <c r="G626" s="16" t="n">
        <v>650</v>
      </c>
      <c r="H626" s="2" t="n">
        <v>9</v>
      </c>
      <c r="I626" s="0" t="n">
        <v>12</v>
      </c>
      <c r="J626" s="0" t="n">
        <v>6</v>
      </c>
      <c r="K626" s="0" t="n">
        <v>0</v>
      </c>
      <c r="L626" s="0" t="n">
        <v>12</v>
      </c>
      <c r="M626" s="0" t="n">
        <v>6</v>
      </c>
      <c r="N626" s="0" t="n">
        <v>0</v>
      </c>
      <c r="O626" s="0" t="n">
        <v>6</v>
      </c>
      <c r="P626" s="0" t="n">
        <v>100</v>
      </c>
      <c r="Q626" s="0" t="n">
        <v>5.1</v>
      </c>
      <c r="R626" s="0" t="n">
        <v>2.2</v>
      </c>
      <c r="S626" s="0" t="n">
        <v>425</v>
      </c>
      <c r="T626" s="0" t="n">
        <v>42</v>
      </c>
      <c r="U626" s="0" t="n">
        <v>4.03</v>
      </c>
      <c r="V626" s="0" t="n">
        <v>6.9</v>
      </c>
      <c r="W626" s="0" t="n">
        <v>10.4</v>
      </c>
      <c r="X626" s="0" t="n">
        <v>1.4</v>
      </c>
      <c r="Y626" s="0" t="n">
        <v>0.07</v>
      </c>
      <c r="Z626" s="0" t="n">
        <v>5</v>
      </c>
      <c r="AA626" s="0" t="n">
        <v>0.43</v>
      </c>
      <c r="AB626" s="0" t="n">
        <v>0.7</v>
      </c>
      <c r="AC626" s="0" t="n">
        <v>12.6</v>
      </c>
      <c r="AD626" s="0" t="n">
        <v>0.9</v>
      </c>
      <c r="AE626" s="0" t="n">
        <v>26</v>
      </c>
      <c r="AF626" s="0" t="n">
        <v>0</v>
      </c>
      <c r="AG626" s="0" t="n">
        <v>0</v>
      </c>
      <c r="AH626" s="0" t="n">
        <v>0.5</v>
      </c>
      <c r="AI626" s="0" t="n">
        <v>0</v>
      </c>
      <c r="AJ626" s="60" t="n">
        <v>25</v>
      </c>
      <c r="AK626" s="0" t="n">
        <v>0</v>
      </c>
      <c r="AL626" s="0" t="n">
        <v>0</v>
      </c>
      <c r="AM626" s="0" t="n">
        <v>60</v>
      </c>
      <c r="AN626" s="0" t="n">
        <v>0</v>
      </c>
      <c r="AO626" s="0" t="n">
        <v>0</v>
      </c>
      <c r="AP626" s="0" t="n">
        <v>0</v>
      </c>
      <c r="AQ626" s="0" t="n">
        <v>0.5</v>
      </c>
      <c r="AR626" s="0" t="n">
        <v>90</v>
      </c>
      <c r="AS626" s="0" t="n">
        <v>0</v>
      </c>
      <c r="AT626" s="0" t="n">
        <v>0</v>
      </c>
      <c r="AU626" s="0" t="n">
        <v>0</v>
      </c>
      <c r="AV626" s="0" t="n">
        <v>5</v>
      </c>
      <c r="AW626" s="0" t="n">
        <v>5</v>
      </c>
      <c r="AX626" s="0" t="n">
        <v>0</v>
      </c>
      <c r="AY626" s="0" t="n">
        <v>0</v>
      </c>
      <c r="AZ626" s="0" t="n">
        <v>1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20</v>
      </c>
      <c r="BH626" s="0" t="n">
        <v>0.5</v>
      </c>
      <c r="BI626" s="0" t="n">
        <v>0</v>
      </c>
      <c r="BJ626" s="0" t="n">
        <v>5</v>
      </c>
      <c r="BK626" s="0" t="n">
        <v>0</v>
      </c>
      <c r="BL626" s="0" t="n">
        <v>0.5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40</v>
      </c>
      <c r="BR626" s="0" t="n">
        <v>0</v>
      </c>
      <c r="BS626" s="0" t="n">
        <v>60.5</v>
      </c>
      <c r="BT626" s="0" t="n">
        <v>79.375</v>
      </c>
      <c r="BU626" s="0" t="n">
        <v>35.75</v>
      </c>
      <c r="BV626" s="0" t="n">
        <v>0</v>
      </c>
      <c r="BW626" s="0" t="n">
        <v>1.4375</v>
      </c>
      <c r="BX626" s="0" t="n">
        <v>0</v>
      </c>
      <c r="BY626" s="0" t="n">
        <v>0.625</v>
      </c>
      <c r="BZ626" s="0" t="n">
        <v>37.8125</v>
      </c>
    </row>
    <row r="627" customFormat="false" ht="15" hidden="false" customHeight="false" outlineLevel="0" collapsed="false">
      <c r="A627" s="13" t="s">
        <v>49</v>
      </c>
      <c r="B627" s="14" t="n">
        <v>15</v>
      </c>
      <c r="C627" s="14" t="s">
        <v>39</v>
      </c>
      <c r="D627" s="14" t="s">
        <v>292</v>
      </c>
      <c r="E627" s="15" t="s">
        <v>31</v>
      </c>
      <c r="F627" s="15" t="s">
        <v>36</v>
      </c>
      <c r="G627" s="3" t="n">
        <v>651</v>
      </c>
      <c r="H627" s="2" t="n">
        <v>9</v>
      </c>
      <c r="I627" s="0" t="n">
        <v>1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100</v>
      </c>
      <c r="Q627" s="0" t="n">
        <v>5.1</v>
      </c>
      <c r="R627" s="0" t="n">
        <v>2.2</v>
      </c>
      <c r="S627" s="0" t="n">
        <v>425</v>
      </c>
      <c r="T627" s="0" t="n">
        <v>42</v>
      </c>
      <c r="U627" s="0" t="n">
        <v>4.03</v>
      </c>
      <c r="V627" s="0" t="n">
        <v>6.9</v>
      </c>
      <c r="W627" s="0" t="n">
        <v>10.4</v>
      </c>
      <c r="X627" s="0" t="n">
        <v>1.4</v>
      </c>
      <c r="Y627" s="0" t="n">
        <v>0.07</v>
      </c>
      <c r="Z627" s="0" t="n">
        <v>5</v>
      </c>
      <c r="AA627" s="0" t="n">
        <v>0.43</v>
      </c>
      <c r="AB627" s="0" t="n">
        <v>0.7</v>
      </c>
      <c r="AC627" s="0" t="n">
        <v>12.6</v>
      </c>
      <c r="AD627" s="0" t="n">
        <v>0.9</v>
      </c>
      <c r="AE627" s="0" t="n">
        <v>26</v>
      </c>
      <c r="AF627" s="0" t="n">
        <v>0</v>
      </c>
      <c r="AG627" s="0" t="n">
        <v>0</v>
      </c>
      <c r="AH627" s="0" t="n">
        <v>0.5</v>
      </c>
      <c r="AI627" s="0" t="n">
        <v>0</v>
      </c>
      <c r="AJ627" s="60" t="n">
        <v>25</v>
      </c>
      <c r="AK627" s="0" t="n">
        <v>0</v>
      </c>
      <c r="AL627" s="0" t="n">
        <v>0</v>
      </c>
      <c r="AM627" s="0" t="n">
        <v>60</v>
      </c>
      <c r="AN627" s="0" t="n">
        <v>0</v>
      </c>
      <c r="AO627" s="0" t="n">
        <v>0</v>
      </c>
      <c r="AP627" s="0" t="n">
        <v>0</v>
      </c>
      <c r="AQ627" s="0" t="n">
        <v>0.5</v>
      </c>
      <c r="AR627" s="0" t="n">
        <v>90</v>
      </c>
      <c r="AS627" s="0" t="n">
        <v>0</v>
      </c>
      <c r="AT627" s="0" t="n">
        <v>0</v>
      </c>
      <c r="AU627" s="0" t="n">
        <v>0</v>
      </c>
      <c r="AV627" s="0" t="n">
        <v>5</v>
      </c>
      <c r="AW627" s="0" t="n">
        <v>5</v>
      </c>
      <c r="AX627" s="0" t="n">
        <v>0</v>
      </c>
      <c r="AY627" s="0" t="n">
        <v>0</v>
      </c>
      <c r="AZ627" s="0" t="n">
        <v>1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20</v>
      </c>
      <c r="BH627" s="0" t="n">
        <v>0.5</v>
      </c>
      <c r="BI627" s="0" t="n">
        <v>0</v>
      </c>
      <c r="BJ627" s="0" t="n">
        <v>5</v>
      </c>
      <c r="BK627" s="0" t="n">
        <v>0</v>
      </c>
      <c r="BL627" s="0" t="n">
        <v>0.5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40</v>
      </c>
      <c r="BR627" s="0" t="n">
        <v>0</v>
      </c>
      <c r="BS627" s="0" t="n">
        <v>60.5</v>
      </c>
      <c r="BT627" s="0" t="n">
        <v>79.375</v>
      </c>
      <c r="BU627" s="0" t="n">
        <v>35.75</v>
      </c>
      <c r="BV627" s="0" t="n">
        <v>0</v>
      </c>
      <c r="BW627" s="0" t="n">
        <v>1.4375</v>
      </c>
      <c r="BX627" s="0" t="n">
        <v>0</v>
      </c>
      <c r="BY627" s="0" t="n">
        <v>0.625</v>
      </c>
      <c r="BZ627" s="0" t="n">
        <v>37.8125</v>
      </c>
    </row>
    <row r="628" customFormat="false" ht="15" hidden="false" customHeight="false" outlineLevel="0" collapsed="false">
      <c r="A628" s="80" t="s">
        <v>49</v>
      </c>
      <c r="B628" s="14" t="n">
        <v>16</v>
      </c>
      <c r="C628" s="81" t="s">
        <v>40</v>
      </c>
      <c r="D628" s="14" t="s">
        <v>293</v>
      </c>
      <c r="E628" s="82" t="s">
        <v>27</v>
      </c>
      <c r="F628" s="82" t="s">
        <v>36</v>
      </c>
      <c r="G628" s="91" t="n">
        <v>652</v>
      </c>
      <c r="H628" s="84" t="n">
        <v>9</v>
      </c>
      <c r="I628" s="79"/>
      <c r="J628" s="79"/>
      <c r="K628" s="79"/>
      <c r="L628" s="79"/>
      <c r="M628" s="79"/>
      <c r="N628" s="79"/>
      <c r="O628" s="79"/>
      <c r="P628" s="79"/>
      <c r="Q628" s="0" t="n">
        <v>7.2</v>
      </c>
      <c r="R628" s="0" t="n">
        <v>3.9</v>
      </c>
      <c r="S628" s="0" t="n">
        <v>399</v>
      </c>
      <c r="T628" s="0" t="n">
        <v>32</v>
      </c>
      <c r="U628" s="0" t="n">
        <v>4.33</v>
      </c>
      <c r="V628" s="0" t="n">
        <v>7.2</v>
      </c>
      <c r="W628" s="0" t="n">
        <v>13.9</v>
      </c>
      <c r="X628" s="0" t="n">
        <v>1.5</v>
      </c>
      <c r="Y628" s="0" t="n">
        <v>0.07</v>
      </c>
      <c r="Z628" s="0" t="n">
        <v>5</v>
      </c>
      <c r="AA628" s="0" t="n">
        <v>0.52</v>
      </c>
      <c r="AB628" s="0" t="n">
        <v>0.7</v>
      </c>
      <c r="AC628" s="0" t="n">
        <v>22.9</v>
      </c>
      <c r="AD628" s="0" t="n">
        <v>1.1</v>
      </c>
      <c r="AE628" s="0" t="n">
        <v>17</v>
      </c>
      <c r="AF628" s="0" t="n">
        <v>0</v>
      </c>
      <c r="AG628" s="0" t="n">
        <v>0</v>
      </c>
      <c r="AH628" s="0" t="n">
        <v>0</v>
      </c>
      <c r="AI628" s="0" t="n">
        <v>0</v>
      </c>
      <c r="AJ628" s="60" t="n">
        <v>2</v>
      </c>
      <c r="AK628" s="0" t="n">
        <v>0</v>
      </c>
      <c r="AL628" s="0" t="n">
        <v>0</v>
      </c>
      <c r="AM628" s="0" t="n">
        <v>95</v>
      </c>
      <c r="AN628" s="0" t="n">
        <v>0</v>
      </c>
      <c r="AO628" s="0" t="n">
        <v>0</v>
      </c>
      <c r="AP628" s="0" t="n">
        <v>0</v>
      </c>
      <c r="AQ628" s="0" t="n">
        <v>1</v>
      </c>
      <c r="AR628" s="0" t="n">
        <v>0.5</v>
      </c>
      <c r="AS628" s="0" t="n">
        <v>0</v>
      </c>
      <c r="AT628" s="0" t="n">
        <v>0</v>
      </c>
      <c r="AU628" s="0" t="n">
        <v>1</v>
      </c>
      <c r="AV628" s="0" t="n">
        <v>0.5</v>
      </c>
      <c r="AW628" s="0" t="n">
        <v>4</v>
      </c>
      <c r="AX628" s="0" t="n">
        <v>0</v>
      </c>
      <c r="AY628" s="0" t="n">
        <v>0</v>
      </c>
      <c r="AZ628" s="0" t="n">
        <v>3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4</v>
      </c>
      <c r="BI628" s="0" t="n">
        <v>0</v>
      </c>
      <c r="BJ628" s="0" t="n">
        <v>10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90</v>
      </c>
      <c r="BR628" s="0" t="n">
        <v>0</v>
      </c>
      <c r="BS628" s="0" t="n">
        <v>95</v>
      </c>
      <c r="BT628" s="0" t="n">
        <v>119.625</v>
      </c>
      <c r="BU628" s="0" t="n">
        <v>2.6875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2.6875</v>
      </c>
      <c r="CA628" s="79" t="s">
        <v>300</v>
      </c>
    </row>
    <row r="629" customFormat="false" ht="15" hidden="false" customHeight="false" outlineLevel="0" collapsed="false">
      <c r="A629" s="13" t="s">
        <v>49</v>
      </c>
      <c r="B629" s="14" t="n">
        <v>16</v>
      </c>
      <c r="C629" s="14" t="s">
        <v>40</v>
      </c>
      <c r="D629" s="14" t="s">
        <v>293</v>
      </c>
      <c r="E629" s="15" t="s">
        <v>31</v>
      </c>
      <c r="F629" s="15" t="s">
        <v>36</v>
      </c>
      <c r="G629" s="3" t="n">
        <v>653</v>
      </c>
      <c r="H629" s="2" t="n">
        <v>9</v>
      </c>
      <c r="I629" s="0" t="n">
        <v>2</v>
      </c>
      <c r="J629" s="0" t="n">
        <v>1</v>
      </c>
      <c r="K629" s="0" t="n">
        <v>0</v>
      </c>
      <c r="L629" s="0" t="n">
        <v>2</v>
      </c>
      <c r="M629" s="0" t="n">
        <v>0</v>
      </c>
      <c r="N629" s="0" t="n">
        <v>0</v>
      </c>
      <c r="O629" s="0" t="n">
        <v>0</v>
      </c>
      <c r="P629" s="0" t="n">
        <v>100</v>
      </c>
      <c r="Q629" s="0" t="n">
        <v>7.2</v>
      </c>
      <c r="R629" s="0" t="n">
        <v>3.9</v>
      </c>
      <c r="S629" s="0" t="n">
        <v>399</v>
      </c>
      <c r="T629" s="0" t="n">
        <v>32</v>
      </c>
      <c r="U629" s="0" t="n">
        <v>4.33</v>
      </c>
      <c r="V629" s="0" t="n">
        <v>7.2</v>
      </c>
      <c r="W629" s="0" t="n">
        <v>13.9</v>
      </c>
      <c r="X629" s="0" t="n">
        <v>1.5</v>
      </c>
      <c r="Y629" s="0" t="n">
        <v>0.07</v>
      </c>
      <c r="Z629" s="0" t="n">
        <v>5</v>
      </c>
      <c r="AA629" s="0" t="n">
        <v>0.52</v>
      </c>
      <c r="AB629" s="0" t="n">
        <v>0.7</v>
      </c>
      <c r="AC629" s="0" t="n">
        <v>22.9</v>
      </c>
      <c r="AD629" s="0" t="n">
        <v>1.1</v>
      </c>
      <c r="AE629" s="0" t="n">
        <v>17</v>
      </c>
      <c r="AF629" s="0" t="n">
        <v>0</v>
      </c>
      <c r="AG629" s="0" t="n">
        <v>0</v>
      </c>
      <c r="AH629" s="0" t="n">
        <v>0</v>
      </c>
      <c r="AI629" s="0" t="n">
        <v>0</v>
      </c>
      <c r="AJ629" s="60" t="n">
        <v>2</v>
      </c>
      <c r="AK629" s="0" t="n">
        <v>0</v>
      </c>
      <c r="AL629" s="0" t="n">
        <v>0</v>
      </c>
      <c r="AM629" s="0" t="n">
        <v>95</v>
      </c>
      <c r="AN629" s="0" t="n">
        <v>0</v>
      </c>
      <c r="AO629" s="0" t="n">
        <v>0</v>
      </c>
      <c r="AP629" s="0" t="n">
        <v>0</v>
      </c>
      <c r="AQ629" s="0" t="n">
        <v>1</v>
      </c>
      <c r="AR629" s="0" t="n">
        <v>0.5</v>
      </c>
      <c r="AS629" s="0" t="n">
        <v>0</v>
      </c>
      <c r="AT629" s="0" t="n">
        <v>0</v>
      </c>
      <c r="AU629" s="0" t="n">
        <v>1</v>
      </c>
      <c r="AV629" s="0" t="n">
        <v>0.5</v>
      </c>
      <c r="AW629" s="0" t="n">
        <v>4</v>
      </c>
      <c r="AX629" s="0" t="n">
        <v>0</v>
      </c>
      <c r="AY629" s="0" t="n">
        <v>0</v>
      </c>
      <c r="AZ629" s="0" t="n">
        <v>3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4</v>
      </c>
      <c r="BI629" s="0" t="n">
        <v>0</v>
      </c>
      <c r="BJ629" s="0" t="n">
        <v>10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90</v>
      </c>
      <c r="BR629" s="0" t="n">
        <v>0</v>
      </c>
      <c r="BS629" s="0" t="n">
        <v>95</v>
      </c>
      <c r="BT629" s="0" t="n">
        <v>119.625</v>
      </c>
      <c r="BU629" s="0" t="n">
        <v>2.6875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2.6875</v>
      </c>
    </row>
    <row r="630" customFormat="false" ht="15" hidden="false" customHeight="false" outlineLevel="0" collapsed="false">
      <c r="A630" s="13" t="s">
        <v>49</v>
      </c>
      <c r="B630" s="14" t="n">
        <v>17</v>
      </c>
      <c r="C630" s="14" t="s">
        <v>42</v>
      </c>
      <c r="D630" s="14" t="s">
        <v>293</v>
      </c>
      <c r="E630" s="15" t="s">
        <v>27</v>
      </c>
      <c r="F630" s="15" t="s">
        <v>36</v>
      </c>
      <c r="G630" s="16" t="n">
        <v>654</v>
      </c>
      <c r="H630" s="2" t="n">
        <v>9</v>
      </c>
      <c r="I630" s="0" t="n">
        <v>1</v>
      </c>
      <c r="J630" s="0" t="n">
        <v>1</v>
      </c>
      <c r="K630" s="0" t="n">
        <v>0</v>
      </c>
      <c r="L630" s="0" t="n">
        <v>1</v>
      </c>
      <c r="M630" s="0" t="n">
        <v>3</v>
      </c>
      <c r="N630" s="0" t="n">
        <v>0</v>
      </c>
      <c r="O630" s="0" t="n">
        <v>3</v>
      </c>
      <c r="P630" s="0" t="n">
        <v>100</v>
      </c>
      <c r="Q630" s="0" t="n">
        <v>3.7</v>
      </c>
      <c r="R630" s="0" t="n">
        <v>2.9</v>
      </c>
      <c r="S630" s="0" t="n">
        <v>431</v>
      </c>
      <c r="T630" s="0" t="n">
        <v>32</v>
      </c>
      <c r="U630" s="0" t="n">
        <v>4.19</v>
      </c>
      <c r="V630" s="0" t="n">
        <v>7.1</v>
      </c>
      <c r="W630" s="0" t="n">
        <v>10.5</v>
      </c>
      <c r="X630" s="0" t="n">
        <v>2</v>
      </c>
      <c r="Y630" s="0" t="n">
        <v>0.09</v>
      </c>
      <c r="Z630" s="0" t="n">
        <v>4</v>
      </c>
      <c r="AA630" s="0" t="n">
        <v>0.52</v>
      </c>
      <c r="AB630" s="0" t="n">
        <v>1.1</v>
      </c>
      <c r="AC630" s="0" t="n">
        <v>13.3</v>
      </c>
      <c r="AD630" s="0" t="n">
        <v>0.8</v>
      </c>
      <c r="AE630" s="0" t="n">
        <v>23</v>
      </c>
      <c r="AF630" s="0" t="n">
        <v>0.5</v>
      </c>
      <c r="AG630" s="0" t="n">
        <v>0</v>
      </c>
      <c r="AH630" s="0" t="n">
        <v>0</v>
      </c>
      <c r="AI630" s="0" t="n">
        <v>0</v>
      </c>
      <c r="AJ630" s="60" t="n">
        <v>0</v>
      </c>
      <c r="AK630" s="0" t="n">
        <v>80</v>
      </c>
      <c r="AL630" s="0" t="n">
        <v>0.5</v>
      </c>
      <c r="AM630" s="0" t="n">
        <v>95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10</v>
      </c>
      <c r="AS630" s="0" t="n">
        <v>0</v>
      </c>
      <c r="AT630" s="0" t="n">
        <v>0</v>
      </c>
      <c r="AU630" s="0" t="n">
        <v>0.5</v>
      </c>
      <c r="AV630" s="0" t="n">
        <v>0</v>
      </c>
      <c r="AW630" s="0" t="n">
        <v>0.5</v>
      </c>
      <c r="AX630" s="0" t="n">
        <v>0</v>
      </c>
      <c r="AY630" s="0" t="n">
        <v>0</v>
      </c>
      <c r="AZ630" s="0" t="n">
        <v>2</v>
      </c>
      <c r="BA630" s="0" t="n">
        <v>0</v>
      </c>
      <c r="BB630" s="0" t="n">
        <v>1</v>
      </c>
      <c r="BC630" s="0" t="n">
        <v>0</v>
      </c>
      <c r="BD630" s="0" t="n">
        <v>0</v>
      </c>
      <c r="BE630" s="0" t="n">
        <v>2</v>
      </c>
      <c r="BF630" s="0" t="n">
        <v>0</v>
      </c>
      <c r="BG630" s="0" t="n">
        <v>1</v>
      </c>
      <c r="BH630" s="0" t="n">
        <v>10</v>
      </c>
      <c r="BI630" s="0" t="n">
        <v>0</v>
      </c>
      <c r="BJ630" s="0" t="n">
        <v>3</v>
      </c>
      <c r="BK630" s="0" t="n">
        <v>0</v>
      </c>
      <c r="BL630" s="0" t="n">
        <v>0</v>
      </c>
      <c r="BM630" s="0" t="n">
        <v>0.5</v>
      </c>
      <c r="BN630" s="0" t="n">
        <v>1</v>
      </c>
      <c r="BO630" s="0" t="n">
        <v>0</v>
      </c>
      <c r="BP630" s="0" t="n">
        <v>0</v>
      </c>
      <c r="BQ630" s="0" t="n">
        <v>100</v>
      </c>
      <c r="BR630" s="0" t="n">
        <v>0</v>
      </c>
      <c r="BS630" s="0" t="n">
        <v>175</v>
      </c>
      <c r="BT630" s="0" t="n">
        <v>177.5</v>
      </c>
      <c r="BU630" s="0" t="n">
        <v>6.3125</v>
      </c>
      <c r="BV630" s="0" t="n">
        <v>0</v>
      </c>
      <c r="BW630" s="0" t="n">
        <v>0.375</v>
      </c>
      <c r="BX630" s="0" t="n">
        <v>0</v>
      </c>
      <c r="BY630" s="0" t="n">
        <v>2.625</v>
      </c>
      <c r="BZ630" s="0" t="n">
        <v>9.3125</v>
      </c>
    </row>
    <row r="631" customFormat="false" ht="15" hidden="false" customHeight="false" outlineLevel="0" collapsed="false">
      <c r="A631" s="13" t="s">
        <v>49</v>
      </c>
      <c r="B631" s="14" t="n">
        <v>17</v>
      </c>
      <c r="C631" s="14" t="s">
        <v>42</v>
      </c>
      <c r="D631" s="14" t="s">
        <v>293</v>
      </c>
      <c r="E631" s="15" t="s">
        <v>31</v>
      </c>
      <c r="F631" s="15" t="s">
        <v>36</v>
      </c>
      <c r="G631" s="3" t="n">
        <v>655</v>
      </c>
      <c r="H631" s="2" t="n">
        <v>9</v>
      </c>
      <c r="I631" s="0" t="n">
        <v>4</v>
      </c>
      <c r="J631" s="0" t="n">
        <v>2</v>
      </c>
      <c r="K631" s="0" t="n">
        <v>0</v>
      </c>
      <c r="L631" s="0" t="n">
        <v>4</v>
      </c>
      <c r="M631" s="0" t="n">
        <v>3</v>
      </c>
      <c r="N631" s="0" t="n">
        <v>0</v>
      </c>
      <c r="O631" s="0" t="n">
        <v>3</v>
      </c>
      <c r="P631" s="0" t="n">
        <v>100</v>
      </c>
      <c r="Q631" s="0" t="n">
        <v>3.7</v>
      </c>
      <c r="R631" s="0" t="n">
        <v>2.9</v>
      </c>
      <c r="S631" s="0" t="n">
        <v>431</v>
      </c>
      <c r="T631" s="0" t="n">
        <v>32</v>
      </c>
      <c r="U631" s="0" t="n">
        <v>4.19</v>
      </c>
      <c r="V631" s="0" t="n">
        <v>7.1</v>
      </c>
      <c r="W631" s="0" t="n">
        <v>10.5</v>
      </c>
      <c r="X631" s="0" t="n">
        <v>2</v>
      </c>
      <c r="Y631" s="0" t="n">
        <v>0.09</v>
      </c>
      <c r="Z631" s="0" t="n">
        <v>4</v>
      </c>
      <c r="AA631" s="0" t="n">
        <v>0.52</v>
      </c>
      <c r="AB631" s="0" t="n">
        <v>1.1</v>
      </c>
      <c r="AC631" s="0" t="n">
        <v>13.3</v>
      </c>
      <c r="AD631" s="0" t="n">
        <v>0.8</v>
      </c>
      <c r="AE631" s="0" t="n">
        <v>23</v>
      </c>
      <c r="AF631" s="0" t="n">
        <v>0.5</v>
      </c>
      <c r="AG631" s="0" t="n">
        <v>0</v>
      </c>
      <c r="AH631" s="0" t="n">
        <v>0</v>
      </c>
      <c r="AI631" s="0" t="n">
        <v>0</v>
      </c>
      <c r="AJ631" s="60" t="n">
        <v>0</v>
      </c>
      <c r="AK631" s="0" t="n">
        <v>80</v>
      </c>
      <c r="AL631" s="0" t="n">
        <v>0.5</v>
      </c>
      <c r="AM631" s="0" t="n">
        <v>95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10</v>
      </c>
      <c r="AS631" s="0" t="n">
        <v>0</v>
      </c>
      <c r="AT631" s="0" t="n">
        <v>0</v>
      </c>
      <c r="AU631" s="0" t="n">
        <v>0.5</v>
      </c>
      <c r="AV631" s="0" t="n">
        <v>0</v>
      </c>
      <c r="AW631" s="0" t="n">
        <v>0.5</v>
      </c>
      <c r="AX631" s="0" t="n">
        <v>0</v>
      </c>
      <c r="AY631" s="0" t="n">
        <v>0</v>
      </c>
      <c r="AZ631" s="0" t="n">
        <v>2</v>
      </c>
      <c r="BA631" s="0" t="n">
        <v>0</v>
      </c>
      <c r="BB631" s="0" t="n">
        <v>1</v>
      </c>
      <c r="BC631" s="0" t="n">
        <v>0</v>
      </c>
      <c r="BD631" s="0" t="n">
        <v>0</v>
      </c>
      <c r="BE631" s="0" t="n">
        <v>2</v>
      </c>
      <c r="BF631" s="0" t="n">
        <v>0</v>
      </c>
      <c r="BG631" s="0" t="n">
        <v>1</v>
      </c>
      <c r="BH631" s="0" t="n">
        <v>10</v>
      </c>
      <c r="BI631" s="0" t="n">
        <v>0</v>
      </c>
      <c r="BJ631" s="0" t="n">
        <v>3</v>
      </c>
      <c r="BK631" s="0" t="n">
        <v>0</v>
      </c>
      <c r="BL631" s="0" t="n">
        <v>0</v>
      </c>
      <c r="BM631" s="0" t="n">
        <v>0.5</v>
      </c>
      <c r="BN631" s="0" t="n">
        <v>1</v>
      </c>
      <c r="BO631" s="0" t="n">
        <v>0</v>
      </c>
      <c r="BP631" s="0" t="n">
        <v>0</v>
      </c>
      <c r="BQ631" s="0" t="n">
        <v>100</v>
      </c>
      <c r="BR631" s="0" t="n">
        <v>0</v>
      </c>
      <c r="BS631" s="0" t="n">
        <v>175</v>
      </c>
      <c r="BT631" s="0" t="n">
        <v>177.5</v>
      </c>
      <c r="BU631" s="0" t="n">
        <v>6.3125</v>
      </c>
      <c r="BV631" s="0" t="n">
        <v>0</v>
      </c>
      <c r="BW631" s="0" t="n">
        <v>0.375</v>
      </c>
      <c r="BX631" s="0" t="n">
        <v>0</v>
      </c>
      <c r="BY631" s="0" t="n">
        <v>2.625</v>
      </c>
      <c r="BZ631" s="0" t="n">
        <v>9.3125</v>
      </c>
    </row>
    <row r="632" customFormat="false" ht="15" hidden="false" customHeight="false" outlineLevel="0" collapsed="false">
      <c r="A632" s="13" t="s">
        <v>49</v>
      </c>
      <c r="B632" s="14" t="n">
        <v>18</v>
      </c>
      <c r="C632" s="14" t="s">
        <v>43</v>
      </c>
      <c r="D632" s="14" t="s">
        <v>293</v>
      </c>
      <c r="E632" s="15" t="s">
        <v>27</v>
      </c>
      <c r="F632" s="15" t="s">
        <v>36</v>
      </c>
      <c r="G632" s="16" t="n">
        <v>656</v>
      </c>
      <c r="H632" s="2" t="n">
        <v>9</v>
      </c>
      <c r="I632" s="0" t="n">
        <v>6</v>
      </c>
      <c r="J632" s="0" t="n">
        <v>4</v>
      </c>
      <c r="K632" s="0" t="n">
        <v>0</v>
      </c>
      <c r="L632" s="0" t="n">
        <v>6</v>
      </c>
      <c r="M632" s="0" t="n">
        <v>2</v>
      </c>
      <c r="N632" s="0" t="n">
        <v>2</v>
      </c>
      <c r="O632" s="0" t="n">
        <v>4</v>
      </c>
      <c r="P632" s="0" t="n">
        <v>100</v>
      </c>
      <c r="Q632" s="0" t="n">
        <v>2.4</v>
      </c>
      <c r="R632" s="0" t="n">
        <v>3.1</v>
      </c>
      <c r="S632" s="0" t="n">
        <v>282</v>
      </c>
      <c r="T632" s="0" t="n">
        <v>20</v>
      </c>
      <c r="U632" s="0" t="n">
        <v>4.04</v>
      </c>
      <c r="V632" s="0" t="n">
        <v>7.1</v>
      </c>
      <c r="W632" s="0" t="n">
        <v>9.7</v>
      </c>
      <c r="X632" s="0" t="n">
        <v>1.5</v>
      </c>
      <c r="Y632" s="0" t="n">
        <v>0.08</v>
      </c>
      <c r="Z632" s="0" t="n">
        <v>4</v>
      </c>
      <c r="AA632" s="0" t="n">
        <v>0.27</v>
      </c>
      <c r="AB632" s="0" t="n">
        <v>0.8</v>
      </c>
      <c r="AC632" s="0" t="n">
        <v>6.7</v>
      </c>
      <c r="AD632" s="0" t="n">
        <v>0.8</v>
      </c>
      <c r="AE632" s="0" t="n">
        <v>24</v>
      </c>
      <c r="AF632" s="0" t="n">
        <v>0</v>
      </c>
      <c r="AG632" s="0" t="n">
        <v>0</v>
      </c>
      <c r="AH632" s="0" t="n">
        <v>0</v>
      </c>
      <c r="AI632" s="0" t="n">
        <v>0</v>
      </c>
      <c r="AJ632" s="60" t="n">
        <v>1</v>
      </c>
      <c r="AK632" s="0" t="n">
        <v>0</v>
      </c>
      <c r="AL632" s="0" t="n">
        <v>0</v>
      </c>
      <c r="AM632" s="0" t="n">
        <v>95</v>
      </c>
      <c r="AN632" s="0" t="n">
        <v>0</v>
      </c>
      <c r="AO632" s="0" t="n">
        <v>0</v>
      </c>
      <c r="AP632" s="0" t="n">
        <v>0</v>
      </c>
      <c r="AQ632" s="0" t="n">
        <v>8</v>
      </c>
      <c r="AR632" s="0" t="n">
        <v>5</v>
      </c>
      <c r="AS632" s="0" t="n">
        <v>0</v>
      </c>
      <c r="AT632" s="0" t="n">
        <v>0</v>
      </c>
      <c r="AU632" s="0" t="n">
        <v>1</v>
      </c>
      <c r="AV632" s="0" t="n">
        <v>0</v>
      </c>
      <c r="AW632" s="0" t="n">
        <v>2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10</v>
      </c>
      <c r="BK632" s="0" t="n">
        <v>0</v>
      </c>
      <c r="BL632" s="0" t="n">
        <v>0.5</v>
      </c>
      <c r="BM632" s="0" t="n">
        <v>0</v>
      </c>
      <c r="BN632" s="0" t="n">
        <v>60</v>
      </c>
      <c r="BO632" s="0" t="n">
        <v>0</v>
      </c>
      <c r="BP632" s="0" t="n">
        <v>0</v>
      </c>
      <c r="BQ632" s="0" t="n">
        <v>100</v>
      </c>
      <c r="BR632" s="0" t="n">
        <v>0</v>
      </c>
      <c r="BS632" s="0" t="n">
        <v>95.5</v>
      </c>
      <c r="BT632" s="0" t="n">
        <v>174.375</v>
      </c>
      <c r="BU632" s="0" t="n">
        <v>10.125</v>
      </c>
      <c r="BV632" s="0" t="n">
        <v>0</v>
      </c>
      <c r="BW632" s="0" t="n">
        <v>1.25</v>
      </c>
      <c r="BX632" s="0" t="n">
        <v>0.0625</v>
      </c>
      <c r="BY632" s="0" t="n">
        <v>0</v>
      </c>
      <c r="BZ632" s="0" t="n">
        <v>11.4375</v>
      </c>
    </row>
    <row r="633" customFormat="false" ht="15" hidden="false" customHeight="false" outlineLevel="0" collapsed="false">
      <c r="A633" s="13" t="s">
        <v>49</v>
      </c>
      <c r="B633" s="14" t="n">
        <v>18</v>
      </c>
      <c r="C633" s="14" t="s">
        <v>43</v>
      </c>
      <c r="D633" s="14" t="s">
        <v>293</v>
      </c>
      <c r="E633" s="15" t="s">
        <v>31</v>
      </c>
      <c r="F633" s="15" t="s">
        <v>36</v>
      </c>
      <c r="G633" s="3" t="n">
        <v>657</v>
      </c>
      <c r="H633" s="2" t="n">
        <v>9</v>
      </c>
      <c r="I633" s="0" t="n">
        <v>7</v>
      </c>
      <c r="J633" s="0" t="n">
        <v>4</v>
      </c>
      <c r="K633" s="0" t="n">
        <v>0</v>
      </c>
      <c r="L633" s="0" t="n">
        <v>7</v>
      </c>
      <c r="M633" s="0" t="n">
        <v>3</v>
      </c>
      <c r="N633" s="0" t="n">
        <v>2</v>
      </c>
      <c r="O633" s="0" t="n">
        <v>3</v>
      </c>
      <c r="P633" s="0" t="n">
        <v>100</v>
      </c>
      <c r="Q633" s="0" t="n">
        <v>2.4</v>
      </c>
      <c r="R633" s="0" t="n">
        <v>3.1</v>
      </c>
      <c r="S633" s="0" t="n">
        <v>282</v>
      </c>
      <c r="T633" s="0" t="n">
        <v>20</v>
      </c>
      <c r="U633" s="0" t="n">
        <v>4.04</v>
      </c>
      <c r="V633" s="0" t="n">
        <v>7.1</v>
      </c>
      <c r="W633" s="0" t="n">
        <v>9.7</v>
      </c>
      <c r="X633" s="0" t="n">
        <v>1.5</v>
      </c>
      <c r="Y633" s="0" t="n">
        <v>0.08</v>
      </c>
      <c r="Z633" s="0" t="n">
        <v>4</v>
      </c>
      <c r="AA633" s="0" t="n">
        <v>0.27</v>
      </c>
      <c r="AB633" s="0" t="n">
        <v>0.8</v>
      </c>
      <c r="AC633" s="0" t="n">
        <v>6.7</v>
      </c>
      <c r="AD633" s="0" t="n">
        <v>0.8</v>
      </c>
      <c r="AE633" s="0" t="n">
        <v>24</v>
      </c>
      <c r="AF633" s="0" t="n">
        <v>0</v>
      </c>
      <c r="AG633" s="0" t="n">
        <v>0</v>
      </c>
      <c r="AH633" s="0" t="n">
        <v>0</v>
      </c>
      <c r="AI633" s="0" t="n">
        <v>0</v>
      </c>
      <c r="AJ633" s="60" t="n">
        <v>1</v>
      </c>
      <c r="AK633" s="0" t="n">
        <v>0</v>
      </c>
      <c r="AL633" s="0" t="n">
        <v>0</v>
      </c>
      <c r="AM633" s="0" t="n">
        <v>95</v>
      </c>
      <c r="AN633" s="0" t="n">
        <v>0</v>
      </c>
      <c r="AO633" s="0" t="n">
        <v>0</v>
      </c>
      <c r="AP633" s="0" t="n">
        <v>0</v>
      </c>
      <c r="AQ633" s="0" t="n">
        <v>8</v>
      </c>
      <c r="AR633" s="0" t="n">
        <v>5</v>
      </c>
      <c r="AS633" s="0" t="n">
        <v>0</v>
      </c>
      <c r="AT633" s="0" t="n">
        <v>0</v>
      </c>
      <c r="AU633" s="0" t="n">
        <v>1</v>
      </c>
      <c r="AV633" s="0" t="n">
        <v>0</v>
      </c>
      <c r="AW633" s="0" t="n">
        <v>2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10</v>
      </c>
      <c r="BK633" s="0" t="n">
        <v>0</v>
      </c>
      <c r="BL633" s="0" t="n">
        <v>0.5</v>
      </c>
      <c r="BM633" s="0" t="n">
        <v>0</v>
      </c>
      <c r="BN633" s="0" t="n">
        <v>60</v>
      </c>
      <c r="BO633" s="0" t="n">
        <v>0</v>
      </c>
      <c r="BP633" s="0" t="n">
        <v>0</v>
      </c>
      <c r="BQ633" s="0" t="n">
        <v>100</v>
      </c>
      <c r="BR633" s="0" t="n">
        <v>0</v>
      </c>
      <c r="BS633" s="0" t="n">
        <v>95.5</v>
      </c>
      <c r="BT633" s="0" t="n">
        <v>174.375</v>
      </c>
      <c r="BU633" s="0" t="n">
        <v>10.125</v>
      </c>
      <c r="BV633" s="0" t="n">
        <v>0</v>
      </c>
      <c r="BW633" s="0" t="n">
        <v>1.25</v>
      </c>
      <c r="BX633" s="0" t="n">
        <v>0.0625</v>
      </c>
      <c r="BY633" s="0" t="n">
        <v>0</v>
      </c>
      <c r="BZ633" s="0" t="n">
        <v>11.4375</v>
      </c>
    </row>
    <row r="634" customFormat="false" ht="15" hidden="false" customHeight="false" outlineLevel="0" collapsed="false">
      <c r="A634" s="13" t="s">
        <v>25</v>
      </c>
      <c r="B634" s="14" t="n">
        <v>19</v>
      </c>
      <c r="C634" s="14" t="s">
        <v>26</v>
      </c>
      <c r="D634" s="14" t="s">
        <v>291</v>
      </c>
      <c r="E634" s="15" t="s">
        <v>27</v>
      </c>
      <c r="F634" s="15" t="s">
        <v>28</v>
      </c>
      <c r="G634" s="16" t="n">
        <v>586</v>
      </c>
      <c r="H634" s="2" t="n">
        <v>9</v>
      </c>
      <c r="I634" s="0" t="n">
        <v>10</v>
      </c>
      <c r="J634" s="0" t="n">
        <v>5</v>
      </c>
      <c r="K634" s="0" t="n">
        <v>0</v>
      </c>
      <c r="L634" s="0" t="n">
        <v>10</v>
      </c>
      <c r="M634" s="0" t="n">
        <v>1</v>
      </c>
      <c r="N634" s="0" t="n">
        <v>0</v>
      </c>
      <c r="O634" s="0" t="n">
        <v>1</v>
      </c>
      <c r="P634" s="0" t="n">
        <v>100</v>
      </c>
      <c r="Q634" s="0" t="n">
        <v>1.3</v>
      </c>
      <c r="R634" s="0" t="n">
        <v>1.8</v>
      </c>
      <c r="S634" s="0" t="n">
        <v>255</v>
      </c>
      <c r="T634" s="0" t="n">
        <v>20</v>
      </c>
      <c r="U634" s="0" t="n">
        <v>3.7</v>
      </c>
      <c r="V634" s="0" t="n">
        <v>6.4</v>
      </c>
      <c r="W634" s="0" t="n">
        <v>9.8</v>
      </c>
      <c r="X634" s="0" t="n">
        <v>2.7</v>
      </c>
      <c r="Y634" s="0" t="n">
        <v>0.09</v>
      </c>
      <c r="Z634" s="0" t="n">
        <v>4</v>
      </c>
      <c r="AA634" s="0" t="n">
        <v>0.18</v>
      </c>
      <c r="AB634" s="0" t="n">
        <v>0.7</v>
      </c>
      <c r="AC634" s="0" t="n">
        <v>11.2</v>
      </c>
      <c r="AD634" s="0" t="n">
        <v>1.5</v>
      </c>
      <c r="AE634" s="0" t="n">
        <v>39</v>
      </c>
      <c r="AF634" s="0" t="n">
        <v>0.5</v>
      </c>
      <c r="AG634" s="0" t="n">
        <v>3</v>
      </c>
      <c r="AH634" s="0" t="n">
        <v>0</v>
      </c>
      <c r="AI634" s="0" t="n">
        <v>0</v>
      </c>
      <c r="AJ634" s="60" t="n">
        <v>1</v>
      </c>
      <c r="AK634" s="0" t="n">
        <v>0</v>
      </c>
      <c r="AL634" s="0" t="n">
        <v>0</v>
      </c>
      <c r="AM634" s="0" t="n">
        <v>5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35</v>
      </c>
      <c r="AS634" s="0" t="n">
        <v>0</v>
      </c>
      <c r="AT634" s="0" t="n">
        <v>1</v>
      </c>
      <c r="AU634" s="0" t="n">
        <v>0</v>
      </c>
      <c r="AV634" s="0" t="n">
        <v>0</v>
      </c>
      <c r="AW634" s="0" t="n">
        <v>0</v>
      </c>
      <c r="AX634" s="0" t="n">
        <v>3</v>
      </c>
      <c r="AY634" s="0" t="n">
        <v>0</v>
      </c>
      <c r="AZ634" s="0" t="n">
        <v>0.5</v>
      </c>
      <c r="BA634" s="0" t="n">
        <v>5</v>
      </c>
      <c r="BB634" s="0" t="n">
        <v>0.5</v>
      </c>
      <c r="BC634" s="0" t="n">
        <v>0</v>
      </c>
      <c r="BD634" s="0" t="n">
        <v>0</v>
      </c>
      <c r="BE634" s="0" t="n">
        <v>80</v>
      </c>
      <c r="BF634" s="0" t="n">
        <v>0</v>
      </c>
      <c r="BG634" s="0" t="n">
        <v>95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2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0.5</v>
      </c>
      <c r="BS634" s="0" t="n">
        <v>7.5</v>
      </c>
      <c r="BT634" s="0" t="n">
        <v>131.9</v>
      </c>
      <c r="BU634" s="0" t="n">
        <v>10.125</v>
      </c>
      <c r="BV634" s="0" t="n">
        <v>0.3125</v>
      </c>
      <c r="BW634" s="0" t="n">
        <v>3.125</v>
      </c>
      <c r="BX634" s="0" t="n">
        <v>0</v>
      </c>
      <c r="BY634" s="0" t="n">
        <v>3.125</v>
      </c>
      <c r="BZ634" s="0" t="n">
        <v>16.6875</v>
      </c>
    </row>
    <row r="635" customFormat="false" ht="15" hidden="false" customHeight="false" outlineLevel="0" collapsed="false">
      <c r="A635" s="13" t="s">
        <v>25</v>
      </c>
      <c r="B635" s="14" t="n">
        <v>19</v>
      </c>
      <c r="C635" s="14" t="s">
        <v>26</v>
      </c>
      <c r="D635" s="14" t="s">
        <v>291</v>
      </c>
      <c r="E635" s="15" t="s">
        <v>31</v>
      </c>
      <c r="F635" s="15" t="s">
        <v>28</v>
      </c>
      <c r="G635" s="3" t="n">
        <v>587</v>
      </c>
      <c r="H635" s="2" t="n">
        <v>9</v>
      </c>
      <c r="I635" s="0" t="n">
        <v>14</v>
      </c>
      <c r="J635" s="0" t="n">
        <v>7</v>
      </c>
      <c r="K635" s="0" t="n">
        <v>0</v>
      </c>
      <c r="L635" s="0" t="n">
        <v>14</v>
      </c>
      <c r="M635" s="0" t="n">
        <v>1</v>
      </c>
      <c r="N635" s="0" t="n">
        <v>0</v>
      </c>
      <c r="O635" s="0" t="n">
        <v>1</v>
      </c>
      <c r="P635" s="0" t="n">
        <v>100</v>
      </c>
      <c r="Q635" s="0" t="n">
        <v>1.3</v>
      </c>
      <c r="R635" s="0" t="n">
        <v>1.8</v>
      </c>
      <c r="S635" s="0" t="n">
        <v>255</v>
      </c>
      <c r="T635" s="0" t="n">
        <v>20</v>
      </c>
      <c r="U635" s="0" t="n">
        <v>3.7</v>
      </c>
      <c r="V635" s="0" t="n">
        <v>6.4</v>
      </c>
      <c r="W635" s="0" t="n">
        <v>9.8</v>
      </c>
      <c r="X635" s="0" t="n">
        <v>2.7</v>
      </c>
      <c r="Y635" s="0" t="n">
        <v>0.09</v>
      </c>
      <c r="Z635" s="0" t="n">
        <v>4</v>
      </c>
      <c r="AA635" s="0" t="n">
        <v>0.18</v>
      </c>
      <c r="AB635" s="0" t="n">
        <v>0.7</v>
      </c>
      <c r="AC635" s="0" t="n">
        <v>11.2</v>
      </c>
      <c r="AD635" s="0" t="n">
        <v>1.5</v>
      </c>
      <c r="AE635" s="0" t="n">
        <v>39</v>
      </c>
      <c r="AF635" s="0" t="n">
        <v>0.5</v>
      </c>
      <c r="AG635" s="0" t="n">
        <v>3</v>
      </c>
      <c r="AH635" s="0" t="n">
        <v>0</v>
      </c>
      <c r="AI635" s="0" t="n">
        <v>0</v>
      </c>
      <c r="AJ635" s="60" t="n">
        <v>1</v>
      </c>
      <c r="AK635" s="0" t="n">
        <v>0</v>
      </c>
      <c r="AL635" s="0" t="n">
        <v>0</v>
      </c>
      <c r="AM635" s="0" t="n">
        <v>5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35</v>
      </c>
      <c r="AS635" s="0" t="n">
        <v>0</v>
      </c>
      <c r="AT635" s="0" t="n">
        <v>1</v>
      </c>
      <c r="AU635" s="0" t="n">
        <v>0</v>
      </c>
      <c r="AV635" s="0" t="n">
        <v>0</v>
      </c>
      <c r="AW635" s="0" t="n">
        <v>0</v>
      </c>
      <c r="AX635" s="0" t="n">
        <v>3</v>
      </c>
      <c r="AY635" s="0" t="n">
        <v>0</v>
      </c>
      <c r="AZ635" s="0" t="n">
        <v>0.5</v>
      </c>
      <c r="BA635" s="0" t="n">
        <v>5</v>
      </c>
      <c r="BB635" s="0" t="n">
        <v>0.5</v>
      </c>
      <c r="BC635" s="0" t="n">
        <v>0</v>
      </c>
      <c r="BD635" s="0" t="n">
        <v>0</v>
      </c>
      <c r="BE635" s="0" t="n">
        <v>80</v>
      </c>
      <c r="BF635" s="0" t="n">
        <v>0</v>
      </c>
      <c r="BG635" s="0" t="n">
        <v>95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2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0.5</v>
      </c>
      <c r="BS635" s="0" t="n">
        <v>7.5</v>
      </c>
      <c r="BT635" s="0" t="n">
        <v>131.9</v>
      </c>
      <c r="BU635" s="0" t="n">
        <v>10.125</v>
      </c>
      <c r="BV635" s="0" t="n">
        <v>0.3125</v>
      </c>
      <c r="BW635" s="0" t="n">
        <v>3.125</v>
      </c>
      <c r="BX635" s="0" t="n">
        <v>0</v>
      </c>
      <c r="BY635" s="0" t="n">
        <v>3.125</v>
      </c>
      <c r="BZ635" s="0" t="n">
        <v>16.6875</v>
      </c>
    </row>
    <row r="636" customFormat="false" ht="15" hidden="false" customHeight="false" outlineLevel="0" collapsed="false">
      <c r="A636" s="13" t="s">
        <v>25</v>
      </c>
      <c r="B636" s="14" t="n">
        <v>20</v>
      </c>
      <c r="C636" s="14" t="s">
        <v>32</v>
      </c>
      <c r="D636" s="14" t="s">
        <v>291</v>
      </c>
      <c r="E636" s="15" t="s">
        <v>27</v>
      </c>
      <c r="F636" s="15" t="s">
        <v>28</v>
      </c>
      <c r="G636" s="16" t="n">
        <v>588</v>
      </c>
      <c r="H636" s="2" t="n">
        <v>9</v>
      </c>
      <c r="I636" s="0" t="n">
        <v>1</v>
      </c>
      <c r="J636" s="0" t="n">
        <v>0</v>
      </c>
      <c r="K636" s="0" t="n">
        <v>0</v>
      </c>
      <c r="L636" s="0" t="n">
        <v>1</v>
      </c>
      <c r="M636" s="0" t="n">
        <v>6</v>
      </c>
      <c r="N636" s="0" t="n">
        <v>2</v>
      </c>
      <c r="O636" s="0" t="n">
        <v>7</v>
      </c>
      <c r="P636" s="0" t="n">
        <v>52</v>
      </c>
      <c r="Q636" s="0" t="n">
        <v>2.3</v>
      </c>
      <c r="R636" s="0" t="n">
        <v>1.9</v>
      </c>
      <c r="S636" s="0" t="n">
        <v>302</v>
      </c>
      <c r="T636" s="0" t="n">
        <v>28</v>
      </c>
      <c r="U636" s="0" t="n">
        <v>3.64</v>
      </c>
      <c r="V636" s="0" t="n">
        <v>6.3</v>
      </c>
      <c r="W636" s="0" t="n">
        <v>9.9</v>
      </c>
      <c r="X636" s="0" t="n">
        <v>2.7</v>
      </c>
      <c r="Y636" s="0" t="n">
        <v>0.1</v>
      </c>
      <c r="Z636" s="0" t="n">
        <v>4</v>
      </c>
      <c r="AA636" s="0" t="n">
        <v>0.16</v>
      </c>
      <c r="AB636" s="0" t="n">
        <v>1</v>
      </c>
      <c r="AC636" s="0" t="n">
        <v>11.3</v>
      </c>
      <c r="AD636" s="0" t="n">
        <v>1.6</v>
      </c>
      <c r="AE636" s="0" t="n">
        <v>42</v>
      </c>
      <c r="AF636" s="0" t="n">
        <v>1</v>
      </c>
      <c r="AG636" s="0" t="n">
        <v>5</v>
      </c>
      <c r="AH636" s="0" t="n">
        <v>0</v>
      </c>
      <c r="AI636" s="0" t="n">
        <v>0</v>
      </c>
      <c r="AJ636" s="6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30</v>
      </c>
      <c r="AS636" s="0" t="n">
        <v>0</v>
      </c>
      <c r="AT636" s="0" t="n">
        <v>5</v>
      </c>
      <c r="AU636" s="0" t="n">
        <v>0</v>
      </c>
      <c r="AV636" s="0" t="n">
        <v>0</v>
      </c>
      <c r="AW636" s="0" t="n">
        <v>0</v>
      </c>
      <c r="AX636" s="0" t="n">
        <v>2</v>
      </c>
      <c r="AY636" s="0" t="n">
        <v>0</v>
      </c>
      <c r="AZ636" s="0" t="n">
        <v>4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60</v>
      </c>
      <c r="BF636" s="0" t="n">
        <v>0</v>
      </c>
      <c r="BG636" s="0" t="n">
        <v>70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1</v>
      </c>
      <c r="BM636" s="0" t="n">
        <v>0</v>
      </c>
      <c r="BN636" s="0" t="n">
        <v>0</v>
      </c>
      <c r="BO636" s="0" t="n">
        <v>0</v>
      </c>
      <c r="BP636" s="0" t="n">
        <v>20</v>
      </c>
      <c r="BQ636" s="0" t="n">
        <v>2</v>
      </c>
      <c r="BR636" s="0" t="n">
        <v>0.5</v>
      </c>
      <c r="BS636" s="0" t="n">
        <v>1.5</v>
      </c>
      <c r="BT636" s="0" t="n">
        <v>120.375</v>
      </c>
      <c r="BU636" s="0" t="n">
        <v>9.5</v>
      </c>
      <c r="BV636" s="0" t="n">
        <v>0</v>
      </c>
      <c r="BW636" s="0" t="n">
        <v>3.5625</v>
      </c>
      <c r="BX636" s="0" t="n">
        <v>0.3125</v>
      </c>
      <c r="BY636" s="0" t="n">
        <v>0.1875</v>
      </c>
      <c r="BZ636" s="0" t="n">
        <v>13.5625</v>
      </c>
    </row>
    <row r="637" customFormat="false" ht="15" hidden="false" customHeight="false" outlineLevel="0" collapsed="false">
      <c r="A637" s="13" t="s">
        <v>25</v>
      </c>
      <c r="B637" s="14" t="n">
        <v>20</v>
      </c>
      <c r="C637" s="14" t="s">
        <v>32</v>
      </c>
      <c r="D637" s="14" t="s">
        <v>291</v>
      </c>
      <c r="E637" s="15" t="s">
        <v>31</v>
      </c>
      <c r="F637" s="15" t="s">
        <v>28</v>
      </c>
      <c r="G637" s="3" t="n">
        <v>589</v>
      </c>
      <c r="H637" s="2" t="n">
        <v>9</v>
      </c>
      <c r="I637" s="0" t="n">
        <v>12</v>
      </c>
      <c r="J637" s="0" t="n">
        <v>9</v>
      </c>
      <c r="K637" s="0" t="n">
        <v>0</v>
      </c>
      <c r="L637" s="0" t="n">
        <v>12</v>
      </c>
      <c r="M637" s="0" t="n">
        <v>1</v>
      </c>
      <c r="N637" s="0" t="n">
        <v>1</v>
      </c>
      <c r="O637" s="0" t="n">
        <v>2</v>
      </c>
      <c r="P637" s="0" t="n">
        <v>100</v>
      </c>
      <c r="Q637" s="0" t="n">
        <v>2.3</v>
      </c>
      <c r="R637" s="0" t="n">
        <v>1.9</v>
      </c>
      <c r="S637" s="0" t="n">
        <v>302</v>
      </c>
      <c r="T637" s="0" t="n">
        <v>28</v>
      </c>
      <c r="U637" s="0" t="n">
        <v>3.64</v>
      </c>
      <c r="V637" s="0" t="n">
        <v>6.3</v>
      </c>
      <c r="W637" s="0" t="n">
        <v>9.9</v>
      </c>
      <c r="X637" s="0" t="n">
        <v>2.7</v>
      </c>
      <c r="Y637" s="0" t="n">
        <v>0.1</v>
      </c>
      <c r="Z637" s="0" t="n">
        <v>4</v>
      </c>
      <c r="AA637" s="0" t="n">
        <v>0.16</v>
      </c>
      <c r="AB637" s="0" t="n">
        <v>1</v>
      </c>
      <c r="AC637" s="0" t="n">
        <v>11.3</v>
      </c>
      <c r="AD637" s="0" t="n">
        <v>1.6</v>
      </c>
      <c r="AE637" s="0" t="n">
        <v>42</v>
      </c>
      <c r="AF637" s="0" t="n">
        <v>1</v>
      </c>
      <c r="AG637" s="0" t="n">
        <v>5</v>
      </c>
      <c r="AH637" s="0" t="n">
        <v>0</v>
      </c>
      <c r="AI637" s="0" t="n">
        <v>0</v>
      </c>
      <c r="AJ637" s="6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30</v>
      </c>
      <c r="AS637" s="0" t="n">
        <v>0</v>
      </c>
      <c r="AT637" s="0" t="n">
        <v>5</v>
      </c>
      <c r="AU637" s="0" t="n">
        <v>0</v>
      </c>
      <c r="AV637" s="0" t="n">
        <v>0</v>
      </c>
      <c r="AW637" s="0" t="n">
        <v>0</v>
      </c>
      <c r="AX637" s="0" t="n">
        <v>2</v>
      </c>
      <c r="AY637" s="0" t="n">
        <v>0</v>
      </c>
      <c r="AZ637" s="0" t="n">
        <v>4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60</v>
      </c>
      <c r="BF637" s="0" t="n">
        <v>0</v>
      </c>
      <c r="BG637" s="0" t="n">
        <v>70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1</v>
      </c>
      <c r="BM637" s="0" t="n">
        <v>0</v>
      </c>
      <c r="BN637" s="0" t="n">
        <v>0</v>
      </c>
      <c r="BO637" s="0" t="n">
        <v>0</v>
      </c>
      <c r="BP637" s="0" t="n">
        <v>20</v>
      </c>
      <c r="BQ637" s="0" t="n">
        <v>2</v>
      </c>
      <c r="BR637" s="0" t="n">
        <v>0.5</v>
      </c>
      <c r="BS637" s="0" t="n">
        <v>1.5</v>
      </c>
      <c r="BT637" s="0" t="n">
        <v>120.375</v>
      </c>
      <c r="BU637" s="0" t="n">
        <v>9.5</v>
      </c>
      <c r="BV637" s="0" t="n">
        <v>0</v>
      </c>
      <c r="BW637" s="0" t="n">
        <v>3.5625</v>
      </c>
      <c r="BX637" s="0" t="n">
        <v>0.3125</v>
      </c>
      <c r="BY637" s="0" t="n">
        <v>0.1875</v>
      </c>
      <c r="BZ637" s="0" t="n">
        <v>13.5625</v>
      </c>
    </row>
    <row r="638" customFormat="false" ht="15" hidden="false" customHeight="false" outlineLevel="0" collapsed="false">
      <c r="A638" s="13" t="s">
        <v>25</v>
      </c>
      <c r="B638" s="14" t="n">
        <v>21</v>
      </c>
      <c r="C638" s="14" t="s">
        <v>33</v>
      </c>
      <c r="D638" s="14" t="s">
        <v>291</v>
      </c>
      <c r="E638" s="15" t="s">
        <v>27</v>
      </c>
      <c r="F638" s="15" t="s">
        <v>28</v>
      </c>
      <c r="G638" s="16" t="n">
        <v>590</v>
      </c>
      <c r="H638" s="2" t="n">
        <v>9</v>
      </c>
      <c r="I638" s="0" t="n">
        <v>10</v>
      </c>
      <c r="J638" s="0" t="n">
        <v>5</v>
      </c>
      <c r="K638" s="0" t="n">
        <v>0</v>
      </c>
      <c r="L638" s="0" t="n">
        <v>10</v>
      </c>
      <c r="M638" s="0" t="n">
        <v>2</v>
      </c>
      <c r="N638" s="0" t="n">
        <v>1</v>
      </c>
      <c r="O638" s="0" t="n">
        <v>2</v>
      </c>
      <c r="P638" s="0" t="n">
        <v>100</v>
      </c>
      <c r="Q638" s="0" t="n">
        <v>1</v>
      </c>
      <c r="R638" s="0" t="n">
        <v>1.9</v>
      </c>
      <c r="S638" s="0" t="n">
        <v>258</v>
      </c>
      <c r="T638" s="0" t="n">
        <v>26</v>
      </c>
      <c r="U638" s="0" t="n">
        <v>3.29</v>
      </c>
      <c r="V638" s="0" t="n">
        <v>6.7</v>
      </c>
      <c r="W638" s="0" t="n">
        <v>11.1</v>
      </c>
      <c r="X638" s="0" t="n">
        <v>2.8</v>
      </c>
      <c r="Y638" s="0" t="n">
        <v>0.1</v>
      </c>
      <c r="Z638" s="0" t="n">
        <v>3</v>
      </c>
      <c r="AA638" s="0" t="n">
        <v>0.18</v>
      </c>
      <c r="AB638" s="0" t="n">
        <v>0.7</v>
      </c>
      <c r="AC638" s="0" t="n">
        <v>8.8</v>
      </c>
      <c r="AD638" s="0" t="n">
        <v>1.3</v>
      </c>
      <c r="AE638" s="0" t="n">
        <v>31</v>
      </c>
      <c r="AF638" s="0" t="n">
        <v>2</v>
      </c>
      <c r="AG638" s="0" t="n">
        <v>4</v>
      </c>
      <c r="AH638" s="0" t="n">
        <v>0</v>
      </c>
      <c r="AI638" s="0" t="n">
        <v>0</v>
      </c>
      <c r="AJ638" s="60" t="n">
        <v>8</v>
      </c>
      <c r="AK638" s="0" t="n">
        <v>0</v>
      </c>
      <c r="AL638" s="0" t="n">
        <v>0</v>
      </c>
      <c r="AM638" s="0" t="n">
        <v>5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30</v>
      </c>
      <c r="AS638" s="0" t="n">
        <v>0</v>
      </c>
      <c r="AT638" s="0" t="n">
        <v>5</v>
      </c>
      <c r="AU638" s="0" t="n">
        <v>0</v>
      </c>
      <c r="AV638" s="0" t="n">
        <v>0</v>
      </c>
      <c r="AW638" s="0" t="n">
        <v>0</v>
      </c>
      <c r="AX638" s="0" t="n">
        <v>2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80</v>
      </c>
      <c r="BF638" s="0" t="n">
        <v>0</v>
      </c>
      <c r="BG638" s="0" t="n">
        <v>60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1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6</v>
      </c>
      <c r="BT638" s="0" t="n">
        <v>101</v>
      </c>
      <c r="BU638" s="0" t="n">
        <v>9.9375</v>
      </c>
      <c r="BV638" s="0" t="n">
        <v>0.0625</v>
      </c>
      <c r="BW638" s="0" t="n">
        <v>4.5625</v>
      </c>
      <c r="BX638" s="0" t="n">
        <v>1.25</v>
      </c>
      <c r="BY638" s="0" t="n">
        <v>2.6875</v>
      </c>
      <c r="BZ638" s="0" t="n">
        <v>18.5</v>
      </c>
    </row>
    <row r="639" customFormat="false" ht="15" hidden="false" customHeight="false" outlineLevel="0" collapsed="false">
      <c r="A639" s="13" t="s">
        <v>25</v>
      </c>
      <c r="B639" s="14" t="n">
        <v>21</v>
      </c>
      <c r="C639" s="14" t="s">
        <v>33</v>
      </c>
      <c r="D639" s="14" t="s">
        <v>291</v>
      </c>
      <c r="E639" s="15" t="s">
        <v>31</v>
      </c>
      <c r="F639" s="15" t="s">
        <v>28</v>
      </c>
      <c r="G639" s="3" t="n">
        <v>591</v>
      </c>
      <c r="H639" s="2" t="n">
        <v>9</v>
      </c>
      <c r="I639" s="0" t="n">
        <v>14</v>
      </c>
      <c r="J639" s="0" t="n">
        <v>9</v>
      </c>
      <c r="K639" s="0" t="n">
        <v>0</v>
      </c>
      <c r="L639" s="0" t="n">
        <v>14</v>
      </c>
      <c r="M639" s="0" t="n">
        <v>0</v>
      </c>
      <c r="N639" s="0" t="n">
        <v>0</v>
      </c>
      <c r="O639" s="0" t="n">
        <v>0</v>
      </c>
      <c r="P639" s="0" t="n">
        <v>100</v>
      </c>
      <c r="Q639" s="0" t="n">
        <v>1</v>
      </c>
      <c r="R639" s="0" t="n">
        <v>1.9</v>
      </c>
      <c r="S639" s="0" t="n">
        <v>258</v>
      </c>
      <c r="T639" s="0" t="n">
        <v>26</v>
      </c>
      <c r="U639" s="0" t="n">
        <v>3.29</v>
      </c>
      <c r="V639" s="0" t="n">
        <v>6.7</v>
      </c>
      <c r="W639" s="0" t="n">
        <v>11.1</v>
      </c>
      <c r="X639" s="0" t="n">
        <v>2.8</v>
      </c>
      <c r="Y639" s="0" t="n">
        <v>0.1</v>
      </c>
      <c r="Z639" s="0" t="n">
        <v>3</v>
      </c>
      <c r="AA639" s="0" t="n">
        <v>0.18</v>
      </c>
      <c r="AB639" s="0" t="n">
        <v>0.7</v>
      </c>
      <c r="AC639" s="0" t="n">
        <v>8.8</v>
      </c>
      <c r="AD639" s="0" t="n">
        <v>1.3</v>
      </c>
      <c r="AE639" s="0" t="n">
        <v>31</v>
      </c>
      <c r="AF639" s="0" t="n">
        <v>2</v>
      </c>
      <c r="AG639" s="0" t="n">
        <v>4</v>
      </c>
      <c r="AH639" s="0" t="n">
        <v>0</v>
      </c>
      <c r="AI639" s="0" t="n">
        <v>0</v>
      </c>
      <c r="AJ639" s="60" t="n">
        <v>8</v>
      </c>
      <c r="AK639" s="0" t="n">
        <v>0</v>
      </c>
      <c r="AL639" s="0" t="n">
        <v>0</v>
      </c>
      <c r="AM639" s="0" t="n">
        <v>5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30</v>
      </c>
      <c r="AS639" s="0" t="n">
        <v>0</v>
      </c>
      <c r="AT639" s="0" t="n">
        <v>5</v>
      </c>
      <c r="AU639" s="0" t="n">
        <v>0</v>
      </c>
      <c r="AV639" s="0" t="n">
        <v>0</v>
      </c>
      <c r="AW639" s="0" t="n">
        <v>0</v>
      </c>
      <c r="AX639" s="0" t="n">
        <v>2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80</v>
      </c>
      <c r="BF639" s="0" t="n">
        <v>0</v>
      </c>
      <c r="BG639" s="0" t="n">
        <v>60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1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6</v>
      </c>
      <c r="BT639" s="0" t="n">
        <v>101</v>
      </c>
      <c r="BU639" s="0" t="n">
        <v>9.9375</v>
      </c>
      <c r="BV639" s="0" t="n">
        <v>0.0625</v>
      </c>
      <c r="BW639" s="0" t="n">
        <v>4.5625</v>
      </c>
      <c r="BX639" s="0" t="n">
        <v>1.25</v>
      </c>
      <c r="BY639" s="0" t="n">
        <v>2.6875</v>
      </c>
      <c r="BZ639" s="0" t="n">
        <v>18.5</v>
      </c>
    </row>
    <row r="640" customFormat="false" ht="15" hidden="false" customHeight="false" outlineLevel="0" collapsed="false">
      <c r="A640" s="13" t="s">
        <v>25</v>
      </c>
      <c r="B640" s="14" t="n">
        <v>22</v>
      </c>
      <c r="C640" s="14" t="s">
        <v>34</v>
      </c>
      <c r="D640" s="14" t="s">
        <v>292</v>
      </c>
      <c r="E640" s="15" t="s">
        <v>27</v>
      </c>
      <c r="F640" s="15" t="s">
        <v>28</v>
      </c>
      <c r="G640" s="16" t="n">
        <v>592</v>
      </c>
      <c r="H640" s="2" t="n">
        <v>9</v>
      </c>
      <c r="I640" s="0" t="n">
        <v>12</v>
      </c>
      <c r="J640" s="0" t="n">
        <v>8</v>
      </c>
      <c r="K640" s="0" t="n">
        <v>0</v>
      </c>
      <c r="L640" s="0" t="n">
        <v>12</v>
      </c>
      <c r="M640" s="0" t="n">
        <v>0</v>
      </c>
      <c r="N640" s="0" t="n">
        <v>0</v>
      </c>
      <c r="O640" s="0" t="n">
        <v>0</v>
      </c>
      <c r="P640" s="0" t="n">
        <v>100</v>
      </c>
      <c r="Q640" s="0" t="n">
        <v>1.8</v>
      </c>
      <c r="R640" s="0" t="n">
        <v>1.8</v>
      </c>
      <c r="S640" s="0" t="n">
        <v>274</v>
      </c>
      <c r="T640" s="0" t="n">
        <v>29</v>
      </c>
      <c r="U640" s="0" t="n">
        <v>3.25</v>
      </c>
      <c r="V640" s="0" t="n">
        <v>6.4</v>
      </c>
      <c r="W640" s="0" t="n">
        <v>11.5</v>
      </c>
      <c r="X640" s="0" t="n">
        <v>2.6</v>
      </c>
      <c r="Y640" s="0" t="n">
        <v>0.1</v>
      </c>
      <c r="Z640" s="0" t="n">
        <v>4</v>
      </c>
      <c r="AA640" s="0" t="n">
        <v>0.19</v>
      </c>
      <c r="AB640" s="0" t="n">
        <v>0.8</v>
      </c>
      <c r="AC640" s="0" t="n">
        <v>13</v>
      </c>
      <c r="AD640" s="0" t="n">
        <v>1.5</v>
      </c>
      <c r="AE640" s="0" t="n">
        <v>35</v>
      </c>
      <c r="AF640" s="0" t="n">
        <v>0.5</v>
      </c>
      <c r="AG640" s="0" t="n">
        <v>8</v>
      </c>
      <c r="AH640" s="0" t="n">
        <v>0</v>
      </c>
      <c r="AI640" s="0" t="n">
        <v>0</v>
      </c>
      <c r="AJ640" s="60" t="n">
        <v>1</v>
      </c>
      <c r="AK640" s="0" t="n">
        <v>15</v>
      </c>
      <c r="AL640" s="0" t="n">
        <v>0</v>
      </c>
      <c r="AM640" s="0" t="n">
        <v>5</v>
      </c>
      <c r="AN640" s="0" t="n">
        <v>0</v>
      </c>
      <c r="AO640" s="0" t="n">
        <v>0</v>
      </c>
      <c r="AP640" s="0" t="n">
        <v>1</v>
      </c>
      <c r="AQ640" s="0" t="n">
        <v>0</v>
      </c>
      <c r="AR640" s="0" t="n">
        <v>10</v>
      </c>
      <c r="AS640" s="0" t="n">
        <v>0</v>
      </c>
      <c r="AT640" s="0" t="n">
        <v>8</v>
      </c>
      <c r="AU640" s="0" t="n">
        <v>0</v>
      </c>
      <c r="AV640" s="0" t="n">
        <v>0</v>
      </c>
      <c r="AW640" s="0" t="n">
        <v>0</v>
      </c>
      <c r="AX640" s="0" t="n">
        <v>1</v>
      </c>
      <c r="AY640" s="0" t="n">
        <v>0</v>
      </c>
      <c r="AZ640" s="0" t="n">
        <v>3</v>
      </c>
      <c r="BA640" s="0" t="n">
        <v>1</v>
      </c>
      <c r="BB640" s="0" t="n">
        <v>0</v>
      </c>
      <c r="BC640" s="0" t="n">
        <v>0</v>
      </c>
      <c r="BD640" s="0" t="n">
        <v>0</v>
      </c>
      <c r="BE640" s="0" t="n">
        <v>80</v>
      </c>
      <c r="BF640" s="0" t="n">
        <v>0</v>
      </c>
      <c r="BG640" s="0" t="n">
        <v>30</v>
      </c>
      <c r="BH640" s="0" t="n">
        <v>0</v>
      </c>
      <c r="BI640" s="0" t="n">
        <v>0</v>
      </c>
      <c r="BJ640" s="0" t="n">
        <v>0</v>
      </c>
      <c r="BK640" s="0" t="n">
        <v>15</v>
      </c>
      <c r="BL640" s="0" t="n">
        <v>2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40</v>
      </c>
      <c r="BR640" s="0" t="n">
        <v>0</v>
      </c>
      <c r="BS640" s="0" t="n">
        <v>38</v>
      </c>
      <c r="BT640" s="0" t="n">
        <v>155</v>
      </c>
      <c r="BU640" s="0" t="n">
        <v>8.1875</v>
      </c>
      <c r="BV640" s="0" t="n">
        <v>0</v>
      </c>
      <c r="BW640" s="0" t="n">
        <v>2.0625</v>
      </c>
      <c r="BX640" s="0" t="n">
        <v>0</v>
      </c>
      <c r="BY640" s="0" t="n">
        <v>0.1875</v>
      </c>
      <c r="BZ640" s="0" t="n">
        <v>10.4375</v>
      </c>
    </row>
    <row r="641" customFormat="false" ht="15" hidden="false" customHeight="false" outlineLevel="0" collapsed="false">
      <c r="A641" s="13" t="s">
        <v>25</v>
      </c>
      <c r="B641" s="14" t="n">
        <v>22</v>
      </c>
      <c r="C641" s="14" t="s">
        <v>34</v>
      </c>
      <c r="D641" s="14" t="s">
        <v>292</v>
      </c>
      <c r="E641" s="15" t="s">
        <v>27</v>
      </c>
      <c r="F641" s="15" t="s">
        <v>36</v>
      </c>
      <c r="G641" s="3" t="n">
        <v>593</v>
      </c>
      <c r="H641" s="2" t="n">
        <v>9</v>
      </c>
      <c r="I641" s="0" t="n">
        <v>10</v>
      </c>
      <c r="J641" s="0" t="n">
        <v>7</v>
      </c>
      <c r="K641" s="0" t="n">
        <v>0</v>
      </c>
      <c r="L641" s="0" t="n">
        <v>10</v>
      </c>
      <c r="M641" s="0" t="n">
        <v>1</v>
      </c>
      <c r="N641" s="0" t="n">
        <v>0</v>
      </c>
      <c r="O641" s="0" t="n">
        <v>1</v>
      </c>
      <c r="P641" s="0" t="n">
        <v>100</v>
      </c>
      <c r="Q641" s="0" t="n">
        <v>1.8</v>
      </c>
      <c r="R641" s="0" t="n">
        <v>1.8</v>
      </c>
      <c r="S641" s="0" t="n">
        <v>274</v>
      </c>
      <c r="T641" s="0" t="n">
        <v>29</v>
      </c>
      <c r="U641" s="0" t="n">
        <v>3.25</v>
      </c>
      <c r="V641" s="0" t="n">
        <v>6.4</v>
      </c>
      <c r="W641" s="0" t="n">
        <v>11.5</v>
      </c>
      <c r="X641" s="0" t="n">
        <v>2.6</v>
      </c>
      <c r="Y641" s="0" t="n">
        <v>0.1</v>
      </c>
      <c r="Z641" s="0" t="n">
        <v>4</v>
      </c>
      <c r="AA641" s="0" t="n">
        <v>0.19</v>
      </c>
      <c r="AB641" s="0" t="n">
        <v>0.8</v>
      </c>
      <c r="AC641" s="0" t="n">
        <v>13</v>
      </c>
      <c r="AD641" s="0" t="n">
        <v>1.5</v>
      </c>
      <c r="AE641" s="0" t="n">
        <v>35</v>
      </c>
      <c r="AF641" s="0" t="n">
        <v>0.5</v>
      </c>
      <c r="AG641" s="0" t="n">
        <v>8</v>
      </c>
      <c r="AH641" s="0" t="n">
        <v>0</v>
      </c>
      <c r="AI641" s="0" t="n">
        <v>0</v>
      </c>
      <c r="AJ641" s="60" t="n">
        <v>1</v>
      </c>
      <c r="AK641" s="0" t="n">
        <v>15</v>
      </c>
      <c r="AL641" s="0" t="n">
        <v>0</v>
      </c>
      <c r="AM641" s="0" t="n">
        <v>5</v>
      </c>
      <c r="AN641" s="0" t="n">
        <v>0</v>
      </c>
      <c r="AO641" s="0" t="n">
        <v>0</v>
      </c>
      <c r="AP641" s="0" t="n">
        <v>1</v>
      </c>
      <c r="AQ641" s="0" t="n">
        <v>0</v>
      </c>
      <c r="AR641" s="0" t="n">
        <v>10</v>
      </c>
      <c r="AS641" s="0" t="n">
        <v>0</v>
      </c>
      <c r="AT641" s="0" t="n">
        <v>8</v>
      </c>
      <c r="AU641" s="0" t="n">
        <v>0</v>
      </c>
      <c r="AV641" s="0" t="n">
        <v>0</v>
      </c>
      <c r="AW641" s="0" t="n">
        <v>0</v>
      </c>
      <c r="AX641" s="0" t="n">
        <v>1</v>
      </c>
      <c r="AY641" s="0" t="n">
        <v>0</v>
      </c>
      <c r="AZ641" s="0" t="n">
        <v>3</v>
      </c>
      <c r="BA641" s="0" t="n">
        <v>1</v>
      </c>
      <c r="BB641" s="0" t="n">
        <v>0</v>
      </c>
      <c r="BC641" s="0" t="n">
        <v>0</v>
      </c>
      <c r="BD641" s="0" t="n">
        <v>0</v>
      </c>
      <c r="BE641" s="0" t="n">
        <v>80</v>
      </c>
      <c r="BF641" s="0" t="n">
        <v>0</v>
      </c>
      <c r="BG641" s="0" t="n">
        <v>30</v>
      </c>
      <c r="BH641" s="0" t="n">
        <v>0</v>
      </c>
      <c r="BI641" s="0" t="n">
        <v>0</v>
      </c>
      <c r="BJ641" s="0" t="n">
        <v>0</v>
      </c>
      <c r="BK641" s="0" t="n">
        <v>15</v>
      </c>
      <c r="BL641" s="0" t="n">
        <v>2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40</v>
      </c>
      <c r="BR641" s="0" t="n">
        <v>0</v>
      </c>
      <c r="BS641" s="0" t="n">
        <v>38</v>
      </c>
      <c r="BT641" s="0" t="n">
        <v>155</v>
      </c>
      <c r="BU641" s="0" t="n">
        <v>8.1875</v>
      </c>
      <c r="BV641" s="0" t="n">
        <v>0</v>
      </c>
      <c r="BW641" s="0" t="n">
        <v>2.0625</v>
      </c>
      <c r="BX641" s="0" t="n">
        <v>0</v>
      </c>
      <c r="BY641" s="0" t="n">
        <v>0.1875</v>
      </c>
      <c r="BZ641" s="0" t="n">
        <v>10.4375</v>
      </c>
    </row>
    <row r="642" customFormat="false" ht="15" hidden="false" customHeight="false" outlineLevel="0" collapsed="false">
      <c r="A642" s="13" t="s">
        <v>25</v>
      </c>
      <c r="B642" s="14" t="n">
        <v>22</v>
      </c>
      <c r="C642" s="14" t="s">
        <v>34</v>
      </c>
      <c r="D642" s="14" t="s">
        <v>292</v>
      </c>
      <c r="E642" s="15" t="s">
        <v>31</v>
      </c>
      <c r="F642" s="15" t="s">
        <v>28</v>
      </c>
      <c r="G642" s="16" t="n">
        <v>594</v>
      </c>
      <c r="H642" s="2" t="n">
        <v>9</v>
      </c>
      <c r="I642" s="0" t="n">
        <v>6</v>
      </c>
      <c r="J642" s="0" t="n">
        <v>2</v>
      </c>
      <c r="K642" s="0" t="n">
        <v>0</v>
      </c>
      <c r="L642" s="0" t="n">
        <v>6</v>
      </c>
      <c r="M642" s="0" t="n">
        <v>0</v>
      </c>
      <c r="N642" s="0" t="n">
        <v>0</v>
      </c>
      <c r="O642" s="0" t="n">
        <v>0</v>
      </c>
      <c r="P642" s="0" t="n">
        <v>100</v>
      </c>
      <c r="Q642" s="0" t="n">
        <v>1.8</v>
      </c>
      <c r="R642" s="0" t="n">
        <v>1.8</v>
      </c>
      <c r="S642" s="0" t="n">
        <v>274</v>
      </c>
      <c r="T642" s="0" t="n">
        <v>29</v>
      </c>
      <c r="U642" s="0" t="n">
        <v>3.25</v>
      </c>
      <c r="V642" s="0" t="n">
        <v>6.4</v>
      </c>
      <c r="W642" s="0" t="n">
        <v>11.5</v>
      </c>
      <c r="X642" s="0" t="n">
        <v>2.6</v>
      </c>
      <c r="Y642" s="0" t="n">
        <v>0.1</v>
      </c>
      <c r="Z642" s="0" t="n">
        <v>4</v>
      </c>
      <c r="AA642" s="0" t="n">
        <v>0.19</v>
      </c>
      <c r="AB642" s="0" t="n">
        <v>0.8</v>
      </c>
      <c r="AC642" s="0" t="n">
        <v>13</v>
      </c>
      <c r="AD642" s="0" t="n">
        <v>1.5</v>
      </c>
      <c r="AE642" s="0" t="n">
        <v>35</v>
      </c>
      <c r="AF642" s="0" t="n">
        <v>0.5</v>
      </c>
      <c r="AG642" s="0" t="n">
        <v>8</v>
      </c>
      <c r="AH642" s="0" t="n">
        <v>0</v>
      </c>
      <c r="AI642" s="0" t="n">
        <v>0</v>
      </c>
      <c r="AJ642" s="60" t="n">
        <v>1</v>
      </c>
      <c r="AK642" s="0" t="n">
        <v>15</v>
      </c>
      <c r="AL642" s="0" t="n">
        <v>0</v>
      </c>
      <c r="AM642" s="0" t="n">
        <v>5</v>
      </c>
      <c r="AN642" s="0" t="n">
        <v>0</v>
      </c>
      <c r="AO642" s="0" t="n">
        <v>0</v>
      </c>
      <c r="AP642" s="0" t="n">
        <v>1</v>
      </c>
      <c r="AQ642" s="0" t="n">
        <v>0</v>
      </c>
      <c r="AR642" s="0" t="n">
        <v>10</v>
      </c>
      <c r="AS642" s="0" t="n">
        <v>0</v>
      </c>
      <c r="AT642" s="0" t="n">
        <v>8</v>
      </c>
      <c r="AU642" s="0" t="n">
        <v>0</v>
      </c>
      <c r="AV642" s="0" t="n">
        <v>0</v>
      </c>
      <c r="AW642" s="0" t="n">
        <v>0</v>
      </c>
      <c r="AX642" s="0" t="n">
        <v>1</v>
      </c>
      <c r="AY642" s="0" t="n">
        <v>0</v>
      </c>
      <c r="AZ642" s="0" t="n">
        <v>3</v>
      </c>
      <c r="BA642" s="0" t="n">
        <v>1</v>
      </c>
      <c r="BB642" s="0" t="n">
        <v>0</v>
      </c>
      <c r="BC642" s="0" t="n">
        <v>0</v>
      </c>
      <c r="BD642" s="0" t="n">
        <v>0</v>
      </c>
      <c r="BE642" s="0" t="n">
        <v>80</v>
      </c>
      <c r="BF642" s="0" t="n">
        <v>0</v>
      </c>
      <c r="BG642" s="0" t="n">
        <v>30</v>
      </c>
      <c r="BH642" s="0" t="n">
        <v>0</v>
      </c>
      <c r="BI642" s="0" t="n">
        <v>0</v>
      </c>
      <c r="BJ642" s="0" t="n">
        <v>0</v>
      </c>
      <c r="BK642" s="0" t="n">
        <v>15</v>
      </c>
      <c r="BL642" s="0" t="n">
        <v>2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40</v>
      </c>
      <c r="BR642" s="0" t="n">
        <v>0</v>
      </c>
      <c r="BS642" s="0" t="n">
        <v>38</v>
      </c>
      <c r="BT642" s="0" t="n">
        <v>155</v>
      </c>
      <c r="BU642" s="0" t="n">
        <v>8.1875</v>
      </c>
      <c r="BV642" s="0" t="n">
        <v>0</v>
      </c>
      <c r="BW642" s="0" t="n">
        <v>2.0625</v>
      </c>
      <c r="BX642" s="0" t="n">
        <v>0</v>
      </c>
      <c r="BY642" s="0" t="n">
        <v>0.1875</v>
      </c>
      <c r="BZ642" s="0" t="n">
        <v>10.4375</v>
      </c>
    </row>
    <row r="643" customFormat="false" ht="15" hidden="false" customHeight="false" outlineLevel="0" collapsed="false">
      <c r="A643" s="13" t="s">
        <v>25</v>
      </c>
      <c r="B643" s="14" t="n">
        <v>22</v>
      </c>
      <c r="C643" s="14" t="s">
        <v>34</v>
      </c>
      <c r="D643" s="14" t="s">
        <v>292</v>
      </c>
      <c r="E643" s="15" t="s">
        <v>31</v>
      </c>
      <c r="F643" s="15" t="s">
        <v>36</v>
      </c>
      <c r="G643" s="3" t="n">
        <v>595</v>
      </c>
      <c r="H643" s="2" t="n">
        <v>9</v>
      </c>
      <c r="I643" s="0" t="n">
        <v>10</v>
      </c>
      <c r="J643" s="0" t="n">
        <v>4</v>
      </c>
      <c r="K643" s="0" t="n">
        <v>0</v>
      </c>
      <c r="L643" s="0" t="n">
        <v>10</v>
      </c>
      <c r="M643" s="0" t="n">
        <v>1</v>
      </c>
      <c r="N643" s="0" t="n">
        <v>0</v>
      </c>
      <c r="O643" s="0" t="n">
        <v>1</v>
      </c>
      <c r="P643" s="0" t="n">
        <v>100</v>
      </c>
      <c r="Q643" s="0" t="n">
        <v>1.8</v>
      </c>
      <c r="R643" s="0" t="n">
        <v>1.8</v>
      </c>
      <c r="S643" s="0" t="n">
        <v>274</v>
      </c>
      <c r="T643" s="0" t="n">
        <v>29</v>
      </c>
      <c r="U643" s="0" t="n">
        <v>3.25</v>
      </c>
      <c r="V643" s="0" t="n">
        <v>6.4</v>
      </c>
      <c r="W643" s="0" t="n">
        <v>11.5</v>
      </c>
      <c r="X643" s="0" t="n">
        <v>2.6</v>
      </c>
      <c r="Y643" s="0" t="n">
        <v>0.1</v>
      </c>
      <c r="Z643" s="0" t="n">
        <v>4</v>
      </c>
      <c r="AA643" s="0" t="n">
        <v>0.19</v>
      </c>
      <c r="AB643" s="0" t="n">
        <v>0.8</v>
      </c>
      <c r="AC643" s="0" t="n">
        <v>13</v>
      </c>
      <c r="AD643" s="0" t="n">
        <v>1.5</v>
      </c>
      <c r="AE643" s="0" t="n">
        <v>35</v>
      </c>
      <c r="AF643" s="0" t="n">
        <v>0.5</v>
      </c>
      <c r="AG643" s="0" t="n">
        <v>8</v>
      </c>
      <c r="AH643" s="0" t="n">
        <v>0</v>
      </c>
      <c r="AI643" s="0" t="n">
        <v>0</v>
      </c>
      <c r="AJ643" s="60" t="n">
        <v>1</v>
      </c>
      <c r="AK643" s="0" t="n">
        <v>15</v>
      </c>
      <c r="AL643" s="0" t="n">
        <v>0</v>
      </c>
      <c r="AM643" s="0" t="n">
        <v>5</v>
      </c>
      <c r="AN643" s="0" t="n">
        <v>0</v>
      </c>
      <c r="AO643" s="0" t="n">
        <v>0</v>
      </c>
      <c r="AP643" s="0" t="n">
        <v>1</v>
      </c>
      <c r="AQ643" s="0" t="n">
        <v>0</v>
      </c>
      <c r="AR643" s="0" t="n">
        <v>10</v>
      </c>
      <c r="AS643" s="0" t="n">
        <v>0</v>
      </c>
      <c r="AT643" s="0" t="n">
        <v>8</v>
      </c>
      <c r="AU643" s="0" t="n">
        <v>0</v>
      </c>
      <c r="AV643" s="0" t="n">
        <v>0</v>
      </c>
      <c r="AW643" s="0" t="n">
        <v>0</v>
      </c>
      <c r="AX643" s="0" t="n">
        <v>1</v>
      </c>
      <c r="AY643" s="0" t="n">
        <v>0</v>
      </c>
      <c r="AZ643" s="0" t="n">
        <v>3</v>
      </c>
      <c r="BA643" s="0" t="n">
        <v>1</v>
      </c>
      <c r="BB643" s="0" t="n">
        <v>0</v>
      </c>
      <c r="BC643" s="0" t="n">
        <v>0</v>
      </c>
      <c r="BD643" s="0" t="n">
        <v>0</v>
      </c>
      <c r="BE643" s="0" t="n">
        <v>80</v>
      </c>
      <c r="BF643" s="0" t="n">
        <v>0</v>
      </c>
      <c r="BG643" s="0" t="n">
        <v>30</v>
      </c>
      <c r="BH643" s="0" t="n">
        <v>0</v>
      </c>
      <c r="BI643" s="0" t="n">
        <v>0</v>
      </c>
      <c r="BJ643" s="0" t="n">
        <v>0</v>
      </c>
      <c r="BK643" s="0" t="n">
        <v>15</v>
      </c>
      <c r="BL643" s="0" t="n">
        <v>2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40</v>
      </c>
      <c r="BR643" s="0" t="n">
        <v>0</v>
      </c>
      <c r="BS643" s="0" t="n">
        <v>38</v>
      </c>
      <c r="BT643" s="0" t="n">
        <v>155</v>
      </c>
      <c r="BU643" s="0" t="n">
        <v>8.1875</v>
      </c>
      <c r="BV643" s="0" t="n">
        <v>0</v>
      </c>
      <c r="BW643" s="0" t="n">
        <v>2.0625</v>
      </c>
      <c r="BX643" s="0" t="n">
        <v>0</v>
      </c>
      <c r="BY643" s="0" t="n">
        <v>0.1875</v>
      </c>
      <c r="BZ643" s="0" t="n">
        <v>10.4375</v>
      </c>
    </row>
    <row r="644" customFormat="false" ht="15" hidden="false" customHeight="false" outlineLevel="0" collapsed="false">
      <c r="A644" s="13" t="s">
        <v>25</v>
      </c>
      <c r="B644" s="14" t="n">
        <v>23</v>
      </c>
      <c r="C644" s="14" t="s">
        <v>38</v>
      </c>
      <c r="D644" s="14" t="s">
        <v>292</v>
      </c>
      <c r="E644" s="15" t="s">
        <v>27</v>
      </c>
      <c r="F644" s="15" t="s">
        <v>28</v>
      </c>
      <c r="G644" s="16" t="n">
        <v>596</v>
      </c>
      <c r="H644" s="2" t="n">
        <v>9</v>
      </c>
      <c r="I644" s="0" t="n">
        <v>4</v>
      </c>
      <c r="J644" s="0" t="n">
        <v>0</v>
      </c>
      <c r="K644" s="0" t="n">
        <v>0</v>
      </c>
      <c r="L644" s="0" t="n">
        <v>4</v>
      </c>
      <c r="M644" s="0" t="n">
        <v>1</v>
      </c>
      <c r="N644" s="0" t="n">
        <v>0</v>
      </c>
      <c r="O644" s="0" t="n">
        <v>1</v>
      </c>
      <c r="P644" s="0" t="n">
        <v>86</v>
      </c>
      <c r="Q644" s="0" t="n">
        <v>1.6</v>
      </c>
      <c r="R644" s="0" t="n">
        <v>2</v>
      </c>
      <c r="S644" s="0" t="n">
        <v>365</v>
      </c>
      <c r="T644" s="0" t="n">
        <v>33</v>
      </c>
      <c r="U644" s="0" t="n">
        <v>3.84</v>
      </c>
      <c r="V644" s="0" t="n">
        <v>6.6</v>
      </c>
      <c r="W644" s="0" t="n">
        <v>11.4</v>
      </c>
      <c r="X644" s="0" t="n">
        <v>2.5</v>
      </c>
      <c r="Y644" s="0" t="n">
        <v>0.09</v>
      </c>
      <c r="Z644" s="0" t="n">
        <v>5</v>
      </c>
      <c r="AA644" s="0" t="n">
        <v>0.34</v>
      </c>
      <c r="AB644" s="0" t="n">
        <v>1.3</v>
      </c>
      <c r="AC644" s="0" t="n">
        <v>10.3</v>
      </c>
      <c r="AD644" s="0" t="n">
        <v>1.3</v>
      </c>
      <c r="AE644" s="0" t="n">
        <v>37</v>
      </c>
      <c r="AF644" s="0" t="n">
        <v>0</v>
      </c>
      <c r="AG644" s="0" t="n">
        <v>0</v>
      </c>
      <c r="AH644" s="0" t="n">
        <v>0</v>
      </c>
      <c r="AI644" s="0" t="n">
        <v>0</v>
      </c>
      <c r="AJ644" s="60" t="n">
        <v>5</v>
      </c>
      <c r="AK644" s="0" t="n">
        <v>30</v>
      </c>
      <c r="AL644" s="0" t="n">
        <v>0</v>
      </c>
      <c r="AM644" s="0" t="n">
        <v>15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15</v>
      </c>
      <c r="AS644" s="0" t="n">
        <v>0</v>
      </c>
      <c r="AT644" s="0" t="n">
        <v>45</v>
      </c>
      <c r="AU644" s="0" t="n">
        <v>0</v>
      </c>
      <c r="AV644" s="0" t="n">
        <v>0</v>
      </c>
      <c r="AW644" s="0" t="n">
        <v>0</v>
      </c>
      <c r="AX644" s="0" t="n">
        <v>2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20</v>
      </c>
      <c r="BF644" s="0" t="n">
        <v>0</v>
      </c>
      <c r="BG644" s="0" t="n">
        <v>50</v>
      </c>
      <c r="BH644" s="0" t="n">
        <v>0</v>
      </c>
      <c r="BI644" s="0" t="n">
        <v>0</v>
      </c>
      <c r="BJ644" s="0" t="n">
        <v>30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50</v>
      </c>
      <c r="BR644" s="0" t="n">
        <v>0</v>
      </c>
      <c r="BS644" s="0" t="n">
        <v>45</v>
      </c>
      <c r="BT644" s="0" t="n">
        <v>162.5</v>
      </c>
      <c r="BU644" s="0" t="n">
        <v>8.75</v>
      </c>
      <c r="BV644" s="0" t="n">
        <v>0.375</v>
      </c>
      <c r="BW644" s="0" t="n">
        <v>0</v>
      </c>
      <c r="BX644" s="0" t="n">
        <v>0</v>
      </c>
      <c r="BY644" s="0" t="n">
        <v>0.125</v>
      </c>
      <c r="BZ644" s="0" t="n">
        <v>9.25</v>
      </c>
    </row>
    <row r="645" customFormat="false" ht="15" hidden="false" customHeight="false" outlineLevel="0" collapsed="false">
      <c r="A645" s="13" t="s">
        <v>25</v>
      </c>
      <c r="B645" s="14" t="n">
        <v>23</v>
      </c>
      <c r="C645" s="14" t="s">
        <v>38</v>
      </c>
      <c r="D645" s="14" t="s">
        <v>292</v>
      </c>
      <c r="E645" s="15" t="s">
        <v>27</v>
      </c>
      <c r="F645" s="15" t="s">
        <v>36</v>
      </c>
      <c r="G645" s="3" t="n">
        <v>597</v>
      </c>
      <c r="H645" s="2" t="n">
        <v>9</v>
      </c>
      <c r="I645" s="0" t="n">
        <v>2</v>
      </c>
      <c r="J645" s="0" t="n">
        <v>1</v>
      </c>
      <c r="K645" s="0" t="n">
        <v>0</v>
      </c>
      <c r="L645" s="0" t="n">
        <v>2</v>
      </c>
      <c r="M645" s="0" t="n">
        <v>0</v>
      </c>
      <c r="N645" s="0" t="n">
        <v>0</v>
      </c>
      <c r="O645" s="0" t="n">
        <v>0</v>
      </c>
      <c r="P645" s="0" t="n">
        <v>100</v>
      </c>
      <c r="Q645" s="0" t="n">
        <v>1.6</v>
      </c>
      <c r="R645" s="0" t="n">
        <v>2</v>
      </c>
      <c r="S645" s="0" t="n">
        <v>365</v>
      </c>
      <c r="T645" s="0" t="n">
        <v>33</v>
      </c>
      <c r="U645" s="0" t="n">
        <v>3.84</v>
      </c>
      <c r="V645" s="0" t="n">
        <v>6.6</v>
      </c>
      <c r="W645" s="0" t="n">
        <v>11.4</v>
      </c>
      <c r="X645" s="0" t="n">
        <v>2.5</v>
      </c>
      <c r="Y645" s="0" t="n">
        <v>0.09</v>
      </c>
      <c r="Z645" s="0" t="n">
        <v>5</v>
      </c>
      <c r="AA645" s="0" t="n">
        <v>0.34</v>
      </c>
      <c r="AB645" s="0" t="n">
        <v>1.3</v>
      </c>
      <c r="AC645" s="0" t="n">
        <v>10.3</v>
      </c>
      <c r="AD645" s="0" t="n">
        <v>1.3</v>
      </c>
      <c r="AE645" s="0" t="n">
        <v>37</v>
      </c>
      <c r="AF645" s="0" t="n">
        <v>0</v>
      </c>
      <c r="AG645" s="0" t="n">
        <v>0</v>
      </c>
      <c r="AH645" s="0" t="n">
        <v>0</v>
      </c>
      <c r="AI645" s="0" t="n">
        <v>0</v>
      </c>
      <c r="AJ645" s="60" t="n">
        <v>5</v>
      </c>
      <c r="AK645" s="0" t="n">
        <v>30</v>
      </c>
      <c r="AL645" s="0" t="n">
        <v>0</v>
      </c>
      <c r="AM645" s="0" t="n">
        <v>15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15</v>
      </c>
      <c r="AS645" s="0" t="n">
        <v>0</v>
      </c>
      <c r="AT645" s="0" t="n">
        <v>45</v>
      </c>
      <c r="AU645" s="0" t="n">
        <v>0</v>
      </c>
      <c r="AV645" s="0" t="n">
        <v>0</v>
      </c>
      <c r="AW645" s="0" t="n">
        <v>0</v>
      </c>
      <c r="AX645" s="0" t="n">
        <v>2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20</v>
      </c>
      <c r="BF645" s="0" t="n">
        <v>0</v>
      </c>
      <c r="BG645" s="0" t="n">
        <v>50</v>
      </c>
      <c r="BH645" s="0" t="n">
        <v>0</v>
      </c>
      <c r="BI645" s="0" t="n">
        <v>0</v>
      </c>
      <c r="BJ645" s="0" t="n">
        <v>30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50</v>
      </c>
      <c r="BR645" s="0" t="n">
        <v>0</v>
      </c>
      <c r="BS645" s="0" t="n">
        <v>45</v>
      </c>
      <c r="BT645" s="0" t="n">
        <v>162.5</v>
      </c>
      <c r="BU645" s="0" t="n">
        <v>8.75</v>
      </c>
      <c r="BV645" s="0" t="n">
        <v>0.375</v>
      </c>
      <c r="BW645" s="0" t="n">
        <v>0</v>
      </c>
      <c r="BX645" s="0" t="n">
        <v>0</v>
      </c>
      <c r="BY645" s="0" t="n">
        <v>0.125</v>
      </c>
      <c r="BZ645" s="0" t="n">
        <v>9.25</v>
      </c>
    </row>
    <row r="646" customFormat="false" ht="15" hidden="false" customHeight="false" outlineLevel="0" collapsed="false">
      <c r="A646" s="80" t="s">
        <v>25</v>
      </c>
      <c r="B646" s="14" t="n">
        <v>23</v>
      </c>
      <c r="C646" s="81" t="s">
        <v>38</v>
      </c>
      <c r="D646" s="81" t="s">
        <v>292</v>
      </c>
      <c r="E646" s="82" t="s">
        <v>31</v>
      </c>
      <c r="F646" s="82" t="s">
        <v>28</v>
      </c>
      <c r="G646" s="91" t="n">
        <v>598</v>
      </c>
      <c r="H646" s="84" t="n">
        <v>9</v>
      </c>
      <c r="I646" s="79"/>
      <c r="J646" s="79"/>
      <c r="K646" s="79"/>
      <c r="L646" s="79"/>
      <c r="M646" s="79"/>
      <c r="N646" s="79"/>
      <c r="O646" s="79"/>
      <c r="P646" s="79"/>
      <c r="Q646" s="0" t="n">
        <v>1.6</v>
      </c>
      <c r="R646" s="0" t="n">
        <v>2</v>
      </c>
      <c r="S646" s="0" t="n">
        <v>365</v>
      </c>
      <c r="T646" s="0" t="n">
        <v>33</v>
      </c>
      <c r="U646" s="0" t="n">
        <v>3.84</v>
      </c>
      <c r="V646" s="0" t="n">
        <v>6.6</v>
      </c>
      <c r="W646" s="0" t="n">
        <v>11.4</v>
      </c>
      <c r="X646" s="0" t="n">
        <v>2.5</v>
      </c>
      <c r="Y646" s="0" t="n">
        <v>0.09</v>
      </c>
      <c r="Z646" s="0" t="n">
        <v>5</v>
      </c>
      <c r="AA646" s="0" t="n">
        <v>0.34</v>
      </c>
      <c r="AB646" s="0" t="n">
        <v>1.3</v>
      </c>
      <c r="AC646" s="0" t="n">
        <v>10.3</v>
      </c>
      <c r="AD646" s="0" t="n">
        <v>1.3</v>
      </c>
      <c r="AE646" s="0" t="n">
        <v>37</v>
      </c>
      <c r="AF646" s="0" t="n">
        <v>0</v>
      </c>
      <c r="AG646" s="0" t="n">
        <v>0</v>
      </c>
      <c r="AH646" s="0" t="n">
        <v>0</v>
      </c>
      <c r="AI646" s="0" t="n">
        <v>0</v>
      </c>
      <c r="AJ646" s="60" t="n">
        <v>5</v>
      </c>
      <c r="AK646" s="0" t="n">
        <v>30</v>
      </c>
      <c r="AL646" s="0" t="n">
        <v>0</v>
      </c>
      <c r="AM646" s="0" t="n">
        <v>15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15</v>
      </c>
      <c r="AS646" s="0" t="n">
        <v>0</v>
      </c>
      <c r="AT646" s="0" t="n">
        <v>45</v>
      </c>
      <c r="AU646" s="0" t="n">
        <v>0</v>
      </c>
      <c r="AV646" s="0" t="n">
        <v>0</v>
      </c>
      <c r="AW646" s="0" t="n">
        <v>0</v>
      </c>
      <c r="AX646" s="0" t="n">
        <v>2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20</v>
      </c>
      <c r="BF646" s="0" t="n">
        <v>0</v>
      </c>
      <c r="BG646" s="0" t="n">
        <v>50</v>
      </c>
      <c r="BH646" s="0" t="n">
        <v>0</v>
      </c>
      <c r="BI646" s="0" t="n">
        <v>0</v>
      </c>
      <c r="BJ646" s="0" t="n">
        <v>30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50</v>
      </c>
      <c r="BR646" s="0" t="n">
        <v>0</v>
      </c>
      <c r="BS646" s="0" t="n">
        <v>45</v>
      </c>
      <c r="BT646" s="0" t="n">
        <v>162.5</v>
      </c>
      <c r="BU646" s="0" t="n">
        <v>8.75</v>
      </c>
      <c r="BV646" s="0" t="n">
        <v>0.375</v>
      </c>
      <c r="BW646" s="0" t="n">
        <v>0</v>
      </c>
      <c r="BX646" s="0" t="n">
        <v>0</v>
      </c>
      <c r="BY646" s="0" t="n">
        <v>0.125</v>
      </c>
      <c r="BZ646" s="0" t="n">
        <v>9.25</v>
      </c>
      <c r="CA646" s="79" t="s">
        <v>299</v>
      </c>
    </row>
    <row r="647" customFormat="false" ht="15" hidden="false" customHeight="false" outlineLevel="0" collapsed="false">
      <c r="A647" s="13" t="s">
        <v>25</v>
      </c>
      <c r="B647" s="14" t="n">
        <v>23</v>
      </c>
      <c r="C647" s="14" t="s">
        <v>38</v>
      </c>
      <c r="D647" s="14" t="s">
        <v>292</v>
      </c>
      <c r="E647" s="15" t="s">
        <v>31</v>
      </c>
      <c r="F647" s="15" t="s">
        <v>36</v>
      </c>
      <c r="G647" s="3" t="n">
        <v>599</v>
      </c>
      <c r="H647" s="2" t="n">
        <v>9</v>
      </c>
      <c r="I647" s="0" t="n">
        <v>26</v>
      </c>
      <c r="J647" s="0" t="n">
        <v>13</v>
      </c>
      <c r="K647" s="0" t="n">
        <v>0</v>
      </c>
      <c r="L647" s="0" t="n">
        <v>26</v>
      </c>
      <c r="M647" s="0" t="n">
        <v>0</v>
      </c>
      <c r="N647" s="0" t="n">
        <v>1</v>
      </c>
      <c r="O647" s="0" t="n">
        <v>1</v>
      </c>
      <c r="P647" s="0" t="n">
        <v>100</v>
      </c>
      <c r="Q647" s="0" t="n">
        <v>1.6</v>
      </c>
      <c r="R647" s="0" t="n">
        <v>2</v>
      </c>
      <c r="S647" s="0" t="n">
        <v>365</v>
      </c>
      <c r="T647" s="0" t="n">
        <v>33</v>
      </c>
      <c r="U647" s="0" t="n">
        <v>3.84</v>
      </c>
      <c r="V647" s="0" t="n">
        <v>6.6</v>
      </c>
      <c r="W647" s="0" t="n">
        <v>11.4</v>
      </c>
      <c r="X647" s="0" t="n">
        <v>2.5</v>
      </c>
      <c r="Y647" s="0" t="n">
        <v>0.09</v>
      </c>
      <c r="Z647" s="0" t="n">
        <v>5</v>
      </c>
      <c r="AA647" s="0" t="n">
        <v>0.34</v>
      </c>
      <c r="AB647" s="0" t="n">
        <v>1.3</v>
      </c>
      <c r="AC647" s="0" t="n">
        <v>10.3</v>
      </c>
      <c r="AD647" s="0" t="n">
        <v>1.3</v>
      </c>
      <c r="AE647" s="0" t="n">
        <v>37</v>
      </c>
      <c r="AF647" s="0" t="n">
        <v>0</v>
      </c>
      <c r="AG647" s="0" t="n">
        <v>0</v>
      </c>
      <c r="AH647" s="0" t="n">
        <v>0</v>
      </c>
      <c r="AI647" s="0" t="n">
        <v>0</v>
      </c>
      <c r="AJ647" s="60" t="n">
        <v>5</v>
      </c>
      <c r="AK647" s="0" t="n">
        <v>30</v>
      </c>
      <c r="AL647" s="0" t="n">
        <v>0</v>
      </c>
      <c r="AM647" s="0" t="n">
        <v>15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15</v>
      </c>
      <c r="AS647" s="0" t="n">
        <v>0</v>
      </c>
      <c r="AT647" s="0" t="n">
        <v>45</v>
      </c>
      <c r="AU647" s="0" t="n">
        <v>0</v>
      </c>
      <c r="AV647" s="0" t="n">
        <v>0</v>
      </c>
      <c r="AW647" s="0" t="n">
        <v>0</v>
      </c>
      <c r="AX647" s="0" t="n">
        <v>2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20</v>
      </c>
      <c r="BF647" s="0" t="n">
        <v>0</v>
      </c>
      <c r="BG647" s="0" t="n">
        <v>50</v>
      </c>
      <c r="BH647" s="0" t="n">
        <v>0</v>
      </c>
      <c r="BI647" s="0" t="n">
        <v>0</v>
      </c>
      <c r="BJ647" s="0" t="n">
        <v>30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50</v>
      </c>
      <c r="BR647" s="0" t="n">
        <v>0</v>
      </c>
      <c r="BS647" s="0" t="n">
        <v>45</v>
      </c>
      <c r="BT647" s="0" t="n">
        <v>162.5</v>
      </c>
      <c r="BU647" s="0" t="n">
        <v>8.75</v>
      </c>
      <c r="BV647" s="0" t="n">
        <v>0.375</v>
      </c>
      <c r="BW647" s="0" t="n">
        <v>0</v>
      </c>
      <c r="BX647" s="0" t="n">
        <v>0</v>
      </c>
      <c r="BY647" s="0" t="n">
        <v>0.125</v>
      </c>
      <c r="BZ647" s="0" t="n">
        <v>9.25</v>
      </c>
    </row>
    <row r="648" customFormat="false" ht="15" hidden="false" customHeight="false" outlineLevel="0" collapsed="false">
      <c r="A648" s="13" t="s">
        <v>25</v>
      </c>
      <c r="B648" s="14" t="n">
        <v>24</v>
      </c>
      <c r="C648" s="14" t="s">
        <v>39</v>
      </c>
      <c r="D648" s="14" t="s">
        <v>292</v>
      </c>
      <c r="E648" s="15" t="s">
        <v>27</v>
      </c>
      <c r="F648" s="15" t="s">
        <v>28</v>
      </c>
      <c r="G648" s="16" t="n">
        <v>600</v>
      </c>
      <c r="H648" s="2" t="n">
        <v>9</v>
      </c>
      <c r="I648" s="0" t="n">
        <v>2</v>
      </c>
      <c r="J648" s="0" t="n">
        <v>2</v>
      </c>
      <c r="K648" s="0" t="n">
        <v>0</v>
      </c>
      <c r="L648" s="0" t="n">
        <v>2</v>
      </c>
      <c r="M648" s="0" t="n">
        <v>0</v>
      </c>
      <c r="N648" s="0" t="n">
        <v>0</v>
      </c>
      <c r="O648" s="0" t="n">
        <v>0</v>
      </c>
      <c r="P648" s="0" t="n">
        <v>100</v>
      </c>
      <c r="Q648" s="0" t="n">
        <v>0.8</v>
      </c>
      <c r="R648" s="0" t="n">
        <v>1</v>
      </c>
      <c r="S648" s="0" t="n">
        <v>329</v>
      </c>
      <c r="T648" s="0" t="n">
        <v>24</v>
      </c>
      <c r="U648" s="0" t="n">
        <v>3.6</v>
      </c>
      <c r="V648" s="0" t="n">
        <v>6.6</v>
      </c>
      <c r="W648" s="0" t="n">
        <v>10.9</v>
      </c>
      <c r="X648" s="0" t="n">
        <v>2.7</v>
      </c>
      <c r="Y648" s="0" t="n">
        <v>0.09</v>
      </c>
      <c r="Z648" s="0" t="n">
        <v>3</v>
      </c>
      <c r="AA648" s="0" t="n">
        <v>0.23</v>
      </c>
      <c r="AB648" s="0" t="n">
        <v>0.9</v>
      </c>
      <c r="AC648" s="0" t="n">
        <v>11.2</v>
      </c>
      <c r="AD648" s="0" t="n">
        <v>1.3</v>
      </c>
      <c r="AE648" s="0" t="n">
        <v>34</v>
      </c>
      <c r="AF648" s="0" t="n">
        <v>4</v>
      </c>
      <c r="AG648" s="0" t="n">
        <v>2</v>
      </c>
      <c r="AH648" s="0" t="n">
        <v>0</v>
      </c>
      <c r="AI648" s="0" t="n">
        <v>0</v>
      </c>
      <c r="AJ648" s="60" t="n">
        <v>0</v>
      </c>
      <c r="AK648" s="0" t="n">
        <v>0</v>
      </c>
      <c r="AL648" s="0" t="n">
        <v>0</v>
      </c>
      <c r="AM648" s="0" t="n">
        <v>4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45</v>
      </c>
      <c r="AS648" s="0" t="n">
        <v>0</v>
      </c>
      <c r="AT648" s="0" t="n">
        <v>10</v>
      </c>
      <c r="AU648" s="0" t="n">
        <v>0</v>
      </c>
      <c r="AV648" s="0" t="n">
        <v>0</v>
      </c>
      <c r="AW648" s="0" t="n">
        <v>0</v>
      </c>
      <c r="AX648" s="0" t="n">
        <v>5</v>
      </c>
      <c r="AY648" s="0" t="n">
        <v>0</v>
      </c>
      <c r="AZ648" s="0" t="n">
        <v>2</v>
      </c>
      <c r="BA648" s="0" t="n">
        <v>1</v>
      </c>
      <c r="BB648" s="0" t="n">
        <v>15</v>
      </c>
      <c r="BC648" s="0" t="n">
        <v>0</v>
      </c>
      <c r="BD648" s="0" t="n">
        <v>0</v>
      </c>
      <c r="BE648" s="0" t="n">
        <v>50</v>
      </c>
      <c r="BF648" s="0" t="n">
        <v>0</v>
      </c>
      <c r="BG648" s="0" t="n">
        <v>50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1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30</v>
      </c>
      <c r="BR648" s="0" t="n">
        <v>0.5</v>
      </c>
      <c r="BS648" s="0" t="n">
        <v>5.5</v>
      </c>
      <c r="BT648" s="0" t="n">
        <v>118.75</v>
      </c>
      <c r="BU648" s="0" t="n">
        <v>4.875</v>
      </c>
      <c r="BV648" s="0" t="n">
        <v>1.625</v>
      </c>
      <c r="BW648" s="0" t="n">
        <v>3.625</v>
      </c>
      <c r="BX648" s="0" t="n">
        <v>0</v>
      </c>
      <c r="BY648" s="0" t="n">
        <v>0</v>
      </c>
      <c r="BZ648" s="0" t="n">
        <v>10.125</v>
      </c>
    </row>
    <row r="649" customFormat="false" ht="15" hidden="false" customHeight="false" outlineLevel="0" collapsed="false">
      <c r="A649" s="13" t="s">
        <v>25</v>
      </c>
      <c r="B649" s="14" t="n">
        <v>24</v>
      </c>
      <c r="C649" s="14" t="s">
        <v>39</v>
      </c>
      <c r="D649" s="14" t="s">
        <v>292</v>
      </c>
      <c r="E649" s="15" t="s">
        <v>27</v>
      </c>
      <c r="F649" s="15" t="s">
        <v>36</v>
      </c>
      <c r="G649" s="3" t="n">
        <v>601</v>
      </c>
      <c r="H649" s="2" t="n">
        <v>9</v>
      </c>
      <c r="I649" s="0" t="n">
        <v>28</v>
      </c>
      <c r="J649" s="0" t="n">
        <v>20</v>
      </c>
      <c r="K649" s="0" t="n">
        <v>1</v>
      </c>
      <c r="L649" s="0" t="n">
        <v>29</v>
      </c>
      <c r="M649" s="0" t="n">
        <v>0</v>
      </c>
      <c r="N649" s="0" t="n">
        <v>0</v>
      </c>
      <c r="O649" s="0" t="n">
        <v>0</v>
      </c>
      <c r="P649" s="0" t="n">
        <v>100</v>
      </c>
      <c r="Q649" s="0" t="n">
        <v>0.8</v>
      </c>
      <c r="R649" s="0" t="n">
        <v>1</v>
      </c>
      <c r="S649" s="0" t="n">
        <v>329</v>
      </c>
      <c r="T649" s="0" t="n">
        <v>24</v>
      </c>
      <c r="U649" s="0" t="n">
        <v>3.6</v>
      </c>
      <c r="V649" s="0" t="n">
        <v>6.6</v>
      </c>
      <c r="W649" s="0" t="n">
        <v>10.9</v>
      </c>
      <c r="X649" s="0" t="n">
        <v>2.7</v>
      </c>
      <c r="Y649" s="0" t="n">
        <v>0.09</v>
      </c>
      <c r="Z649" s="0" t="n">
        <v>3</v>
      </c>
      <c r="AA649" s="0" t="n">
        <v>0.23</v>
      </c>
      <c r="AB649" s="0" t="n">
        <v>0.9</v>
      </c>
      <c r="AC649" s="0" t="n">
        <v>11.2</v>
      </c>
      <c r="AD649" s="0" t="n">
        <v>1.3</v>
      </c>
      <c r="AE649" s="0" t="n">
        <v>34</v>
      </c>
      <c r="AF649" s="0" t="n">
        <v>4</v>
      </c>
      <c r="AG649" s="0" t="n">
        <v>2</v>
      </c>
      <c r="AH649" s="0" t="n">
        <v>0</v>
      </c>
      <c r="AI649" s="0" t="n">
        <v>0</v>
      </c>
      <c r="AJ649" s="60" t="n">
        <v>0</v>
      </c>
      <c r="AK649" s="0" t="n">
        <v>0</v>
      </c>
      <c r="AL649" s="0" t="n">
        <v>0</v>
      </c>
      <c r="AM649" s="0" t="n">
        <v>4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45</v>
      </c>
      <c r="AS649" s="0" t="n">
        <v>0</v>
      </c>
      <c r="AT649" s="0" t="n">
        <v>10</v>
      </c>
      <c r="AU649" s="0" t="n">
        <v>0</v>
      </c>
      <c r="AV649" s="0" t="n">
        <v>0</v>
      </c>
      <c r="AW649" s="0" t="n">
        <v>0</v>
      </c>
      <c r="AX649" s="0" t="n">
        <v>5</v>
      </c>
      <c r="AY649" s="0" t="n">
        <v>0</v>
      </c>
      <c r="AZ649" s="0" t="n">
        <v>2</v>
      </c>
      <c r="BA649" s="0" t="n">
        <v>1</v>
      </c>
      <c r="BB649" s="0" t="n">
        <v>15</v>
      </c>
      <c r="BC649" s="0" t="n">
        <v>0</v>
      </c>
      <c r="BD649" s="0" t="n">
        <v>0</v>
      </c>
      <c r="BE649" s="0" t="n">
        <v>50</v>
      </c>
      <c r="BF649" s="0" t="n">
        <v>0</v>
      </c>
      <c r="BG649" s="0" t="n">
        <v>50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1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30</v>
      </c>
      <c r="BR649" s="0" t="n">
        <v>0.5</v>
      </c>
      <c r="BS649" s="0" t="n">
        <v>5.5</v>
      </c>
      <c r="BT649" s="0" t="n">
        <v>118.75</v>
      </c>
      <c r="BU649" s="0" t="n">
        <v>4.875</v>
      </c>
      <c r="BV649" s="0" t="n">
        <v>1.625</v>
      </c>
      <c r="BW649" s="0" t="n">
        <v>3.625</v>
      </c>
      <c r="BX649" s="0" t="n">
        <v>0</v>
      </c>
      <c r="BY649" s="0" t="n">
        <v>0</v>
      </c>
      <c r="BZ649" s="0" t="n">
        <v>10.125</v>
      </c>
    </row>
    <row r="650" customFormat="false" ht="15" hidden="false" customHeight="false" outlineLevel="0" collapsed="false">
      <c r="A650" s="13" t="s">
        <v>25</v>
      </c>
      <c r="B650" s="14" t="n">
        <v>24</v>
      </c>
      <c r="C650" s="14" t="s">
        <v>39</v>
      </c>
      <c r="D650" s="14" t="s">
        <v>292</v>
      </c>
      <c r="E650" s="15" t="s">
        <v>31</v>
      </c>
      <c r="F650" s="15" t="s">
        <v>28</v>
      </c>
      <c r="G650" s="16" t="n">
        <v>602</v>
      </c>
      <c r="H650" s="2" t="n">
        <v>9</v>
      </c>
      <c r="I650" s="0" t="n">
        <v>5</v>
      </c>
      <c r="J650" s="0" t="n">
        <v>3</v>
      </c>
      <c r="K650" s="0" t="n">
        <v>0</v>
      </c>
      <c r="L650" s="0" t="n">
        <v>5</v>
      </c>
      <c r="M650" s="0" t="n">
        <v>1</v>
      </c>
      <c r="N650" s="0" t="n">
        <v>0</v>
      </c>
      <c r="O650" s="0" t="n">
        <v>1</v>
      </c>
      <c r="P650" s="0" t="n">
        <v>89</v>
      </c>
      <c r="Q650" s="0" t="n">
        <v>0.8</v>
      </c>
      <c r="R650" s="0" t="n">
        <v>1</v>
      </c>
      <c r="S650" s="0" t="n">
        <v>329</v>
      </c>
      <c r="T650" s="0" t="n">
        <v>24</v>
      </c>
      <c r="U650" s="0" t="n">
        <v>3.6</v>
      </c>
      <c r="V650" s="0" t="n">
        <v>6.6</v>
      </c>
      <c r="W650" s="0" t="n">
        <v>10.9</v>
      </c>
      <c r="X650" s="0" t="n">
        <v>2.7</v>
      </c>
      <c r="Y650" s="0" t="n">
        <v>0.09</v>
      </c>
      <c r="Z650" s="0" t="n">
        <v>3</v>
      </c>
      <c r="AA650" s="0" t="n">
        <v>0.23</v>
      </c>
      <c r="AB650" s="0" t="n">
        <v>0.9</v>
      </c>
      <c r="AC650" s="0" t="n">
        <v>11.2</v>
      </c>
      <c r="AD650" s="0" t="n">
        <v>1.3</v>
      </c>
      <c r="AE650" s="0" t="n">
        <v>34</v>
      </c>
      <c r="AF650" s="0" t="n">
        <v>4</v>
      </c>
      <c r="AG650" s="0" t="n">
        <v>2</v>
      </c>
      <c r="AH650" s="0" t="n">
        <v>0</v>
      </c>
      <c r="AI650" s="0" t="n">
        <v>0</v>
      </c>
      <c r="AJ650" s="60" t="n">
        <v>0</v>
      </c>
      <c r="AK650" s="0" t="n">
        <v>0</v>
      </c>
      <c r="AL650" s="0" t="n">
        <v>0</v>
      </c>
      <c r="AM650" s="0" t="n">
        <v>4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45</v>
      </c>
      <c r="AS650" s="0" t="n">
        <v>0</v>
      </c>
      <c r="AT650" s="0" t="n">
        <v>10</v>
      </c>
      <c r="AU650" s="0" t="n">
        <v>0</v>
      </c>
      <c r="AV650" s="0" t="n">
        <v>0</v>
      </c>
      <c r="AW650" s="0" t="n">
        <v>0</v>
      </c>
      <c r="AX650" s="0" t="n">
        <v>5</v>
      </c>
      <c r="AY650" s="0" t="n">
        <v>0</v>
      </c>
      <c r="AZ650" s="0" t="n">
        <v>2</v>
      </c>
      <c r="BA650" s="0" t="n">
        <v>1</v>
      </c>
      <c r="BB650" s="0" t="n">
        <v>15</v>
      </c>
      <c r="BC650" s="0" t="n">
        <v>0</v>
      </c>
      <c r="BD650" s="0" t="n">
        <v>0</v>
      </c>
      <c r="BE650" s="0" t="n">
        <v>50</v>
      </c>
      <c r="BF650" s="0" t="n">
        <v>0</v>
      </c>
      <c r="BG650" s="0" t="n">
        <v>50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1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30</v>
      </c>
      <c r="BR650" s="0" t="n">
        <v>0.5</v>
      </c>
      <c r="BS650" s="0" t="n">
        <v>5.5</v>
      </c>
      <c r="BT650" s="0" t="n">
        <v>118.75</v>
      </c>
      <c r="BU650" s="0" t="n">
        <v>4.875</v>
      </c>
      <c r="BV650" s="0" t="n">
        <v>1.625</v>
      </c>
      <c r="BW650" s="0" t="n">
        <v>3.625</v>
      </c>
      <c r="BX650" s="0" t="n">
        <v>0</v>
      </c>
      <c r="BY650" s="0" t="n">
        <v>0</v>
      </c>
      <c r="BZ650" s="0" t="n">
        <v>10.125</v>
      </c>
    </row>
    <row r="651" customFormat="false" ht="15" hidden="false" customHeight="false" outlineLevel="0" collapsed="false">
      <c r="A651" s="13" t="s">
        <v>25</v>
      </c>
      <c r="B651" s="14" t="n">
        <v>24</v>
      </c>
      <c r="C651" s="14" t="s">
        <v>39</v>
      </c>
      <c r="D651" s="14" t="s">
        <v>292</v>
      </c>
      <c r="E651" s="15" t="s">
        <v>31</v>
      </c>
      <c r="F651" s="15" t="s">
        <v>36</v>
      </c>
      <c r="G651" s="3" t="n">
        <v>603</v>
      </c>
      <c r="H651" s="2" t="n">
        <v>9</v>
      </c>
      <c r="I651" s="0" t="n">
        <v>18</v>
      </c>
      <c r="J651" s="0" t="n">
        <v>9</v>
      </c>
      <c r="K651" s="0" t="n">
        <v>0</v>
      </c>
      <c r="L651" s="0" t="n">
        <v>18</v>
      </c>
      <c r="M651" s="0" t="n">
        <v>5</v>
      </c>
      <c r="N651" s="0" t="n">
        <v>1</v>
      </c>
      <c r="O651" s="0" t="n">
        <v>5</v>
      </c>
      <c r="P651" s="0" t="n">
        <v>100</v>
      </c>
      <c r="Q651" s="0" t="n">
        <v>0.8</v>
      </c>
      <c r="R651" s="0" t="n">
        <v>1</v>
      </c>
      <c r="S651" s="0" t="n">
        <v>329</v>
      </c>
      <c r="T651" s="0" t="n">
        <v>24</v>
      </c>
      <c r="U651" s="0" t="n">
        <v>3.6</v>
      </c>
      <c r="V651" s="0" t="n">
        <v>6.6</v>
      </c>
      <c r="W651" s="0" t="n">
        <v>10.9</v>
      </c>
      <c r="X651" s="0" t="n">
        <v>2.7</v>
      </c>
      <c r="Y651" s="0" t="n">
        <v>0.09</v>
      </c>
      <c r="Z651" s="0" t="n">
        <v>3</v>
      </c>
      <c r="AA651" s="0" t="n">
        <v>0.23</v>
      </c>
      <c r="AB651" s="0" t="n">
        <v>0.9</v>
      </c>
      <c r="AC651" s="0" t="n">
        <v>11.2</v>
      </c>
      <c r="AD651" s="0" t="n">
        <v>1.3</v>
      </c>
      <c r="AE651" s="0" t="n">
        <v>34</v>
      </c>
      <c r="AF651" s="0" t="n">
        <v>4</v>
      </c>
      <c r="AG651" s="0" t="n">
        <v>2</v>
      </c>
      <c r="AH651" s="0" t="n">
        <v>0</v>
      </c>
      <c r="AI651" s="0" t="n">
        <v>0</v>
      </c>
      <c r="AJ651" s="60" t="n">
        <v>0</v>
      </c>
      <c r="AK651" s="0" t="n">
        <v>0</v>
      </c>
      <c r="AL651" s="0" t="n">
        <v>0</v>
      </c>
      <c r="AM651" s="0" t="n">
        <v>4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45</v>
      </c>
      <c r="AS651" s="0" t="n">
        <v>0</v>
      </c>
      <c r="AT651" s="0" t="n">
        <v>10</v>
      </c>
      <c r="AU651" s="0" t="n">
        <v>0</v>
      </c>
      <c r="AV651" s="0" t="n">
        <v>0</v>
      </c>
      <c r="AW651" s="0" t="n">
        <v>0</v>
      </c>
      <c r="AX651" s="0" t="n">
        <v>5</v>
      </c>
      <c r="AY651" s="0" t="n">
        <v>0</v>
      </c>
      <c r="AZ651" s="0" t="n">
        <v>2</v>
      </c>
      <c r="BA651" s="0" t="n">
        <v>1</v>
      </c>
      <c r="BB651" s="0" t="n">
        <v>15</v>
      </c>
      <c r="BC651" s="0" t="n">
        <v>0</v>
      </c>
      <c r="BD651" s="0" t="n">
        <v>0</v>
      </c>
      <c r="BE651" s="0" t="n">
        <v>50</v>
      </c>
      <c r="BF651" s="0" t="n">
        <v>0</v>
      </c>
      <c r="BG651" s="0" t="n">
        <v>50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1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30</v>
      </c>
      <c r="BR651" s="0" t="n">
        <v>0.5</v>
      </c>
      <c r="BS651" s="0" t="n">
        <v>5.5</v>
      </c>
      <c r="BT651" s="0" t="n">
        <v>118.75</v>
      </c>
      <c r="BU651" s="0" t="n">
        <v>4.875</v>
      </c>
      <c r="BV651" s="0" t="n">
        <v>1.625</v>
      </c>
      <c r="BW651" s="0" t="n">
        <v>3.625</v>
      </c>
      <c r="BX651" s="0" t="n">
        <v>0</v>
      </c>
      <c r="BY651" s="0" t="n">
        <v>0</v>
      </c>
      <c r="BZ651" s="0" t="n">
        <v>10.125</v>
      </c>
    </row>
    <row r="652" customFormat="false" ht="15" hidden="false" customHeight="false" outlineLevel="0" collapsed="false">
      <c r="A652" s="13" t="s">
        <v>25</v>
      </c>
      <c r="B652" s="14" t="n">
        <v>25</v>
      </c>
      <c r="C652" s="14" t="s">
        <v>40</v>
      </c>
      <c r="D652" s="14" t="s">
        <v>293</v>
      </c>
      <c r="E652" s="15" t="s">
        <v>27</v>
      </c>
      <c r="F652" s="15" t="s">
        <v>36</v>
      </c>
      <c r="G652" s="16" t="n">
        <v>604</v>
      </c>
      <c r="H652" s="2" t="n">
        <v>9</v>
      </c>
      <c r="I652" s="0" t="n">
        <v>7</v>
      </c>
      <c r="J652" s="0" t="n">
        <v>5</v>
      </c>
      <c r="K652" s="0" t="n">
        <v>0</v>
      </c>
      <c r="L652" s="0" t="n">
        <v>7</v>
      </c>
      <c r="M652" s="0" t="n">
        <v>1</v>
      </c>
      <c r="N652" s="0" t="n">
        <v>0</v>
      </c>
      <c r="O652" s="0" t="n">
        <v>1</v>
      </c>
      <c r="P652" s="0" t="n">
        <v>100</v>
      </c>
      <c r="Q652" s="0" t="n">
        <v>2.2</v>
      </c>
      <c r="R652" s="0" t="n">
        <v>1.4</v>
      </c>
      <c r="S652" s="0" t="n">
        <v>302</v>
      </c>
      <c r="T652" s="0" t="n">
        <v>28</v>
      </c>
      <c r="U652" s="0" t="n">
        <v>3.63</v>
      </c>
      <c r="V652" s="0" t="n">
        <v>6.7</v>
      </c>
      <c r="W652" s="0" t="n">
        <v>11.8</v>
      </c>
      <c r="X652" s="0" t="n">
        <v>2.7</v>
      </c>
      <c r="Y652" s="0" t="n">
        <v>0.09</v>
      </c>
      <c r="Z652" s="0" t="n">
        <v>4</v>
      </c>
      <c r="AA652" s="0" t="n">
        <v>0.25</v>
      </c>
      <c r="AB652" s="0" t="n">
        <v>0.7</v>
      </c>
      <c r="AC652" s="0" t="n">
        <v>8.6</v>
      </c>
      <c r="AD652" s="0" t="n">
        <v>1.4</v>
      </c>
      <c r="AE652" s="0" t="n">
        <v>35</v>
      </c>
      <c r="AF652" s="0" t="n">
        <v>2</v>
      </c>
      <c r="AG652" s="0" t="n">
        <v>0</v>
      </c>
      <c r="AH652" s="0" t="n">
        <v>0</v>
      </c>
      <c r="AI652" s="0" t="n">
        <v>0</v>
      </c>
      <c r="AJ652" s="60" t="n">
        <v>15</v>
      </c>
      <c r="AK652" s="0" t="n">
        <v>20</v>
      </c>
      <c r="AL652" s="0" t="n">
        <v>0</v>
      </c>
      <c r="AM652" s="0" t="n">
        <v>5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1</v>
      </c>
      <c r="AS652" s="0" t="n">
        <v>0</v>
      </c>
      <c r="AT652" s="0" t="n">
        <v>10</v>
      </c>
      <c r="AU652" s="0" t="n">
        <v>0</v>
      </c>
      <c r="AV652" s="0" t="n">
        <v>0</v>
      </c>
      <c r="AW652" s="0" t="n">
        <v>0</v>
      </c>
      <c r="AX652" s="0" t="n">
        <v>1</v>
      </c>
      <c r="AY652" s="0" t="n">
        <v>0</v>
      </c>
      <c r="AZ652" s="0" t="n">
        <v>3</v>
      </c>
      <c r="BA652" s="0" t="n">
        <v>5</v>
      </c>
      <c r="BB652" s="0" t="n">
        <v>2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0.5</v>
      </c>
      <c r="BH652" s="0" t="n">
        <v>0</v>
      </c>
      <c r="BI652" s="0" t="n">
        <v>0</v>
      </c>
      <c r="BJ652" s="0" t="n">
        <v>0</v>
      </c>
      <c r="BK652" s="0" t="n">
        <v>100</v>
      </c>
      <c r="BL652" s="0" t="n">
        <v>1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90</v>
      </c>
      <c r="BR652" s="0" t="n">
        <v>1</v>
      </c>
      <c r="BS652" s="0" t="n">
        <v>127</v>
      </c>
      <c r="BT652" s="0" t="n">
        <v>156.25</v>
      </c>
      <c r="BU652" s="0" t="n">
        <v>3.3125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3.3125</v>
      </c>
    </row>
    <row r="653" s="79" customFormat="true" ht="15" hidden="false" customHeight="false" outlineLevel="0" collapsed="false">
      <c r="A653" s="13" t="s">
        <v>25</v>
      </c>
      <c r="B653" s="14" t="n">
        <v>25</v>
      </c>
      <c r="C653" s="14" t="s">
        <v>40</v>
      </c>
      <c r="D653" s="14" t="s">
        <v>293</v>
      </c>
      <c r="E653" s="15" t="s">
        <v>31</v>
      </c>
      <c r="F653" s="15" t="s">
        <v>36</v>
      </c>
      <c r="G653" s="3" t="n">
        <v>605</v>
      </c>
      <c r="H653" s="2" t="n">
        <v>9</v>
      </c>
      <c r="I653" s="79" t="n">
        <v>6</v>
      </c>
      <c r="J653" s="79" t="n">
        <v>4</v>
      </c>
      <c r="K653" s="79" t="n">
        <v>0</v>
      </c>
      <c r="L653" s="79" t="n">
        <v>6</v>
      </c>
      <c r="M653" s="79" t="n">
        <v>0</v>
      </c>
      <c r="N653" s="79" t="n">
        <v>0</v>
      </c>
      <c r="O653" s="79" t="n">
        <v>0</v>
      </c>
      <c r="P653" s="79" t="n">
        <v>100</v>
      </c>
      <c r="Q653" s="79" t="n">
        <v>2.2</v>
      </c>
      <c r="R653" s="79" t="n">
        <v>1.4</v>
      </c>
      <c r="S653" s="79" t="n">
        <v>302</v>
      </c>
      <c r="T653" s="79" t="n">
        <v>28</v>
      </c>
      <c r="U653" s="79" t="n">
        <v>3.63</v>
      </c>
      <c r="V653" s="79" t="n">
        <v>6.7</v>
      </c>
      <c r="W653" s="79" t="n">
        <v>11.8</v>
      </c>
      <c r="X653" s="79" t="n">
        <v>2.7</v>
      </c>
      <c r="Y653" s="79" t="n">
        <v>0.09</v>
      </c>
      <c r="Z653" s="79" t="n">
        <v>4</v>
      </c>
      <c r="AA653" s="79" t="n">
        <v>0.25</v>
      </c>
      <c r="AB653" s="79" t="n">
        <v>0.7</v>
      </c>
      <c r="AC653" s="79" t="n">
        <v>8.6</v>
      </c>
      <c r="AD653" s="79" t="n">
        <v>1.4</v>
      </c>
      <c r="AE653" s="79" t="n">
        <v>35</v>
      </c>
      <c r="AF653" s="79" t="n">
        <v>2</v>
      </c>
      <c r="AG653" s="79" t="n">
        <v>0</v>
      </c>
      <c r="AH653" s="79" t="n">
        <v>0</v>
      </c>
      <c r="AI653" s="79" t="n">
        <v>0</v>
      </c>
      <c r="AJ653" s="79" t="n">
        <v>15</v>
      </c>
      <c r="AK653" s="79" t="n">
        <v>20</v>
      </c>
      <c r="AL653" s="79" t="n">
        <v>0</v>
      </c>
      <c r="AM653" s="79" t="n">
        <v>5</v>
      </c>
      <c r="AN653" s="79" t="n">
        <v>0</v>
      </c>
      <c r="AO653" s="79" t="n">
        <v>0</v>
      </c>
      <c r="AP653" s="79" t="n">
        <v>0</v>
      </c>
      <c r="AQ653" s="79" t="n">
        <v>0</v>
      </c>
      <c r="AR653" s="79" t="n">
        <v>1</v>
      </c>
      <c r="AS653" s="79" t="n">
        <v>0</v>
      </c>
      <c r="AT653" s="79" t="n">
        <v>10</v>
      </c>
      <c r="AU653" s="79" t="n">
        <v>0</v>
      </c>
      <c r="AV653" s="79" t="n">
        <v>0</v>
      </c>
      <c r="AW653" s="79" t="n">
        <v>0</v>
      </c>
      <c r="AX653" s="79" t="n">
        <v>1</v>
      </c>
      <c r="AY653" s="79" t="n">
        <v>0</v>
      </c>
      <c r="AZ653" s="79" t="n">
        <v>3</v>
      </c>
      <c r="BA653" s="79" t="n">
        <v>5</v>
      </c>
      <c r="BB653" s="79" t="n">
        <v>2</v>
      </c>
      <c r="BC653" s="79" t="n">
        <v>0</v>
      </c>
      <c r="BD653" s="79" t="n">
        <v>0</v>
      </c>
      <c r="BE653" s="79" t="n">
        <v>0</v>
      </c>
      <c r="BF653" s="79" t="n">
        <v>0</v>
      </c>
      <c r="BG653" s="79" t="n">
        <v>0.5</v>
      </c>
      <c r="BH653" s="79" t="n">
        <v>0</v>
      </c>
      <c r="BI653" s="79" t="n">
        <v>0</v>
      </c>
      <c r="BJ653" s="79" t="n">
        <v>0</v>
      </c>
      <c r="BK653" s="79" t="n">
        <v>100</v>
      </c>
      <c r="BL653" s="79" t="n">
        <v>1</v>
      </c>
      <c r="BM653" s="79" t="n">
        <v>0</v>
      </c>
      <c r="BN653" s="79" t="n">
        <v>0</v>
      </c>
      <c r="BO653" s="79" t="n">
        <v>0</v>
      </c>
      <c r="BP653" s="79" t="n">
        <v>0</v>
      </c>
      <c r="BQ653" s="79" t="n">
        <v>90</v>
      </c>
      <c r="BR653" s="79" t="n">
        <v>1</v>
      </c>
      <c r="BS653" s="79" t="n">
        <v>127</v>
      </c>
      <c r="BT653" s="79" t="n">
        <v>156.25</v>
      </c>
      <c r="BU653" s="79" t="n">
        <v>3.3125</v>
      </c>
      <c r="BV653" s="79" t="n">
        <v>0</v>
      </c>
      <c r="BW653" s="79" t="n">
        <v>0</v>
      </c>
      <c r="BX653" s="79" t="n">
        <v>0</v>
      </c>
      <c r="BY653" s="79" t="n">
        <v>0</v>
      </c>
      <c r="BZ653" s="79" t="n">
        <v>3.3125</v>
      </c>
    </row>
    <row r="654" customFormat="false" ht="15" hidden="false" customHeight="false" outlineLevel="0" collapsed="false">
      <c r="A654" s="13" t="s">
        <v>25</v>
      </c>
      <c r="B654" s="14" t="n">
        <v>26</v>
      </c>
      <c r="C654" s="14" t="s">
        <v>42</v>
      </c>
      <c r="D654" s="14" t="s">
        <v>293</v>
      </c>
      <c r="E654" s="15" t="s">
        <v>27</v>
      </c>
      <c r="F654" s="15" t="s">
        <v>36</v>
      </c>
      <c r="G654" s="16" t="n">
        <v>606</v>
      </c>
      <c r="H654" s="2" t="n">
        <v>9</v>
      </c>
      <c r="I654" s="0" t="n">
        <v>2</v>
      </c>
      <c r="J654" s="0" t="n">
        <v>0</v>
      </c>
      <c r="K654" s="0" t="n">
        <v>0</v>
      </c>
      <c r="L654" s="0" t="n">
        <v>2</v>
      </c>
      <c r="M654" s="0" t="n">
        <v>1</v>
      </c>
      <c r="N654" s="0" t="n">
        <v>0</v>
      </c>
      <c r="O654" s="0" t="n">
        <v>1</v>
      </c>
      <c r="P654" s="0" t="n">
        <v>100</v>
      </c>
      <c r="Q654" s="0" t="n">
        <v>0.7</v>
      </c>
      <c r="R654" s="0" t="n">
        <v>1.4</v>
      </c>
      <c r="S654" s="0" t="n">
        <v>258</v>
      </c>
      <c r="T654" s="0" t="n">
        <v>21</v>
      </c>
      <c r="U654" s="0" t="n">
        <v>3.22</v>
      </c>
      <c r="V654" s="0" t="n">
        <v>6.6</v>
      </c>
      <c r="W654" s="0" t="n">
        <v>10.6</v>
      </c>
      <c r="X654" s="0" t="n">
        <v>2.7</v>
      </c>
      <c r="Y654" s="0" t="n">
        <v>0.08</v>
      </c>
      <c r="Z654" s="0" t="n">
        <v>3</v>
      </c>
      <c r="AA654" s="0" t="n">
        <v>0.21</v>
      </c>
      <c r="AB654" s="0" t="n">
        <v>0.6</v>
      </c>
      <c r="AC654" s="0" t="n">
        <v>7.4</v>
      </c>
      <c r="AD654" s="0" t="n">
        <v>1.4</v>
      </c>
      <c r="AE654" s="0" t="n">
        <v>34</v>
      </c>
      <c r="AF654" s="0" t="n">
        <v>2</v>
      </c>
      <c r="AG654" s="0" t="n">
        <v>3</v>
      </c>
      <c r="AH654" s="0" t="n">
        <v>0</v>
      </c>
      <c r="AI654" s="0" t="n">
        <v>0</v>
      </c>
      <c r="AJ654" s="60" t="n">
        <v>4</v>
      </c>
      <c r="AK654" s="0" t="n">
        <v>5</v>
      </c>
      <c r="AL654" s="0" t="n">
        <v>0</v>
      </c>
      <c r="AM654" s="0" t="n">
        <v>10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25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3</v>
      </c>
      <c r="BB654" s="0" t="n">
        <v>0.5</v>
      </c>
      <c r="BC654" s="0" t="n">
        <v>0</v>
      </c>
      <c r="BD654" s="0" t="n">
        <v>0</v>
      </c>
      <c r="BE654" s="0" t="n">
        <v>30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8</v>
      </c>
      <c r="BK654" s="0" t="n">
        <v>100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90</v>
      </c>
      <c r="BR654" s="0" t="n">
        <v>0</v>
      </c>
      <c r="BS654" s="0" t="n">
        <v>115</v>
      </c>
      <c r="BT654" s="0" t="n">
        <v>175.375</v>
      </c>
      <c r="BU654" s="0" t="n">
        <v>1.5625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1.5625</v>
      </c>
    </row>
    <row r="655" customFormat="false" ht="15" hidden="false" customHeight="false" outlineLevel="0" collapsed="false">
      <c r="A655" s="13" t="s">
        <v>25</v>
      </c>
      <c r="B655" s="14" t="n">
        <v>26</v>
      </c>
      <c r="C655" s="14" t="s">
        <v>42</v>
      </c>
      <c r="D655" s="14" t="s">
        <v>293</v>
      </c>
      <c r="E655" s="15" t="s">
        <v>31</v>
      </c>
      <c r="F655" s="15" t="s">
        <v>36</v>
      </c>
      <c r="G655" s="3" t="n">
        <v>607</v>
      </c>
      <c r="H655" s="2" t="n">
        <v>9</v>
      </c>
      <c r="I655" s="0" t="n">
        <v>7</v>
      </c>
      <c r="J655" s="0" t="n">
        <v>3</v>
      </c>
      <c r="K655" s="0" t="n">
        <v>0</v>
      </c>
      <c r="L655" s="0" t="n">
        <v>7</v>
      </c>
      <c r="M655" s="0" t="n">
        <v>2</v>
      </c>
      <c r="N655" s="0" t="n">
        <v>1</v>
      </c>
      <c r="O655" s="0" t="n">
        <v>2</v>
      </c>
      <c r="P655" s="0" t="n">
        <v>100</v>
      </c>
      <c r="Q655" s="0" t="n">
        <v>0.7</v>
      </c>
      <c r="R655" s="0" t="n">
        <v>1.4</v>
      </c>
      <c r="S655" s="0" t="n">
        <v>258</v>
      </c>
      <c r="T655" s="0" t="n">
        <v>21</v>
      </c>
      <c r="U655" s="0" t="n">
        <v>3.22</v>
      </c>
      <c r="V655" s="0" t="n">
        <v>6.6</v>
      </c>
      <c r="W655" s="0" t="n">
        <v>10.6</v>
      </c>
      <c r="X655" s="0" t="n">
        <v>2.7</v>
      </c>
      <c r="Y655" s="0" t="n">
        <v>0.08</v>
      </c>
      <c r="Z655" s="0" t="n">
        <v>3</v>
      </c>
      <c r="AA655" s="0" t="n">
        <v>0.21</v>
      </c>
      <c r="AB655" s="0" t="n">
        <v>0.6</v>
      </c>
      <c r="AC655" s="0" t="n">
        <v>7.4</v>
      </c>
      <c r="AD655" s="0" t="n">
        <v>1.4</v>
      </c>
      <c r="AE655" s="0" t="n">
        <v>34</v>
      </c>
      <c r="AF655" s="0" t="n">
        <v>2</v>
      </c>
      <c r="AG655" s="0" t="n">
        <v>3</v>
      </c>
      <c r="AH655" s="0" t="n">
        <v>0</v>
      </c>
      <c r="AI655" s="0" t="n">
        <v>0</v>
      </c>
      <c r="AJ655" s="60" t="n">
        <v>4</v>
      </c>
      <c r="AK655" s="0" t="n">
        <v>5</v>
      </c>
      <c r="AL655" s="0" t="n">
        <v>0</v>
      </c>
      <c r="AM655" s="0" t="n">
        <v>10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25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3</v>
      </c>
      <c r="BB655" s="0" t="n">
        <v>0.5</v>
      </c>
      <c r="BC655" s="0" t="n">
        <v>0</v>
      </c>
      <c r="BD655" s="0" t="n">
        <v>0</v>
      </c>
      <c r="BE655" s="0" t="n">
        <v>30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8</v>
      </c>
      <c r="BK655" s="0" t="n">
        <v>100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90</v>
      </c>
      <c r="BR655" s="0" t="n">
        <v>0</v>
      </c>
      <c r="BS655" s="0" t="n">
        <v>115</v>
      </c>
      <c r="BT655" s="0" t="n">
        <v>175.375</v>
      </c>
      <c r="BU655" s="0" t="n">
        <v>1.5625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1.5625</v>
      </c>
    </row>
    <row r="656" customFormat="false" ht="15" hidden="false" customHeight="false" outlineLevel="0" collapsed="false">
      <c r="A656" s="80" t="s">
        <v>25</v>
      </c>
      <c r="B656" s="81" t="n">
        <v>27</v>
      </c>
      <c r="C656" s="81" t="s">
        <v>43</v>
      </c>
      <c r="D656" s="14" t="s">
        <v>293</v>
      </c>
      <c r="E656" s="82" t="s">
        <v>27</v>
      </c>
      <c r="F656" s="82" t="s">
        <v>36</v>
      </c>
      <c r="G656" s="91" t="n">
        <v>608</v>
      </c>
      <c r="H656" s="84" t="n">
        <v>9</v>
      </c>
      <c r="I656" s="79"/>
      <c r="J656" s="79"/>
      <c r="K656" s="79"/>
      <c r="L656" s="79"/>
      <c r="M656" s="79"/>
      <c r="N656" s="79"/>
      <c r="O656" s="79"/>
      <c r="P656" s="79"/>
      <c r="Q656" s="0" t="n">
        <v>1.4</v>
      </c>
      <c r="R656" s="0" t="n">
        <v>1.3</v>
      </c>
      <c r="S656" s="0" t="n">
        <v>339</v>
      </c>
      <c r="T656" s="0" t="n">
        <v>23</v>
      </c>
      <c r="U656" s="0" t="n">
        <v>3.09</v>
      </c>
      <c r="V656" s="0" t="n">
        <v>6.7</v>
      </c>
      <c r="W656" s="0" t="n">
        <v>12.7</v>
      </c>
      <c r="X656" s="0" t="n">
        <v>3.3</v>
      </c>
      <c r="Y656" s="0" t="n">
        <v>0.11</v>
      </c>
      <c r="Z656" s="0" t="n">
        <v>4</v>
      </c>
      <c r="AA656" s="0" t="n">
        <v>0.3</v>
      </c>
      <c r="AB656" s="0" t="n">
        <v>0.7</v>
      </c>
      <c r="AC656" s="0" t="n">
        <v>7.8</v>
      </c>
      <c r="AD656" s="0" t="n">
        <v>1.4</v>
      </c>
      <c r="AE656" s="0" t="n">
        <v>32</v>
      </c>
      <c r="AF656" s="0" t="n">
        <v>1</v>
      </c>
      <c r="AG656" s="0" t="n">
        <v>8</v>
      </c>
      <c r="AH656" s="0" t="n">
        <v>0</v>
      </c>
      <c r="AI656" s="0" t="n">
        <v>0</v>
      </c>
      <c r="AJ656" s="60" t="n">
        <v>15</v>
      </c>
      <c r="AK656" s="0" t="n">
        <v>20</v>
      </c>
      <c r="AL656" s="0" t="n">
        <v>0</v>
      </c>
      <c r="AM656" s="0" t="n">
        <v>15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3</v>
      </c>
      <c r="AS656" s="0" t="n">
        <v>0</v>
      </c>
      <c r="AT656" s="0" t="n">
        <v>2</v>
      </c>
      <c r="AU656" s="0" t="n">
        <v>0</v>
      </c>
      <c r="AV656" s="0" t="n">
        <v>0</v>
      </c>
      <c r="AW656" s="0" t="n">
        <v>0</v>
      </c>
      <c r="AX656" s="0" t="n">
        <v>0.5</v>
      </c>
      <c r="AY656" s="0" t="n">
        <v>0</v>
      </c>
      <c r="AZ656" s="0" t="n">
        <v>0.5</v>
      </c>
      <c r="BA656" s="0" t="n">
        <v>10</v>
      </c>
      <c r="BB656" s="0" t="n">
        <v>1</v>
      </c>
      <c r="BC656" s="0" t="n">
        <v>0</v>
      </c>
      <c r="BD656" s="0" t="n">
        <v>0</v>
      </c>
      <c r="BE656" s="0" t="n">
        <v>30</v>
      </c>
      <c r="BF656" s="0" t="n">
        <v>0</v>
      </c>
      <c r="BG656" s="0" t="n">
        <v>1</v>
      </c>
      <c r="BH656" s="0" t="n">
        <v>0</v>
      </c>
      <c r="BI656" s="0" t="n">
        <v>0</v>
      </c>
      <c r="BJ656" s="0" t="n">
        <v>0</v>
      </c>
      <c r="BK656" s="0" t="n">
        <v>100</v>
      </c>
      <c r="BL656" s="0" t="n">
        <v>2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100</v>
      </c>
      <c r="BR656" s="0" t="n">
        <v>0.5</v>
      </c>
      <c r="BS656" s="0" t="n">
        <v>137.5</v>
      </c>
      <c r="BT656" s="0" t="n">
        <v>183.75</v>
      </c>
      <c r="BU656" s="0" t="n">
        <v>4.8125</v>
      </c>
      <c r="BV656" s="0" t="n">
        <v>0</v>
      </c>
      <c r="BW656" s="0" t="n">
        <v>0.625</v>
      </c>
      <c r="BX656" s="0" t="n">
        <v>0</v>
      </c>
      <c r="BY656" s="0" t="n">
        <v>0.3125</v>
      </c>
      <c r="BZ656" s="0" t="n">
        <v>5.75</v>
      </c>
      <c r="CA656" s="79" t="s">
        <v>299</v>
      </c>
    </row>
    <row r="657" customFormat="false" ht="15" hidden="false" customHeight="false" outlineLevel="0" collapsed="false">
      <c r="A657" s="13" t="s">
        <v>25</v>
      </c>
      <c r="B657" s="14" t="n">
        <v>27</v>
      </c>
      <c r="C657" s="14" t="s">
        <v>43</v>
      </c>
      <c r="D657" s="14" t="s">
        <v>293</v>
      </c>
      <c r="E657" s="15" t="s">
        <v>31</v>
      </c>
      <c r="F657" s="15" t="s">
        <v>36</v>
      </c>
      <c r="G657" s="3" t="n">
        <v>609</v>
      </c>
      <c r="H657" s="2" t="n">
        <v>9</v>
      </c>
      <c r="I657" s="0" t="n">
        <v>11</v>
      </c>
      <c r="J657" s="0" t="n">
        <v>6</v>
      </c>
      <c r="K657" s="0" t="n">
        <v>0</v>
      </c>
      <c r="L657" s="0" t="n">
        <v>11</v>
      </c>
      <c r="M657" s="0" t="n">
        <v>0</v>
      </c>
      <c r="N657" s="0" t="n">
        <v>0</v>
      </c>
      <c r="O657" s="0" t="n">
        <v>0</v>
      </c>
      <c r="P657" s="0" t="n">
        <v>100</v>
      </c>
      <c r="Q657" s="0" t="n">
        <v>1.4</v>
      </c>
      <c r="R657" s="0" t="n">
        <v>1.3</v>
      </c>
      <c r="S657" s="0" t="n">
        <v>339</v>
      </c>
      <c r="T657" s="0" t="n">
        <v>23</v>
      </c>
      <c r="U657" s="0" t="n">
        <v>3.09</v>
      </c>
      <c r="V657" s="0" t="n">
        <v>6.7</v>
      </c>
      <c r="W657" s="0" t="n">
        <v>12.7</v>
      </c>
      <c r="X657" s="0" t="n">
        <v>3.3</v>
      </c>
      <c r="Y657" s="0" t="n">
        <v>0.11</v>
      </c>
      <c r="Z657" s="0" t="n">
        <v>4</v>
      </c>
      <c r="AA657" s="0" t="n">
        <v>0.3</v>
      </c>
      <c r="AB657" s="0" t="n">
        <v>0.7</v>
      </c>
      <c r="AC657" s="0" t="n">
        <v>7.8</v>
      </c>
      <c r="AD657" s="0" t="n">
        <v>1.4</v>
      </c>
      <c r="AE657" s="0" t="n">
        <v>32</v>
      </c>
      <c r="AF657" s="0" t="n">
        <v>1</v>
      </c>
      <c r="AG657" s="0" t="n">
        <v>8</v>
      </c>
      <c r="AH657" s="0" t="n">
        <v>0</v>
      </c>
      <c r="AI657" s="0" t="n">
        <v>0</v>
      </c>
      <c r="AJ657" s="60" t="n">
        <v>15</v>
      </c>
      <c r="AK657" s="0" t="n">
        <v>20</v>
      </c>
      <c r="AL657" s="0" t="n">
        <v>0</v>
      </c>
      <c r="AM657" s="0" t="n">
        <v>15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3</v>
      </c>
      <c r="AS657" s="0" t="n">
        <v>0</v>
      </c>
      <c r="AT657" s="0" t="n">
        <v>2</v>
      </c>
      <c r="AU657" s="0" t="n">
        <v>0</v>
      </c>
      <c r="AV657" s="0" t="n">
        <v>0</v>
      </c>
      <c r="AW657" s="0" t="n">
        <v>0</v>
      </c>
      <c r="AX657" s="0" t="n">
        <v>0.5</v>
      </c>
      <c r="AY657" s="0" t="n">
        <v>0</v>
      </c>
      <c r="AZ657" s="0" t="n">
        <v>0.5</v>
      </c>
      <c r="BA657" s="0" t="n">
        <v>10</v>
      </c>
      <c r="BB657" s="0" t="n">
        <v>1</v>
      </c>
      <c r="BC657" s="0" t="n">
        <v>0</v>
      </c>
      <c r="BD657" s="0" t="n">
        <v>0</v>
      </c>
      <c r="BE657" s="0" t="n">
        <v>30</v>
      </c>
      <c r="BF657" s="0" t="n">
        <v>0</v>
      </c>
      <c r="BG657" s="0" t="n">
        <v>1</v>
      </c>
      <c r="BH657" s="0" t="n">
        <v>0</v>
      </c>
      <c r="BI657" s="0" t="n">
        <v>0</v>
      </c>
      <c r="BJ657" s="0" t="n">
        <v>0</v>
      </c>
      <c r="BK657" s="0" t="n">
        <v>100</v>
      </c>
      <c r="BL657" s="0" t="n">
        <v>2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100</v>
      </c>
      <c r="BR657" s="0" t="n">
        <v>0.5</v>
      </c>
      <c r="BS657" s="0" t="n">
        <v>137.5</v>
      </c>
      <c r="BT657" s="0" t="n">
        <v>183.75</v>
      </c>
      <c r="BU657" s="0" t="n">
        <v>4.8125</v>
      </c>
      <c r="BV657" s="0" t="n">
        <v>0</v>
      </c>
      <c r="BW657" s="0" t="n">
        <v>0.625</v>
      </c>
      <c r="BX657" s="0" t="n">
        <v>0</v>
      </c>
      <c r="BY657" s="0" t="n">
        <v>0.3125</v>
      </c>
      <c r="BZ657" s="0" t="n">
        <v>5.75</v>
      </c>
    </row>
    <row r="658" customFormat="false" ht="15" hidden="false" customHeight="false" outlineLevel="0" collapsed="false">
      <c r="A658" s="1" t="s">
        <v>20</v>
      </c>
      <c r="B658" s="2" t="n">
        <v>28</v>
      </c>
      <c r="C658" s="2" t="s">
        <v>20</v>
      </c>
      <c r="D658" s="2" t="s">
        <v>20</v>
      </c>
      <c r="E658" s="2" t="s">
        <v>21</v>
      </c>
      <c r="F658" s="2" t="s">
        <v>21</v>
      </c>
      <c r="G658" s="3" t="n">
        <v>585</v>
      </c>
      <c r="H658" s="2" t="n">
        <v>9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100</v>
      </c>
      <c r="Q658" s="86"/>
      <c r="R658" s="87"/>
      <c r="S658" s="86"/>
      <c r="T658" s="87"/>
      <c r="V658" s="86"/>
      <c r="Y658" s="87"/>
      <c r="Z658" s="86"/>
      <c r="AE658" s="87"/>
      <c r="AI658" s="88"/>
      <c r="AJ658" s="88"/>
      <c r="BS658" s="0" t="s">
        <v>21</v>
      </c>
    </row>
    <row r="659" customFormat="false" ht="15" hidden="false" customHeight="false" outlineLevel="0" collapsed="false">
      <c r="A659" s="13" t="s">
        <v>44</v>
      </c>
      <c r="B659" s="14" t="n">
        <v>1</v>
      </c>
      <c r="C659" s="14" t="s">
        <v>26</v>
      </c>
      <c r="D659" s="28" t="s">
        <v>291</v>
      </c>
      <c r="E659" s="15" t="s">
        <v>27</v>
      </c>
      <c r="F659" s="15" t="s">
        <v>28</v>
      </c>
      <c r="G659" s="3" t="n">
        <v>683</v>
      </c>
      <c r="H659" s="2" t="n">
        <v>10</v>
      </c>
      <c r="I659" s="0" t="n">
        <v>15</v>
      </c>
      <c r="J659" s="0" t="n">
        <v>4</v>
      </c>
      <c r="K659" s="0" t="n">
        <v>0</v>
      </c>
      <c r="L659" s="0" t="n">
        <v>15</v>
      </c>
      <c r="M659" s="0" t="n">
        <v>11</v>
      </c>
      <c r="N659" s="0" t="n">
        <v>0</v>
      </c>
      <c r="O659" s="0" t="n">
        <v>11</v>
      </c>
      <c r="P659" s="0" t="n">
        <v>100</v>
      </c>
      <c r="Q659" s="0" t="n">
        <v>1.7</v>
      </c>
      <c r="R659" s="0" t="n">
        <v>3.8</v>
      </c>
      <c r="S659" s="0" t="n">
        <v>235</v>
      </c>
      <c r="T659" s="0" t="n">
        <v>17</v>
      </c>
      <c r="U659" s="0" t="n">
        <v>3.54</v>
      </c>
      <c r="V659" s="0" t="n">
        <v>6.5</v>
      </c>
      <c r="W659" s="0" t="n">
        <v>11.7</v>
      </c>
      <c r="X659" s="0" t="n">
        <v>3.5</v>
      </c>
      <c r="Y659" s="0" t="n">
        <v>0.09</v>
      </c>
      <c r="Z659" s="0" t="n">
        <v>6</v>
      </c>
      <c r="AA659" s="0" t="n">
        <v>0.36</v>
      </c>
      <c r="AB659" s="0" t="n">
        <v>0.7</v>
      </c>
      <c r="AC659" s="0" t="n">
        <v>10.1</v>
      </c>
      <c r="AD659" s="0" t="n">
        <v>1.5</v>
      </c>
      <c r="AE659" s="0" t="n">
        <v>38</v>
      </c>
      <c r="AF659" s="0" t="n">
        <v>8</v>
      </c>
      <c r="AG659" s="0" t="n">
        <v>0</v>
      </c>
      <c r="AH659" s="0" t="n">
        <v>0</v>
      </c>
      <c r="AI659" s="0" t="n">
        <v>0</v>
      </c>
      <c r="AJ659" s="60" t="n">
        <v>80</v>
      </c>
      <c r="AK659" s="0" t="n">
        <v>60</v>
      </c>
      <c r="AL659" s="0" t="n">
        <v>0</v>
      </c>
      <c r="AM659" s="0" t="n">
        <v>0</v>
      </c>
      <c r="AN659" s="0" t="n">
        <v>0</v>
      </c>
      <c r="AO659" s="0" t="n">
        <v>4</v>
      </c>
      <c r="AP659" s="0" t="n">
        <v>0</v>
      </c>
      <c r="AQ659" s="0" t="n">
        <v>0</v>
      </c>
      <c r="AR659" s="0" t="n">
        <v>95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3</v>
      </c>
      <c r="AY659" s="0" t="n">
        <v>0</v>
      </c>
      <c r="AZ659" s="0" t="n">
        <v>13</v>
      </c>
      <c r="BA659" s="0" t="n">
        <v>0</v>
      </c>
      <c r="BB659" s="0" t="n">
        <v>1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5</v>
      </c>
      <c r="BH659" s="0" t="n">
        <v>1</v>
      </c>
      <c r="BI659" s="0" t="n">
        <v>0</v>
      </c>
      <c r="BJ659" s="0" t="n">
        <v>2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64</v>
      </c>
      <c r="BT659" s="0" t="n">
        <v>108.125</v>
      </c>
      <c r="BU659" s="0" t="n">
        <v>16.5625</v>
      </c>
      <c r="BV659" s="0" t="n">
        <v>9.0625</v>
      </c>
      <c r="BW659" s="0" t="n">
        <v>0</v>
      </c>
      <c r="BX659" s="0" t="n">
        <v>0</v>
      </c>
      <c r="BY659" s="0" t="n">
        <v>0.1875</v>
      </c>
      <c r="BZ659" s="0" t="n">
        <v>25.8125</v>
      </c>
    </row>
    <row r="660" customFormat="false" ht="15" hidden="false" customHeight="false" outlineLevel="0" collapsed="false">
      <c r="A660" s="13" t="s">
        <v>44</v>
      </c>
      <c r="B660" s="14" t="n">
        <v>1</v>
      </c>
      <c r="C660" s="14" t="s">
        <v>26</v>
      </c>
      <c r="D660" s="14" t="s">
        <v>291</v>
      </c>
      <c r="E660" s="36" t="s">
        <v>31</v>
      </c>
      <c r="F660" s="15" t="s">
        <v>28</v>
      </c>
      <c r="G660" s="16" t="n">
        <v>684</v>
      </c>
      <c r="H660" s="2" t="n">
        <v>10</v>
      </c>
      <c r="I660" s="0" t="n">
        <v>39</v>
      </c>
      <c r="J660" s="0" t="n">
        <v>20</v>
      </c>
      <c r="K660" s="0" t="n">
        <v>0</v>
      </c>
      <c r="L660" s="0" t="n">
        <v>39</v>
      </c>
      <c r="M660" s="0" t="n">
        <v>10</v>
      </c>
      <c r="N660" s="0" t="n">
        <v>4</v>
      </c>
      <c r="O660" s="0" t="n">
        <v>11</v>
      </c>
      <c r="P660" s="0" t="n">
        <v>100</v>
      </c>
      <c r="Q660" s="0" t="n">
        <v>1.7</v>
      </c>
      <c r="R660" s="0" t="n">
        <v>3.8</v>
      </c>
      <c r="S660" s="0" t="n">
        <v>235</v>
      </c>
      <c r="T660" s="0" t="n">
        <v>17</v>
      </c>
      <c r="U660" s="0" t="n">
        <v>3.54</v>
      </c>
      <c r="V660" s="0" t="n">
        <v>6.5</v>
      </c>
      <c r="W660" s="0" t="n">
        <v>11.7</v>
      </c>
      <c r="X660" s="0" t="n">
        <v>3.5</v>
      </c>
      <c r="Y660" s="0" t="n">
        <v>0.09</v>
      </c>
      <c r="Z660" s="0" t="n">
        <v>6</v>
      </c>
      <c r="AA660" s="0" t="n">
        <v>0.36</v>
      </c>
      <c r="AB660" s="0" t="n">
        <v>0.7</v>
      </c>
      <c r="AC660" s="0" t="n">
        <v>10.1</v>
      </c>
      <c r="AD660" s="0" t="n">
        <v>1.5</v>
      </c>
      <c r="AE660" s="0" t="n">
        <v>38</v>
      </c>
      <c r="AF660" s="0" t="n">
        <v>8</v>
      </c>
      <c r="AG660" s="0" t="n">
        <v>0</v>
      </c>
      <c r="AH660" s="0" t="n">
        <v>0</v>
      </c>
      <c r="AI660" s="0" t="n">
        <v>0</v>
      </c>
      <c r="AJ660" s="60" t="n">
        <v>80</v>
      </c>
      <c r="AK660" s="0" t="n">
        <v>60</v>
      </c>
      <c r="AL660" s="0" t="n">
        <v>0</v>
      </c>
      <c r="AM660" s="0" t="n">
        <v>0</v>
      </c>
      <c r="AN660" s="0" t="n">
        <v>0</v>
      </c>
      <c r="AO660" s="0" t="n">
        <v>4</v>
      </c>
      <c r="AP660" s="0" t="n">
        <v>0</v>
      </c>
      <c r="AQ660" s="0" t="n">
        <v>0</v>
      </c>
      <c r="AR660" s="0" t="n">
        <v>95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3</v>
      </c>
      <c r="AY660" s="0" t="n">
        <v>0</v>
      </c>
      <c r="AZ660" s="0" t="n">
        <v>13</v>
      </c>
      <c r="BA660" s="0" t="n">
        <v>0</v>
      </c>
      <c r="BB660" s="0" t="n">
        <v>1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5</v>
      </c>
      <c r="BH660" s="0" t="n">
        <v>1</v>
      </c>
      <c r="BI660" s="0" t="n">
        <v>0</v>
      </c>
      <c r="BJ660" s="0" t="n">
        <v>2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64</v>
      </c>
      <c r="BT660" s="0" t="n">
        <v>108.125</v>
      </c>
      <c r="BU660" s="0" t="n">
        <v>16.5625</v>
      </c>
      <c r="BV660" s="0" t="n">
        <v>9.0625</v>
      </c>
      <c r="BW660" s="0" t="n">
        <v>0</v>
      </c>
      <c r="BX660" s="0" t="n">
        <v>0</v>
      </c>
      <c r="BY660" s="0" t="n">
        <v>0.1875</v>
      </c>
      <c r="BZ660" s="0" t="n">
        <v>25.8125</v>
      </c>
    </row>
    <row r="661" customFormat="false" ht="15" hidden="false" customHeight="false" outlineLevel="0" collapsed="false">
      <c r="A661" s="13" t="s">
        <v>44</v>
      </c>
      <c r="B661" s="14" t="n">
        <v>2</v>
      </c>
      <c r="C661" s="14" t="s">
        <v>32</v>
      </c>
      <c r="D661" s="14" t="s">
        <v>291</v>
      </c>
      <c r="E661" s="15" t="s">
        <v>27</v>
      </c>
      <c r="F661" s="15" t="s">
        <v>28</v>
      </c>
      <c r="G661" s="3" t="n">
        <v>685</v>
      </c>
      <c r="H661" s="2" t="n">
        <v>10</v>
      </c>
      <c r="I661" s="0" t="n">
        <v>13</v>
      </c>
      <c r="J661" s="0" t="n">
        <v>6</v>
      </c>
      <c r="K661" s="0" t="n">
        <v>0</v>
      </c>
      <c r="L661" s="0" t="n">
        <v>13</v>
      </c>
      <c r="M661" s="0" t="n">
        <v>1</v>
      </c>
      <c r="N661" s="0" t="n">
        <v>0</v>
      </c>
      <c r="O661" s="0" t="n">
        <v>1</v>
      </c>
      <c r="P661" s="0" t="n">
        <v>100</v>
      </c>
      <c r="Q661" s="0" t="n">
        <v>1.3</v>
      </c>
      <c r="R661" s="0" t="n">
        <v>2</v>
      </c>
      <c r="S661" s="0" t="n">
        <v>192</v>
      </c>
      <c r="T661" s="0" t="n">
        <v>22</v>
      </c>
      <c r="U661" s="0" t="n">
        <v>3</v>
      </c>
      <c r="V661" s="0" t="n">
        <v>6.3</v>
      </c>
      <c r="W661" s="0" t="n">
        <v>10.7</v>
      </c>
      <c r="X661" s="0" t="n">
        <v>3.3</v>
      </c>
      <c r="Y661" s="0" t="n">
        <v>0.09</v>
      </c>
      <c r="Z661" s="0" t="n">
        <v>5</v>
      </c>
      <c r="AA661" s="0" t="n">
        <v>0.18</v>
      </c>
      <c r="AB661" s="0" t="n">
        <v>0.6</v>
      </c>
      <c r="AC661" s="0" t="n">
        <v>8.7</v>
      </c>
      <c r="AD661" s="0" t="n">
        <v>1.4</v>
      </c>
      <c r="AE661" s="0" t="n">
        <v>41</v>
      </c>
      <c r="AF661" s="0" t="n">
        <v>4</v>
      </c>
      <c r="AG661" s="0" t="n">
        <v>0</v>
      </c>
      <c r="AH661" s="0" t="n">
        <v>0</v>
      </c>
      <c r="AI661" s="0" t="n">
        <v>0</v>
      </c>
      <c r="AJ661" s="60" t="n">
        <v>15</v>
      </c>
      <c r="AK661" s="0" t="n">
        <v>5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90</v>
      </c>
      <c r="AS661" s="0" t="n">
        <v>0</v>
      </c>
      <c r="AT661" s="0" t="n">
        <v>0</v>
      </c>
      <c r="AU661" s="0" t="n">
        <v>0.5</v>
      </c>
      <c r="AV661" s="0" t="n">
        <v>0</v>
      </c>
      <c r="AW661" s="0" t="n">
        <v>0</v>
      </c>
      <c r="AX661" s="0" t="n">
        <v>1</v>
      </c>
      <c r="AY661" s="0" t="n">
        <v>0</v>
      </c>
      <c r="AZ661" s="0" t="n">
        <v>5</v>
      </c>
      <c r="BA661" s="0" t="n">
        <v>0</v>
      </c>
      <c r="BB661" s="0" t="n">
        <v>1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40</v>
      </c>
      <c r="BH661" s="0" t="n">
        <v>3</v>
      </c>
      <c r="BI661" s="0" t="n">
        <v>0</v>
      </c>
      <c r="BJ661" s="0" t="n">
        <v>1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5</v>
      </c>
      <c r="BT661" s="0" t="n">
        <v>106.625</v>
      </c>
      <c r="BU661" s="0" t="n">
        <v>16.3125</v>
      </c>
      <c r="BV661" s="0" t="n">
        <v>7.5</v>
      </c>
      <c r="BW661" s="0" t="n">
        <v>1.4375</v>
      </c>
      <c r="BX661" s="0" t="n">
        <v>0.3125</v>
      </c>
      <c r="BY661" s="0" t="n">
        <v>0</v>
      </c>
      <c r="BZ661" s="0" t="n">
        <v>25.5625</v>
      </c>
    </row>
    <row r="662" customFormat="false" ht="15" hidden="false" customHeight="false" outlineLevel="0" collapsed="false">
      <c r="A662" s="13" t="s">
        <v>44</v>
      </c>
      <c r="B662" s="14" t="n">
        <v>2</v>
      </c>
      <c r="C662" s="14" t="s">
        <v>32</v>
      </c>
      <c r="D662" s="14" t="s">
        <v>291</v>
      </c>
      <c r="E662" s="15" t="s">
        <v>31</v>
      </c>
      <c r="F662" s="15" t="s">
        <v>28</v>
      </c>
      <c r="G662" s="16" t="n">
        <v>686</v>
      </c>
      <c r="H662" s="2" t="n">
        <v>10</v>
      </c>
      <c r="I662" s="0" t="n">
        <v>37</v>
      </c>
      <c r="J662" s="0" t="n">
        <v>19</v>
      </c>
      <c r="K662" s="0" t="n">
        <v>1</v>
      </c>
      <c r="L662" s="0" t="n">
        <v>39</v>
      </c>
      <c r="M662" s="0" t="n">
        <v>5</v>
      </c>
      <c r="N662" s="0" t="n">
        <v>1</v>
      </c>
      <c r="O662" s="0" t="n">
        <v>1</v>
      </c>
      <c r="P662" s="0" t="n">
        <v>100</v>
      </c>
      <c r="Q662" s="0" t="n">
        <v>1.3</v>
      </c>
      <c r="R662" s="0" t="n">
        <v>2</v>
      </c>
      <c r="S662" s="0" t="n">
        <v>192</v>
      </c>
      <c r="T662" s="0" t="n">
        <v>22</v>
      </c>
      <c r="U662" s="0" t="n">
        <v>3</v>
      </c>
      <c r="V662" s="0" t="n">
        <v>6.3</v>
      </c>
      <c r="W662" s="0" t="n">
        <v>10.7</v>
      </c>
      <c r="X662" s="0" t="n">
        <v>3.3</v>
      </c>
      <c r="Y662" s="0" t="n">
        <v>0.09</v>
      </c>
      <c r="Z662" s="0" t="n">
        <v>5</v>
      </c>
      <c r="AA662" s="0" t="n">
        <v>0.18</v>
      </c>
      <c r="AB662" s="0" t="n">
        <v>0.6</v>
      </c>
      <c r="AC662" s="0" t="n">
        <v>8.7</v>
      </c>
      <c r="AD662" s="0" t="n">
        <v>1.4</v>
      </c>
      <c r="AE662" s="0" t="n">
        <v>41</v>
      </c>
      <c r="AF662" s="0" t="n">
        <v>4</v>
      </c>
      <c r="AG662" s="0" t="n">
        <v>0</v>
      </c>
      <c r="AH662" s="0" t="n">
        <v>0</v>
      </c>
      <c r="AI662" s="0" t="n">
        <v>0</v>
      </c>
      <c r="AJ662" s="60" t="n">
        <v>15</v>
      </c>
      <c r="AK662" s="0" t="n">
        <v>5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90</v>
      </c>
      <c r="AS662" s="0" t="n">
        <v>0</v>
      </c>
      <c r="AT662" s="0" t="n">
        <v>0</v>
      </c>
      <c r="AU662" s="0" t="n">
        <v>0.5</v>
      </c>
      <c r="AV662" s="0" t="n">
        <v>0</v>
      </c>
      <c r="AW662" s="0" t="n">
        <v>0</v>
      </c>
      <c r="AX662" s="0" t="n">
        <v>1</v>
      </c>
      <c r="AY662" s="0" t="n">
        <v>0</v>
      </c>
      <c r="AZ662" s="0" t="n">
        <v>5</v>
      </c>
      <c r="BA662" s="0" t="n">
        <v>0</v>
      </c>
      <c r="BB662" s="0" t="n">
        <v>1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40</v>
      </c>
      <c r="BH662" s="0" t="n">
        <v>3</v>
      </c>
      <c r="BI662" s="0" t="n">
        <v>0</v>
      </c>
      <c r="BJ662" s="0" t="n">
        <v>1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5</v>
      </c>
      <c r="BT662" s="0" t="n">
        <v>106.625</v>
      </c>
      <c r="BU662" s="0" t="n">
        <v>16.3125</v>
      </c>
      <c r="BV662" s="0" t="n">
        <v>7.5</v>
      </c>
      <c r="BW662" s="0" t="n">
        <v>1.4375</v>
      </c>
      <c r="BX662" s="0" t="n">
        <v>0.3125</v>
      </c>
      <c r="BY662" s="0" t="n">
        <v>0</v>
      </c>
      <c r="BZ662" s="0" t="n">
        <v>25.5625</v>
      </c>
    </row>
    <row r="663" customFormat="false" ht="15" hidden="false" customHeight="false" outlineLevel="0" collapsed="false">
      <c r="A663" s="13" t="s">
        <v>44</v>
      </c>
      <c r="B663" s="14" t="n">
        <v>3</v>
      </c>
      <c r="C663" s="14" t="s">
        <v>33</v>
      </c>
      <c r="D663" s="14" t="s">
        <v>291</v>
      </c>
      <c r="E663" s="15" t="s">
        <v>27</v>
      </c>
      <c r="F663" s="15" t="s">
        <v>28</v>
      </c>
      <c r="G663" s="3" t="n">
        <v>687</v>
      </c>
      <c r="H663" s="2" t="n">
        <v>10</v>
      </c>
      <c r="I663" s="0" t="n">
        <v>17</v>
      </c>
      <c r="J663" s="0" t="n">
        <v>2</v>
      </c>
      <c r="K663" s="0" t="n">
        <v>1</v>
      </c>
      <c r="L663" s="0" t="n">
        <v>18</v>
      </c>
      <c r="M663" s="0" t="n">
        <v>13</v>
      </c>
      <c r="N663" s="0" t="n">
        <v>0</v>
      </c>
      <c r="O663" s="0" t="n">
        <v>13</v>
      </c>
      <c r="P663" s="0" t="n">
        <v>100</v>
      </c>
      <c r="Q663" s="0" t="n">
        <v>2.1</v>
      </c>
      <c r="R663" s="0" t="n">
        <v>2.1</v>
      </c>
      <c r="S663" s="0" t="n">
        <v>216</v>
      </c>
      <c r="T663" s="0" t="n">
        <v>15</v>
      </c>
      <c r="U663" s="0" t="n">
        <v>3.87</v>
      </c>
      <c r="V663" s="0" t="n">
        <v>6.2</v>
      </c>
      <c r="W663" s="0" t="n">
        <v>8.6</v>
      </c>
      <c r="X663" s="0" t="n">
        <v>2.2</v>
      </c>
      <c r="Y663" s="0" t="n">
        <v>0.07</v>
      </c>
      <c r="Z663" s="0" t="n">
        <v>5</v>
      </c>
      <c r="AA663" s="0" t="n">
        <v>0.2</v>
      </c>
      <c r="AB663" s="0" t="n">
        <v>0.7</v>
      </c>
      <c r="AC663" s="0" t="n">
        <v>8</v>
      </c>
      <c r="AD663" s="0" t="n">
        <v>1.3</v>
      </c>
      <c r="AE663" s="0" t="n">
        <v>45</v>
      </c>
      <c r="AF663" s="0" t="n">
        <v>8</v>
      </c>
      <c r="AG663" s="0" t="n">
        <v>0</v>
      </c>
      <c r="AH663" s="0" t="n">
        <v>0</v>
      </c>
      <c r="AI663" s="0" t="n">
        <v>0</v>
      </c>
      <c r="AJ663" s="60" t="n">
        <v>10</v>
      </c>
      <c r="AK663" s="0" t="n">
        <v>60</v>
      </c>
      <c r="AL663" s="0" t="n">
        <v>0</v>
      </c>
      <c r="AM663" s="0" t="n">
        <v>0</v>
      </c>
      <c r="AN663" s="0" t="n">
        <v>2</v>
      </c>
      <c r="AO663" s="0" t="n">
        <v>0.5</v>
      </c>
      <c r="AP663" s="0" t="n">
        <v>0</v>
      </c>
      <c r="AQ663" s="0" t="n">
        <v>0</v>
      </c>
      <c r="AR663" s="0" t="n">
        <v>90</v>
      </c>
      <c r="AS663" s="0" t="n">
        <v>0.5</v>
      </c>
      <c r="AT663" s="0" t="n">
        <v>0</v>
      </c>
      <c r="AU663" s="0" t="n">
        <v>0</v>
      </c>
      <c r="AV663" s="0" t="n">
        <v>1</v>
      </c>
      <c r="AW663" s="0" t="n">
        <v>0</v>
      </c>
      <c r="AX663" s="0" t="n">
        <v>4</v>
      </c>
      <c r="AY663" s="0" t="n">
        <v>15</v>
      </c>
      <c r="AZ663" s="0" t="n">
        <v>4</v>
      </c>
      <c r="BA663" s="0" t="n">
        <v>0</v>
      </c>
      <c r="BB663" s="0" t="n">
        <v>5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30</v>
      </c>
      <c r="BH663" s="0" t="n">
        <v>0</v>
      </c>
      <c r="BI663" s="0" t="n">
        <v>0</v>
      </c>
      <c r="BJ663" s="0" t="n">
        <v>5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60.5</v>
      </c>
      <c r="BT663" s="0" t="n">
        <v>114.75</v>
      </c>
      <c r="BU663" s="0" t="n">
        <v>8.8125</v>
      </c>
      <c r="BV663" s="0" t="n">
        <v>5.3125</v>
      </c>
      <c r="BW663" s="0" t="n">
        <v>2.0625</v>
      </c>
      <c r="BX663" s="0" t="n">
        <v>0.5</v>
      </c>
      <c r="BY663" s="0" t="n">
        <v>0.125</v>
      </c>
      <c r="BZ663" s="0" t="n">
        <v>16.8125</v>
      </c>
    </row>
    <row r="664" customFormat="false" ht="15" hidden="false" customHeight="false" outlineLevel="0" collapsed="false">
      <c r="A664" s="13" t="s">
        <v>44</v>
      </c>
      <c r="B664" s="14" t="n">
        <v>3</v>
      </c>
      <c r="C664" s="14" t="s">
        <v>33</v>
      </c>
      <c r="D664" s="14" t="s">
        <v>291</v>
      </c>
      <c r="E664" s="15" t="s">
        <v>31</v>
      </c>
      <c r="F664" s="15" t="s">
        <v>28</v>
      </c>
      <c r="G664" s="16" t="n">
        <v>688</v>
      </c>
      <c r="H664" s="2" t="n">
        <v>10</v>
      </c>
      <c r="I664" s="0" t="n">
        <v>35</v>
      </c>
      <c r="J664" s="0" t="n">
        <v>12</v>
      </c>
      <c r="K664" s="0" t="n">
        <v>0</v>
      </c>
      <c r="L664" s="0" t="n">
        <v>35</v>
      </c>
      <c r="M664" s="0" t="n">
        <v>15</v>
      </c>
      <c r="N664" s="0" t="n">
        <v>1</v>
      </c>
      <c r="O664" s="0" t="n">
        <v>15</v>
      </c>
      <c r="P664" s="0" t="n">
        <v>100</v>
      </c>
      <c r="Q664" s="0" t="n">
        <v>2.1</v>
      </c>
      <c r="R664" s="0" t="n">
        <v>2.1</v>
      </c>
      <c r="S664" s="0" t="n">
        <v>216</v>
      </c>
      <c r="T664" s="0" t="n">
        <v>15</v>
      </c>
      <c r="U664" s="0" t="n">
        <v>3.87</v>
      </c>
      <c r="V664" s="0" t="n">
        <v>6.2</v>
      </c>
      <c r="W664" s="0" t="n">
        <v>8.6</v>
      </c>
      <c r="X664" s="0" t="n">
        <v>2.2</v>
      </c>
      <c r="Y664" s="0" t="n">
        <v>0.07</v>
      </c>
      <c r="Z664" s="0" t="n">
        <v>5</v>
      </c>
      <c r="AA664" s="0" t="n">
        <v>0.2</v>
      </c>
      <c r="AB664" s="0" t="n">
        <v>0.7</v>
      </c>
      <c r="AC664" s="0" t="n">
        <v>8</v>
      </c>
      <c r="AD664" s="0" t="n">
        <v>1.3</v>
      </c>
      <c r="AE664" s="0" t="n">
        <v>45</v>
      </c>
      <c r="AF664" s="0" t="n">
        <v>8</v>
      </c>
      <c r="AG664" s="0" t="n">
        <v>0</v>
      </c>
      <c r="AH664" s="0" t="n">
        <v>0</v>
      </c>
      <c r="AI664" s="0" t="n">
        <v>0</v>
      </c>
      <c r="AJ664" s="60" t="n">
        <v>10</v>
      </c>
      <c r="AK664" s="0" t="n">
        <v>60</v>
      </c>
      <c r="AL664" s="0" t="n">
        <v>0</v>
      </c>
      <c r="AM664" s="0" t="n">
        <v>0</v>
      </c>
      <c r="AN664" s="0" t="n">
        <v>2</v>
      </c>
      <c r="AO664" s="0" t="n">
        <v>0.5</v>
      </c>
      <c r="AP664" s="0" t="n">
        <v>0</v>
      </c>
      <c r="AQ664" s="0" t="n">
        <v>0</v>
      </c>
      <c r="AR664" s="0" t="n">
        <v>90</v>
      </c>
      <c r="AS664" s="0" t="n">
        <v>0.5</v>
      </c>
      <c r="AT664" s="0" t="n">
        <v>0</v>
      </c>
      <c r="AU664" s="0" t="n">
        <v>0</v>
      </c>
      <c r="AV664" s="0" t="n">
        <v>1</v>
      </c>
      <c r="AW664" s="0" t="n">
        <v>0</v>
      </c>
      <c r="AX664" s="0" t="n">
        <v>4</v>
      </c>
      <c r="AY664" s="0" t="n">
        <v>15</v>
      </c>
      <c r="AZ664" s="0" t="n">
        <v>4</v>
      </c>
      <c r="BA664" s="0" t="n">
        <v>0</v>
      </c>
      <c r="BB664" s="0" t="n">
        <v>5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30</v>
      </c>
      <c r="BH664" s="0" t="n">
        <v>0</v>
      </c>
      <c r="BI664" s="0" t="n">
        <v>0</v>
      </c>
      <c r="BJ664" s="0" t="n">
        <v>5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60.5</v>
      </c>
      <c r="BT664" s="0" t="n">
        <v>114.75</v>
      </c>
      <c r="BU664" s="0" t="n">
        <v>8.8125</v>
      </c>
      <c r="BV664" s="0" t="n">
        <v>5.3125</v>
      </c>
      <c r="BW664" s="0" t="n">
        <v>2.0625</v>
      </c>
      <c r="BX664" s="0" t="n">
        <v>0.5</v>
      </c>
      <c r="BY664" s="0" t="n">
        <v>0.125</v>
      </c>
      <c r="BZ664" s="0" t="n">
        <v>16.8125</v>
      </c>
      <c r="CA664" s="0" t="s">
        <v>301</v>
      </c>
    </row>
    <row r="665" customFormat="false" ht="15" hidden="false" customHeight="false" outlineLevel="0" collapsed="false">
      <c r="A665" s="13" t="s">
        <v>44</v>
      </c>
      <c r="B665" s="14" t="n">
        <v>4</v>
      </c>
      <c r="C665" s="14" t="s">
        <v>34</v>
      </c>
      <c r="D665" s="14" t="s">
        <v>292</v>
      </c>
      <c r="E665" s="15" t="s">
        <v>27</v>
      </c>
      <c r="F665" s="15" t="s">
        <v>28</v>
      </c>
      <c r="G665" s="3" t="n">
        <v>689</v>
      </c>
      <c r="H665" s="2" t="n">
        <v>10</v>
      </c>
      <c r="I665" s="0" t="n">
        <v>21</v>
      </c>
      <c r="J665" s="0" t="n">
        <v>12</v>
      </c>
      <c r="K665" s="0" t="n">
        <v>0</v>
      </c>
      <c r="L665" s="0" t="n">
        <v>21</v>
      </c>
      <c r="M665" s="0" t="n">
        <v>0</v>
      </c>
      <c r="N665" s="0" t="n">
        <v>0</v>
      </c>
      <c r="O665" s="0" t="n">
        <v>0</v>
      </c>
      <c r="P665" s="0" t="n">
        <v>100</v>
      </c>
      <c r="Q665" s="0" t="n">
        <v>6.3</v>
      </c>
      <c r="R665" s="0" t="n">
        <v>2.9</v>
      </c>
      <c r="S665" s="0" t="n">
        <v>232</v>
      </c>
      <c r="T665" s="0" t="n">
        <v>11</v>
      </c>
      <c r="U665" s="0" t="n">
        <v>3.6</v>
      </c>
      <c r="V665" s="0" t="n">
        <v>6.4</v>
      </c>
      <c r="W665" s="0" t="n">
        <v>11</v>
      </c>
      <c r="X665" s="0" t="n">
        <v>2.9</v>
      </c>
      <c r="Y665" s="0" t="n">
        <v>0.08</v>
      </c>
      <c r="Z665" s="0" t="n">
        <v>4</v>
      </c>
      <c r="AA665" s="0" t="n">
        <v>0.29</v>
      </c>
      <c r="AB665" s="0" t="n">
        <v>0.8</v>
      </c>
      <c r="AC665" s="0" t="n">
        <v>13.5</v>
      </c>
      <c r="AD665" s="0" t="n">
        <v>1.3</v>
      </c>
      <c r="AE665" s="0" t="n">
        <v>36</v>
      </c>
      <c r="AF665" s="0" t="n">
        <v>10</v>
      </c>
      <c r="AG665" s="0" t="n">
        <v>0</v>
      </c>
      <c r="AH665" s="0" t="n">
        <v>0</v>
      </c>
      <c r="AI665" s="0" t="n">
        <v>0</v>
      </c>
      <c r="AJ665" s="60" t="n">
        <v>30</v>
      </c>
      <c r="AK665" s="0" t="n">
        <v>60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80</v>
      </c>
      <c r="AS665" s="0" t="n">
        <v>0</v>
      </c>
      <c r="AT665" s="0" t="n">
        <v>0</v>
      </c>
      <c r="AU665" s="0" t="n">
        <v>0</v>
      </c>
      <c r="AV665" s="0" t="n">
        <v>1</v>
      </c>
      <c r="AW665" s="0" t="n">
        <v>0</v>
      </c>
      <c r="AX665" s="0" t="n">
        <v>2</v>
      </c>
      <c r="AY665" s="0" t="n">
        <v>15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30</v>
      </c>
      <c r="BH665" s="0" t="n">
        <v>0</v>
      </c>
      <c r="BI665" s="0" t="n">
        <v>0</v>
      </c>
      <c r="BJ665" s="0" t="n">
        <v>50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0.5</v>
      </c>
      <c r="BQ665" s="0" t="n">
        <v>25</v>
      </c>
      <c r="BR665" s="0" t="n">
        <v>0</v>
      </c>
      <c r="BS665" s="0" t="n">
        <v>60</v>
      </c>
      <c r="BT665" s="0" t="n">
        <v>124.125</v>
      </c>
      <c r="BU665" s="0" t="n">
        <v>13.0625</v>
      </c>
      <c r="BV665" s="0" t="n">
        <v>6.875</v>
      </c>
      <c r="BW665" s="0" t="n">
        <v>0.1375</v>
      </c>
      <c r="BX665" s="0" t="n">
        <v>0.25</v>
      </c>
      <c r="BY665" s="0" t="n">
        <v>0</v>
      </c>
      <c r="BZ665" s="0" t="n">
        <v>20.325</v>
      </c>
    </row>
    <row r="666" customFormat="false" ht="15" hidden="false" customHeight="false" outlineLevel="0" collapsed="false">
      <c r="A666" s="13" t="s">
        <v>44</v>
      </c>
      <c r="B666" s="14" t="n">
        <v>4</v>
      </c>
      <c r="C666" s="14" t="s">
        <v>34</v>
      </c>
      <c r="D666" s="14" t="s">
        <v>292</v>
      </c>
      <c r="E666" s="15" t="s">
        <v>27</v>
      </c>
      <c r="F666" s="15" t="s">
        <v>36</v>
      </c>
      <c r="G666" s="16" t="n">
        <v>690</v>
      </c>
      <c r="H666" s="2" t="n">
        <v>10</v>
      </c>
      <c r="I666" s="0" t="n">
        <v>10</v>
      </c>
      <c r="J666" s="0" t="n">
        <v>0</v>
      </c>
      <c r="K666" s="0" t="n">
        <v>0</v>
      </c>
      <c r="L666" s="0" t="n">
        <v>10</v>
      </c>
      <c r="M666" s="0" t="n">
        <v>4</v>
      </c>
      <c r="N666" s="0" t="n">
        <v>1</v>
      </c>
      <c r="O666" s="0" t="n">
        <v>4</v>
      </c>
      <c r="P666" s="0" t="n">
        <v>98</v>
      </c>
      <c r="Q666" s="0" t="n">
        <v>6.3</v>
      </c>
      <c r="R666" s="0" t="n">
        <v>2.9</v>
      </c>
      <c r="S666" s="0" t="n">
        <v>232</v>
      </c>
      <c r="T666" s="0" t="n">
        <v>11</v>
      </c>
      <c r="U666" s="0" t="n">
        <v>3.6</v>
      </c>
      <c r="V666" s="0" t="n">
        <v>6.4</v>
      </c>
      <c r="W666" s="0" t="n">
        <v>11</v>
      </c>
      <c r="X666" s="0" t="n">
        <v>2.9</v>
      </c>
      <c r="Y666" s="0" t="n">
        <v>0.08</v>
      </c>
      <c r="Z666" s="0" t="n">
        <v>4</v>
      </c>
      <c r="AA666" s="0" t="n">
        <v>0.29</v>
      </c>
      <c r="AB666" s="0" t="n">
        <v>0.8</v>
      </c>
      <c r="AC666" s="0" t="n">
        <v>13.5</v>
      </c>
      <c r="AD666" s="0" t="n">
        <v>1.3</v>
      </c>
      <c r="AE666" s="0" t="n">
        <v>36</v>
      </c>
      <c r="AF666" s="0" t="n">
        <v>10</v>
      </c>
      <c r="AG666" s="0" t="n">
        <v>0</v>
      </c>
      <c r="AH666" s="0" t="n">
        <v>0</v>
      </c>
      <c r="AI666" s="0" t="n">
        <v>0</v>
      </c>
      <c r="AJ666" s="60" t="n">
        <v>30</v>
      </c>
      <c r="AK666" s="0" t="n">
        <v>60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80</v>
      </c>
      <c r="AS666" s="0" t="n">
        <v>0</v>
      </c>
      <c r="AT666" s="0" t="n">
        <v>0</v>
      </c>
      <c r="AU666" s="0" t="n">
        <v>0</v>
      </c>
      <c r="AV666" s="0" t="n">
        <v>1</v>
      </c>
      <c r="AW666" s="0" t="n">
        <v>0</v>
      </c>
      <c r="AX666" s="0" t="n">
        <v>2</v>
      </c>
      <c r="AY666" s="0" t="n">
        <v>15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30</v>
      </c>
      <c r="BH666" s="0" t="n">
        <v>0</v>
      </c>
      <c r="BI666" s="0" t="n">
        <v>0</v>
      </c>
      <c r="BJ666" s="0" t="n">
        <v>50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0.5</v>
      </c>
      <c r="BQ666" s="0" t="n">
        <v>25</v>
      </c>
      <c r="BR666" s="0" t="n">
        <v>0</v>
      </c>
      <c r="BS666" s="0" t="n">
        <v>60</v>
      </c>
      <c r="BT666" s="0" t="n">
        <v>124.125</v>
      </c>
      <c r="BU666" s="0" t="n">
        <v>13.0625</v>
      </c>
      <c r="BV666" s="0" t="n">
        <v>6.875</v>
      </c>
      <c r="BW666" s="0" t="n">
        <v>0.1375</v>
      </c>
      <c r="BX666" s="0" t="n">
        <v>0.25</v>
      </c>
      <c r="BY666" s="0" t="n">
        <v>0</v>
      </c>
      <c r="BZ666" s="0" t="n">
        <v>20.325</v>
      </c>
    </row>
    <row r="667" customFormat="false" ht="15" hidden="false" customHeight="false" outlineLevel="0" collapsed="false">
      <c r="A667" s="13" t="s">
        <v>44</v>
      </c>
      <c r="B667" s="14" t="n">
        <v>4</v>
      </c>
      <c r="C667" s="14" t="s">
        <v>34</v>
      </c>
      <c r="D667" s="14" t="s">
        <v>292</v>
      </c>
      <c r="E667" s="15" t="s">
        <v>31</v>
      </c>
      <c r="F667" s="15" t="s">
        <v>28</v>
      </c>
      <c r="G667" s="3" t="n">
        <v>691</v>
      </c>
      <c r="H667" s="2" t="n">
        <v>10</v>
      </c>
      <c r="I667" s="0" t="n">
        <v>9</v>
      </c>
      <c r="J667" s="0" t="n">
        <v>2</v>
      </c>
      <c r="K667" s="0" t="n">
        <v>1</v>
      </c>
      <c r="L667" s="0" t="n">
        <v>9</v>
      </c>
      <c r="M667" s="0" t="n">
        <v>0</v>
      </c>
      <c r="N667" s="0" t="n">
        <v>0</v>
      </c>
      <c r="O667" s="0" t="n">
        <v>0</v>
      </c>
      <c r="P667" s="0" t="n">
        <v>100</v>
      </c>
      <c r="Q667" s="0" t="n">
        <v>6.3</v>
      </c>
      <c r="R667" s="0" t="n">
        <v>2.9</v>
      </c>
      <c r="S667" s="0" t="n">
        <v>232</v>
      </c>
      <c r="T667" s="0" t="n">
        <v>11</v>
      </c>
      <c r="U667" s="0" t="n">
        <v>3.6</v>
      </c>
      <c r="V667" s="0" t="n">
        <v>6.4</v>
      </c>
      <c r="W667" s="0" t="n">
        <v>11</v>
      </c>
      <c r="X667" s="0" t="n">
        <v>2.9</v>
      </c>
      <c r="Y667" s="0" t="n">
        <v>0.08</v>
      </c>
      <c r="Z667" s="0" t="n">
        <v>4</v>
      </c>
      <c r="AA667" s="0" t="n">
        <v>0.29</v>
      </c>
      <c r="AB667" s="0" t="n">
        <v>0.8</v>
      </c>
      <c r="AC667" s="0" t="n">
        <v>13.5</v>
      </c>
      <c r="AD667" s="0" t="n">
        <v>1.3</v>
      </c>
      <c r="AE667" s="0" t="n">
        <v>36</v>
      </c>
      <c r="AF667" s="0" t="n">
        <v>10</v>
      </c>
      <c r="AG667" s="0" t="n">
        <v>0</v>
      </c>
      <c r="AH667" s="0" t="n">
        <v>0</v>
      </c>
      <c r="AI667" s="0" t="n">
        <v>0</v>
      </c>
      <c r="AJ667" s="60" t="n">
        <v>30</v>
      </c>
      <c r="AK667" s="0" t="n">
        <v>60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80</v>
      </c>
      <c r="AS667" s="0" t="n">
        <v>0</v>
      </c>
      <c r="AT667" s="0" t="n">
        <v>0</v>
      </c>
      <c r="AU667" s="0" t="n">
        <v>0</v>
      </c>
      <c r="AV667" s="0" t="n">
        <v>1</v>
      </c>
      <c r="AW667" s="0" t="n">
        <v>0</v>
      </c>
      <c r="AX667" s="0" t="n">
        <v>2</v>
      </c>
      <c r="AY667" s="0" t="n">
        <v>15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30</v>
      </c>
      <c r="BH667" s="0" t="n">
        <v>0</v>
      </c>
      <c r="BI667" s="0" t="n">
        <v>0</v>
      </c>
      <c r="BJ667" s="0" t="n">
        <v>50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0.5</v>
      </c>
      <c r="BQ667" s="0" t="n">
        <v>25</v>
      </c>
      <c r="BR667" s="0" t="n">
        <v>0</v>
      </c>
      <c r="BS667" s="0" t="n">
        <v>60</v>
      </c>
      <c r="BT667" s="0" t="n">
        <v>124.125</v>
      </c>
      <c r="BU667" s="0" t="n">
        <v>13.0625</v>
      </c>
      <c r="BV667" s="0" t="n">
        <v>6.875</v>
      </c>
      <c r="BW667" s="0" t="n">
        <v>0.1375</v>
      </c>
      <c r="BX667" s="0" t="n">
        <v>0.25</v>
      </c>
      <c r="BY667" s="0" t="n">
        <v>0</v>
      </c>
      <c r="BZ667" s="0" t="n">
        <v>20.325</v>
      </c>
    </row>
    <row r="668" customFormat="false" ht="15" hidden="false" customHeight="false" outlineLevel="0" collapsed="false">
      <c r="A668" s="13" t="s">
        <v>44</v>
      </c>
      <c r="B668" s="14" t="n">
        <v>4</v>
      </c>
      <c r="C668" s="14" t="s">
        <v>34</v>
      </c>
      <c r="D668" s="14" t="s">
        <v>292</v>
      </c>
      <c r="E668" s="15" t="s">
        <v>31</v>
      </c>
      <c r="F668" s="15" t="s">
        <v>36</v>
      </c>
      <c r="G668" s="16" t="n">
        <v>692</v>
      </c>
      <c r="H668" s="2" t="n">
        <v>10</v>
      </c>
      <c r="I668" s="0" t="n">
        <v>12</v>
      </c>
      <c r="J668" s="0" t="n">
        <v>6</v>
      </c>
      <c r="K668" s="0" t="n">
        <v>0</v>
      </c>
      <c r="L668" s="0" t="n">
        <v>12</v>
      </c>
      <c r="M668" s="0" t="n">
        <v>0</v>
      </c>
      <c r="N668" s="0" t="n">
        <v>0</v>
      </c>
      <c r="O668" s="0" t="n">
        <v>0</v>
      </c>
      <c r="P668" s="0" t="n">
        <v>100</v>
      </c>
      <c r="Q668" s="0" t="n">
        <v>6.3</v>
      </c>
      <c r="R668" s="0" t="n">
        <v>2.9</v>
      </c>
      <c r="S668" s="0" t="n">
        <v>232</v>
      </c>
      <c r="T668" s="0" t="n">
        <v>11</v>
      </c>
      <c r="U668" s="0" t="n">
        <v>3.6</v>
      </c>
      <c r="V668" s="0" t="n">
        <v>6.4</v>
      </c>
      <c r="W668" s="0" t="n">
        <v>11</v>
      </c>
      <c r="X668" s="0" t="n">
        <v>2.9</v>
      </c>
      <c r="Y668" s="0" t="n">
        <v>0.08</v>
      </c>
      <c r="Z668" s="0" t="n">
        <v>4</v>
      </c>
      <c r="AA668" s="0" t="n">
        <v>0.29</v>
      </c>
      <c r="AB668" s="0" t="n">
        <v>0.8</v>
      </c>
      <c r="AC668" s="0" t="n">
        <v>13.5</v>
      </c>
      <c r="AD668" s="0" t="n">
        <v>1.3</v>
      </c>
      <c r="AE668" s="0" t="n">
        <v>36</v>
      </c>
      <c r="AF668" s="0" t="n">
        <v>10</v>
      </c>
      <c r="AG668" s="0" t="n">
        <v>0</v>
      </c>
      <c r="AH668" s="0" t="n">
        <v>0</v>
      </c>
      <c r="AI668" s="0" t="n">
        <v>0</v>
      </c>
      <c r="AJ668" s="60" t="n">
        <v>30</v>
      </c>
      <c r="AK668" s="0" t="n">
        <v>60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80</v>
      </c>
      <c r="AS668" s="0" t="n">
        <v>0</v>
      </c>
      <c r="AT668" s="0" t="n">
        <v>0</v>
      </c>
      <c r="AU668" s="0" t="n">
        <v>0</v>
      </c>
      <c r="AV668" s="0" t="n">
        <v>1</v>
      </c>
      <c r="AW668" s="0" t="n">
        <v>0</v>
      </c>
      <c r="AX668" s="0" t="n">
        <v>2</v>
      </c>
      <c r="AY668" s="0" t="n">
        <v>15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30</v>
      </c>
      <c r="BH668" s="0" t="n">
        <v>0</v>
      </c>
      <c r="BI668" s="0" t="n">
        <v>0</v>
      </c>
      <c r="BJ668" s="0" t="n">
        <v>50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0.5</v>
      </c>
      <c r="BQ668" s="0" t="n">
        <v>25</v>
      </c>
      <c r="BR668" s="0" t="n">
        <v>0</v>
      </c>
      <c r="BS668" s="0" t="n">
        <v>60</v>
      </c>
      <c r="BT668" s="0" t="n">
        <v>124.125</v>
      </c>
      <c r="BU668" s="0" t="n">
        <v>13.0625</v>
      </c>
      <c r="BV668" s="0" t="n">
        <v>6.875</v>
      </c>
      <c r="BW668" s="0" t="n">
        <v>0.1375</v>
      </c>
      <c r="BX668" s="0" t="n">
        <v>0.25</v>
      </c>
      <c r="BY668" s="0" t="n">
        <v>0</v>
      </c>
      <c r="BZ668" s="0" t="n">
        <v>20.325</v>
      </c>
    </row>
    <row r="669" customFormat="false" ht="15" hidden="false" customHeight="false" outlineLevel="0" collapsed="false">
      <c r="A669" s="13" t="s">
        <v>44</v>
      </c>
      <c r="B669" s="14" t="n">
        <v>5</v>
      </c>
      <c r="C669" s="14" t="s">
        <v>38</v>
      </c>
      <c r="D669" s="14" t="s">
        <v>292</v>
      </c>
      <c r="E669" s="15" t="s">
        <v>27</v>
      </c>
      <c r="F669" s="15" t="s">
        <v>28</v>
      </c>
      <c r="G669" s="3" t="n">
        <v>693</v>
      </c>
      <c r="H669" s="2" t="n">
        <v>10</v>
      </c>
      <c r="I669" s="0" t="n">
        <v>12</v>
      </c>
      <c r="J669" s="0" t="n">
        <v>7</v>
      </c>
      <c r="K669" s="0" t="n">
        <v>0</v>
      </c>
      <c r="L669" s="0" t="n">
        <v>12</v>
      </c>
      <c r="M669" s="0" t="n">
        <v>1</v>
      </c>
      <c r="N669" s="0" t="n">
        <v>0</v>
      </c>
      <c r="O669" s="0" t="n">
        <v>1</v>
      </c>
      <c r="P669" s="0" t="n">
        <v>100</v>
      </c>
      <c r="Q669" s="0" t="n">
        <v>1.2</v>
      </c>
      <c r="R669" s="0" t="n">
        <v>2.5</v>
      </c>
      <c r="S669" s="0" t="n">
        <v>211</v>
      </c>
      <c r="T669" s="0" t="n">
        <v>11</v>
      </c>
      <c r="U669" s="0" t="n">
        <v>4.27</v>
      </c>
      <c r="V669" s="0" t="n">
        <v>6.1</v>
      </c>
      <c r="W669" s="0" t="n">
        <v>8.2</v>
      </c>
      <c r="X669" s="0" t="n">
        <v>1.8</v>
      </c>
      <c r="Y669" s="0" t="n">
        <v>0.07</v>
      </c>
      <c r="Z669" s="0" t="n">
        <v>4</v>
      </c>
      <c r="AA669" s="0" t="n">
        <v>0.17</v>
      </c>
      <c r="AB669" s="0" t="n">
        <v>1</v>
      </c>
      <c r="AC669" s="0" t="n">
        <v>8.3</v>
      </c>
      <c r="AD669" s="0" t="n">
        <v>1</v>
      </c>
      <c r="AE669" s="0" t="n">
        <v>53</v>
      </c>
      <c r="AF669" s="0" t="n">
        <v>15</v>
      </c>
      <c r="AG669" s="0" t="n">
        <v>0</v>
      </c>
      <c r="AH669" s="0" t="n">
        <v>0</v>
      </c>
      <c r="AI669" s="0" t="n">
        <v>0</v>
      </c>
      <c r="AJ669" s="60" t="n">
        <v>25</v>
      </c>
      <c r="AK669" s="0" t="n">
        <v>30</v>
      </c>
      <c r="AL669" s="0" t="n">
        <v>0</v>
      </c>
      <c r="AM669" s="0" t="n">
        <v>0</v>
      </c>
      <c r="AN669" s="0" t="n">
        <v>4</v>
      </c>
      <c r="AO669" s="0" t="n">
        <v>0</v>
      </c>
      <c r="AP669" s="0" t="n">
        <v>0</v>
      </c>
      <c r="AQ669" s="0" t="n">
        <v>0</v>
      </c>
      <c r="AR669" s="0" t="n">
        <v>45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1</v>
      </c>
      <c r="AY669" s="0" t="n">
        <v>10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45</v>
      </c>
      <c r="BH669" s="0" t="n">
        <v>1</v>
      </c>
      <c r="BI669" s="0" t="n">
        <v>0</v>
      </c>
      <c r="BJ669" s="0" t="n">
        <v>60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45</v>
      </c>
      <c r="BR669" s="0" t="n">
        <v>0</v>
      </c>
      <c r="BS669" s="0" t="n">
        <v>30</v>
      </c>
      <c r="BT669" s="0" t="n">
        <v>122.5</v>
      </c>
      <c r="BU669" s="0" t="n">
        <v>22.125</v>
      </c>
      <c r="BV669" s="0" t="n">
        <v>12.25</v>
      </c>
      <c r="BW669" s="0" t="n">
        <v>0.75</v>
      </c>
      <c r="BX669" s="0" t="n">
        <v>0.75</v>
      </c>
      <c r="BY669" s="0" t="n">
        <v>0.375</v>
      </c>
      <c r="BZ669" s="0" t="n">
        <v>36.25</v>
      </c>
    </row>
    <row r="670" customFormat="false" ht="15" hidden="false" customHeight="false" outlineLevel="0" collapsed="false">
      <c r="A670" s="13" t="s">
        <v>44</v>
      </c>
      <c r="B670" s="14" t="n">
        <v>5</v>
      </c>
      <c r="C670" s="14" t="s">
        <v>38</v>
      </c>
      <c r="D670" s="14" t="s">
        <v>292</v>
      </c>
      <c r="E670" s="15" t="s">
        <v>27</v>
      </c>
      <c r="F670" s="15" t="s">
        <v>36</v>
      </c>
      <c r="G670" s="16" t="n">
        <v>694</v>
      </c>
      <c r="H670" s="2" t="n">
        <v>10</v>
      </c>
      <c r="I670" s="0" t="n">
        <v>24</v>
      </c>
      <c r="J670" s="0" t="n">
        <v>15</v>
      </c>
      <c r="K670" s="0" t="n">
        <v>0</v>
      </c>
      <c r="L670" s="0" t="n">
        <v>24</v>
      </c>
      <c r="M670" s="0" t="n">
        <v>6</v>
      </c>
      <c r="N670" s="0" t="n">
        <v>1</v>
      </c>
      <c r="O670" s="0" t="n">
        <v>6</v>
      </c>
      <c r="P670" s="0" t="n">
        <v>100</v>
      </c>
      <c r="Q670" s="0" t="n">
        <v>1.2</v>
      </c>
      <c r="R670" s="0" t="n">
        <v>2.5</v>
      </c>
      <c r="S670" s="0" t="n">
        <v>211</v>
      </c>
      <c r="T670" s="0" t="n">
        <v>11</v>
      </c>
      <c r="U670" s="0" t="n">
        <v>4.27</v>
      </c>
      <c r="V670" s="0" t="n">
        <v>6.1</v>
      </c>
      <c r="W670" s="0" t="n">
        <v>8.2</v>
      </c>
      <c r="X670" s="0" t="n">
        <v>1.8</v>
      </c>
      <c r="Y670" s="0" t="n">
        <v>0.07</v>
      </c>
      <c r="Z670" s="0" t="n">
        <v>4</v>
      </c>
      <c r="AA670" s="0" t="n">
        <v>0.17</v>
      </c>
      <c r="AB670" s="0" t="n">
        <v>1</v>
      </c>
      <c r="AC670" s="0" t="n">
        <v>8.3</v>
      </c>
      <c r="AD670" s="0" t="n">
        <v>1</v>
      </c>
      <c r="AE670" s="0" t="n">
        <v>53</v>
      </c>
      <c r="AF670" s="0" t="n">
        <v>15</v>
      </c>
      <c r="AG670" s="0" t="n">
        <v>0</v>
      </c>
      <c r="AH670" s="0" t="n">
        <v>0</v>
      </c>
      <c r="AI670" s="0" t="n">
        <v>0</v>
      </c>
      <c r="AJ670" s="60" t="n">
        <v>25</v>
      </c>
      <c r="AK670" s="0" t="n">
        <v>30</v>
      </c>
      <c r="AL670" s="0" t="n">
        <v>0</v>
      </c>
      <c r="AM670" s="0" t="n">
        <v>0</v>
      </c>
      <c r="AN670" s="0" t="n">
        <v>4</v>
      </c>
      <c r="AO670" s="0" t="n">
        <v>0</v>
      </c>
      <c r="AP670" s="0" t="n">
        <v>0</v>
      </c>
      <c r="AQ670" s="0" t="n">
        <v>0</v>
      </c>
      <c r="AR670" s="0" t="n">
        <v>45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1</v>
      </c>
      <c r="AY670" s="0" t="n">
        <v>10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45</v>
      </c>
      <c r="BH670" s="0" t="n">
        <v>1</v>
      </c>
      <c r="BI670" s="0" t="n">
        <v>0</v>
      </c>
      <c r="BJ670" s="0" t="n">
        <v>60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45</v>
      </c>
      <c r="BR670" s="0" t="n">
        <v>0</v>
      </c>
      <c r="BS670" s="0" t="n">
        <v>30</v>
      </c>
      <c r="BT670" s="0" t="n">
        <v>122.5</v>
      </c>
      <c r="BU670" s="0" t="n">
        <v>22.125</v>
      </c>
      <c r="BV670" s="0" t="n">
        <v>12.25</v>
      </c>
      <c r="BW670" s="0" t="n">
        <v>0.75</v>
      </c>
      <c r="BX670" s="0" t="n">
        <v>0.75</v>
      </c>
      <c r="BY670" s="0" t="n">
        <v>0.375</v>
      </c>
      <c r="BZ670" s="0" t="n">
        <v>36.25</v>
      </c>
      <c r="CA670" s="0" t="s">
        <v>302</v>
      </c>
    </row>
    <row r="671" customFormat="false" ht="15" hidden="false" customHeight="false" outlineLevel="0" collapsed="false">
      <c r="A671" s="13" t="s">
        <v>44</v>
      </c>
      <c r="B671" s="14" t="n">
        <v>5</v>
      </c>
      <c r="C671" s="14" t="s">
        <v>38</v>
      </c>
      <c r="D671" s="14" t="s">
        <v>292</v>
      </c>
      <c r="E671" s="15" t="s">
        <v>31</v>
      </c>
      <c r="F671" s="15" t="s">
        <v>28</v>
      </c>
      <c r="G671" s="3" t="n">
        <v>695</v>
      </c>
      <c r="H671" s="2" t="n">
        <v>10</v>
      </c>
      <c r="I671" s="0" t="n">
        <v>31</v>
      </c>
      <c r="J671" s="0" t="n">
        <v>14</v>
      </c>
      <c r="K671" s="0" t="n">
        <v>0</v>
      </c>
      <c r="L671" s="0" t="n">
        <v>31</v>
      </c>
      <c r="M671" s="0" t="n">
        <v>3</v>
      </c>
      <c r="N671" s="0" t="n">
        <v>0</v>
      </c>
      <c r="O671" s="0" t="n">
        <v>3</v>
      </c>
      <c r="P671" s="0" t="n">
        <v>100</v>
      </c>
      <c r="Q671" s="0" t="n">
        <v>1.2</v>
      </c>
      <c r="R671" s="0" t="n">
        <v>2.5</v>
      </c>
      <c r="S671" s="0" t="n">
        <v>211</v>
      </c>
      <c r="T671" s="0" t="n">
        <v>11</v>
      </c>
      <c r="U671" s="0" t="n">
        <v>4.27</v>
      </c>
      <c r="V671" s="0" t="n">
        <v>6.1</v>
      </c>
      <c r="W671" s="0" t="n">
        <v>8.2</v>
      </c>
      <c r="X671" s="0" t="n">
        <v>1.8</v>
      </c>
      <c r="Y671" s="0" t="n">
        <v>0.07</v>
      </c>
      <c r="Z671" s="0" t="n">
        <v>4</v>
      </c>
      <c r="AA671" s="0" t="n">
        <v>0.17</v>
      </c>
      <c r="AB671" s="0" t="n">
        <v>1</v>
      </c>
      <c r="AC671" s="0" t="n">
        <v>8.3</v>
      </c>
      <c r="AD671" s="0" t="n">
        <v>1</v>
      </c>
      <c r="AE671" s="0" t="n">
        <v>53</v>
      </c>
      <c r="AF671" s="0" t="n">
        <v>15</v>
      </c>
      <c r="AG671" s="0" t="n">
        <v>0</v>
      </c>
      <c r="AH671" s="0" t="n">
        <v>0</v>
      </c>
      <c r="AI671" s="0" t="n">
        <v>0</v>
      </c>
      <c r="AJ671" s="60" t="n">
        <v>25</v>
      </c>
      <c r="AK671" s="0" t="n">
        <v>30</v>
      </c>
      <c r="AL671" s="0" t="n">
        <v>0</v>
      </c>
      <c r="AM671" s="0" t="n">
        <v>0</v>
      </c>
      <c r="AN671" s="0" t="n">
        <v>4</v>
      </c>
      <c r="AO671" s="0" t="n">
        <v>0</v>
      </c>
      <c r="AP671" s="0" t="n">
        <v>0</v>
      </c>
      <c r="AQ671" s="0" t="n">
        <v>0</v>
      </c>
      <c r="AR671" s="0" t="n">
        <v>45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1</v>
      </c>
      <c r="AY671" s="0" t="n">
        <v>10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45</v>
      </c>
      <c r="BH671" s="0" t="n">
        <v>1</v>
      </c>
      <c r="BI671" s="0" t="n">
        <v>0</v>
      </c>
      <c r="BJ671" s="0" t="n">
        <v>60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45</v>
      </c>
      <c r="BR671" s="0" t="n">
        <v>0</v>
      </c>
      <c r="BS671" s="0" t="n">
        <v>30</v>
      </c>
      <c r="BT671" s="0" t="n">
        <v>122.5</v>
      </c>
      <c r="BU671" s="0" t="n">
        <v>22.125</v>
      </c>
      <c r="BV671" s="0" t="n">
        <v>12.25</v>
      </c>
      <c r="BW671" s="0" t="n">
        <v>0.75</v>
      </c>
      <c r="BX671" s="0" t="n">
        <v>0.75</v>
      </c>
      <c r="BY671" s="0" t="n">
        <v>0.375</v>
      </c>
      <c r="BZ671" s="0" t="n">
        <v>36.25</v>
      </c>
    </row>
    <row r="672" customFormat="false" ht="15" hidden="false" customHeight="false" outlineLevel="0" collapsed="false">
      <c r="A672" s="13" t="s">
        <v>44</v>
      </c>
      <c r="B672" s="14" t="n">
        <v>5</v>
      </c>
      <c r="C672" s="14" t="s">
        <v>38</v>
      </c>
      <c r="D672" s="14" t="s">
        <v>292</v>
      </c>
      <c r="E672" s="15" t="s">
        <v>31</v>
      </c>
      <c r="F672" s="15" t="s">
        <v>36</v>
      </c>
      <c r="G672" s="16" t="n">
        <v>696</v>
      </c>
      <c r="H672" s="2" t="n">
        <v>10</v>
      </c>
      <c r="I672" s="0" t="n">
        <v>23</v>
      </c>
      <c r="J672" s="0" t="n">
        <v>3</v>
      </c>
      <c r="K672" s="0" t="n">
        <v>2</v>
      </c>
      <c r="L672" s="0" t="n">
        <v>23</v>
      </c>
      <c r="M672" s="0" t="n">
        <v>2</v>
      </c>
      <c r="N672" s="0" t="n">
        <v>0</v>
      </c>
      <c r="O672" s="0" t="n">
        <v>2</v>
      </c>
      <c r="P672" s="0" t="n">
        <v>100</v>
      </c>
      <c r="Q672" s="0" t="n">
        <v>1.2</v>
      </c>
      <c r="R672" s="0" t="n">
        <v>2.5</v>
      </c>
      <c r="S672" s="0" t="n">
        <v>211</v>
      </c>
      <c r="T672" s="0" t="n">
        <v>11</v>
      </c>
      <c r="U672" s="0" t="n">
        <v>4.27</v>
      </c>
      <c r="V672" s="0" t="n">
        <v>6.1</v>
      </c>
      <c r="W672" s="0" t="n">
        <v>8.2</v>
      </c>
      <c r="X672" s="0" t="n">
        <v>1.8</v>
      </c>
      <c r="Y672" s="0" t="n">
        <v>0.07</v>
      </c>
      <c r="Z672" s="0" t="n">
        <v>4</v>
      </c>
      <c r="AA672" s="0" t="n">
        <v>0.17</v>
      </c>
      <c r="AB672" s="0" t="n">
        <v>1</v>
      </c>
      <c r="AC672" s="0" t="n">
        <v>8.3</v>
      </c>
      <c r="AD672" s="0" t="n">
        <v>1</v>
      </c>
      <c r="AE672" s="0" t="n">
        <v>53</v>
      </c>
      <c r="AF672" s="0" t="n">
        <v>15</v>
      </c>
      <c r="AG672" s="0" t="n">
        <v>0</v>
      </c>
      <c r="AH672" s="0" t="n">
        <v>0</v>
      </c>
      <c r="AI672" s="0" t="n">
        <v>0</v>
      </c>
      <c r="AJ672" s="60" t="n">
        <v>25</v>
      </c>
      <c r="AK672" s="0" t="n">
        <v>30</v>
      </c>
      <c r="AL672" s="0" t="n">
        <v>0</v>
      </c>
      <c r="AM672" s="0" t="n">
        <v>0</v>
      </c>
      <c r="AN672" s="0" t="n">
        <v>4</v>
      </c>
      <c r="AO672" s="0" t="n">
        <v>0</v>
      </c>
      <c r="AP672" s="0" t="n">
        <v>0</v>
      </c>
      <c r="AQ672" s="0" t="n">
        <v>0</v>
      </c>
      <c r="AR672" s="0" t="n">
        <v>45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1</v>
      </c>
      <c r="AY672" s="0" t="n">
        <v>10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45</v>
      </c>
      <c r="BH672" s="0" t="n">
        <v>1</v>
      </c>
      <c r="BI672" s="0" t="n">
        <v>0</v>
      </c>
      <c r="BJ672" s="0" t="n">
        <v>60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45</v>
      </c>
      <c r="BR672" s="0" t="n">
        <v>0</v>
      </c>
      <c r="BS672" s="0" t="n">
        <v>30</v>
      </c>
      <c r="BT672" s="0" t="n">
        <v>122.5</v>
      </c>
      <c r="BU672" s="0" t="n">
        <v>22.125</v>
      </c>
      <c r="BV672" s="0" t="n">
        <v>12.25</v>
      </c>
      <c r="BW672" s="0" t="n">
        <v>0.75</v>
      </c>
      <c r="BX672" s="0" t="n">
        <v>0.75</v>
      </c>
      <c r="BY672" s="0" t="n">
        <v>0.375</v>
      </c>
      <c r="BZ672" s="0" t="n">
        <v>36.25</v>
      </c>
    </row>
    <row r="673" customFormat="false" ht="15" hidden="false" customHeight="false" outlineLevel="0" collapsed="false">
      <c r="A673" s="13" t="s">
        <v>44</v>
      </c>
      <c r="B673" s="14" t="n">
        <v>6</v>
      </c>
      <c r="C673" s="14" t="s">
        <v>39</v>
      </c>
      <c r="D673" s="14" t="s">
        <v>292</v>
      </c>
      <c r="E673" s="15" t="s">
        <v>27</v>
      </c>
      <c r="F673" s="15" t="s">
        <v>28</v>
      </c>
      <c r="G673" s="3" t="n">
        <v>697</v>
      </c>
      <c r="H673" s="2" t="n">
        <v>10</v>
      </c>
      <c r="I673" s="0" t="n">
        <v>16</v>
      </c>
      <c r="J673" s="0" t="n">
        <v>4</v>
      </c>
      <c r="K673" s="0" t="n">
        <v>0</v>
      </c>
      <c r="L673" s="0" t="n">
        <v>16</v>
      </c>
      <c r="M673" s="0" t="n">
        <v>0</v>
      </c>
      <c r="N673" s="0" t="n">
        <v>0</v>
      </c>
      <c r="O673" s="0" t="n">
        <v>0</v>
      </c>
      <c r="P673" s="0" t="n">
        <v>100</v>
      </c>
      <c r="Q673" s="0" t="n">
        <v>1.1</v>
      </c>
      <c r="R673" s="0" t="n">
        <v>2.7</v>
      </c>
      <c r="S673" s="0" t="n">
        <v>191</v>
      </c>
      <c r="T673" s="0" t="n">
        <v>22</v>
      </c>
      <c r="U673" s="0" t="n">
        <v>3.18</v>
      </c>
      <c r="V673" s="0" t="n">
        <v>6.4</v>
      </c>
      <c r="W673" s="0" t="n">
        <v>10.9</v>
      </c>
      <c r="X673" s="0" t="n">
        <v>3.4</v>
      </c>
      <c r="Y673" s="0" t="n">
        <v>0.08</v>
      </c>
      <c r="Z673" s="0" t="n">
        <v>5</v>
      </c>
      <c r="AA673" s="0" t="n">
        <v>0.27</v>
      </c>
      <c r="AB673" s="0" t="n">
        <v>0.7</v>
      </c>
      <c r="AC673" s="0" t="n">
        <v>10.1</v>
      </c>
      <c r="AD673" s="0" t="n">
        <v>1.5</v>
      </c>
      <c r="AE673" s="0" t="n">
        <v>40</v>
      </c>
      <c r="AF673" s="0" t="n">
        <v>8</v>
      </c>
      <c r="AG673" s="0" t="n">
        <v>0</v>
      </c>
      <c r="AH673" s="0" t="n">
        <v>0</v>
      </c>
      <c r="AI673" s="0" t="n">
        <v>0</v>
      </c>
      <c r="AJ673" s="60" t="n">
        <v>20</v>
      </c>
      <c r="AK673" s="0" t="n">
        <v>40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60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1</v>
      </c>
      <c r="AY673" s="0" t="n">
        <v>0</v>
      </c>
      <c r="AZ673" s="0" t="n">
        <v>0</v>
      </c>
      <c r="BA673" s="0" t="n">
        <v>0</v>
      </c>
      <c r="BB673" s="0" t="n">
        <v>1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30</v>
      </c>
      <c r="BH673" s="0" t="n">
        <v>5</v>
      </c>
      <c r="BI673" s="0" t="n">
        <v>0</v>
      </c>
      <c r="BJ673" s="0" t="n">
        <v>50</v>
      </c>
      <c r="BK673" s="0" t="n">
        <v>0</v>
      </c>
      <c r="BL673" s="0" t="n">
        <v>0.5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40</v>
      </c>
      <c r="BR673" s="0" t="n">
        <v>0</v>
      </c>
      <c r="BS673" s="0" t="n">
        <v>40.5</v>
      </c>
      <c r="BT673" s="0" t="n">
        <v>84.25</v>
      </c>
      <c r="BU673" s="0" t="n">
        <v>16.3125</v>
      </c>
      <c r="BV673" s="0" t="n">
        <v>12.5</v>
      </c>
      <c r="BW673" s="0" t="n">
        <v>0</v>
      </c>
      <c r="BX673" s="0" t="n">
        <v>0</v>
      </c>
      <c r="BY673" s="0" t="n">
        <v>0</v>
      </c>
      <c r="BZ673" s="0" t="n">
        <v>28.8125</v>
      </c>
    </row>
    <row r="674" customFormat="false" ht="15" hidden="false" customHeight="false" outlineLevel="0" collapsed="false">
      <c r="A674" s="13" t="s">
        <v>44</v>
      </c>
      <c r="B674" s="74" t="n">
        <v>6</v>
      </c>
      <c r="C674" s="14" t="s">
        <v>39</v>
      </c>
      <c r="D674" s="14" t="s">
        <v>292</v>
      </c>
      <c r="E674" s="15" t="s">
        <v>27</v>
      </c>
      <c r="F674" s="15" t="s">
        <v>36</v>
      </c>
      <c r="G674" s="16" t="n">
        <v>698</v>
      </c>
      <c r="H674" s="2" t="n">
        <v>10</v>
      </c>
      <c r="I674" s="0" t="n">
        <v>7</v>
      </c>
      <c r="J674" s="0" t="n">
        <v>1</v>
      </c>
      <c r="K674" s="0" t="n">
        <v>0</v>
      </c>
      <c r="L674" s="0" t="n">
        <v>7</v>
      </c>
      <c r="M674" s="0" t="n">
        <v>1</v>
      </c>
      <c r="N674" s="0" t="n">
        <v>1</v>
      </c>
      <c r="O674" s="0" t="n">
        <v>2</v>
      </c>
      <c r="P674" s="0" t="n">
        <v>100</v>
      </c>
      <c r="Q674" s="0" t="n">
        <v>1.1</v>
      </c>
      <c r="R674" s="0" t="n">
        <v>2.7</v>
      </c>
      <c r="S674" s="0" t="n">
        <v>191</v>
      </c>
      <c r="T674" s="0" t="n">
        <v>22</v>
      </c>
      <c r="U674" s="0" t="n">
        <v>3.18</v>
      </c>
      <c r="V674" s="0" t="n">
        <v>6.4</v>
      </c>
      <c r="W674" s="0" t="n">
        <v>10.9</v>
      </c>
      <c r="X674" s="0" t="n">
        <v>3.4</v>
      </c>
      <c r="Y674" s="0" t="n">
        <v>0.08</v>
      </c>
      <c r="Z674" s="0" t="n">
        <v>5</v>
      </c>
      <c r="AA674" s="0" t="n">
        <v>0.27</v>
      </c>
      <c r="AB674" s="0" t="n">
        <v>0.7</v>
      </c>
      <c r="AC674" s="0" t="n">
        <v>10.1</v>
      </c>
      <c r="AD674" s="0" t="n">
        <v>1.5</v>
      </c>
      <c r="AE674" s="0" t="n">
        <v>40</v>
      </c>
      <c r="AF674" s="0" t="n">
        <v>8</v>
      </c>
      <c r="AG674" s="0" t="n">
        <v>0</v>
      </c>
      <c r="AH674" s="0" t="n">
        <v>0</v>
      </c>
      <c r="AI674" s="0" t="n">
        <v>0</v>
      </c>
      <c r="AJ674" s="60" t="n">
        <v>20</v>
      </c>
      <c r="AK674" s="0" t="n">
        <v>40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60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1</v>
      </c>
      <c r="AY674" s="0" t="n">
        <v>0</v>
      </c>
      <c r="AZ674" s="0" t="n">
        <v>0</v>
      </c>
      <c r="BA674" s="0" t="n">
        <v>0</v>
      </c>
      <c r="BB674" s="0" t="n">
        <v>1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30</v>
      </c>
      <c r="BH674" s="0" t="n">
        <v>5</v>
      </c>
      <c r="BI674" s="0" t="n">
        <v>0</v>
      </c>
      <c r="BJ674" s="0" t="n">
        <v>50</v>
      </c>
      <c r="BK674" s="0" t="n">
        <v>0</v>
      </c>
      <c r="BL674" s="0" t="n">
        <v>0.5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40</v>
      </c>
      <c r="BR674" s="0" t="n">
        <v>0</v>
      </c>
      <c r="BS674" s="0" t="n">
        <v>40.5</v>
      </c>
      <c r="BT674" s="0" t="n">
        <v>84.25</v>
      </c>
      <c r="BU674" s="0" t="n">
        <v>16.3125</v>
      </c>
      <c r="BV674" s="0" t="n">
        <v>12.5</v>
      </c>
      <c r="BW674" s="0" t="n">
        <v>0</v>
      </c>
      <c r="BX674" s="0" t="n">
        <v>0</v>
      </c>
      <c r="BY674" s="0" t="n">
        <v>0</v>
      </c>
      <c r="BZ674" s="0" t="n">
        <v>28.8125</v>
      </c>
    </row>
    <row r="675" customFormat="false" ht="15" hidden="false" customHeight="false" outlineLevel="0" collapsed="false">
      <c r="A675" s="13" t="s">
        <v>44</v>
      </c>
      <c r="B675" s="14" t="n">
        <v>6</v>
      </c>
      <c r="C675" s="14" t="s">
        <v>39</v>
      </c>
      <c r="D675" s="14" t="s">
        <v>292</v>
      </c>
      <c r="E675" s="15" t="s">
        <v>31</v>
      </c>
      <c r="F675" s="15" t="s">
        <v>28</v>
      </c>
      <c r="G675" s="3" t="n">
        <v>699</v>
      </c>
      <c r="H675" s="2" t="n">
        <v>10</v>
      </c>
      <c r="Q675" s="0" t="n">
        <v>1.1</v>
      </c>
      <c r="R675" s="0" t="n">
        <v>2.7</v>
      </c>
      <c r="S675" s="0" t="n">
        <v>191</v>
      </c>
      <c r="T675" s="0" t="n">
        <v>22</v>
      </c>
      <c r="U675" s="0" t="n">
        <v>3.18</v>
      </c>
      <c r="V675" s="0" t="n">
        <v>6.4</v>
      </c>
      <c r="W675" s="0" t="n">
        <v>10.9</v>
      </c>
      <c r="X675" s="0" t="n">
        <v>3.4</v>
      </c>
      <c r="Y675" s="0" t="n">
        <v>0.08</v>
      </c>
      <c r="Z675" s="0" t="n">
        <v>5</v>
      </c>
      <c r="AA675" s="0" t="n">
        <v>0.27</v>
      </c>
      <c r="AB675" s="0" t="n">
        <v>0.7</v>
      </c>
      <c r="AC675" s="0" t="n">
        <v>10.1</v>
      </c>
      <c r="AD675" s="0" t="n">
        <v>1.5</v>
      </c>
      <c r="AE675" s="0" t="n">
        <v>40</v>
      </c>
      <c r="AF675" s="0" t="n">
        <v>8</v>
      </c>
      <c r="AG675" s="0" t="n">
        <v>0</v>
      </c>
      <c r="AH675" s="0" t="n">
        <v>0</v>
      </c>
      <c r="AI675" s="0" t="n">
        <v>0</v>
      </c>
      <c r="AJ675" s="60" t="n">
        <v>20</v>
      </c>
      <c r="AK675" s="0" t="n">
        <v>40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60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1</v>
      </c>
      <c r="AY675" s="0" t="n">
        <v>0</v>
      </c>
      <c r="AZ675" s="0" t="n">
        <v>0</v>
      </c>
      <c r="BA675" s="0" t="n">
        <v>0</v>
      </c>
      <c r="BB675" s="0" t="n">
        <v>1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30</v>
      </c>
      <c r="BH675" s="0" t="n">
        <v>5</v>
      </c>
      <c r="BI675" s="0" t="n">
        <v>0</v>
      </c>
      <c r="BJ675" s="0" t="n">
        <v>50</v>
      </c>
      <c r="BK675" s="0" t="n">
        <v>0</v>
      </c>
      <c r="BL675" s="0" t="n">
        <v>0.5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40</v>
      </c>
      <c r="BR675" s="0" t="n">
        <v>0</v>
      </c>
      <c r="BS675" s="0" t="n">
        <v>40.5</v>
      </c>
      <c r="BT675" s="0" t="n">
        <v>84.25</v>
      </c>
      <c r="BU675" s="0" t="n">
        <v>16.3125</v>
      </c>
      <c r="BV675" s="0" t="n">
        <v>12.5</v>
      </c>
      <c r="BW675" s="0" t="n">
        <v>0</v>
      </c>
      <c r="BX675" s="0" t="n">
        <v>0</v>
      </c>
      <c r="BY675" s="0" t="n">
        <v>0</v>
      </c>
      <c r="BZ675" s="0" t="n">
        <v>28.8125</v>
      </c>
    </row>
    <row r="676" customFormat="false" ht="15" hidden="false" customHeight="false" outlineLevel="0" collapsed="false">
      <c r="A676" s="13" t="s">
        <v>44</v>
      </c>
      <c r="B676" s="74" t="n">
        <v>6</v>
      </c>
      <c r="C676" s="14" t="s">
        <v>39</v>
      </c>
      <c r="D676" s="14" t="s">
        <v>292</v>
      </c>
      <c r="E676" s="15" t="s">
        <v>31</v>
      </c>
      <c r="F676" s="15" t="s">
        <v>36</v>
      </c>
      <c r="G676" s="16" t="n">
        <v>700</v>
      </c>
      <c r="H676" s="2" t="n">
        <v>10</v>
      </c>
      <c r="I676" s="0" t="n">
        <v>22</v>
      </c>
      <c r="J676" s="0" t="n">
        <v>10</v>
      </c>
      <c r="K676" s="0" t="n">
        <v>0</v>
      </c>
      <c r="L676" s="0" t="n">
        <v>22</v>
      </c>
      <c r="M676" s="0" t="n">
        <v>0</v>
      </c>
      <c r="N676" s="0" t="n">
        <v>0</v>
      </c>
      <c r="O676" s="0" t="n">
        <v>0</v>
      </c>
      <c r="P676" s="0" t="n">
        <v>100</v>
      </c>
      <c r="Q676" s="0" t="n">
        <v>1.1</v>
      </c>
      <c r="R676" s="0" t="n">
        <v>2.7</v>
      </c>
      <c r="S676" s="0" t="n">
        <v>191</v>
      </c>
      <c r="T676" s="0" t="n">
        <v>22</v>
      </c>
      <c r="U676" s="0" t="n">
        <v>3.18</v>
      </c>
      <c r="V676" s="0" t="n">
        <v>6.4</v>
      </c>
      <c r="W676" s="0" t="n">
        <v>10.9</v>
      </c>
      <c r="X676" s="0" t="n">
        <v>3.4</v>
      </c>
      <c r="Y676" s="0" t="n">
        <v>0.08</v>
      </c>
      <c r="Z676" s="0" t="n">
        <v>5</v>
      </c>
      <c r="AA676" s="0" t="n">
        <v>0.27</v>
      </c>
      <c r="AB676" s="0" t="n">
        <v>0.7</v>
      </c>
      <c r="AC676" s="0" t="n">
        <v>10.1</v>
      </c>
      <c r="AD676" s="0" t="n">
        <v>1.5</v>
      </c>
      <c r="AE676" s="0" t="n">
        <v>40</v>
      </c>
      <c r="AF676" s="0" t="n">
        <v>8</v>
      </c>
      <c r="AG676" s="0" t="n">
        <v>0</v>
      </c>
      <c r="AH676" s="0" t="n">
        <v>0</v>
      </c>
      <c r="AI676" s="0" t="n">
        <v>0</v>
      </c>
      <c r="AJ676" s="60" t="n">
        <v>20</v>
      </c>
      <c r="AK676" s="0" t="n">
        <v>40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60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1</v>
      </c>
      <c r="AY676" s="0" t="n">
        <v>0</v>
      </c>
      <c r="AZ676" s="0" t="n">
        <v>0</v>
      </c>
      <c r="BA676" s="0" t="n">
        <v>0</v>
      </c>
      <c r="BB676" s="0" t="n">
        <v>1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30</v>
      </c>
      <c r="BH676" s="0" t="n">
        <v>5</v>
      </c>
      <c r="BI676" s="0" t="n">
        <v>0</v>
      </c>
      <c r="BJ676" s="0" t="n">
        <v>50</v>
      </c>
      <c r="BK676" s="0" t="n">
        <v>0</v>
      </c>
      <c r="BL676" s="0" t="n">
        <v>0.5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40</v>
      </c>
      <c r="BR676" s="0" t="n">
        <v>0</v>
      </c>
      <c r="BS676" s="0" t="n">
        <v>40.5</v>
      </c>
      <c r="BT676" s="0" t="n">
        <v>84.25</v>
      </c>
      <c r="BU676" s="0" t="n">
        <v>16.3125</v>
      </c>
      <c r="BV676" s="0" t="n">
        <v>12.5</v>
      </c>
      <c r="BW676" s="0" t="n">
        <v>0</v>
      </c>
      <c r="BX676" s="0" t="n">
        <v>0</v>
      </c>
      <c r="BY676" s="0" t="n">
        <v>0</v>
      </c>
      <c r="BZ676" s="0" t="n">
        <v>28.8125</v>
      </c>
    </row>
    <row r="677" customFormat="false" ht="15" hidden="false" customHeight="false" outlineLevel="0" collapsed="false">
      <c r="A677" s="13" t="s">
        <v>44</v>
      </c>
      <c r="B677" s="14" t="n">
        <v>7</v>
      </c>
      <c r="C677" s="14" t="s">
        <v>40</v>
      </c>
      <c r="D677" s="14" t="s">
        <v>293</v>
      </c>
      <c r="E677" s="15" t="s">
        <v>27</v>
      </c>
      <c r="F677" s="15" t="s">
        <v>36</v>
      </c>
      <c r="G677" s="3" t="n">
        <v>701</v>
      </c>
      <c r="H677" s="2" t="n">
        <v>10</v>
      </c>
      <c r="I677" s="0" t="n">
        <v>13</v>
      </c>
      <c r="J677" s="0" t="n">
        <v>3</v>
      </c>
      <c r="K677" s="0" t="n">
        <v>2</v>
      </c>
      <c r="L677" s="0" t="n">
        <v>15</v>
      </c>
      <c r="M677" s="0" t="n">
        <v>3</v>
      </c>
      <c r="N677" s="0" t="n">
        <v>0</v>
      </c>
      <c r="O677" s="0" t="n">
        <v>3</v>
      </c>
      <c r="P677" s="0" t="n">
        <v>100</v>
      </c>
      <c r="Q677" s="0" t="n">
        <v>4.7</v>
      </c>
      <c r="R677" s="0" t="n">
        <v>3</v>
      </c>
      <c r="S677" s="0" t="n">
        <v>271</v>
      </c>
      <c r="T677" s="0" t="n">
        <v>12</v>
      </c>
      <c r="U677" s="0" t="n">
        <v>5.17</v>
      </c>
      <c r="V677" s="0" t="n">
        <v>6.4</v>
      </c>
      <c r="W677" s="0" t="n">
        <v>10.2</v>
      </c>
      <c r="X677" s="0" t="n">
        <v>2.5</v>
      </c>
      <c r="Y677" s="0" t="n">
        <v>0.07</v>
      </c>
      <c r="Z677" s="0" t="n">
        <v>5</v>
      </c>
      <c r="AA677" s="0" t="n">
        <v>0.33</v>
      </c>
      <c r="AB677" s="0" t="n">
        <v>1.2</v>
      </c>
      <c r="AC677" s="0" t="n">
        <v>13.2</v>
      </c>
      <c r="AD677" s="0" t="n">
        <v>1.2</v>
      </c>
      <c r="AE677" s="0" t="n">
        <v>37</v>
      </c>
      <c r="AF677" s="0" t="n">
        <v>1</v>
      </c>
      <c r="AG677" s="0" t="n">
        <v>0</v>
      </c>
      <c r="AH677" s="0" t="n">
        <v>1</v>
      </c>
      <c r="AI677" s="0" t="n">
        <v>0</v>
      </c>
      <c r="AJ677" s="60" t="n">
        <v>30</v>
      </c>
      <c r="AK677" s="0" t="n">
        <v>100</v>
      </c>
      <c r="AL677" s="0" t="n">
        <v>0</v>
      </c>
      <c r="AM677" s="0" t="n">
        <v>10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1</v>
      </c>
      <c r="AX677" s="0" t="n">
        <v>0</v>
      </c>
      <c r="AY677" s="0" t="n">
        <v>1</v>
      </c>
      <c r="AZ677" s="0" t="n">
        <v>1</v>
      </c>
      <c r="BA677" s="0" t="n">
        <v>0</v>
      </c>
      <c r="BB677" s="0" t="n">
        <v>0.5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10</v>
      </c>
      <c r="BH677" s="0" t="n">
        <v>0</v>
      </c>
      <c r="BI677" s="0" t="n">
        <v>0</v>
      </c>
      <c r="BJ677" s="0" t="n">
        <v>40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5</v>
      </c>
      <c r="BP677" s="0" t="n">
        <v>0</v>
      </c>
      <c r="BQ677" s="0" t="n">
        <v>95</v>
      </c>
      <c r="BR677" s="0" t="n">
        <v>0</v>
      </c>
      <c r="BS677" s="0" t="n">
        <v>110</v>
      </c>
      <c r="BT677" s="0" t="n">
        <v>135.625</v>
      </c>
      <c r="BU677" s="0" t="n">
        <v>28.1875</v>
      </c>
      <c r="BV677" s="0" t="n">
        <v>5.75</v>
      </c>
      <c r="BW677" s="0" t="n">
        <v>0.375</v>
      </c>
      <c r="BX677" s="0" t="n">
        <v>0</v>
      </c>
      <c r="BY677" s="0" t="n">
        <v>0</v>
      </c>
      <c r="BZ677" s="0" t="n">
        <v>34.3125</v>
      </c>
    </row>
    <row r="678" customFormat="false" ht="15" hidden="false" customHeight="false" outlineLevel="0" collapsed="false">
      <c r="A678" s="13" t="s">
        <v>44</v>
      </c>
      <c r="B678" s="14" t="n">
        <v>7</v>
      </c>
      <c r="C678" s="14" t="s">
        <v>40</v>
      </c>
      <c r="D678" s="14" t="s">
        <v>293</v>
      </c>
      <c r="E678" s="15" t="s">
        <v>31</v>
      </c>
      <c r="F678" s="15" t="s">
        <v>36</v>
      </c>
      <c r="G678" s="16" t="n">
        <v>702</v>
      </c>
      <c r="H678" s="2" t="n">
        <v>10</v>
      </c>
      <c r="I678" s="0" t="n">
        <v>30</v>
      </c>
      <c r="J678" s="0" t="n">
        <v>13</v>
      </c>
      <c r="K678" s="0" t="n">
        <v>3</v>
      </c>
      <c r="L678" s="0" t="n">
        <v>30</v>
      </c>
      <c r="M678" s="0" t="n">
        <v>6</v>
      </c>
      <c r="N678" s="0" t="n">
        <v>1</v>
      </c>
      <c r="O678" s="0" t="n">
        <v>7</v>
      </c>
      <c r="P678" s="0" t="n">
        <v>100</v>
      </c>
      <c r="Q678" s="0" t="n">
        <v>4.7</v>
      </c>
      <c r="R678" s="0" t="n">
        <v>3</v>
      </c>
      <c r="S678" s="0" t="n">
        <v>271</v>
      </c>
      <c r="T678" s="0" t="n">
        <v>12</v>
      </c>
      <c r="U678" s="0" t="n">
        <v>5.17</v>
      </c>
      <c r="V678" s="0" t="n">
        <v>6.4</v>
      </c>
      <c r="W678" s="0" t="n">
        <v>10.2</v>
      </c>
      <c r="X678" s="0" t="n">
        <v>2.5</v>
      </c>
      <c r="Y678" s="0" t="n">
        <v>0.07</v>
      </c>
      <c r="Z678" s="0" t="n">
        <v>5</v>
      </c>
      <c r="AA678" s="0" t="n">
        <v>0.33</v>
      </c>
      <c r="AB678" s="0" t="n">
        <v>1.2</v>
      </c>
      <c r="AC678" s="0" t="n">
        <v>13.2</v>
      </c>
      <c r="AD678" s="0" t="n">
        <v>1.2</v>
      </c>
      <c r="AE678" s="0" t="n">
        <v>37</v>
      </c>
      <c r="AF678" s="0" t="n">
        <v>1</v>
      </c>
      <c r="AG678" s="0" t="n">
        <v>0</v>
      </c>
      <c r="AH678" s="0" t="n">
        <v>1</v>
      </c>
      <c r="AI678" s="0" t="n">
        <v>0</v>
      </c>
      <c r="AJ678" s="60" t="n">
        <v>30</v>
      </c>
      <c r="AK678" s="0" t="n">
        <v>100</v>
      </c>
      <c r="AL678" s="0" t="n">
        <v>0</v>
      </c>
      <c r="AM678" s="0" t="n">
        <v>10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1</v>
      </c>
      <c r="AX678" s="0" t="n">
        <v>0</v>
      </c>
      <c r="AY678" s="0" t="n">
        <v>1</v>
      </c>
      <c r="AZ678" s="0" t="n">
        <v>1</v>
      </c>
      <c r="BA678" s="0" t="n">
        <v>0</v>
      </c>
      <c r="BB678" s="0" t="n">
        <v>0.5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10</v>
      </c>
      <c r="BH678" s="0" t="n">
        <v>0</v>
      </c>
      <c r="BI678" s="0" t="n">
        <v>0</v>
      </c>
      <c r="BJ678" s="0" t="n">
        <v>40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5</v>
      </c>
      <c r="BP678" s="0" t="n">
        <v>0</v>
      </c>
      <c r="BQ678" s="0" t="n">
        <v>95</v>
      </c>
      <c r="BR678" s="0" t="n">
        <v>0</v>
      </c>
      <c r="BS678" s="0" t="n">
        <v>110</v>
      </c>
      <c r="BT678" s="0" t="n">
        <v>135.625</v>
      </c>
      <c r="BU678" s="0" t="n">
        <v>28.1875</v>
      </c>
      <c r="BV678" s="0" t="n">
        <v>5.75</v>
      </c>
      <c r="BW678" s="0" t="n">
        <v>0.375</v>
      </c>
      <c r="BX678" s="0" t="n">
        <v>0</v>
      </c>
      <c r="BY678" s="0" t="n">
        <v>0</v>
      </c>
      <c r="BZ678" s="0" t="n">
        <v>34.3125</v>
      </c>
    </row>
    <row r="679" customFormat="false" ht="15" hidden="false" customHeight="false" outlineLevel="0" collapsed="false">
      <c r="A679" s="13" t="s">
        <v>44</v>
      </c>
      <c r="B679" s="14" t="n">
        <v>8</v>
      </c>
      <c r="C679" s="14" t="s">
        <v>42</v>
      </c>
      <c r="D679" s="14" t="s">
        <v>293</v>
      </c>
      <c r="E679" s="15" t="s">
        <v>27</v>
      </c>
      <c r="F679" s="15" t="s">
        <v>36</v>
      </c>
      <c r="G679" s="3" t="n">
        <v>703</v>
      </c>
      <c r="H679" s="2" t="n">
        <v>10</v>
      </c>
      <c r="I679" s="0" t="n">
        <v>8</v>
      </c>
      <c r="J679" s="0" t="n">
        <v>2</v>
      </c>
      <c r="K679" s="0" t="n">
        <v>2</v>
      </c>
      <c r="L679" s="0" t="n">
        <v>8</v>
      </c>
      <c r="M679" s="0" t="n">
        <v>19</v>
      </c>
      <c r="N679" s="0" t="n">
        <v>3</v>
      </c>
      <c r="O679" s="0" t="n">
        <v>19</v>
      </c>
      <c r="P679" s="0" t="n">
        <v>100</v>
      </c>
      <c r="Q679" s="0" t="n">
        <v>3.9</v>
      </c>
      <c r="R679" s="0" t="n">
        <v>4.4</v>
      </c>
      <c r="S679" s="0" t="n">
        <v>276</v>
      </c>
      <c r="T679" s="0" t="n">
        <v>14</v>
      </c>
      <c r="U679" s="0" t="n">
        <v>4.37</v>
      </c>
      <c r="V679" s="0" t="n">
        <v>6.5</v>
      </c>
      <c r="W679" s="0" t="n">
        <v>7.5</v>
      </c>
      <c r="X679" s="0" t="n">
        <v>1.8</v>
      </c>
      <c r="Y679" s="0" t="n">
        <v>0.07</v>
      </c>
      <c r="Z679" s="0" t="n">
        <v>5</v>
      </c>
      <c r="AA679" s="0" t="n">
        <v>0.32</v>
      </c>
      <c r="AB679" s="0" t="n">
        <v>1</v>
      </c>
      <c r="AC679" s="0" t="n">
        <v>10.8</v>
      </c>
      <c r="AD679" s="0" t="n">
        <v>1</v>
      </c>
      <c r="AE679" s="0" t="n">
        <v>30</v>
      </c>
      <c r="AF679" s="0" t="n">
        <v>0</v>
      </c>
      <c r="AG679" s="0" t="n">
        <v>0</v>
      </c>
      <c r="AH679" s="0" t="n">
        <v>0</v>
      </c>
      <c r="AI679" s="0" t="n">
        <v>0</v>
      </c>
      <c r="AJ679" s="60" t="n">
        <v>25</v>
      </c>
      <c r="AK679" s="0" t="n">
        <v>90</v>
      </c>
      <c r="AL679" s="0" t="n">
        <v>0</v>
      </c>
      <c r="AM679" s="0" t="n">
        <v>5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0.5</v>
      </c>
      <c r="AW679" s="0" t="n">
        <v>0</v>
      </c>
      <c r="AX679" s="0" t="n">
        <v>0</v>
      </c>
      <c r="AY679" s="0" t="n">
        <v>1</v>
      </c>
      <c r="AZ679" s="0" t="n">
        <v>0</v>
      </c>
      <c r="BA679" s="0" t="n">
        <v>0</v>
      </c>
      <c r="BB679" s="0" t="n">
        <v>0</v>
      </c>
      <c r="BC679" s="0" t="n">
        <v>30</v>
      </c>
      <c r="BD679" s="0" t="n">
        <v>0</v>
      </c>
      <c r="BE679" s="0" t="n">
        <v>80</v>
      </c>
      <c r="BF679" s="0" t="n">
        <v>0</v>
      </c>
      <c r="BG679" s="0" t="n">
        <v>0.5</v>
      </c>
      <c r="BH679" s="0" t="n">
        <v>1</v>
      </c>
      <c r="BI679" s="0" t="n">
        <v>0</v>
      </c>
      <c r="BJ679" s="0" t="n">
        <v>8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90</v>
      </c>
      <c r="BR679" s="0" t="n">
        <v>0</v>
      </c>
      <c r="BS679" s="0" t="n">
        <v>125</v>
      </c>
      <c r="BT679" s="0" t="n">
        <v>157.375</v>
      </c>
      <c r="BU679" s="0" t="n">
        <v>27.0625</v>
      </c>
      <c r="BV679" s="0" t="n">
        <v>0.25</v>
      </c>
      <c r="BW679" s="0" t="n">
        <v>1.375</v>
      </c>
      <c r="BX679" s="0" t="n">
        <v>0.125</v>
      </c>
      <c r="BY679" s="0" t="n">
        <v>0</v>
      </c>
      <c r="BZ679" s="0" t="n">
        <v>28.8125</v>
      </c>
    </row>
    <row r="680" customFormat="false" ht="15" hidden="false" customHeight="false" outlineLevel="0" collapsed="false">
      <c r="A680" s="13" t="s">
        <v>44</v>
      </c>
      <c r="B680" s="14" t="n">
        <v>8</v>
      </c>
      <c r="C680" s="14" t="s">
        <v>42</v>
      </c>
      <c r="D680" s="14" t="s">
        <v>293</v>
      </c>
      <c r="E680" s="15" t="s">
        <v>31</v>
      </c>
      <c r="F680" s="15" t="s">
        <v>36</v>
      </c>
      <c r="G680" s="16" t="n">
        <v>704</v>
      </c>
      <c r="H680" s="2" t="n">
        <v>10</v>
      </c>
      <c r="I680" s="0" t="n">
        <v>4</v>
      </c>
      <c r="J680" s="0" t="n">
        <v>0</v>
      </c>
      <c r="K680" s="0" t="n">
        <v>0</v>
      </c>
      <c r="L680" s="0" t="n">
        <v>4</v>
      </c>
      <c r="M680" s="0" t="n">
        <v>3</v>
      </c>
      <c r="N680" s="0" t="n">
        <v>4</v>
      </c>
      <c r="O680" s="0" t="n">
        <v>7</v>
      </c>
      <c r="P680" s="0" t="n">
        <v>100</v>
      </c>
      <c r="Q680" s="0" t="n">
        <v>3.9</v>
      </c>
      <c r="R680" s="0" t="n">
        <v>4.4</v>
      </c>
      <c r="S680" s="0" t="n">
        <v>276</v>
      </c>
      <c r="T680" s="0" t="n">
        <v>14</v>
      </c>
      <c r="U680" s="0" t="n">
        <v>4.37</v>
      </c>
      <c r="V680" s="0" t="n">
        <v>6.5</v>
      </c>
      <c r="W680" s="0" t="n">
        <v>7.5</v>
      </c>
      <c r="X680" s="0" t="n">
        <v>1.8</v>
      </c>
      <c r="Y680" s="0" t="n">
        <v>0.07</v>
      </c>
      <c r="Z680" s="0" t="n">
        <v>5</v>
      </c>
      <c r="AA680" s="0" t="n">
        <v>0.32</v>
      </c>
      <c r="AB680" s="0" t="n">
        <v>1</v>
      </c>
      <c r="AC680" s="0" t="n">
        <v>10.8</v>
      </c>
      <c r="AD680" s="0" t="n">
        <v>1</v>
      </c>
      <c r="AE680" s="0" t="n">
        <v>30</v>
      </c>
      <c r="AF680" s="0" t="n">
        <v>0</v>
      </c>
      <c r="AG680" s="0" t="n">
        <v>0</v>
      </c>
      <c r="AH680" s="0" t="n">
        <v>0</v>
      </c>
      <c r="AI680" s="0" t="n">
        <v>0</v>
      </c>
      <c r="AJ680" s="60" t="n">
        <v>25</v>
      </c>
      <c r="AK680" s="0" t="n">
        <v>90</v>
      </c>
      <c r="AL680" s="0" t="n">
        <v>0</v>
      </c>
      <c r="AM680" s="0" t="n">
        <v>5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0.5</v>
      </c>
      <c r="AW680" s="0" t="n">
        <v>0</v>
      </c>
      <c r="AX680" s="0" t="n">
        <v>0</v>
      </c>
      <c r="AY680" s="0" t="n">
        <v>1</v>
      </c>
      <c r="AZ680" s="0" t="n">
        <v>0</v>
      </c>
      <c r="BA680" s="0" t="n">
        <v>0</v>
      </c>
      <c r="BB680" s="0" t="n">
        <v>0</v>
      </c>
      <c r="BC680" s="0" t="n">
        <v>30</v>
      </c>
      <c r="BD680" s="0" t="n">
        <v>0</v>
      </c>
      <c r="BE680" s="0" t="n">
        <v>80</v>
      </c>
      <c r="BF680" s="0" t="n">
        <v>0</v>
      </c>
      <c r="BG680" s="0" t="n">
        <v>0.5</v>
      </c>
      <c r="BH680" s="0" t="n">
        <v>1</v>
      </c>
      <c r="BI680" s="0" t="n">
        <v>0</v>
      </c>
      <c r="BJ680" s="0" t="n">
        <v>8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90</v>
      </c>
      <c r="BR680" s="0" t="n">
        <v>0</v>
      </c>
      <c r="BS680" s="0" t="n">
        <v>125</v>
      </c>
      <c r="BT680" s="0" t="n">
        <v>157.375</v>
      </c>
      <c r="BU680" s="0" t="n">
        <v>27.0625</v>
      </c>
      <c r="BV680" s="0" t="n">
        <v>0.25</v>
      </c>
      <c r="BW680" s="0" t="n">
        <v>1.375</v>
      </c>
      <c r="BX680" s="0" t="n">
        <v>0.125</v>
      </c>
      <c r="BY680" s="0" t="n">
        <v>0</v>
      </c>
      <c r="BZ680" s="0" t="n">
        <v>28.8125</v>
      </c>
    </row>
    <row r="681" customFormat="false" ht="15" hidden="false" customHeight="false" outlineLevel="0" collapsed="false">
      <c r="A681" s="13" t="s">
        <v>44</v>
      </c>
      <c r="B681" s="14" t="n">
        <v>9</v>
      </c>
      <c r="C681" s="14" t="s">
        <v>43</v>
      </c>
      <c r="D681" s="14" t="s">
        <v>293</v>
      </c>
      <c r="E681" s="15" t="s">
        <v>27</v>
      </c>
      <c r="F681" s="15" t="s">
        <v>36</v>
      </c>
      <c r="G681" s="3" t="n">
        <v>705</v>
      </c>
      <c r="H681" s="2" t="n">
        <v>10</v>
      </c>
      <c r="I681" s="0" t="n">
        <v>12</v>
      </c>
      <c r="J681" s="0" t="n">
        <v>3</v>
      </c>
      <c r="K681" s="0" t="n">
        <v>0</v>
      </c>
      <c r="L681" s="0" t="n">
        <v>12</v>
      </c>
      <c r="M681" s="0" t="n">
        <v>4</v>
      </c>
      <c r="N681" s="0" t="n">
        <v>0</v>
      </c>
      <c r="O681" s="0" t="n">
        <v>4</v>
      </c>
      <c r="P681" s="0" t="n">
        <v>100</v>
      </c>
      <c r="Q681" s="0" t="n">
        <v>2.4</v>
      </c>
      <c r="R681" s="0" t="n">
        <v>1.6</v>
      </c>
      <c r="S681" s="0" t="n">
        <v>250</v>
      </c>
      <c r="T681" s="0" t="n">
        <v>9</v>
      </c>
      <c r="U681" s="0" t="n">
        <v>4.45</v>
      </c>
      <c r="V681" s="0" t="n">
        <v>6.5</v>
      </c>
      <c r="W681" s="0" t="n">
        <v>8.2</v>
      </c>
      <c r="X681" s="0" t="n">
        <v>1.5</v>
      </c>
      <c r="Y681" s="0" t="n">
        <v>0.07</v>
      </c>
      <c r="Z681" s="0" t="n">
        <v>4</v>
      </c>
      <c r="AA681" s="0" t="n">
        <v>0.28</v>
      </c>
      <c r="AB681" s="0" t="n">
        <v>1</v>
      </c>
      <c r="AC681" s="0" t="n">
        <v>8.7</v>
      </c>
      <c r="AD681" s="0" t="n">
        <v>0.8</v>
      </c>
      <c r="AE681" s="0" t="n">
        <v>31</v>
      </c>
      <c r="AF681" s="0" t="n">
        <v>0</v>
      </c>
      <c r="AG681" s="0" t="n">
        <v>0</v>
      </c>
      <c r="AH681" s="0" t="n">
        <v>0</v>
      </c>
      <c r="AI681" s="0" t="n">
        <v>0</v>
      </c>
      <c r="AJ681" s="60" t="n">
        <v>40</v>
      </c>
      <c r="AK681" s="0" t="n">
        <v>0</v>
      </c>
      <c r="AL681" s="0" t="n">
        <v>0</v>
      </c>
      <c r="AM681" s="0" t="n">
        <v>5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1</v>
      </c>
      <c r="AS681" s="0" t="n">
        <v>0</v>
      </c>
      <c r="AT681" s="0" t="n">
        <v>0</v>
      </c>
      <c r="AU681" s="0" t="n">
        <v>0</v>
      </c>
      <c r="AV681" s="0" t="n">
        <v>2</v>
      </c>
      <c r="AW681" s="0" t="n">
        <v>0.5</v>
      </c>
      <c r="AX681" s="0" t="n">
        <v>0</v>
      </c>
      <c r="AY681" s="0" t="n">
        <v>10</v>
      </c>
      <c r="AZ681" s="0" t="n">
        <v>0</v>
      </c>
      <c r="BA681" s="0" t="n">
        <v>0</v>
      </c>
      <c r="BB681" s="0" t="n">
        <v>0</v>
      </c>
      <c r="BC681" s="0" t="n">
        <v>30</v>
      </c>
      <c r="BD681" s="0" t="n">
        <v>0</v>
      </c>
      <c r="BE681" s="0" t="n">
        <v>0</v>
      </c>
      <c r="BF681" s="0" t="n">
        <v>0</v>
      </c>
      <c r="BG681" s="0" t="n">
        <v>5</v>
      </c>
      <c r="BH681" s="0" t="n">
        <v>0</v>
      </c>
      <c r="BI681" s="0" t="n">
        <v>0</v>
      </c>
      <c r="BJ681" s="0" t="n">
        <v>5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5</v>
      </c>
      <c r="BP681" s="0" t="n">
        <v>0</v>
      </c>
      <c r="BQ681" s="0" t="n">
        <v>95</v>
      </c>
      <c r="BR681" s="0" t="n">
        <v>0</v>
      </c>
      <c r="BS681" s="0" t="n">
        <v>35</v>
      </c>
      <c r="BT681" s="0" t="n">
        <v>120</v>
      </c>
      <c r="BU681" s="0" t="n">
        <v>14.25</v>
      </c>
      <c r="BV681" s="0" t="n">
        <v>3</v>
      </c>
      <c r="BW681" s="0" t="n">
        <v>0.5</v>
      </c>
      <c r="BX681" s="0" t="n">
        <v>0</v>
      </c>
      <c r="BY681" s="0" t="n">
        <v>0</v>
      </c>
      <c r="BZ681" s="0" t="n">
        <v>17.75</v>
      </c>
    </row>
    <row r="682" customFormat="false" ht="15" hidden="false" customHeight="false" outlineLevel="0" collapsed="false">
      <c r="A682" s="13" t="s">
        <v>44</v>
      </c>
      <c r="B682" s="14" t="n">
        <v>9</v>
      </c>
      <c r="C682" s="14" t="s">
        <v>43</v>
      </c>
      <c r="D682" s="14" t="s">
        <v>293</v>
      </c>
      <c r="E682" s="15" t="s">
        <v>31</v>
      </c>
      <c r="F682" s="15" t="s">
        <v>36</v>
      </c>
      <c r="G682" s="16" t="n">
        <v>706</v>
      </c>
      <c r="H682" s="2" t="n">
        <v>10</v>
      </c>
      <c r="I682" s="0" t="n">
        <v>35</v>
      </c>
      <c r="J682" s="0" t="n">
        <v>13</v>
      </c>
      <c r="K682" s="0" t="n">
        <v>8</v>
      </c>
      <c r="L682" s="0" t="n">
        <v>37</v>
      </c>
      <c r="M682" s="0" t="n">
        <v>6</v>
      </c>
      <c r="N682" s="0" t="n">
        <v>0</v>
      </c>
      <c r="O682" s="0" t="n">
        <v>6</v>
      </c>
      <c r="P682" s="0" t="n">
        <v>100</v>
      </c>
      <c r="Q682" s="0" t="n">
        <v>2.4</v>
      </c>
      <c r="R682" s="0" t="n">
        <v>1.6</v>
      </c>
      <c r="S682" s="0" t="n">
        <v>250</v>
      </c>
      <c r="T682" s="0" t="n">
        <v>9</v>
      </c>
      <c r="U682" s="0" t="n">
        <v>4.45</v>
      </c>
      <c r="V682" s="0" t="n">
        <v>6.5</v>
      </c>
      <c r="W682" s="0" t="n">
        <v>8.2</v>
      </c>
      <c r="X682" s="0" t="n">
        <v>1.5</v>
      </c>
      <c r="Y682" s="0" t="n">
        <v>0.07</v>
      </c>
      <c r="Z682" s="0" t="n">
        <v>4</v>
      </c>
      <c r="AA682" s="0" t="n">
        <v>0.28</v>
      </c>
      <c r="AB682" s="0" t="n">
        <v>1</v>
      </c>
      <c r="AC682" s="0" t="n">
        <v>8.7</v>
      </c>
      <c r="AD682" s="0" t="n">
        <v>0.8</v>
      </c>
      <c r="AE682" s="0" t="n">
        <v>31</v>
      </c>
      <c r="AF682" s="0" t="n">
        <v>0</v>
      </c>
      <c r="AG682" s="0" t="n">
        <v>0</v>
      </c>
      <c r="AH682" s="0" t="n">
        <v>0</v>
      </c>
      <c r="AI682" s="0" t="n">
        <v>0</v>
      </c>
      <c r="AJ682" s="60" t="n">
        <v>40</v>
      </c>
      <c r="AK682" s="0" t="n">
        <v>0</v>
      </c>
      <c r="AL682" s="0" t="n">
        <v>0</v>
      </c>
      <c r="AM682" s="0" t="n">
        <v>5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1</v>
      </c>
      <c r="AS682" s="0" t="n">
        <v>0</v>
      </c>
      <c r="AT682" s="0" t="n">
        <v>0</v>
      </c>
      <c r="AU682" s="0" t="n">
        <v>0</v>
      </c>
      <c r="AV682" s="0" t="n">
        <v>2</v>
      </c>
      <c r="AW682" s="0" t="n">
        <v>0.5</v>
      </c>
      <c r="AX682" s="0" t="n">
        <v>0</v>
      </c>
      <c r="AY682" s="0" t="n">
        <v>10</v>
      </c>
      <c r="AZ682" s="0" t="n">
        <v>0</v>
      </c>
      <c r="BA682" s="0" t="n">
        <v>0</v>
      </c>
      <c r="BB682" s="0" t="n">
        <v>0</v>
      </c>
      <c r="BC682" s="0" t="n">
        <v>30</v>
      </c>
      <c r="BD682" s="0" t="n">
        <v>0</v>
      </c>
      <c r="BE682" s="0" t="n">
        <v>0</v>
      </c>
      <c r="BF682" s="0" t="n">
        <v>0</v>
      </c>
      <c r="BG682" s="0" t="n">
        <v>5</v>
      </c>
      <c r="BH682" s="0" t="n">
        <v>0</v>
      </c>
      <c r="BI682" s="0" t="n">
        <v>0</v>
      </c>
      <c r="BJ682" s="0" t="n">
        <v>5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5</v>
      </c>
      <c r="BP682" s="0" t="n">
        <v>0</v>
      </c>
      <c r="BQ682" s="0" t="n">
        <v>95</v>
      </c>
      <c r="BR682" s="0" t="n">
        <v>0</v>
      </c>
      <c r="BS682" s="0" t="n">
        <v>35</v>
      </c>
      <c r="BT682" s="0" t="n">
        <v>120</v>
      </c>
      <c r="BU682" s="0" t="n">
        <v>14.25</v>
      </c>
      <c r="BV682" s="0" t="n">
        <v>3</v>
      </c>
      <c r="BW682" s="0" t="n">
        <v>0.5</v>
      </c>
      <c r="BX682" s="0" t="n">
        <v>0</v>
      </c>
      <c r="BY682" s="0" t="n">
        <v>0</v>
      </c>
      <c r="BZ682" s="0" t="n">
        <v>17.75</v>
      </c>
    </row>
    <row r="683" customFormat="false" ht="15" hidden="false" customHeight="false" outlineLevel="0" collapsed="false">
      <c r="A683" s="13" t="s">
        <v>49</v>
      </c>
      <c r="B683" s="14" t="n">
        <v>10</v>
      </c>
      <c r="C683" s="14" t="s">
        <v>26</v>
      </c>
      <c r="D683" s="14" t="s">
        <v>291</v>
      </c>
      <c r="E683" s="15" t="s">
        <v>27</v>
      </c>
      <c r="F683" s="15" t="s">
        <v>28</v>
      </c>
      <c r="G683" s="3" t="n">
        <v>707</v>
      </c>
      <c r="H683" s="2" t="n">
        <v>10</v>
      </c>
      <c r="I683" s="0" t="n">
        <v>17</v>
      </c>
      <c r="J683" s="0" t="n">
        <v>3</v>
      </c>
      <c r="K683" s="0" t="n">
        <v>1</v>
      </c>
      <c r="L683" s="0" t="n">
        <v>17</v>
      </c>
      <c r="M683" s="0" t="n">
        <v>10</v>
      </c>
      <c r="N683" s="0" t="n">
        <v>0</v>
      </c>
      <c r="O683" s="0" t="n">
        <v>10</v>
      </c>
      <c r="P683" s="0" t="n">
        <v>100</v>
      </c>
      <c r="Q683" s="0" t="n">
        <v>4.5</v>
      </c>
      <c r="R683" s="0" t="n">
        <v>2.3</v>
      </c>
      <c r="S683" s="0" t="n">
        <v>279</v>
      </c>
      <c r="T683" s="0" t="n">
        <v>15</v>
      </c>
      <c r="U683" s="0" t="n">
        <v>3.64</v>
      </c>
      <c r="V683" s="0" t="n">
        <v>6.5</v>
      </c>
      <c r="W683" s="0" t="n">
        <v>8.6</v>
      </c>
      <c r="X683" s="0" t="n">
        <v>1.7</v>
      </c>
      <c r="Y683" s="0" t="n">
        <v>0.09</v>
      </c>
      <c r="Z683" s="0" t="n">
        <v>4</v>
      </c>
      <c r="AA683" s="0" t="n">
        <v>0.24</v>
      </c>
      <c r="AB683" s="0" t="n">
        <v>0.8</v>
      </c>
      <c r="AC683" s="0" t="n">
        <v>6.9</v>
      </c>
      <c r="AD683" s="0" t="n">
        <v>0.9</v>
      </c>
      <c r="AE683" s="0" t="n">
        <v>31</v>
      </c>
      <c r="AF683" s="0" t="n">
        <v>0.5</v>
      </c>
      <c r="AG683" s="0" t="n">
        <v>0</v>
      </c>
      <c r="AH683" s="0" t="n">
        <v>0</v>
      </c>
      <c r="AI683" s="0" t="n">
        <v>0</v>
      </c>
      <c r="AJ683" s="60" t="n">
        <v>2</v>
      </c>
      <c r="AK683" s="0" t="n">
        <v>0</v>
      </c>
      <c r="AL683" s="0" t="n">
        <v>0</v>
      </c>
      <c r="AM683" s="0" t="n">
        <v>50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50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10</v>
      </c>
      <c r="AX683" s="0" t="n">
        <v>0</v>
      </c>
      <c r="AY683" s="0" t="n">
        <v>0</v>
      </c>
      <c r="AZ683" s="0" t="n">
        <v>1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70</v>
      </c>
      <c r="BH683" s="0" t="n">
        <v>0</v>
      </c>
      <c r="BI683" s="0" t="n">
        <v>0.5</v>
      </c>
      <c r="BJ683" s="0" t="n">
        <v>5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50</v>
      </c>
      <c r="BT683" s="0" t="n">
        <v>106.25</v>
      </c>
      <c r="BU683" s="0" t="n">
        <v>25</v>
      </c>
      <c r="BV683" s="0" t="n">
        <v>0</v>
      </c>
      <c r="BW683" s="0" t="n">
        <v>5.6875</v>
      </c>
      <c r="BX683" s="0" t="n">
        <v>0.75</v>
      </c>
      <c r="BY683" s="0" t="n">
        <v>4.5</v>
      </c>
      <c r="BZ683" s="0" t="n">
        <v>35.9375</v>
      </c>
    </row>
    <row r="684" customFormat="false" ht="15" hidden="false" customHeight="false" outlineLevel="0" collapsed="false">
      <c r="A684" s="13" t="s">
        <v>49</v>
      </c>
      <c r="B684" s="14" t="n">
        <v>10</v>
      </c>
      <c r="C684" s="14" t="s">
        <v>26</v>
      </c>
      <c r="D684" s="14" t="s">
        <v>291</v>
      </c>
      <c r="E684" s="15" t="s">
        <v>31</v>
      </c>
      <c r="F684" s="15" t="s">
        <v>28</v>
      </c>
      <c r="G684" s="16" t="n">
        <v>708</v>
      </c>
      <c r="H684" s="2" t="n">
        <v>10</v>
      </c>
      <c r="I684" s="0" t="n">
        <v>22</v>
      </c>
      <c r="J684" s="0" t="n">
        <v>8</v>
      </c>
      <c r="K684" s="0" t="n">
        <v>1</v>
      </c>
      <c r="L684" s="0" t="n">
        <v>24</v>
      </c>
      <c r="M684" s="0" t="n">
        <v>6</v>
      </c>
      <c r="N684" s="0" t="n">
        <v>0</v>
      </c>
      <c r="O684" s="0" t="n">
        <v>6</v>
      </c>
      <c r="P684" s="0" t="n">
        <v>100</v>
      </c>
      <c r="Q684" s="0" t="n">
        <v>4.5</v>
      </c>
      <c r="R684" s="0" t="n">
        <v>2.3</v>
      </c>
      <c r="S684" s="0" t="n">
        <v>279</v>
      </c>
      <c r="T684" s="0" t="n">
        <v>15</v>
      </c>
      <c r="U684" s="0" t="n">
        <v>3.64</v>
      </c>
      <c r="V684" s="0" t="n">
        <v>6.5</v>
      </c>
      <c r="W684" s="0" t="n">
        <v>8.6</v>
      </c>
      <c r="X684" s="0" t="n">
        <v>1.7</v>
      </c>
      <c r="Y684" s="0" t="n">
        <v>0.09</v>
      </c>
      <c r="Z684" s="0" t="n">
        <v>4</v>
      </c>
      <c r="AA684" s="0" t="n">
        <v>0.24</v>
      </c>
      <c r="AB684" s="0" t="n">
        <v>0.8</v>
      </c>
      <c r="AC684" s="0" t="n">
        <v>6.9</v>
      </c>
      <c r="AD684" s="0" t="n">
        <v>0.9</v>
      </c>
      <c r="AE684" s="0" t="n">
        <v>31</v>
      </c>
      <c r="AF684" s="0" t="n">
        <v>0.5</v>
      </c>
      <c r="AG684" s="0" t="n">
        <v>0</v>
      </c>
      <c r="AH684" s="0" t="n">
        <v>0</v>
      </c>
      <c r="AI684" s="0" t="n">
        <v>0</v>
      </c>
      <c r="AJ684" s="60" t="n">
        <v>2</v>
      </c>
      <c r="AK684" s="0" t="n">
        <v>0</v>
      </c>
      <c r="AL684" s="0" t="n">
        <v>0</v>
      </c>
      <c r="AM684" s="0" t="n">
        <v>50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50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10</v>
      </c>
      <c r="AX684" s="0" t="n">
        <v>0</v>
      </c>
      <c r="AY684" s="0" t="n">
        <v>0</v>
      </c>
      <c r="AZ684" s="0" t="n">
        <v>1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70</v>
      </c>
      <c r="BH684" s="0" t="n">
        <v>0</v>
      </c>
      <c r="BI684" s="0" t="n">
        <v>0.5</v>
      </c>
      <c r="BJ684" s="0" t="n">
        <v>5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50</v>
      </c>
      <c r="BT684" s="0" t="n">
        <v>106.25</v>
      </c>
      <c r="BU684" s="0" t="n">
        <v>25</v>
      </c>
      <c r="BV684" s="0" t="n">
        <v>0</v>
      </c>
      <c r="BW684" s="0" t="n">
        <v>5.6875</v>
      </c>
      <c r="BX684" s="0" t="n">
        <v>0.75</v>
      </c>
      <c r="BY684" s="0" t="n">
        <v>4.5</v>
      </c>
      <c r="BZ684" s="0" t="n">
        <v>35.9375</v>
      </c>
    </row>
    <row r="685" customFormat="false" ht="15" hidden="false" customHeight="false" outlineLevel="0" collapsed="false">
      <c r="A685" s="13" t="s">
        <v>49</v>
      </c>
      <c r="B685" s="14" t="n">
        <v>11</v>
      </c>
      <c r="C685" s="14" t="s">
        <v>32</v>
      </c>
      <c r="D685" s="14" t="s">
        <v>291</v>
      </c>
      <c r="E685" s="15" t="s">
        <v>27</v>
      </c>
      <c r="F685" s="15" t="s">
        <v>28</v>
      </c>
      <c r="G685" s="3" t="n">
        <v>709</v>
      </c>
      <c r="H685" s="2" t="n">
        <v>10</v>
      </c>
      <c r="I685" s="0" t="n">
        <v>9</v>
      </c>
      <c r="J685" s="0" t="n">
        <v>3</v>
      </c>
      <c r="K685" s="0" t="n">
        <v>1</v>
      </c>
      <c r="L685" s="0" t="n">
        <v>10</v>
      </c>
      <c r="M685" s="0" t="n">
        <v>9</v>
      </c>
      <c r="N685" s="0" t="n">
        <v>0</v>
      </c>
      <c r="O685" s="0" t="n">
        <v>9</v>
      </c>
      <c r="P685" s="0" t="n">
        <v>100</v>
      </c>
      <c r="Q685" s="0" t="n">
        <v>4.3</v>
      </c>
      <c r="R685" s="0" t="n">
        <v>1.7</v>
      </c>
      <c r="S685" s="0" t="n">
        <v>317</v>
      </c>
      <c r="T685" s="0" t="n">
        <v>17</v>
      </c>
      <c r="U685" s="0" t="n">
        <v>3.36</v>
      </c>
      <c r="V685" s="0" t="n">
        <v>6.5</v>
      </c>
      <c r="W685" s="0" t="n">
        <v>8</v>
      </c>
      <c r="X685" s="0" t="n">
        <v>1.7</v>
      </c>
      <c r="Y685" s="0" t="n">
        <v>0.1</v>
      </c>
      <c r="Z685" s="0" t="n">
        <v>3</v>
      </c>
      <c r="AA685" s="0" t="n">
        <v>0.21</v>
      </c>
      <c r="AB685" s="0" t="n">
        <v>0.9</v>
      </c>
      <c r="AC685" s="0" t="n">
        <v>6.2</v>
      </c>
      <c r="AD685" s="0" t="n">
        <v>0.8</v>
      </c>
      <c r="AE685" s="0" t="n">
        <v>35</v>
      </c>
      <c r="AF685" s="0" t="n">
        <v>1</v>
      </c>
      <c r="AG685" s="0" t="n">
        <v>0</v>
      </c>
      <c r="AH685" s="0" t="n">
        <v>0</v>
      </c>
      <c r="AI685" s="0" t="n">
        <v>0</v>
      </c>
      <c r="AJ685" s="60" t="n">
        <v>8</v>
      </c>
      <c r="AK685" s="0" t="n">
        <v>0</v>
      </c>
      <c r="AL685" s="0" t="n">
        <v>0</v>
      </c>
      <c r="AM685" s="0" t="n">
        <v>80</v>
      </c>
      <c r="AN685" s="0" t="n">
        <v>0</v>
      </c>
      <c r="AO685" s="0" t="n">
        <v>0</v>
      </c>
      <c r="AP685" s="0" t="n">
        <v>0</v>
      </c>
      <c r="AQ685" s="0" t="n">
        <v>60</v>
      </c>
      <c r="AR685" s="0" t="n">
        <v>15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25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45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80</v>
      </c>
      <c r="BT685" s="0" t="n">
        <v>64.5</v>
      </c>
      <c r="BU685" s="0" t="n">
        <v>30.1875</v>
      </c>
      <c r="BV685" s="0" t="n">
        <v>0</v>
      </c>
      <c r="BW685" s="0" t="n">
        <v>1.1875</v>
      </c>
      <c r="BX685" s="0" t="n">
        <v>0</v>
      </c>
      <c r="BY685" s="0" t="n">
        <v>1.9375</v>
      </c>
      <c r="BZ685" s="0" t="n">
        <v>33.3125</v>
      </c>
    </row>
    <row r="686" customFormat="false" ht="15" hidden="false" customHeight="false" outlineLevel="0" collapsed="false">
      <c r="A686" s="13" t="s">
        <v>49</v>
      </c>
      <c r="B686" s="14" t="n">
        <v>11</v>
      </c>
      <c r="C686" s="14" t="s">
        <v>32</v>
      </c>
      <c r="D686" s="14" t="s">
        <v>291</v>
      </c>
      <c r="E686" s="15" t="s">
        <v>31</v>
      </c>
      <c r="F686" s="15" t="s">
        <v>28</v>
      </c>
      <c r="G686" s="16" t="n">
        <v>710</v>
      </c>
      <c r="H686" s="2" t="n">
        <v>10</v>
      </c>
      <c r="I686" s="0" t="n">
        <v>20</v>
      </c>
      <c r="J686" s="0" t="n">
        <v>8</v>
      </c>
      <c r="K686" s="0" t="n">
        <v>0</v>
      </c>
      <c r="L686" s="0" t="n">
        <v>21</v>
      </c>
      <c r="M686" s="0" t="n">
        <v>4</v>
      </c>
      <c r="N686" s="0" t="n">
        <v>0</v>
      </c>
      <c r="O686" s="0" t="n">
        <v>4</v>
      </c>
      <c r="P686" s="0" t="n">
        <v>100</v>
      </c>
      <c r="Q686" s="0" t="n">
        <v>4.3</v>
      </c>
      <c r="R686" s="0" t="n">
        <v>1.7</v>
      </c>
      <c r="S686" s="0" t="n">
        <v>317</v>
      </c>
      <c r="T686" s="0" t="n">
        <v>17</v>
      </c>
      <c r="U686" s="0" t="n">
        <v>3.36</v>
      </c>
      <c r="V686" s="0" t="n">
        <v>6.5</v>
      </c>
      <c r="W686" s="0" t="n">
        <v>8</v>
      </c>
      <c r="X686" s="0" t="n">
        <v>1.7</v>
      </c>
      <c r="Y686" s="0" t="n">
        <v>0.1</v>
      </c>
      <c r="Z686" s="0" t="n">
        <v>3</v>
      </c>
      <c r="AA686" s="0" t="n">
        <v>0.21</v>
      </c>
      <c r="AB686" s="0" t="n">
        <v>0.9</v>
      </c>
      <c r="AC686" s="0" t="n">
        <v>6.2</v>
      </c>
      <c r="AD686" s="0" t="n">
        <v>0.8</v>
      </c>
      <c r="AE686" s="0" t="n">
        <v>35</v>
      </c>
      <c r="AF686" s="0" t="n">
        <v>1</v>
      </c>
      <c r="AG686" s="0" t="n">
        <v>0</v>
      </c>
      <c r="AH686" s="0" t="n">
        <v>0</v>
      </c>
      <c r="AI686" s="0" t="n">
        <v>0</v>
      </c>
      <c r="AJ686" s="60" t="n">
        <v>8</v>
      </c>
      <c r="AK686" s="0" t="n">
        <v>0</v>
      </c>
      <c r="AL686" s="0" t="n">
        <v>0</v>
      </c>
      <c r="AM686" s="0" t="n">
        <v>80</v>
      </c>
      <c r="AN686" s="0" t="n">
        <v>0</v>
      </c>
      <c r="AO686" s="0" t="n">
        <v>0</v>
      </c>
      <c r="AP686" s="0" t="n">
        <v>0</v>
      </c>
      <c r="AQ686" s="0" t="n">
        <v>60</v>
      </c>
      <c r="AR686" s="0" t="n">
        <v>15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25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45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80</v>
      </c>
      <c r="BT686" s="0" t="n">
        <v>64.5</v>
      </c>
      <c r="BU686" s="0" t="n">
        <v>30.1875</v>
      </c>
      <c r="BV686" s="0" t="n">
        <v>0</v>
      </c>
      <c r="BW686" s="0" t="n">
        <v>1.1875</v>
      </c>
      <c r="BX686" s="0" t="n">
        <v>0</v>
      </c>
      <c r="BY686" s="0" t="n">
        <v>1.9375</v>
      </c>
      <c r="BZ686" s="0" t="n">
        <v>33.3125</v>
      </c>
    </row>
    <row r="687" customFormat="false" ht="15" hidden="false" customHeight="false" outlineLevel="0" collapsed="false">
      <c r="A687" s="13" t="s">
        <v>49</v>
      </c>
      <c r="B687" s="14" t="n">
        <v>12</v>
      </c>
      <c r="C687" s="14" t="s">
        <v>33</v>
      </c>
      <c r="D687" s="14" t="s">
        <v>291</v>
      </c>
      <c r="E687" s="15" t="s">
        <v>27</v>
      </c>
      <c r="F687" s="15" t="s">
        <v>28</v>
      </c>
      <c r="G687" s="3" t="n">
        <v>711</v>
      </c>
      <c r="H687" s="2" t="n">
        <v>10</v>
      </c>
      <c r="I687" s="0" t="n">
        <v>18</v>
      </c>
      <c r="J687" s="0" t="n">
        <v>4</v>
      </c>
      <c r="K687" s="0" t="n">
        <v>1</v>
      </c>
      <c r="L687" s="0" t="n">
        <v>18</v>
      </c>
      <c r="M687" s="0" t="n">
        <v>5</v>
      </c>
      <c r="N687" s="0" t="n">
        <v>0</v>
      </c>
      <c r="O687" s="0" t="n">
        <v>5</v>
      </c>
      <c r="P687" s="0" t="n">
        <v>100</v>
      </c>
      <c r="Q687" s="0" t="n">
        <v>5</v>
      </c>
      <c r="R687" s="0" t="n">
        <v>3.3</v>
      </c>
      <c r="S687" s="0" t="n">
        <v>268</v>
      </c>
      <c r="T687" s="0" t="n">
        <v>21</v>
      </c>
      <c r="U687" s="0" t="n">
        <v>3.45</v>
      </c>
      <c r="V687" s="0" t="n">
        <v>6.2</v>
      </c>
      <c r="W687" s="0" t="n">
        <v>7.6</v>
      </c>
      <c r="X687" s="0" t="n">
        <v>1.9</v>
      </c>
      <c r="Y687" s="0" t="n">
        <v>0.08</v>
      </c>
      <c r="Z687" s="0" t="n">
        <v>3</v>
      </c>
      <c r="AA687" s="0" t="n">
        <v>0.19</v>
      </c>
      <c r="AB687" s="0" t="n">
        <v>1.2</v>
      </c>
      <c r="AC687" s="0" t="n">
        <v>8.5</v>
      </c>
      <c r="AD687" s="0" t="n">
        <v>0.9</v>
      </c>
      <c r="AE687" s="0" t="n">
        <v>40</v>
      </c>
      <c r="AF687" s="0" t="n">
        <v>0</v>
      </c>
      <c r="AG687" s="0" t="n">
        <v>0</v>
      </c>
      <c r="AH687" s="0" t="n">
        <v>0</v>
      </c>
      <c r="AI687" s="0" t="n">
        <v>0</v>
      </c>
      <c r="AJ687" s="60" t="n">
        <v>10</v>
      </c>
      <c r="AK687" s="0" t="n">
        <v>0</v>
      </c>
      <c r="AL687" s="0" t="n">
        <v>0</v>
      </c>
      <c r="AM687" s="0" t="n">
        <v>30</v>
      </c>
      <c r="AN687" s="0" t="n">
        <v>0</v>
      </c>
      <c r="AO687" s="0" t="n">
        <v>0</v>
      </c>
      <c r="AP687" s="0" t="n">
        <v>0</v>
      </c>
      <c r="AQ687" s="0" t="n">
        <v>40</v>
      </c>
      <c r="AR687" s="0" t="n">
        <v>100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10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5</v>
      </c>
      <c r="BF687" s="0" t="n">
        <v>0</v>
      </c>
      <c r="BG687" s="0" t="n">
        <v>45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30</v>
      </c>
      <c r="BT687" s="0" t="n">
        <v>72.75</v>
      </c>
      <c r="BU687" s="0" t="n">
        <v>6.1875</v>
      </c>
      <c r="BV687" s="0" t="n">
        <v>0</v>
      </c>
      <c r="BW687" s="0" t="n">
        <v>5.5625</v>
      </c>
      <c r="BX687" s="0" t="n">
        <v>0</v>
      </c>
      <c r="BY687" s="0" t="n">
        <v>4.25</v>
      </c>
      <c r="BZ687" s="0" t="n">
        <v>16</v>
      </c>
    </row>
    <row r="688" customFormat="false" ht="15" hidden="false" customHeight="false" outlineLevel="0" collapsed="false">
      <c r="A688" s="13" t="s">
        <v>49</v>
      </c>
      <c r="B688" s="14" t="n">
        <v>12</v>
      </c>
      <c r="C688" s="14" t="s">
        <v>33</v>
      </c>
      <c r="D688" s="14" t="s">
        <v>291</v>
      </c>
      <c r="E688" s="15" t="s">
        <v>31</v>
      </c>
      <c r="F688" s="15" t="s">
        <v>28</v>
      </c>
      <c r="G688" s="16" t="n">
        <v>712</v>
      </c>
      <c r="H688" s="2" t="n">
        <v>10</v>
      </c>
      <c r="I688" s="0" t="n">
        <v>34</v>
      </c>
      <c r="J688" s="0" t="n">
        <v>8</v>
      </c>
      <c r="K688" s="0" t="n">
        <v>0</v>
      </c>
      <c r="L688" s="0" t="n">
        <v>34</v>
      </c>
      <c r="M688" s="0" t="n">
        <v>1</v>
      </c>
      <c r="N688" s="0" t="n">
        <v>0</v>
      </c>
      <c r="O688" s="0" t="n">
        <v>1</v>
      </c>
      <c r="P688" s="0" t="n">
        <v>100</v>
      </c>
      <c r="Q688" s="0" t="n">
        <v>5</v>
      </c>
      <c r="R688" s="0" t="n">
        <v>3.3</v>
      </c>
      <c r="S688" s="0" t="n">
        <v>268</v>
      </c>
      <c r="T688" s="0" t="n">
        <v>21</v>
      </c>
      <c r="U688" s="0" t="n">
        <v>3.45</v>
      </c>
      <c r="V688" s="0" t="n">
        <v>6.2</v>
      </c>
      <c r="W688" s="0" t="n">
        <v>7.6</v>
      </c>
      <c r="X688" s="0" t="n">
        <v>1.9</v>
      </c>
      <c r="Y688" s="0" t="n">
        <v>0.08</v>
      </c>
      <c r="Z688" s="0" t="n">
        <v>3</v>
      </c>
      <c r="AA688" s="0" t="n">
        <v>0.19</v>
      </c>
      <c r="AB688" s="0" t="n">
        <v>1.2</v>
      </c>
      <c r="AC688" s="0" t="n">
        <v>8.5</v>
      </c>
      <c r="AD688" s="0" t="n">
        <v>0.9</v>
      </c>
      <c r="AE688" s="0" t="n">
        <v>40</v>
      </c>
      <c r="AF688" s="0" t="n">
        <v>0</v>
      </c>
      <c r="AG688" s="0" t="n">
        <v>0</v>
      </c>
      <c r="AH688" s="0" t="n">
        <v>0</v>
      </c>
      <c r="AI688" s="0" t="n">
        <v>0</v>
      </c>
      <c r="AJ688" s="60" t="n">
        <v>10</v>
      </c>
      <c r="AK688" s="0" t="n">
        <v>0</v>
      </c>
      <c r="AL688" s="0" t="n">
        <v>0</v>
      </c>
      <c r="AM688" s="0" t="n">
        <v>30</v>
      </c>
      <c r="AN688" s="0" t="n">
        <v>0</v>
      </c>
      <c r="AO688" s="0" t="n">
        <v>0</v>
      </c>
      <c r="AP688" s="0" t="n">
        <v>0</v>
      </c>
      <c r="AQ688" s="0" t="n">
        <v>40</v>
      </c>
      <c r="AR688" s="0" t="n">
        <v>100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10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5</v>
      </c>
      <c r="BF688" s="0" t="n">
        <v>0</v>
      </c>
      <c r="BG688" s="0" t="n">
        <v>45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30</v>
      </c>
      <c r="BT688" s="0" t="n">
        <v>72.75</v>
      </c>
      <c r="BU688" s="0" t="n">
        <v>6.1875</v>
      </c>
      <c r="BV688" s="0" t="n">
        <v>0</v>
      </c>
      <c r="BW688" s="0" t="n">
        <v>5.5625</v>
      </c>
      <c r="BX688" s="0" t="n">
        <v>0</v>
      </c>
      <c r="BY688" s="0" t="n">
        <v>4.25</v>
      </c>
      <c r="BZ688" s="0" t="n">
        <v>16</v>
      </c>
    </row>
    <row r="689" customFormat="false" ht="15" hidden="false" customHeight="false" outlineLevel="0" collapsed="false">
      <c r="A689" s="13" t="s">
        <v>49</v>
      </c>
      <c r="B689" s="14" t="n">
        <v>13</v>
      </c>
      <c r="C689" s="14" t="s">
        <v>34</v>
      </c>
      <c r="D689" s="14" t="s">
        <v>292</v>
      </c>
      <c r="E689" s="15" t="s">
        <v>27</v>
      </c>
      <c r="F689" s="15" t="s">
        <v>28</v>
      </c>
      <c r="G689" s="3" t="n">
        <v>713</v>
      </c>
      <c r="H689" s="2" t="n">
        <v>10</v>
      </c>
      <c r="I689" s="0" t="n">
        <v>5</v>
      </c>
      <c r="J689" s="0" t="n">
        <v>2</v>
      </c>
      <c r="K689" s="0" t="n">
        <v>0</v>
      </c>
      <c r="L689" s="0" t="n">
        <v>5</v>
      </c>
      <c r="M689" s="0" t="n">
        <v>0</v>
      </c>
      <c r="N689" s="0" t="n">
        <v>2</v>
      </c>
      <c r="O689" s="0" t="n">
        <v>2</v>
      </c>
      <c r="P689" s="0" t="n">
        <v>100</v>
      </c>
      <c r="Q689" s="0" t="n">
        <v>2.4</v>
      </c>
      <c r="R689" s="0" t="n">
        <v>2.1</v>
      </c>
      <c r="S689" s="0" t="n">
        <v>306</v>
      </c>
      <c r="T689" s="0" t="n">
        <v>25</v>
      </c>
      <c r="U689" s="0" t="n">
        <v>3.48</v>
      </c>
      <c r="V689" s="0" t="n">
        <v>6.7</v>
      </c>
      <c r="W689" s="0" t="n">
        <v>9.5</v>
      </c>
      <c r="X689" s="0" t="n">
        <v>1.7</v>
      </c>
      <c r="Y689" s="0" t="n">
        <v>0.07</v>
      </c>
      <c r="Z689" s="0" t="n">
        <v>4</v>
      </c>
      <c r="AA689" s="0" t="n">
        <v>0.25</v>
      </c>
      <c r="AB689" s="0" t="n">
        <v>0.7</v>
      </c>
      <c r="AC689" s="0" t="n">
        <v>10.8</v>
      </c>
      <c r="AD689" s="0" t="n">
        <v>1</v>
      </c>
      <c r="AE689" s="0" t="n">
        <v>25</v>
      </c>
      <c r="AF689" s="0" t="n">
        <v>5</v>
      </c>
      <c r="AG689" s="0" t="n">
        <v>0</v>
      </c>
      <c r="AH689" s="0" t="n">
        <v>0</v>
      </c>
      <c r="AI689" s="0" t="n">
        <v>0</v>
      </c>
      <c r="AJ689" s="60" t="n">
        <v>5</v>
      </c>
      <c r="AK689" s="0" t="n">
        <v>0</v>
      </c>
      <c r="AL689" s="0" t="n">
        <v>0</v>
      </c>
      <c r="AM689" s="0" t="n">
        <v>60</v>
      </c>
      <c r="AN689" s="0" t="n">
        <v>0</v>
      </c>
      <c r="AO689" s="0" t="n">
        <v>0</v>
      </c>
      <c r="AP689" s="0" t="n">
        <v>0</v>
      </c>
      <c r="AQ689" s="0" t="n">
        <v>30</v>
      </c>
      <c r="AR689" s="0" t="n">
        <v>30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25</v>
      </c>
      <c r="AX689" s="0" t="n">
        <v>0</v>
      </c>
      <c r="AY689" s="0" t="n">
        <v>0</v>
      </c>
      <c r="AZ689" s="0" t="n">
        <v>1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40</v>
      </c>
      <c r="BH689" s="0" t="n">
        <v>0</v>
      </c>
      <c r="BI689" s="0" t="n">
        <v>0</v>
      </c>
      <c r="BJ689" s="0" t="n">
        <v>10</v>
      </c>
      <c r="BK689" s="0" t="n">
        <v>0</v>
      </c>
      <c r="BL689" s="0" t="n">
        <v>0.5</v>
      </c>
      <c r="BM689" s="0" t="n">
        <v>0</v>
      </c>
      <c r="BN689" s="0" t="n">
        <v>20</v>
      </c>
      <c r="BO689" s="0" t="n">
        <v>0</v>
      </c>
      <c r="BP689" s="0" t="n">
        <v>0</v>
      </c>
      <c r="BQ689" s="0" t="n">
        <v>20</v>
      </c>
      <c r="BR689" s="0" t="n">
        <v>0</v>
      </c>
      <c r="BS689" s="0" t="n">
        <v>60.5</v>
      </c>
      <c r="BT689" s="0" t="n">
        <v>123.125</v>
      </c>
      <c r="BU689" s="0" t="n">
        <v>13.3125</v>
      </c>
      <c r="BV689" s="0" t="n">
        <v>0</v>
      </c>
      <c r="BW689" s="0" t="n">
        <v>0.8125</v>
      </c>
      <c r="BX689" s="0" t="n">
        <v>0</v>
      </c>
      <c r="BY689" s="0" t="n">
        <v>0.625</v>
      </c>
      <c r="BZ689" s="0" t="n">
        <v>14.75</v>
      </c>
    </row>
    <row r="690" customFormat="false" ht="15" hidden="false" customHeight="false" outlineLevel="0" collapsed="false">
      <c r="A690" s="13" t="s">
        <v>49</v>
      </c>
      <c r="B690" s="14" t="n">
        <v>13</v>
      </c>
      <c r="C690" s="14" t="s">
        <v>34</v>
      </c>
      <c r="D690" s="14" t="s">
        <v>292</v>
      </c>
      <c r="E690" s="15" t="s">
        <v>27</v>
      </c>
      <c r="F690" s="15" t="s">
        <v>36</v>
      </c>
      <c r="G690" s="16" t="n">
        <v>714</v>
      </c>
      <c r="H690" s="2" t="n">
        <v>10</v>
      </c>
      <c r="I690" s="0" t="n">
        <v>12</v>
      </c>
      <c r="J690" s="0" t="n">
        <v>4</v>
      </c>
      <c r="K690" s="0" t="n">
        <v>0</v>
      </c>
      <c r="L690" s="0" t="n">
        <v>12</v>
      </c>
      <c r="M690" s="0" t="n">
        <v>2</v>
      </c>
      <c r="N690" s="0" t="n">
        <v>0</v>
      </c>
      <c r="O690" s="0" t="n">
        <v>2</v>
      </c>
      <c r="P690" s="0" t="n">
        <v>100</v>
      </c>
      <c r="Q690" s="0" t="n">
        <v>2.4</v>
      </c>
      <c r="R690" s="0" t="n">
        <v>2.1</v>
      </c>
      <c r="S690" s="0" t="n">
        <v>306</v>
      </c>
      <c r="T690" s="0" t="n">
        <v>25</v>
      </c>
      <c r="U690" s="0" t="n">
        <v>3.48</v>
      </c>
      <c r="V690" s="0" t="n">
        <v>6.7</v>
      </c>
      <c r="W690" s="0" t="n">
        <v>9.5</v>
      </c>
      <c r="X690" s="0" t="n">
        <v>1.7</v>
      </c>
      <c r="Y690" s="0" t="n">
        <v>0.07</v>
      </c>
      <c r="Z690" s="0" t="n">
        <v>4</v>
      </c>
      <c r="AA690" s="0" t="n">
        <v>0.25</v>
      </c>
      <c r="AB690" s="0" t="n">
        <v>0.7</v>
      </c>
      <c r="AC690" s="0" t="n">
        <v>10.8</v>
      </c>
      <c r="AD690" s="0" t="n">
        <v>1</v>
      </c>
      <c r="AE690" s="0" t="n">
        <v>25</v>
      </c>
      <c r="AF690" s="0" t="n">
        <v>5</v>
      </c>
      <c r="AG690" s="0" t="n">
        <v>0</v>
      </c>
      <c r="AH690" s="0" t="n">
        <v>0</v>
      </c>
      <c r="AI690" s="0" t="n">
        <v>0</v>
      </c>
      <c r="AJ690" s="60" t="n">
        <v>5</v>
      </c>
      <c r="AK690" s="0" t="n">
        <v>0</v>
      </c>
      <c r="AL690" s="0" t="n">
        <v>0</v>
      </c>
      <c r="AM690" s="0" t="n">
        <v>60</v>
      </c>
      <c r="AN690" s="0" t="n">
        <v>0</v>
      </c>
      <c r="AO690" s="0" t="n">
        <v>0</v>
      </c>
      <c r="AP690" s="0" t="n">
        <v>0</v>
      </c>
      <c r="AQ690" s="0" t="n">
        <v>30</v>
      </c>
      <c r="AR690" s="0" t="n">
        <v>30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25</v>
      </c>
      <c r="AX690" s="0" t="n">
        <v>0</v>
      </c>
      <c r="AY690" s="0" t="n">
        <v>0</v>
      </c>
      <c r="AZ690" s="0" t="n">
        <v>1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40</v>
      </c>
      <c r="BH690" s="0" t="n">
        <v>0</v>
      </c>
      <c r="BI690" s="0" t="n">
        <v>0</v>
      </c>
      <c r="BJ690" s="0" t="n">
        <v>10</v>
      </c>
      <c r="BK690" s="0" t="n">
        <v>0</v>
      </c>
      <c r="BL690" s="0" t="n">
        <v>0.5</v>
      </c>
      <c r="BM690" s="0" t="n">
        <v>0</v>
      </c>
      <c r="BN690" s="0" t="n">
        <v>20</v>
      </c>
      <c r="BO690" s="0" t="n">
        <v>0</v>
      </c>
      <c r="BP690" s="0" t="n">
        <v>0</v>
      </c>
      <c r="BQ690" s="0" t="n">
        <v>20</v>
      </c>
      <c r="BR690" s="0" t="n">
        <v>0</v>
      </c>
      <c r="BS690" s="0" t="n">
        <v>60.5</v>
      </c>
      <c r="BT690" s="0" t="n">
        <v>123.125</v>
      </c>
      <c r="BU690" s="0" t="n">
        <v>13.3125</v>
      </c>
      <c r="BV690" s="0" t="n">
        <v>0</v>
      </c>
      <c r="BW690" s="0" t="n">
        <v>0.8125</v>
      </c>
      <c r="BX690" s="0" t="n">
        <v>0</v>
      </c>
      <c r="BY690" s="0" t="n">
        <v>0.625</v>
      </c>
      <c r="BZ690" s="0" t="n">
        <v>14.75</v>
      </c>
    </row>
    <row r="691" customFormat="false" ht="15" hidden="false" customHeight="false" outlineLevel="0" collapsed="false">
      <c r="A691" s="13" t="s">
        <v>49</v>
      </c>
      <c r="B691" s="14" t="n">
        <v>13</v>
      </c>
      <c r="C691" s="14" t="s">
        <v>34</v>
      </c>
      <c r="D691" s="14" t="s">
        <v>292</v>
      </c>
      <c r="E691" s="15" t="s">
        <v>31</v>
      </c>
      <c r="F691" s="15" t="s">
        <v>28</v>
      </c>
      <c r="G691" s="3" t="s">
        <v>303</v>
      </c>
      <c r="H691" s="2" t="n">
        <v>10</v>
      </c>
      <c r="I691" s="0" t="n">
        <v>8</v>
      </c>
      <c r="J691" s="0" t="n">
        <v>3</v>
      </c>
      <c r="K691" s="0" t="n">
        <v>0</v>
      </c>
      <c r="L691" s="0" t="n">
        <v>8</v>
      </c>
      <c r="M691" s="0" t="n">
        <v>7</v>
      </c>
      <c r="N691" s="0" t="n">
        <v>0</v>
      </c>
      <c r="O691" s="0" t="n">
        <v>7</v>
      </c>
      <c r="P691" s="0" t="n">
        <v>100</v>
      </c>
      <c r="Q691" s="0" t="n">
        <v>2.4</v>
      </c>
      <c r="R691" s="0" t="n">
        <v>2.1</v>
      </c>
      <c r="S691" s="0" t="n">
        <v>306</v>
      </c>
      <c r="T691" s="0" t="n">
        <v>25</v>
      </c>
      <c r="U691" s="0" t="n">
        <v>3.48</v>
      </c>
      <c r="V691" s="0" t="n">
        <v>6.7</v>
      </c>
      <c r="W691" s="0" t="n">
        <v>9.5</v>
      </c>
      <c r="X691" s="0" t="n">
        <v>1.7</v>
      </c>
      <c r="Y691" s="0" t="n">
        <v>0.07</v>
      </c>
      <c r="Z691" s="0" t="n">
        <v>4</v>
      </c>
      <c r="AA691" s="0" t="n">
        <v>0.25</v>
      </c>
      <c r="AB691" s="0" t="n">
        <v>0.7</v>
      </c>
      <c r="AC691" s="0" t="n">
        <v>10.8</v>
      </c>
      <c r="AD691" s="0" t="n">
        <v>1</v>
      </c>
      <c r="AE691" s="0" t="n">
        <v>25</v>
      </c>
      <c r="AF691" s="0" t="n">
        <v>5</v>
      </c>
      <c r="AG691" s="0" t="n">
        <v>0</v>
      </c>
      <c r="AH691" s="0" t="n">
        <v>0</v>
      </c>
      <c r="AI691" s="0" t="n">
        <v>0</v>
      </c>
      <c r="AJ691" s="60" t="n">
        <v>5</v>
      </c>
      <c r="AK691" s="0" t="n">
        <v>0</v>
      </c>
      <c r="AL691" s="0" t="n">
        <v>0</v>
      </c>
      <c r="AM691" s="0" t="n">
        <v>60</v>
      </c>
      <c r="AN691" s="0" t="n">
        <v>0</v>
      </c>
      <c r="AO691" s="0" t="n">
        <v>0</v>
      </c>
      <c r="AP691" s="0" t="n">
        <v>0</v>
      </c>
      <c r="AQ691" s="0" t="n">
        <v>30</v>
      </c>
      <c r="AR691" s="0" t="n">
        <v>30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25</v>
      </c>
      <c r="AX691" s="0" t="n">
        <v>0</v>
      </c>
      <c r="AY691" s="0" t="n">
        <v>0</v>
      </c>
      <c r="AZ691" s="0" t="n">
        <v>1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40</v>
      </c>
      <c r="BH691" s="0" t="n">
        <v>0</v>
      </c>
      <c r="BI691" s="0" t="n">
        <v>0</v>
      </c>
      <c r="BJ691" s="0" t="n">
        <v>10</v>
      </c>
      <c r="BK691" s="0" t="n">
        <v>0</v>
      </c>
      <c r="BL691" s="0" t="n">
        <v>0.5</v>
      </c>
      <c r="BM691" s="0" t="n">
        <v>0</v>
      </c>
      <c r="BN691" s="0" t="n">
        <v>20</v>
      </c>
      <c r="BO691" s="0" t="n">
        <v>0</v>
      </c>
      <c r="BP691" s="0" t="n">
        <v>0</v>
      </c>
      <c r="BQ691" s="0" t="n">
        <v>20</v>
      </c>
      <c r="BR691" s="0" t="n">
        <v>0</v>
      </c>
      <c r="BS691" s="0" t="n">
        <v>60.5</v>
      </c>
      <c r="BT691" s="0" t="n">
        <v>123.125</v>
      </c>
      <c r="BU691" s="0" t="n">
        <v>13.3125</v>
      </c>
      <c r="BV691" s="0" t="n">
        <v>0</v>
      </c>
      <c r="BW691" s="0" t="n">
        <v>0.8125</v>
      </c>
      <c r="BX691" s="0" t="n">
        <v>0</v>
      </c>
      <c r="BY691" s="0" t="n">
        <v>0.625</v>
      </c>
      <c r="BZ691" s="0" t="n">
        <v>14.75</v>
      </c>
    </row>
    <row r="692" customFormat="false" ht="15" hidden="false" customHeight="false" outlineLevel="0" collapsed="false">
      <c r="A692" s="13" t="s">
        <v>49</v>
      </c>
      <c r="B692" s="14" t="n">
        <v>13</v>
      </c>
      <c r="C692" s="14" t="s">
        <v>34</v>
      </c>
      <c r="D692" s="14" t="s">
        <v>292</v>
      </c>
      <c r="E692" s="15" t="s">
        <v>31</v>
      </c>
      <c r="F692" s="15" t="s">
        <v>36</v>
      </c>
      <c r="G692" s="16" t="n">
        <v>716</v>
      </c>
      <c r="H692" s="2" t="n">
        <v>10</v>
      </c>
      <c r="I692" s="0" t="n">
        <v>15</v>
      </c>
      <c r="J692" s="0" t="n">
        <v>5</v>
      </c>
      <c r="K692" s="0" t="n">
        <v>0</v>
      </c>
      <c r="L692" s="0" t="n">
        <v>15</v>
      </c>
      <c r="M692" s="0" t="n">
        <v>2</v>
      </c>
      <c r="N692" s="0" t="n">
        <v>1</v>
      </c>
      <c r="O692" s="0" t="n">
        <v>2</v>
      </c>
      <c r="P692" s="0" t="n">
        <v>100</v>
      </c>
      <c r="Q692" s="0" t="n">
        <v>2.4</v>
      </c>
      <c r="R692" s="0" t="n">
        <v>2.1</v>
      </c>
      <c r="S692" s="0" t="n">
        <v>306</v>
      </c>
      <c r="T692" s="0" t="n">
        <v>25</v>
      </c>
      <c r="U692" s="0" t="n">
        <v>3.48</v>
      </c>
      <c r="V692" s="0" t="n">
        <v>6.7</v>
      </c>
      <c r="W692" s="0" t="n">
        <v>9.5</v>
      </c>
      <c r="X692" s="0" t="n">
        <v>1.7</v>
      </c>
      <c r="Y692" s="0" t="n">
        <v>0.07</v>
      </c>
      <c r="Z692" s="0" t="n">
        <v>4</v>
      </c>
      <c r="AA692" s="0" t="n">
        <v>0.25</v>
      </c>
      <c r="AB692" s="0" t="n">
        <v>0.7</v>
      </c>
      <c r="AC692" s="0" t="n">
        <v>10.8</v>
      </c>
      <c r="AD692" s="0" t="n">
        <v>1</v>
      </c>
      <c r="AE692" s="0" t="n">
        <v>25</v>
      </c>
      <c r="AF692" s="0" t="n">
        <v>5</v>
      </c>
      <c r="AG692" s="0" t="n">
        <v>0</v>
      </c>
      <c r="AH692" s="0" t="n">
        <v>0</v>
      </c>
      <c r="AI692" s="0" t="n">
        <v>0</v>
      </c>
      <c r="AJ692" s="60" t="n">
        <v>5</v>
      </c>
      <c r="AK692" s="0" t="n">
        <v>0</v>
      </c>
      <c r="AL692" s="0" t="n">
        <v>0</v>
      </c>
      <c r="AM692" s="0" t="n">
        <v>60</v>
      </c>
      <c r="AN692" s="0" t="n">
        <v>0</v>
      </c>
      <c r="AO692" s="0" t="n">
        <v>0</v>
      </c>
      <c r="AP692" s="0" t="n">
        <v>0</v>
      </c>
      <c r="AQ692" s="0" t="n">
        <v>30</v>
      </c>
      <c r="AR692" s="0" t="n">
        <v>30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25</v>
      </c>
      <c r="AX692" s="0" t="n">
        <v>0</v>
      </c>
      <c r="AY692" s="0" t="n">
        <v>0</v>
      </c>
      <c r="AZ692" s="0" t="n">
        <v>1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40</v>
      </c>
      <c r="BH692" s="0" t="n">
        <v>0</v>
      </c>
      <c r="BI692" s="0" t="n">
        <v>0</v>
      </c>
      <c r="BJ692" s="0" t="n">
        <v>10</v>
      </c>
      <c r="BK692" s="0" t="n">
        <v>0</v>
      </c>
      <c r="BL692" s="0" t="n">
        <v>0.5</v>
      </c>
      <c r="BM692" s="0" t="n">
        <v>0</v>
      </c>
      <c r="BN692" s="0" t="n">
        <v>20</v>
      </c>
      <c r="BO692" s="0" t="n">
        <v>0</v>
      </c>
      <c r="BP692" s="0" t="n">
        <v>0</v>
      </c>
      <c r="BQ692" s="0" t="n">
        <v>20</v>
      </c>
      <c r="BR692" s="0" t="n">
        <v>0</v>
      </c>
      <c r="BS692" s="0" t="n">
        <v>60.5</v>
      </c>
      <c r="BT692" s="0" t="n">
        <v>123.125</v>
      </c>
      <c r="BU692" s="0" t="n">
        <v>13.3125</v>
      </c>
      <c r="BV692" s="0" t="n">
        <v>0</v>
      </c>
      <c r="BW692" s="0" t="n">
        <v>0.8125</v>
      </c>
      <c r="BX692" s="0" t="n">
        <v>0</v>
      </c>
      <c r="BY692" s="0" t="n">
        <v>0.625</v>
      </c>
      <c r="BZ692" s="0" t="n">
        <v>14.75</v>
      </c>
    </row>
    <row r="693" customFormat="false" ht="15" hidden="false" customHeight="false" outlineLevel="0" collapsed="false">
      <c r="A693" s="13" t="s">
        <v>49</v>
      </c>
      <c r="B693" s="14" t="n">
        <v>14</v>
      </c>
      <c r="C693" s="14" t="s">
        <v>38</v>
      </c>
      <c r="D693" s="14" t="s">
        <v>292</v>
      </c>
      <c r="E693" s="15" t="s">
        <v>27</v>
      </c>
      <c r="F693" s="15" t="s">
        <v>28</v>
      </c>
      <c r="G693" s="3" t="n">
        <v>717</v>
      </c>
      <c r="H693" s="2" t="n">
        <v>10</v>
      </c>
      <c r="I693" s="0" t="n">
        <v>10</v>
      </c>
      <c r="J693" s="0" t="n">
        <v>2</v>
      </c>
      <c r="K693" s="0" t="n">
        <v>1</v>
      </c>
      <c r="L693" s="0" t="n">
        <v>10</v>
      </c>
      <c r="M693" s="0" t="n">
        <v>9</v>
      </c>
      <c r="N693" s="0" t="n">
        <v>1</v>
      </c>
      <c r="O693" s="0" t="n">
        <v>9</v>
      </c>
      <c r="P693" s="0" t="n">
        <v>100</v>
      </c>
      <c r="Q693" s="0" t="n">
        <v>3.2</v>
      </c>
      <c r="R693" s="0" t="n">
        <v>2.2</v>
      </c>
      <c r="S693" s="0" t="n">
        <v>315</v>
      </c>
      <c r="T693" s="0" t="n">
        <v>24</v>
      </c>
      <c r="U693" s="0" t="n">
        <v>3.34</v>
      </c>
      <c r="V693" s="0" t="n">
        <v>6.8</v>
      </c>
      <c r="W693" s="0" t="n">
        <v>8.5</v>
      </c>
      <c r="X693" s="0" t="n">
        <v>1.8</v>
      </c>
      <c r="Y693" s="0" t="n">
        <v>0.08</v>
      </c>
      <c r="Z693" s="0" t="n">
        <v>3</v>
      </c>
      <c r="AA693" s="0" t="n">
        <v>0.21</v>
      </c>
      <c r="AB693" s="0" t="n">
        <v>0.9</v>
      </c>
      <c r="AC693" s="0" t="n">
        <v>11.1</v>
      </c>
      <c r="AD693" s="0" t="n">
        <v>0.9</v>
      </c>
      <c r="AE693" s="0" t="n">
        <v>29</v>
      </c>
      <c r="AF693" s="0" t="n">
        <v>1</v>
      </c>
      <c r="AG693" s="0" t="n">
        <v>0</v>
      </c>
      <c r="AH693" s="0" t="n">
        <v>0</v>
      </c>
      <c r="AI693" s="0" t="n">
        <v>0</v>
      </c>
      <c r="AJ693" s="60" t="n">
        <v>6</v>
      </c>
      <c r="AK693" s="0" t="n">
        <v>0</v>
      </c>
      <c r="AL693" s="0" t="n">
        <v>0</v>
      </c>
      <c r="AM693" s="0" t="n">
        <v>30</v>
      </c>
      <c r="AN693" s="0" t="n">
        <v>0</v>
      </c>
      <c r="AO693" s="0" t="n">
        <v>0</v>
      </c>
      <c r="AP693" s="0" t="n">
        <v>0</v>
      </c>
      <c r="AQ693" s="0" t="n">
        <v>25</v>
      </c>
      <c r="AR693" s="0" t="n">
        <v>50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5</v>
      </c>
      <c r="AX693" s="0" t="n">
        <v>0</v>
      </c>
      <c r="AY693" s="0" t="n">
        <v>0</v>
      </c>
      <c r="AZ693" s="0" t="n">
        <v>0.5</v>
      </c>
      <c r="BA693" s="0" t="n">
        <v>0</v>
      </c>
      <c r="BB693" s="0" t="n">
        <v>0.5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40</v>
      </c>
      <c r="BH693" s="0" t="n">
        <v>3</v>
      </c>
      <c r="BI693" s="0" t="n">
        <v>0</v>
      </c>
      <c r="BJ693" s="0" t="n">
        <v>0.5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50</v>
      </c>
      <c r="BR693" s="0" t="n">
        <v>0</v>
      </c>
      <c r="BS693" s="0" t="n">
        <v>30</v>
      </c>
      <c r="BT693" s="0" t="n">
        <v>126</v>
      </c>
      <c r="BU693" s="0" t="n">
        <v>16.5625</v>
      </c>
      <c r="BV693" s="0" t="n">
        <v>0</v>
      </c>
      <c r="BW693" s="0" t="n">
        <v>2.375</v>
      </c>
      <c r="BX693" s="0" t="n">
        <v>0</v>
      </c>
      <c r="BY693" s="0" t="n">
        <v>7.5</v>
      </c>
      <c r="BZ693" s="0" t="n">
        <v>26.4375</v>
      </c>
      <c r="CA693" s="0" t="s">
        <v>304</v>
      </c>
    </row>
    <row r="694" customFormat="false" ht="15" hidden="false" customHeight="false" outlineLevel="0" collapsed="false">
      <c r="A694" s="13" t="s">
        <v>49</v>
      </c>
      <c r="B694" s="14" t="n">
        <v>14</v>
      </c>
      <c r="C694" s="14" t="s">
        <v>38</v>
      </c>
      <c r="D694" s="14" t="s">
        <v>292</v>
      </c>
      <c r="E694" s="15" t="s">
        <v>27</v>
      </c>
      <c r="F694" s="15" t="s">
        <v>36</v>
      </c>
      <c r="G694" s="16" t="n">
        <v>718</v>
      </c>
      <c r="H694" s="2" t="n">
        <v>10</v>
      </c>
      <c r="I694" s="0" t="n">
        <v>5</v>
      </c>
      <c r="J694" s="0" t="n">
        <v>3</v>
      </c>
      <c r="K694" s="0" t="n">
        <v>0</v>
      </c>
      <c r="L694" s="0" t="n">
        <v>5</v>
      </c>
      <c r="M694" s="0" t="n">
        <v>5</v>
      </c>
      <c r="N694" s="0" t="n">
        <v>0</v>
      </c>
      <c r="O694" s="0" t="n">
        <v>5</v>
      </c>
      <c r="P694" s="0" t="n">
        <v>100</v>
      </c>
      <c r="Q694" s="0" t="n">
        <v>3.2</v>
      </c>
      <c r="R694" s="0" t="n">
        <v>2.2</v>
      </c>
      <c r="S694" s="0" t="n">
        <v>315</v>
      </c>
      <c r="T694" s="0" t="n">
        <v>24</v>
      </c>
      <c r="U694" s="0" t="n">
        <v>3.34</v>
      </c>
      <c r="V694" s="0" t="n">
        <v>6.8</v>
      </c>
      <c r="W694" s="0" t="n">
        <v>8.5</v>
      </c>
      <c r="X694" s="0" t="n">
        <v>1.8</v>
      </c>
      <c r="Y694" s="0" t="n">
        <v>0.08</v>
      </c>
      <c r="Z694" s="0" t="n">
        <v>3</v>
      </c>
      <c r="AA694" s="0" t="n">
        <v>0.21</v>
      </c>
      <c r="AB694" s="0" t="n">
        <v>0.9</v>
      </c>
      <c r="AC694" s="0" t="n">
        <v>11.1</v>
      </c>
      <c r="AD694" s="0" t="n">
        <v>0.9</v>
      </c>
      <c r="AE694" s="0" t="n">
        <v>29</v>
      </c>
      <c r="AF694" s="0" t="n">
        <v>1</v>
      </c>
      <c r="AG694" s="0" t="n">
        <v>0</v>
      </c>
      <c r="AH694" s="0" t="n">
        <v>0</v>
      </c>
      <c r="AI694" s="0" t="n">
        <v>0</v>
      </c>
      <c r="AJ694" s="60" t="n">
        <v>6</v>
      </c>
      <c r="AK694" s="0" t="n">
        <v>0</v>
      </c>
      <c r="AL694" s="0" t="n">
        <v>0</v>
      </c>
      <c r="AM694" s="0" t="n">
        <v>30</v>
      </c>
      <c r="AN694" s="0" t="n">
        <v>0</v>
      </c>
      <c r="AO694" s="0" t="n">
        <v>0</v>
      </c>
      <c r="AP694" s="0" t="n">
        <v>0</v>
      </c>
      <c r="AQ694" s="0" t="n">
        <v>25</v>
      </c>
      <c r="AR694" s="0" t="n">
        <v>50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5</v>
      </c>
      <c r="AX694" s="0" t="n">
        <v>0</v>
      </c>
      <c r="AY694" s="0" t="n">
        <v>0</v>
      </c>
      <c r="AZ694" s="0" t="n">
        <v>0.5</v>
      </c>
      <c r="BA694" s="0" t="n">
        <v>0</v>
      </c>
      <c r="BB694" s="0" t="n">
        <v>0.5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40</v>
      </c>
      <c r="BH694" s="0" t="n">
        <v>3</v>
      </c>
      <c r="BI694" s="0" t="n">
        <v>0</v>
      </c>
      <c r="BJ694" s="0" t="n">
        <v>0.5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50</v>
      </c>
      <c r="BR694" s="0" t="n">
        <v>0</v>
      </c>
      <c r="BS694" s="0" t="n">
        <v>30</v>
      </c>
      <c r="BT694" s="0" t="n">
        <v>126</v>
      </c>
      <c r="BU694" s="0" t="n">
        <v>16.5625</v>
      </c>
      <c r="BV694" s="0" t="n">
        <v>0</v>
      </c>
      <c r="BW694" s="0" t="n">
        <v>2.375</v>
      </c>
      <c r="BX694" s="0" t="n">
        <v>0</v>
      </c>
      <c r="BY694" s="0" t="n">
        <v>7.5</v>
      </c>
      <c r="BZ694" s="0" t="n">
        <v>26.4375</v>
      </c>
    </row>
    <row r="695" customFormat="false" ht="15" hidden="false" customHeight="false" outlineLevel="0" collapsed="false">
      <c r="A695" s="13" t="s">
        <v>49</v>
      </c>
      <c r="B695" s="14" t="n">
        <v>14</v>
      </c>
      <c r="C695" s="14" t="s">
        <v>38</v>
      </c>
      <c r="D695" s="14" t="s">
        <v>292</v>
      </c>
      <c r="E695" s="15" t="s">
        <v>31</v>
      </c>
      <c r="F695" s="15" t="s">
        <v>28</v>
      </c>
      <c r="G695" s="3" t="n">
        <v>719</v>
      </c>
      <c r="H695" s="2" t="n">
        <v>10</v>
      </c>
      <c r="I695" s="0" t="n">
        <v>2</v>
      </c>
      <c r="J695" s="0" t="n">
        <v>1</v>
      </c>
      <c r="K695" s="0" t="n">
        <v>0</v>
      </c>
      <c r="L695" s="0" t="n">
        <v>2</v>
      </c>
      <c r="M695" s="0" t="n">
        <v>1</v>
      </c>
      <c r="N695" s="0" t="n">
        <v>0</v>
      </c>
      <c r="O695" s="0" t="n">
        <v>1</v>
      </c>
      <c r="P695" s="0" t="n">
        <v>100</v>
      </c>
      <c r="Q695" s="0" t="n">
        <v>3.2</v>
      </c>
      <c r="R695" s="0" t="n">
        <v>2.2</v>
      </c>
      <c r="S695" s="0" t="n">
        <v>315</v>
      </c>
      <c r="T695" s="0" t="n">
        <v>24</v>
      </c>
      <c r="U695" s="0" t="n">
        <v>3.34</v>
      </c>
      <c r="V695" s="0" t="n">
        <v>6.8</v>
      </c>
      <c r="W695" s="0" t="n">
        <v>8.5</v>
      </c>
      <c r="X695" s="0" t="n">
        <v>1.8</v>
      </c>
      <c r="Y695" s="0" t="n">
        <v>0.08</v>
      </c>
      <c r="Z695" s="0" t="n">
        <v>3</v>
      </c>
      <c r="AA695" s="0" t="n">
        <v>0.21</v>
      </c>
      <c r="AB695" s="0" t="n">
        <v>0.9</v>
      </c>
      <c r="AC695" s="0" t="n">
        <v>11.1</v>
      </c>
      <c r="AD695" s="0" t="n">
        <v>0.9</v>
      </c>
      <c r="AE695" s="0" t="n">
        <v>29</v>
      </c>
      <c r="AF695" s="0" t="n">
        <v>1</v>
      </c>
      <c r="AG695" s="0" t="n">
        <v>0</v>
      </c>
      <c r="AH695" s="0" t="n">
        <v>0</v>
      </c>
      <c r="AI695" s="0" t="n">
        <v>0</v>
      </c>
      <c r="AJ695" s="60" t="n">
        <v>6</v>
      </c>
      <c r="AK695" s="0" t="n">
        <v>0</v>
      </c>
      <c r="AL695" s="0" t="n">
        <v>0</v>
      </c>
      <c r="AM695" s="0" t="n">
        <v>30</v>
      </c>
      <c r="AN695" s="0" t="n">
        <v>0</v>
      </c>
      <c r="AO695" s="0" t="n">
        <v>0</v>
      </c>
      <c r="AP695" s="0" t="n">
        <v>0</v>
      </c>
      <c r="AQ695" s="0" t="n">
        <v>25</v>
      </c>
      <c r="AR695" s="0" t="n">
        <v>50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5</v>
      </c>
      <c r="AX695" s="0" t="n">
        <v>0</v>
      </c>
      <c r="AY695" s="0" t="n">
        <v>0</v>
      </c>
      <c r="AZ695" s="0" t="n">
        <v>0.5</v>
      </c>
      <c r="BA695" s="0" t="n">
        <v>0</v>
      </c>
      <c r="BB695" s="0" t="n">
        <v>0.5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40</v>
      </c>
      <c r="BH695" s="0" t="n">
        <v>3</v>
      </c>
      <c r="BI695" s="0" t="n">
        <v>0</v>
      </c>
      <c r="BJ695" s="0" t="n">
        <v>0.5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50</v>
      </c>
      <c r="BR695" s="0" t="n">
        <v>0</v>
      </c>
      <c r="BS695" s="0" t="n">
        <v>30</v>
      </c>
      <c r="BT695" s="0" t="n">
        <v>126</v>
      </c>
      <c r="BU695" s="0" t="n">
        <v>16.5625</v>
      </c>
      <c r="BV695" s="0" t="n">
        <v>0</v>
      </c>
      <c r="BW695" s="0" t="n">
        <v>2.375</v>
      </c>
      <c r="BX695" s="0" t="n">
        <v>0</v>
      </c>
      <c r="BY695" s="0" t="n">
        <v>7.5</v>
      </c>
      <c r="BZ695" s="0" t="n">
        <v>26.4375</v>
      </c>
    </row>
    <row r="696" customFormat="false" ht="15" hidden="false" customHeight="false" outlineLevel="0" collapsed="false">
      <c r="A696" s="13" t="s">
        <v>49</v>
      </c>
      <c r="B696" s="14" t="n">
        <v>14</v>
      </c>
      <c r="C696" s="14" t="s">
        <v>38</v>
      </c>
      <c r="D696" s="14" t="s">
        <v>292</v>
      </c>
      <c r="E696" s="15" t="s">
        <v>31</v>
      </c>
      <c r="F696" s="15" t="s">
        <v>36</v>
      </c>
      <c r="G696" s="16" t="n">
        <v>720</v>
      </c>
      <c r="H696" s="2" t="n">
        <v>10</v>
      </c>
      <c r="I696" s="0" t="n">
        <v>7</v>
      </c>
      <c r="J696" s="0" t="n">
        <v>6</v>
      </c>
      <c r="K696" s="0" t="n">
        <v>0</v>
      </c>
      <c r="L696" s="0" t="n">
        <v>8</v>
      </c>
      <c r="M696" s="0" t="n">
        <v>0</v>
      </c>
      <c r="N696" s="0" t="n">
        <v>0</v>
      </c>
      <c r="O696" s="0" t="n">
        <v>0</v>
      </c>
      <c r="P696" s="0" t="n">
        <v>100</v>
      </c>
      <c r="Q696" s="0" t="n">
        <v>3.2</v>
      </c>
      <c r="R696" s="0" t="n">
        <v>2.2</v>
      </c>
      <c r="S696" s="0" t="n">
        <v>315</v>
      </c>
      <c r="T696" s="0" t="n">
        <v>24</v>
      </c>
      <c r="U696" s="0" t="n">
        <v>3.34</v>
      </c>
      <c r="V696" s="0" t="n">
        <v>6.8</v>
      </c>
      <c r="W696" s="0" t="n">
        <v>8.5</v>
      </c>
      <c r="X696" s="0" t="n">
        <v>1.8</v>
      </c>
      <c r="Y696" s="0" t="n">
        <v>0.08</v>
      </c>
      <c r="Z696" s="0" t="n">
        <v>3</v>
      </c>
      <c r="AA696" s="0" t="n">
        <v>0.21</v>
      </c>
      <c r="AB696" s="0" t="n">
        <v>0.9</v>
      </c>
      <c r="AC696" s="0" t="n">
        <v>11.1</v>
      </c>
      <c r="AD696" s="0" t="n">
        <v>0.9</v>
      </c>
      <c r="AE696" s="0" t="n">
        <v>29</v>
      </c>
      <c r="AF696" s="0" t="n">
        <v>1</v>
      </c>
      <c r="AG696" s="0" t="n">
        <v>0</v>
      </c>
      <c r="AH696" s="0" t="n">
        <v>0</v>
      </c>
      <c r="AI696" s="0" t="n">
        <v>0</v>
      </c>
      <c r="AJ696" s="60" t="n">
        <v>6</v>
      </c>
      <c r="AK696" s="0" t="n">
        <v>0</v>
      </c>
      <c r="AL696" s="0" t="n">
        <v>0</v>
      </c>
      <c r="AM696" s="0" t="n">
        <v>30</v>
      </c>
      <c r="AN696" s="0" t="n">
        <v>0</v>
      </c>
      <c r="AO696" s="0" t="n">
        <v>0</v>
      </c>
      <c r="AP696" s="0" t="n">
        <v>0</v>
      </c>
      <c r="AQ696" s="0" t="n">
        <v>25</v>
      </c>
      <c r="AR696" s="0" t="n">
        <v>50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5</v>
      </c>
      <c r="AX696" s="0" t="n">
        <v>0</v>
      </c>
      <c r="AY696" s="0" t="n">
        <v>0</v>
      </c>
      <c r="AZ696" s="0" t="n">
        <v>0.5</v>
      </c>
      <c r="BA696" s="0" t="n">
        <v>0</v>
      </c>
      <c r="BB696" s="0" t="n">
        <v>0.5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40</v>
      </c>
      <c r="BH696" s="0" t="n">
        <v>3</v>
      </c>
      <c r="BI696" s="0" t="n">
        <v>0</v>
      </c>
      <c r="BJ696" s="0" t="n">
        <v>0.5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50</v>
      </c>
      <c r="BR696" s="0" t="n">
        <v>0</v>
      </c>
      <c r="BS696" s="0" t="n">
        <v>30</v>
      </c>
      <c r="BT696" s="0" t="n">
        <v>126</v>
      </c>
      <c r="BU696" s="0" t="n">
        <v>16.5625</v>
      </c>
      <c r="BV696" s="0" t="n">
        <v>0</v>
      </c>
      <c r="BW696" s="0" t="n">
        <v>2.375</v>
      </c>
      <c r="BX696" s="0" t="n">
        <v>0</v>
      </c>
      <c r="BY696" s="0" t="n">
        <v>7.5</v>
      </c>
      <c r="BZ696" s="0" t="n">
        <v>26.4375</v>
      </c>
    </row>
    <row r="697" customFormat="false" ht="15" hidden="false" customHeight="false" outlineLevel="0" collapsed="false">
      <c r="A697" s="13" t="s">
        <v>49</v>
      </c>
      <c r="B697" s="14" t="n">
        <v>15</v>
      </c>
      <c r="C697" s="14" t="s">
        <v>39</v>
      </c>
      <c r="D697" s="14" t="s">
        <v>292</v>
      </c>
      <c r="E697" s="15" t="s">
        <v>27</v>
      </c>
      <c r="F697" s="15" t="s">
        <v>28</v>
      </c>
      <c r="G697" s="3" t="n">
        <v>721</v>
      </c>
      <c r="H697" s="2" t="n">
        <v>10</v>
      </c>
      <c r="I697" s="0" t="n">
        <v>4</v>
      </c>
      <c r="J697" s="0" t="n">
        <v>2</v>
      </c>
      <c r="K697" s="0" t="n">
        <v>0</v>
      </c>
      <c r="L697" s="0" t="n">
        <v>4</v>
      </c>
      <c r="M697" s="0" t="n">
        <v>5</v>
      </c>
      <c r="N697" s="0" t="n">
        <v>0</v>
      </c>
      <c r="O697" s="0" t="n">
        <v>5</v>
      </c>
      <c r="P697" s="0" t="n">
        <v>100</v>
      </c>
      <c r="Q697" s="0" t="n">
        <v>5.1</v>
      </c>
      <c r="R697" s="0" t="n">
        <v>2.2</v>
      </c>
      <c r="S697" s="0" t="n">
        <v>425</v>
      </c>
      <c r="T697" s="0" t="n">
        <v>42</v>
      </c>
      <c r="U697" s="0" t="n">
        <v>4.03</v>
      </c>
      <c r="V697" s="0" t="n">
        <v>6.9</v>
      </c>
      <c r="W697" s="0" t="n">
        <v>10.4</v>
      </c>
      <c r="X697" s="0" t="n">
        <v>1.4</v>
      </c>
      <c r="Y697" s="0" t="n">
        <v>0.07</v>
      </c>
      <c r="Z697" s="0" t="n">
        <v>5</v>
      </c>
      <c r="AA697" s="0" t="n">
        <v>0.43</v>
      </c>
      <c r="AB697" s="0" t="n">
        <v>0.7</v>
      </c>
      <c r="AC697" s="0" t="n">
        <v>12.6</v>
      </c>
      <c r="AD697" s="0" t="n">
        <v>0.9</v>
      </c>
      <c r="AE697" s="0" t="n">
        <v>26</v>
      </c>
      <c r="AF697" s="0" t="n">
        <v>0</v>
      </c>
      <c r="AG697" s="0" t="n">
        <v>0</v>
      </c>
      <c r="AH697" s="0" t="n">
        <v>0.5</v>
      </c>
      <c r="AI697" s="0" t="n">
        <v>0</v>
      </c>
      <c r="AJ697" s="60" t="n">
        <v>25</v>
      </c>
      <c r="AK697" s="0" t="n">
        <v>0</v>
      </c>
      <c r="AL697" s="0" t="n">
        <v>0</v>
      </c>
      <c r="AM697" s="0" t="n">
        <v>60</v>
      </c>
      <c r="AN697" s="0" t="n">
        <v>0</v>
      </c>
      <c r="AO697" s="0" t="n">
        <v>0</v>
      </c>
      <c r="AP697" s="0" t="n">
        <v>0</v>
      </c>
      <c r="AQ697" s="0" t="n">
        <v>0.5</v>
      </c>
      <c r="AR697" s="0" t="n">
        <v>90</v>
      </c>
      <c r="AS697" s="0" t="n">
        <v>0</v>
      </c>
      <c r="AT697" s="0" t="n">
        <v>0</v>
      </c>
      <c r="AU697" s="0" t="n">
        <v>0</v>
      </c>
      <c r="AV697" s="0" t="n">
        <v>5</v>
      </c>
      <c r="AW697" s="0" t="n">
        <v>5</v>
      </c>
      <c r="AX697" s="0" t="n">
        <v>0</v>
      </c>
      <c r="AY697" s="0" t="n">
        <v>0</v>
      </c>
      <c r="AZ697" s="0" t="n">
        <v>1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20</v>
      </c>
      <c r="BH697" s="0" t="n">
        <v>0.5</v>
      </c>
      <c r="BI697" s="0" t="n">
        <v>0</v>
      </c>
      <c r="BJ697" s="0" t="n">
        <v>5</v>
      </c>
      <c r="BK697" s="0" t="n">
        <v>0</v>
      </c>
      <c r="BL697" s="0" t="n">
        <v>0.5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40</v>
      </c>
      <c r="BR697" s="0" t="n">
        <v>0</v>
      </c>
      <c r="BS697" s="0" t="n">
        <v>60.5</v>
      </c>
      <c r="BT697" s="0" t="n">
        <v>79.375</v>
      </c>
      <c r="BU697" s="0" t="n">
        <v>35.75</v>
      </c>
      <c r="BV697" s="0" t="n">
        <v>0</v>
      </c>
      <c r="BW697" s="0" t="n">
        <v>1.4375</v>
      </c>
      <c r="BX697" s="0" t="n">
        <v>0</v>
      </c>
      <c r="BY697" s="0" t="n">
        <v>0.625</v>
      </c>
      <c r="BZ697" s="0" t="n">
        <v>37.8125</v>
      </c>
    </row>
    <row r="698" customFormat="false" ht="15" hidden="false" customHeight="false" outlineLevel="0" collapsed="false">
      <c r="A698" s="13" t="s">
        <v>49</v>
      </c>
      <c r="B698" s="14" t="n">
        <v>15</v>
      </c>
      <c r="C698" s="14" t="s">
        <v>39</v>
      </c>
      <c r="D698" s="14" t="s">
        <v>292</v>
      </c>
      <c r="E698" s="15" t="s">
        <v>27</v>
      </c>
      <c r="F698" s="15" t="s">
        <v>36</v>
      </c>
      <c r="G698" s="16" t="n">
        <v>722</v>
      </c>
      <c r="H698" s="2" t="n">
        <v>10</v>
      </c>
      <c r="I698" s="0" t="n">
        <v>8</v>
      </c>
      <c r="J698" s="0" t="n">
        <v>1</v>
      </c>
      <c r="K698" s="0" t="n">
        <v>0</v>
      </c>
      <c r="L698" s="0" t="n">
        <v>8</v>
      </c>
      <c r="M698" s="0" t="n">
        <v>3</v>
      </c>
      <c r="N698" s="0" t="n">
        <v>0</v>
      </c>
      <c r="O698" s="0" t="n">
        <v>3</v>
      </c>
      <c r="P698" s="0" t="n">
        <v>100</v>
      </c>
      <c r="Q698" s="0" t="n">
        <v>5.1</v>
      </c>
      <c r="R698" s="0" t="n">
        <v>2.2</v>
      </c>
      <c r="S698" s="0" t="n">
        <v>425</v>
      </c>
      <c r="T698" s="0" t="n">
        <v>42</v>
      </c>
      <c r="U698" s="0" t="n">
        <v>4.03</v>
      </c>
      <c r="V698" s="0" t="n">
        <v>6.9</v>
      </c>
      <c r="W698" s="0" t="n">
        <v>10.4</v>
      </c>
      <c r="X698" s="0" t="n">
        <v>1.4</v>
      </c>
      <c r="Y698" s="0" t="n">
        <v>0.07</v>
      </c>
      <c r="Z698" s="0" t="n">
        <v>5</v>
      </c>
      <c r="AA698" s="0" t="n">
        <v>0.43</v>
      </c>
      <c r="AB698" s="0" t="n">
        <v>0.7</v>
      </c>
      <c r="AC698" s="0" t="n">
        <v>12.6</v>
      </c>
      <c r="AD698" s="0" t="n">
        <v>0.9</v>
      </c>
      <c r="AE698" s="0" t="n">
        <v>26</v>
      </c>
      <c r="AF698" s="0" t="n">
        <v>0</v>
      </c>
      <c r="AG698" s="0" t="n">
        <v>0</v>
      </c>
      <c r="AH698" s="0" t="n">
        <v>0.5</v>
      </c>
      <c r="AI698" s="0" t="n">
        <v>0</v>
      </c>
      <c r="AJ698" s="60" t="n">
        <v>25</v>
      </c>
      <c r="AK698" s="0" t="n">
        <v>0</v>
      </c>
      <c r="AL698" s="0" t="n">
        <v>0</v>
      </c>
      <c r="AM698" s="0" t="n">
        <v>60</v>
      </c>
      <c r="AN698" s="0" t="n">
        <v>0</v>
      </c>
      <c r="AO698" s="0" t="n">
        <v>0</v>
      </c>
      <c r="AP698" s="0" t="n">
        <v>0</v>
      </c>
      <c r="AQ698" s="0" t="n">
        <v>0.5</v>
      </c>
      <c r="AR698" s="0" t="n">
        <v>90</v>
      </c>
      <c r="AS698" s="0" t="n">
        <v>0</v>
      </c>
      <c r="AT698" s="0" t="n">
        <v>0</v>
      </c>
      <c r="AU698" s="0" t="n">
        <v>0</v>
      </c>
      <c r="AV698" s="0" t="n">
        <v>5</v>
      </c>
      <c r="AW698" s="0" t="n">
        <v>5</v>
      </c>
      <c r="AX698" s="0" t="n">
        <v>0</v>
      </c>
      <c r="AY698" s="0" t="n">
        <v>0</v>
      </c>
      <c r="AZ698" s="0" t="n">
        <v>1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20</v>
      </c>
      <c r="BH698" s="0" t="n">
        <v>0.5</v>
      </c>
      <c r="BI698" s="0" t="n">
        <v>0</v>
      </c>
      <c r="BJ698" s="0" t="n">
        <v>5</v>
      </c>
      <c r="BK698" s="0" t="n">
        <v>0</v>
      </c>
      <c r="BL698" s="0" t="n">
        <v>0.5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40</v>
      </c>
      <c r="BR698" s="0" t="n">
        <v>0</v>
      </c>
      <c r="BS698" s="0" t="n">
        <v>60.5</v>
      </c>
      <c r="BT698" s="0" t="n">
        <v>79.375</v>
      </c>
      <c r="BU698" s="0" t="n">
        <v>35.75</v>
      </c>
      <c r="BV698" s="0" t="n">
        <v>0</v>
      </c>
      <c r="BW698" s="0" t="n">
        <v>1.4375</v>
      </c>
      <c r="BX698" s="0" t="n">
        <v>0</v>
      </c>
      <c r="BY698" s="0" t="n">
        <v>0.625</v>
      </c>
      <c r="BZ698" s="0" t="n">
        <v>37.8125</v>
      </c>
    </row>
    <row r="699" customFormat="false" ht="15" hidden="false" customHeight="false" outlineLevel="0" collapsed="false">
      <c r="A699" s="13" t="s">
        <v>49</v>
      </c>
      <c r="B699" s="14" t="n">
        <v>15</v>
      </c>
      <c r="C699" s="14" t="s">
        <v>39</v>
      </c>
      <c r="D699" s="14" t="s">
        <v>292</v>
      </c>
      <c r="E699" s="15" t="s">
        <v>31</v>
      </c>
      <c r="F699" s="15" t="s">
        <v>28</v>
      </c>
      <c r="G699" s="3" t="n">
        <v>723</v>
      </c>
      <c r="H699" s="2" t="n">
        <v>10</v>
      </c>
      <c r="I699" s="0" t="n">
        <v>8</v>
      </c>
      <c r="J699" s="0" t="n">
        <v>2</v>
      </c>
      <c r="K699" s="0" t="n">
        <v>0</v>
      </c>
      <c r="L699" s="0" t="n">
        <v>8</v>
      </c>
      <c r="M699" s="0" t="n">
        <v>9</v>
      </c>
      <c r="N699" s="0" t="n">
        <v>1</v>
      </c>
      <c r="O699" s="0" t="n">
        <v>9</v>
      </c>
      <c r="P699" s="0" t="n">
        <v>100</v>
      </c>
      <c r="Q699" s="0" t="n">
        <v>5.1</v>
      </c>
      <c r="R699" s="0" t="n">
        <v>2.2</v>
      </c>
      <c r="S699" s="0" t="n">
        <v>425</v>
      </c>
      <c r="T699" s="0" t="n">
        <v>42</v>
      </c>
      <c r="U699" s="0" t="n">
        <v>4.03</v>
      </c>
      <c r="V699" s="0" t="n">
        <v>6.9</v>
      </c>
      <c r="W699" s="0" t="n">
        <v>10.4</v>
      </c>
      <c r="X699" s="0" t="n">
        <v>1.4</v>
      </c>
      <c r="Y699" s="0" t="n">
        <v>0.07</v>
      </c>
      <c r="Z699" s="0" t="n">
        <v>5</v>
      </c>
      <c r="AA699" s="0" t="n">
        <v>0.43</v>
      </c>
      <c r="AB699" s="0" t="n">
        <v>0.7</v>
      </c>
      <c r="AC699" s="0" t="n">
        <v>12.6</v>
      </c>
      <c r="AD699" s="0" t="n">
        <v>0.9</v>
      </c>
      <c r="AE699" s="0" t="n">
        <v>26</v>
      </c>
      <c r="AF699" s="0" t="n">
        <v>0</v>
      </c>
      <c r="AG699" s="0" t="n">
        <v>0</v>
      </c>
      <c r="AH699" s="0" t="n">
        <v>0.5</v>
      </c>
      <c r="AI699" s="0" t="n">
        <v>0</v>
      </c>
      <c r="AJ699" s="60" t="n">
        <v>25</v>
      </c>
      <c r="AK699" s="0" t="n">
        <v>0</v>
      </c>
      <c r="AL699" s="0" t="n">
        <v>0</v>
      </c>
      <c r="AM699" s="0" t="n">
        <v>60</v>
      </c>
      <c r="AN699" s="0" t="n">
        <v>0</v>
      </c>
      <c r="AO699" s="0" t="n">
        <v>0</v>
      </c>
      <c r="AP699" s="0" t="n">
        <v>0</v>
      </c>
      <c r="AQ699" s="0" t="n">
        <v>0.5</v>
      </c>
      <c r="AR699" s="0" t="n">
        <v>90</v>
      </c>
      <c r="AS699" s="0" t="n">
        <v>0</v>
      </c>
      <c r="AT699" s="0" t="n">
        <v>0</v>
      </c>
      <c r="AU699" s="0" t="n">
        <v>0</v>
      </c>
      <c r="AV699" s="0" t="n">
        <v>5</v>
      </c>
      <c r="AW699" s="0" t="n">
        <v>5</v>
      </c>
      <c r="AX699" s="0" t="n">
        <v>0</v>
      </c>
      <c r="AY699" s="0" t="n">
        <v>0</v>
      </c>
      <c r="AZ699" s="0" t="n">
        <v>1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20</v>
      </c>
      <c r="BH699" s="0" t="n">
        <v>0.5</v>
      </c>
      <c r="BI699" s="0" t="n">
        <v>0</v>
      </c>
      <c r="BJ699" s="0" t="n">
        <v>5</v>
      </c>
      <c r="BK699" s="0" t="n">
        <v>0</v>
      </c>
      <c r="BL699" s="0" t="n">
        <v>0.5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40</v>
      </c>
      <c r="BR699" s="0" t="n">
        <v>0</v>
      </c>
      <c r="BS699" s="0" t="n">
        <v>60.5</v>
      </c>
      <c r="BT699" s="0" t="n">
        <v>79.375</v>
      </c>
      <c r="BU699" s="0" t="n">
        <v>35.75</v>
      </c>
      <c r="BV699" s="0" t="n">
        <v>0</v>
      </c>
      <c r="BW699" s="0" t="n">
        <v>1.4375</v>
      </c>
      <c r="BX699" s="0" t="n">
        <v>0</v>
      </c>
      <c r="BY699" s="0" t="n">
        <v>0.625</v>
      </c>
      <c r="BZ699" s="0" t="n">
        <v>37.8125</v>
      </c>
    </row>
    <row r="700" customFormat="false" ht="15" hidden="false" customHeight="false" outlineLevel="0" collapsed="false">
      <c r="A700" s="13" t="s">
        <v>49</v>
      </c>
      <c r="B700" s="14" t="n">
        <v>15</v>
      </c>
      <c r="C700" s="14" t="s">
        <v>39</v>
      </c>
      <c r="D700" s="14" t="s">
        <v>292</v>
      </c>
      <c r="E700" s="15" t="s">
        <v>31</v>
      </c>
      <c r="F700" s="15" t="s">
        <v>36</v>
      </c>
      <c r="G700" s="16" t="n">
        <v>724</v>
      </c>
      <c r="H700" s="2" t="n">
        <v>10</v>
      </c>
      <c r="I700" s="0" t="n">
        <v>5</v>
      </c>
      <c r="J700" s="0" t="n">
        <v>1</v>
      </c>
      <c r="K700" s="0" t="n">
        <v>0</v>
      </c>
      <c r="L700" s="0" t="n">
        <v>5</v>
      </c>
      <c r="M700" s="0" t="n">
        <v>0</v>
      </c>
      <c r="N700" s="0" t="n">
        <v>0</v>
      </c>
      <c r="O700" s="0" t="n">
        <v>0</v>
      </c>
      <c r="P700" s="0" t="n">
        <v>100</v>
      </c>
      <c r="Q700" s="0" t="n">
        <v>5.1</v>
      </c>
      <c r="R700" s="0" t="n">
        <v>2.2</v>
      </c>
      <c r="S700" s="0" t="n">
        <v>425</v>
      </c>
      <c r="T700" s="0" t="n">
        <v>42</v>
      </c>
      <c r="U700" s="0" t="n">
        <v>4.03</v>
      </c>
      <c r="V700" s="0" t="n">
        <v>6.9</v>
      </c>
      <c r="W700" s="0" t="n">
        <v>10.4</v>
      </c>
      <c r="X700" s="0" t="n">
        <v>1.4</v>
      </c>
      <c r="Y700" s="0" t="n">
        <v>0.07</v>
      </c>
      <c r="Z700" s="0" t="n">
        <v>5</v>
      </c>
      <c r="AA700" s="0" t="n">
        <v>0.43</v>
      </c>
      <c r="AB700" s="0" t="n">
        <v>0.7</v>
      </c>
      <c r="AC700" s="0" t="n">
        <v>12.6</v>
      </c>
      <c r="AD700" s="0" t="n">
        <v>0.9</v>
      </c>
      <c r="AE700" s="0" t="n">
        <v>26</v>
      </c>
      <c r="AF700" s="0" t="n">
        <v>0</v>
      </c>
      <c r="AG700" s="0" t="n">
        <v>0</v>
      </c>
      <c r="AH700" s="0" t="n">
        <v>0.5</v>
      </c>
      <c r="AI700" s="0" t="n">
        <v>0</v>
      </c>
      <c r="AJ700" s="60" t="n">
        <v>25</v>
      </c>
      <c r="AK700" s="0" t="n">
        <v>0</v>
      </c>
      <c r="AL700" s="0" t="n">
        <v>0</v>
      </c>
      <c r="AM700" s="0" t="n">
        <v>60</v>
      </c>
      <c r="AN700" s="0" t="n">
        <v>0</v>
      </c>
      <c r="AO700" s="0" t="n">
        <v>0</v>
      </c>
      <c r="AP700" s="0" t="n">
        <v>0</v>
      </c>
      <c r="AQ700" s="0" t="n">
        <v>0.5</v>
      </c>
      <c r="AR700" s="0" t="n">
        <v>90</v>
      </c>
      <c r="AS700" s="0" t="n">
        <v>0</v>
      </c>
      <c r="AT700" s="0" t="n">
        <v>0</v>
      </c>
      <c r="AU700" s="0" t="n">
        <v>0</v>
      </c>
      <c r="AV700" s="0" t="n">
        <v>5</v>
      </c>
      <c r="AW700" s="0" t="n">
        <v>5</v>
      </c>
      <c r="AX700" s="0" t="n">
        <v>0</v>
      </c>
      <c r="AY700" s="0" t="n">
        <v>0</v>
      </c>
      <c r="AZ700" s="0" t="n">
        <v>1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20</v>
      </c>
      <c r="BH700" s="0" t="n">
        <v>0.5</v>
      </c>
      <c r="BI700" s="0" t="n">
        <v>0</v>
      </c>
      <c r="BJ700" s="0" t="n">
        <v>5</v>
      </c>
      <c r="BK700" s="0" t="n">
        <v>0</v>
      </c>
      <c r="BL700" s="0" t="n">
        <v>0.5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40</v>
      </c>
      <c r="BR700" s="0" t="n">
        <v>0</v>
      </c>
      <c r="BS700" s="0" t="n">
        <v>60.5</v>
      </c>
      <c r="BT700" s="0" t="n">
        <v>79.375</v>
      </c>
      <c r="BU700" s="0" t="n">
        <v>35.75</v>
      </c>
      <c r="BV700" s="0" t="n">
        <v>0</v>
      </c>
      <c r="BW700" s="0" t="n">
        <v>1.4375</v>
      </c>
      <c r="BX700" s="0" t="n">
        <v>0</v>
      </c>
      <c r="BY700" s="0" t="n">
        <v>0.625</v>
      </c>
      <c r="BZ700" s="0" t="n">
        <v>37.8125</v>
      </c>
    </row>
    <row r="701" customFormat="false" ht="15" hidden="false" customHeight="false" outlineLevel="0" collapsed="false">
      <c r="A701" s="80" t="s">
        <v>49</v>
      </c>
      <c r="B701" s="14" t="n">
        <v>16</v>
      </c>
      <c r="C701" s="81" t="s">
        <v>40</v>
      </c>
      <c r="D701" s="14" t="s">
        <v>293</v>
      </c>
      <c r="E701" s="82" t="s">
        <v>27</v>
      </c>
      <c r="F701" s="82" t="s">
        <v>36</v>
      </c>
      <c r="G701" s="83" t="n">
        <v>725</v>
      </c>
      <c r="H701" s="84" t="n">
        <v>10</v>
      </c>
      <c r="I701" s="79"/>
      <c r="J701" s="79"/>
      <c r="K701" s="79"/>
      <c r="L701" s="79"/>
      <c r="M701" s="79"/>
      <c r="N701" s="79"/>
      <c r="O701" s="79"/>
      <c r="P701" s="79"/>
      <c r="Q701" s="0" t="n">
        <v>7.2</v>
      </c>
      <c r="R701" s="0" t="n">
        <v>3.9</v>
      </c>
      <c r="S701" s="0" t="n">
        <v>399</v>
      </c>
      <c r="T701" s="0" t="n">
        <v>32</v>
      </c>
      <c r="U701" s="0" t="n">
        <v>4.33</v>
      </c>
      <c r="V701" s="0" t="n">
        <v>7.2</v>
      </c>
      <c r="W701" s="0" t="n">
        <v>13.9</v>
      </c>
      <c r="X701" s="0" t="n">
        <v>1.5</v>
      </c>
      <c r="Y701" s="0" t="n">
        <v>0.07</v>
      </c>
      <c r="Z701" s="0" t="n">
        <v>5</v>
      </c>
      <c r="AA701" s="0" t="n">
        <v>0.52</v>
      </c>
      <c r="AB701" s="0" t="n">
        <v>0.7</v>
      </c>
      <c r="AC701" s="0" t="n">
        <v>22.9</v>
      </c>
      <c r="AD701" s="0" t="n">
        <v>1.1</v>
      </c>
      <c r="AE701" s="0" t="n">
        <v>17</v>
      </c>
      <c r="AF701" s="0" t="n">
        <v>0</v>
      </c>
      <c r="AG701" s="0" t="n">
        <v>0</v>
      </c>
      <c r="AH701" s="0" t="n">
        <v>0</v>
      </c>
      <c r="AI701" s="0" t="n">
        <v>0</v>
      </c>
      <c r="AJ701" s="60" t="n">
        <v>2</v>
      </c>
      <c r="AK701" s="0" t="n">
        <v>0</v>
      </c>
      <c r="AL701" s="0" t="n">
        <v>0</v>
      </c>
      <c r="AM701" s="0" t="n">
        <v>95</v>
      </c>
      <c r="AN701" s="0" t="n">
        <v>0</v>
      </c>
      <c r="AO701" s="0" t="n">
        <v>0</v>
      </c>
      <c r="AP701" s="0" t="n">
        <v>0</v>
      </c>
      <c r="AQ701" s="0" t="n">
        <v>1</v>
      </c>
      <c r="AR701" s="0" t="n">
        <v>0.5</v>
      </c>
      <c r="AS701" s="0" t="n">
        <v>0</v>
      </c>
      <c r="AT701" s="0" t="n">
        <v>0</v>
      </c>
      <c r="AU701" s="0" t="n">
        <v>1</v>
      </c>
      <c r="AV701" s="0" t="n">
        <v>0.5</v>
      </c>
      <c r="AW701" s="0" t="n">
        <v>4</v>
      </c>
      <c r="AX701" s="0" t="n">
        <v>0</v>
      </c>
      <c r="AY701" s="0" t="n">
        <v>0</v>
      </c>
      <c r="AZ701" s="0" t="n">
        <v>3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4</v>
      </c>
      <c r="BI701" s="0" t="n">
        <v>0</v>
      </c>
      <c r="BJ701" s="0" t="n">
        <v>10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90</v>
      </c>
      <c r="BR701" s="0" t="n">
        <v>0</v>
      </c>
      <c r="BS701" s="0" t="n">
        <v>95</v>
      </c>
      <c r="BT701" s="0" t="n">
        <v>119.625</v>
      </c>
      <c r="BU701" s="0" t="n">
        <v>2.6875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2.6875</v>
      </c>
      <c r="CA701" s="79" t="s">
        <v>300</v>
      </c>
    </row>
    <row r="702" customFormat="false" ht="15" hidden="false" customHeight="false" outlineLevel="0" collapsed="false">
      <c r="A702" s="13" t="s">
        <v>49</v>
      </c>
      <c r="B702" s="14" t="n">
        <v>16</v>
      </c>
      <c r="C702" s="14" t="s">
        <v>40</v>
      </c>
      <c r="D702" s="14" t="s">
        <v>293</v>
      </c>
      <c r="E702" s="15" t="s">
        <v>31</v>
      </c>
      <c r="F702" s="15" t="s">
        <v>36</v>
      </c>
      <c r="G702" s="16" t="n">
        <v>726</v>
      </c>
      <c r="H702" s="2" t="n">
        <v>10</v>
      </c>
      <c r="I702" s="0" t="n">
        <v>17</v>
      </c>
      <c r="J702" s="0" t="n">
        <v>7</v>
      </c>
      <c r="K702" s="0" t="n">
        <v>0</v>
      </c>
      <c r="L702" s="0" t="n">
        <v>17</v>
      </c>
      <c r="M702" s="0" t="n">
        <v>1</v>
      </c>
      <c r="N702" s="0" t="n">
        <v>1</v>
      </c>
      <c r="O702" s="0" t="n">
        <v>2</v>
      </c>
      <c r="P702" s="0" t="n">
        <v>100</v>
      </c>
      <c r="Q702" s="0" t="n">
        <v>7.2</v>
      </c>
      <c r="R702" s="0" t="n">
        <v>3.9</v>
      </c>
      <c r="S702" s="0" t="n">
        <v>399</v>
      </c>
      <c r="T702" s="0" t="n">
        <v>32</v>
      </c>
      <c r="U702" s="0" t="n">
        <v>4.33</v>
      </c>
      <c r="V702" s="0" t="n">
        <v>7.2</v>
      </c>
      <c r="W702" s="0" t="n">
        <v>13.9</v>
      </c>
      <c r="X702" s="0" t="n">
        <v>1.5</v>
      </c>
      <c r="Y702" s="0" t="n">
        <v>0.07</v>
      </c>
      <c r="Z702" s="0" t="n">
        <v>5</v>
      </c>
      <c r="AA702" s="0" t="n">
        <v>0.52</v>
      </c>
      <c r="AB702" s="0" t="n">
        <v>0.7</v>
      </c>
      <c r="AC702" s="0" t="n">
        <v>22.9</v>
      </c>
      <c r="AD702" s="0" t="n">
        <v>1.1</v>
      </c>
      <c r="AE702" s="0" t="n">
        <v>17</v>
      </c>
      <c r="AF702" s="0" t="n">
        <v>0</v>
      </c>
      <c r="AG702" s="0" t="n">
        <v>0</v>
      </c>
      <c r="AH702" s="0" t="n">
        <v>0</v>
      </c>
      <c r="AI702" s="0" t="n">
        <v>0</v>
      </c>
      <c r="AJ702" s="60" t="n">
        <v>2</v>
      </c>
      <c r="AK702" s="0" t="n">
        <v>0</v>
      </c>
      <c r="AL702" s="0" t="n">
        <v>0</v>
      </c>
      <c r="AM702" s="0" t="n">
        <v>95</v>
      </c>
      <c r="AN702" s="0" t="n">
        <v>0</v>
      </c>
      <c r="AO702" s="0" t="n">
        <v>0</v>
      </c>
      <c r="AP702" s="0" t="n">
        <v>0</v>
      </c>
      <c r="AQ702" s="0" t="n">
        <v>1</v>
      </c>
      <c r="AR702" s="0" t="n">
        <v>0.5</v>
      </c>
      <c r="AS702" s="0" t="n">
        <v>0</v>
      </c>
      <c r="AT702" s="0" t="n">
        <v>0</v>
      </c>
      <c r="AU702" s="0" t="n">
        <v>1</v>
      </c>
      <c r="AV702" s="0" t="n">
        <v>0.5</v>
      </c>
      <c r="AW702" s="0" t="n">
        <v>4</v>
      </c>
      <c r="AX702" s="0" t="n">
        <v>0</v>
      </c>
      <c r="AY702" s="0" t="n">
        <v>0</v>
      </c>
      <c r="AZ702" s="0" t="n">
        <v>3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4</v>
      </c>
      <c r="BI702" s="0" t="n">
        <v>0</v>
      </c>
      <c r="BJ702" s="0" t="n">
        <v>10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90</v>
      </c>
      <c r="BR702" s="0" t="n">
        <v>0</v>
      </c>
      <c r="BS702" s="0" t="n">
        <v>95</v>
      </c>
      <c r="BT702" s="0" t="n">
        <v>119.625</v>
      </c>
      <c r="BU702" s="0" t="n">
        <v>2.6875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2.6875</v>
      </c>
    </row>
    <row r="703" customFormat="false" ht="15" hidden="false" customHeight="false" outlineLevel="0" collapsed="false">
      <c r="A703" s="13" t="s">
        <v>49</v>
      </c>
      <c r="B703" s="14" t="n">
        <v>17</v>
      </c>
      <c r="C703" s="14" t="s">
        <v>42</v>
      </c>
      <c r="D703" s="14" t="s">
        <v>293</v>
      </c>
      <c r="E703" s="15" t="s">
        <v>27</v>
      </c>
      <c r="F703" s="15" t="s">
        <v>36</v>
      </c>
      <c r="G703" s="3" t="n">
        <v>727</v>
      </c>
      <c r="H703" s="2" t="n">
        <v>10</v>
      </c>
      <c r="Q703" s="0" t="n">
        <v>3.7</v>
      </c>
      <c r="R703" s="0" t="n">
        <v>2.9</v>
      </c>
      <c r="S703" s="0" t="n">
        <v>431</v>
      </c>
      <c r="T703" s="0" t="n">
        <v>32</v>
      </c>
      <c r="U703" s="0" t="n">
        <v>4.19</v>
      </c>
      <c r="V703" s="0" t="n">
        <v>7.1</v>
      </c>
      <c r="W703" s="0" t="n">
        <v>10.5</v>
      </c>
      <c r="X703" s="0" t="n">
        <v>2</v>
      </c>
      <c r="Y703" s="0" t="n">
        <v>0.09</v>
      </c>
      <c r="Z703" s="0" t="n">
        <v>4</v>
      </c>
      <c r="AA703" s="0" t="n">
        <v>0.52</v>
      </c>
      <c r="AB703" s="0" t="n">
        <v>1.1</v>
      </c>
      <c r="AC703" s="0" t="n">
        <v>13.3</v>
      </c>
      <c r="AD703" s="0" t="n">
        <v>0.8</v>
      </c>
      <c r="AE703" s="0" t="n">
        <v>23</v>
      </c>
      <c r="AF703" s="0" t="n">
        <v>0.5</v>
      </c>
      <c r="AG703" s="0" t="n">
        <v>0</v>
      </c>
      <c r="AH703" s="0" t="n">
        <v>0</v>
      </c>
      <c r="AI703" s="0" t="n">
        <v>0</v>
      </c>
      <c r="AJ703" s="60" t="n">
        <v>0</v>
      </c>
      <c r="AK703" s="0" t="n">
        <v>80</v>
      </c>
      <c r="AL703" s="0" t="n">
        <v>0.5</v>
      </c>
      <c r="AM703" s="0" t="n">
        <v>95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10</v>
      </c>
      <c r="AS703" s="0" t="n">
        <v>0</v>
      </c>
      <c r="AT703" s="0" t="n">
        <v>0</v>
      </c>
      <c r="AU703" s="0" t="n">
        <v>0.5</v>
      </c>
      <c r="AV703" s="0" t="n">
        <v>0</v>
      </c>
      <c r="AW703" s="0" t="n">
        <v>0.5</v>
      </c>
      <c r="AX703" s="0" t="n">
        <v>0</v>
      </c>
      <c r="AY703" s="0" t="n">
        <v>0</v>
      </c>
      <c r="AZ703" s="0" t="n">
        <v>2</v>
      </c>
      <c r="BA703" s="0" t="n">
        <v>0</v>
      </c>
      <c r="BB703" s="0" t="n">
        <v>1</v>
      </c>
      <c r="BC703" s="0" t="n">
        <v>0</v>
      </c>
      <c r="BD703" s="0" t="n">
        <v>0</v>
      </c>
      <c r="BE703" s="0" t="n">
        <v>2</v>
      </c>
      <c r="BF703" s="0" t="n">
        <v>0</v>
      </c>
      <c r="BG703" s="0" t="n">
        <v>1</v>
      </c>
      <c r="BH703" s="0" t="n">
        <v>10</v>
      </c>
      <c r="BI703" s="0" t="n">
        <v>0</v>
      </c>
      <c r="BJ703" s="0" t="n">
        <v>3</v>
      </c>
      <c r="BK703" s="0" t="n">
        <v>0</v>
      </c>
      <c r="BL703" s="0" t="n">
        <v>0</v>
      </c>
      <c r="BM703" s="0" t="n">
        <v>0.5</v>
      </c>
      <c r="BN703" s="0" t="n">
        <v>1</v>
      </c>
      <c r="BO703" s="0" t="n">
        <v>0</v>
      </c>
      <c r="BP703" s="0" t="n">
        <v>0</v>
      </c>
      <c r="BQ703" s="0" t="n">
        <v>100</v>
      </c>
      <c r="BR703" s="0" t="n">
        <v>0</v>
      </c>
      <c r="BS703" s="0" t="n">
        <v>175</v>
      </c>
      <c r="BT703" s="0" t="n">
        <v>177.5</v>
      </c>
      <c r="BU703" s="0" t="n">
        <v>6.3125</v>
      </c>
      <c r="BV703" s="0" t="n">
        <v>0</v>
      </c>
      <c r="BW703" s="0" t="n">
        <v>0.375</v>
      </c>
      <c r="BX703" s="0" t="n">
        <v>0</v>
      </c>
      <c r="BY703" s="0" t="n">
        <v>2.625</v>
      </c>
      <c r="BZ703" s="0" t="n">
        <v>9.3125</v>
      </c>
    </row>
    <row r="704" customFormat="false" ht="15" hidden="false" customHeight="false" outlineLevel="0" collapsed="false">
      <c r="A704" s="13" t="s">
        <v>49</v>
      </c>
      <c r="B704" s="14" t="n">
        <v>17</v>
      </c>
      <c r="C704" s="14" t="s">
        <v>42</v>
      </c>
      <c r="D704" s="14" t="s">
        <v>293</v>
      </c>
      <c r="E704" s="15" t="s">
        <v>31</v>
      </c>
      <c r="F704" s="15" t="s">
        <v>36</v>
      </c>
      <c r="G704" s="16" t="n">
        <v>728</v>
      </c>
      <c r="H704" s="2" t="n">
        <v>10</v>
      </c>
      <c r="I704" s="0" t="n">
        <v>10</v>
      </c>
      <c r="J704" s="0" t="n">
        <v>8</v>
      </c>
      <c r="K704" s="0" t="n">
        <v>2</v>
      </c>
      <c r="L704" s="0" t="n">
        <v>10</v>
      </c>
      <c r="M704" s="0" t="n">
        <v>2</v>
      </c>
      <c r="N704" s="0" t="n">
        <v>0</v>
      </c>
      <c r="O704" s="0" t="n">
        <v>2</v>
      </c>
      <c r="P704" s="0" t="n">
        <v>100</v>
      </c>
      <c r="Q704" s="0" t="n">
        <v>3.7</v>
      </c>
      <c r="R704" s="0" t="n">
        <v>2.9</v>
      </c>
      <c r="S704" s="0" t="n">
        <v>431</v>
      </c>
      <c r="T704" s="0" t="n">
        <v>32</v>
      </c>
      <c r="U704" s="0" t="n">
        <v>4.19</v>
      </c>
      <c r="V704" s="0" t="n">
        <v>7.1</v>
      </c>
      <c r="W704" s="0" t="n">
        <v>10.5</v>
      </c>
      <c r="X704" s="0" t="n">
        <v>2</v>
      </c>
      <c r="Y704" s="0" t="n">
        <v>0.09</v>
      </c>
      <c r="Z704" s="0" t="n">
        <v>4</v>
      </c>
      <c r="AA704" s="0" t="n">
        <v>0.52</v>
      </c>
      <c r="AB704" s="0" t="n">
        <v>1.1</v>
      </c>
      <c r="AC704" s="0" t="n">
        <v>13.3</v>
      </c>
      <c r="AD704" s="0" t="n">
        <v>0.8</v>
      </c>
      <c r="AE704" s="0" t="n">
        <v>23</v>
      </c>
      <c r="AF704" s="0" t="n">
        <v>0.5</v>
      </c>
      <c r="AG704" s="0" t="n">
        <v>0</v>
      </c>
      <c r="AH704" s="0" t="n">
        <v>0</v>
      </c>
      <c r="AI704" s="0" t="n">
        <v>0</v>
      </c>
      <c r="AJ704" s="60" t="n">
        <v>0</v>
      </c>
      <c r="AK704" s="0" t="n">
        <v>80</v>
      </c>
      <c r="AL704" s="0" t="n">
        <v>0.5</v>
      </c>
      <c r="AM704" s="0" t="n">
        <v>95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10</v>
      </c>
      <c r="AS704" s="0" t="n">
        <v>0</v>
      </c>
      <c r="AT704" s="0" t="n">
        <v>0</v>
      </c>
      <c r="AU704" s="0" t="n">
        <v>0.5</v>
      </c>
      <c r="AV704" s="0" t="n">
        <v>0</v>
      </c>
      <c r="AW704" s="0" t="n">
        <v>0.5</v>
      </c>
      <c r="AX704" s="0" t="n">
        <v>0</v>
      </c>
      <c r="AY704" s="0" t="n">
        <v>0</v>
      </c>
      <c r="AZ704" s="0" t="n">
        <v>2</v>
      </c>
      <c r="BA704" s="0" t="n">
        <v>0</v>
      </c>
      <c r="BB704" s="0" t="n">
        <v>1</v>
      </c>
      <c r="BC704" s="0" t="n">
        <v>0</v>
      </c>
      <c r="BD704" s="0" t="n">
        <v>0</v>
      </c>
      <c r="BE704" s="0" t="n">
        <v>2</v>
      </c>
      <c r="BF704" s="0" t="n">
        <v>0</v>
      </c>
      <c r="BG704" s="0" t="n">
        <v>1</v>
      </c>
      <c r="BH704" s="0" t="n">
        <v>10</v>
      </c>
      <c r="BI704" s="0" t="n">
        <v>0</v>
      </c>
      <c r="BJ704" s="0" t="n">
        <v>3</v>
      </c>
      <c r="BK704" s="0" t="n">
        <v>0</v>
      </c>
      <c r="BL704" s="0" t="n">
        <v>0</v>
      </c>
      <c r="BM704" s="0" t="n">
        <v>0.5</v>
      </c>
      <c r="BN704" s="0" t="n">
        <v>1</v>
      </c>
      <c r="BO704" s="0" t="n">
        <v>0</v>
      </c>
      <c r="BP704" s="0" t="n">
        <v>0</v>
      </c>
      <c r="BQ704" s="0" t="n">
        <v>100</v>
      </c>
      <c r="BR704" s="0" t="n">
        <v>0</v>
      </c>
      <c r="BS704" s="0" t="n">
        <v>175</v>
      </c>
      <c r="BT704" s="0" t="n">
        <v>177.5</v>
      </c>
      <c r="BU704" s="0" t="n">
        <v>6.3125</v>
      </c>
      <c r="BV704" s="0" t="n">
        <v>0</v>
      </c>
      <c r="BW704" s="0" t="n">
        <v>0.375</v>
      </c>
      <c r="BX704" s="0" t="n">
        <v>0</v>
      </c>
      <c r="BY704" s="0" t="n">
        <v>2.625</v>
      </c>
      <c r="BZ704" s="0" t="n">
        <v>9.3125</v>
      </c>
    </row>
    <row r="705" customFormat="false" ht="15" hidden="false" customHeight="false" outlineLevel="0" collapsed="false">
      <c r="A705" s="13" t="s">
        <v>49</v>
      </c>
      <c r="B705" s="14" t="n">
        <v>18</v>
      </c>
      <c r="C705" s="14" t="s">
        <v>43</v>
      </c>
      <c r="D705" s="14" t="s">
        <v>293</v>
      </c>
      <c r="E705" s="15" t="s">
        <v>27</v>
      </c>
      <c r="F705" s="15" t="s">
        <v>36</v>
      </c>
      <c r="G705" s="3" t="n">
        <v>729</v>
      </c>
      <c r="H705" s="2" t="n">
        <v>10</v>
      </c>
      <c r="I705" s="0" t="n">
        <v>4</v>
      </c>
      <c r="J705" s="0" t="n">
        <v>2</v>
      </c>
      <c r="K705" s="0" t="n">
        <v>0</v>
      </c>
      <c r="L705" s="0" t="n">
        <v>4</v>
      </c>
      <c r="M705" s="0" t="n">
        <v>13</v>
      </c>
      <c r="N705" s="0" t="n">
        <v>1</v>
      </c>
      <c r="O705" s="0" t="n">
        <v>13</v>
      </c>
      <c r="P705" s="0" t="n">
        <v>100</v>
      </c>
      <c r="Q705" s="0" t="n">
        <v>2.4</v>
      </c>
      <c r="R705" s="0" t="n">
        <v>3.1</v>
      </c>
      <c r="S705" s="0" t="n">
        <v>282</v>
      </c>
      <c r="T705" s="0" t="n">
        <v>20</v>
      </c>
      <c r="U705" s="0" t="n">
        <v>4.04</v>
      </c>
      <c r="V705" s="0" t="n">
        <v>7.1</v>
      </c>
      <c r="W705" s="0" t="n">
        <v>9.7</v>
      </c>
      <c r="X705" s="0" t="n">
        <v>1.5</v>
      </c>
      <c r="Y705" s="0" t="n">
        <v>0.08</v>
      </c>
      <c r="Z705" s="0" t="n">
        <v>4</v>
      </c>
      <c r="AA705" s="0" t="n">
        <v>0.27</v>
      </c>
      <c r="AB705" s="0" t="n">
        <v>0.8</v>
      </c>
      <c r="AC705" s="0" t="n">
        <v>6.7</v>
      </c>
      <c r="AD705" s="0" t="n">
        <v>0.8</v>
      </c>
      <c r="AE705" s="0" t="n">
        <v>24</v>
      </c>
      <c r="AF705" s="0" t="n">
        <v>0</v>
      </c>
      <c r="AG705" s="0" t="n">
        <v>0</v>
      </c>
      <c r="AH705" s="0" t="n">
        <v>0</v>
      </c>
      <c r="AI705" s="0" t="n">
        <v>0</v>
      </c>
      <c r="AJ705" s="60" t="n">
        <v>1</v>
      </c>
      <c r="AK705" s="0" t="n">
        <v>0</v>
      </c>
      <c r="AL705" s="0" t="n">
        <v>0</v>
      </c>
      <c r="AM705" s="0" t="n">
        <v>95</v>
      </c>
      <c r="AN705" s="0" t="n">
        <v>0</v>
      </c>
      <c r="AO705" s="0" t="n">
        <v>0</v>
      </c>
      <c r="AP705" s="0" t="n">
        <v>0</v>
      </c>
      <c r="AQ705" s="0" t="n">
        <v>8</v>
      </c>
      <c r="AR705" s="0" t="n">
        <v>5</v>
      </c>
      <c r="AS705" s="0" t="n">
        <v>0</v>
      </c>
      <c r="AT705" s="0" t="n">
        <v>0</v>
      </c>
      <c r="AU705" s="0" t="n">
        <v>1</v>
      </c>
      <c r="AV705" s="0" t="n">
        <v>0</v>
      </c>
      <c r="AW705" s="0" t="n">
        <v>2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10</v>
      </c>
      <c r="BK705" s="0" t="n">
        <v>0</v>
      </c>
      <c r="BL705" s="0" t="n">
        <v>0.5</v>
      </c>
      <c r="BM705" s="0" t="n">
        <v>0</v>
      </c>
      <c r="BN705" s="0" t="n">
        <v>60</v>
      </c>
      <c r="BO705" s="0" t="n">
        <v>0</v>
      </c>
      <c r="BP705" s="0" t="n">
        <v>0</v>
      </c>
      <c r="BQ705" s="0" t="n">
        <v>100</v>
      </c>
      <c r="BR705" s="0" t="n">
        <v>0</v>
      </c>
      <c r="BS705" s="0" t="n">
        <v>95.5</v>
      </c>
      <c r="BT705" s="0" t="n">
        <v>174.375</v>
      </c>
      <c r="BU705" s="0" t="n">
        <v>10.125</v>
      </c>
      <c r="BV705" s="0" t="n">
        <v>0</v>
      </c>
      <c r="BW705" s="0" t="n">
        <v>1.25</v>
      </c>
      <c r="BX705" s="0" t="n">
        <v>0.0625</v>
      </c>
      <c r="BY705" s="0" t="n">
        <v>0</v>
      </c>
      <c r="BZ705" s="0" t="n">
        <v>11.4375</v>
      </c>
    </row>
    <row r="706" customFormat="false" ht="15" hidden="false" customHeight="false" outlineLevel="0" collapsed="false">
      <c r="A706" s="13" t="s">
        <v>49</v>
      </c>
      <c r="B706" s="14" t="n">
        <v>18</v>
      </c>
      <c r="C706" s="14" t="s">
        <v>43</v>
      </c>
      <c r="D706" s="14" t="s">
        <v>293</v>
      </c>
      <c r="E706" s="15" t="s">
        <v>31</v>
      </c>
      <c r="F706" s="15" t="s">
        <v>36</v>
      </c>
      <c r="G706" s="16" t="n">
        <v>730</v>
      </c>
      <c r="H706" s="2" t="n">
        <v>10</v>
      </c>
      <c r="I706" s="0" t="n">
        <v>1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100</v>
      </c>
      <c r="Q706" s="0" t="n">
        <v>2.4</v>
      </c>
      <c r="R706" s="0" t="n">
        <v>3.1</v>
      </c>
      <c r="S706" s="0" t="n">
        <v>282</v>
      </c>
      <c r="T706" s="0" t="n">
        <v>20</v>
      </c>
      <c r="U706" s="0" t="n">
        <v>4.04</v>
      </c>
      <c r="V706" s="0" t="n">
        <v>7.1</v>
      </c>
      <c r="W706" s="0" t="n">
        <v>9.7</v>
      </c>
      <c r="X706" s="0" t="n">
        <v>1.5</v>
      </c>
      <c r="Y706" s="0" t="n">
        <v>0.08</v>
      </c>
      <c r="Z706" s="0" t="n">
        <v>4</v>
      </c>
      <c r="AA706" s="0" t="n">
        <v>0.27</v>
      </c>
      <c r="AB706" s="0" t="n">
        <v>0.8</v>
      </c>
      <c r="AC706" s="0" t="n">
        <v>6.7</v>
      </c>
      <c r="AD706" s="0" t="n">
        <v>0.8</v>
      </c>
      <c r="AE706" s="0" t="n">
        <v>24</v>
      </c>
      <c r="AF706" s="0" t="n">
        <v>0</v>
      </c>
      <c r="AG706" s="0" t="n">
        <v>0</v>
      </c>
      <c r="AH706" s="0" t="n">
        <v>0</v>
      </c>
      <c r="AI706" s="0" t="n">
        <v>0</v>
      </c>
      <c r="AJ706" s="60" t="n">
        <v>1</v>
      </c>
      <c r="AK706" s="0" t="n">
        <v>0</v>
      </c>
      <c r="AL706" s="0" t="n">
        <v>0</v>
      </c>
      <c r="AM706" s="0" t="n">
        <v>95</v>
      </c>
      <c r="AN706" s="0" t="n">
        <v>0</v>
      </c>
      <c r="AO706" s="0" t="n">
        <v>0</v>
      </c>
      <c r="AP706" s="0" t="n">
        <v>0</v>
      </c>
      <c r="AQ706" s="0" t="n">
        <v>8</v>
      </c>
      <c r="AR706" s="0" t="n">
        <v>5</v>
      </c>
      <c r="AS706" s="0" t="n">
        <v>0</v>
      </c>
      <c r="AT706" s="0" t="n">
        <v>0</v>
      </c>
      <c r="AU706" s="0" t="n">
        <v>1</v>
      </c>
      <c r="AV706" s="0" t="n">
        <v>0</v>
      </c>
      <c r="AW706" s="0" t="n">
        <v>2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10</v>
      </c>
      <c r="BK706" s="0" t="n">
        <v>0</v>
      </c>
      <c r="BL706" s="0" t="n">
        <v>0.5</v>
      </c>
      <c r="BM706" s="0" t="n">
        <v>0</v>
      </c>
      <c r="BN706" s="0" t="n">
        <v>60</v>
      </c>
      <c r="BO706" s="0" t="n">
        <v>0</v>
      </c>
      <c r="BP706" s="0" t="n">
        <v>0</v>
      </c>
      <c r="BQ706" s="0" t="n">
        <v>100</v>
      </c>
      <c r="BR706" s="0" t="n">
        <v>0</v>
      </c>
      <c r="BS706" s="0" t="n">
        <v>95.5</v>
      </c>
      <c r="BT706" s="0" t="n">
        <v>174.375</v>
      </c>
      <c r="BU706" s="0" t="n">
        <v>10.125</v>
      </c>
      <c r="BV706" s="0" t="n">
        <v>0</v>
      </c>
      <c r="BW706" s="0" t="n">
        <v>1.25</v>
      </c>
      <c r="BX706" s="0" t="n">
        <v>0.0625</v>
      </c>
      <c r="BY706" s="0" t="n">
        <v>0</v>
      </c>
      <c r="BZ706" s="0" t="n">
        <v>11.4375</v>
      </c>
    </row>
    <row r="707" customFormat="false" ht="15" hidden="false" customHeight="false" outlineLevel="0" collapsed="false">
      <c r="A707" s="13" t="s">
        <v>25</v>
      </c>
      <c r="B707" s="14" t="n">
        <v>19</v>
      </c>
      <c r="C707" s="14" t="s">
        <v>26</v>
      </c>
      <c r="D707" s="14" t="s">
        <v>291</v>
      </c>
      <c r="E707" s="15" t="s">
        <v>27</v>
      </c>
      <c r="F707" s="15" t="s">
        <v>28</v>
      </c>
      <c r="G707" s="3" t="n">
        <v>659</v>
      </c>
      <c r="H707" s="2" t="n">
        <v>10</v>
      </c>
      <c r="I707" s="0" t="n">
        <v>14</v>
      </c>
      <c r="J707" s="0" t="n">
        <v>7</v>
      </c>
      <c r="K707" s="0" t="n">
        <v>0</v>
      </c>
      <c r="L707" s="0" t="n">
        <v>14</v>
      </c>
      <c r="M707" s="0" t="n">
        <v>2</v>
      </c>
      <c r="N707" s="0" t="n">
        <v>0</v>
      </c>
      <c r="O707" s="0" t="n">
        <v>2</v>
      </c>
      <c r="P707" s="0" t="n">
        <v>100</v>
      </c>
      <c r="Q707" s="0" t="n">
        <v>1.3</v>
      </c>
      <c r="R707" s="0" t="n">
        <v>1.8</v>
      </c>
      <c r="S707" s="0" t="n">
        <v>255</v>
      </c>
      <c r="T707" s="0" t="n">
        <v>20</v>
      </c>
      <c r="U707" s="0" t="n">
        <v>3.7</v>
      </c>
      <c r="V707" s="0" t="n">
        <v>6.4</v>
      </c>
      <c r="W707" s="0" t="n">
        <v>9.8</v>
      </c>
      <c r="X707" s="0" t="n">
        <v>2.7</v>
      </c>
      <c r="Y707" s="0" t="n">
        <v>0.09</v>
      </c>
      <c r="Z707" s="0" t="n">
        <v>4</v>
      </c>
      <c r="AA707" s="0" t="n">
        <v>0.18</v>
      </c>
      <c r="AB707" s="0" t="n">
        <v>0.7</v>
      </c>
      <c r="AC707" s="0" t="n">
        <v>11.2</v>
      </c>
      <c r="AD707" s="0" t="n">
        <v>1.5</v>
      </c>
      <c r="AE707" s="0" t="n">
        <v>39</v>
      </c>
      <c r="AF707" s="0" t="n">
        <v>0.5</v>
      </c>
      <c r="AG707" s="0" t="n">
        <v>3</v>
      </c>
      <c r="AH707" s="0" t="n">
        <v>0</v>
      </c>
      <c r="AI707" s="0" t="n">
        <v>0</v>
      </c>
      <c r="AJ707" s="60" t="n">
        <v>1</v>
      </c>
      <c r="AK707" s="0" t="n">
        <v>0</v>
      </c>
      <c r="AL707" s="0" t="n">
        <v>0</v>
      </c>
      <c r="AM707" s="0" t="n">
        <v>5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35</v>
      </c>
      <c r="AS707" s="0" t="n">
        <v>0</v>
      </c>
      <c r="AT707" s="0" t="n">
        <v>1</v>
      </c>
      <c r="AU707" s="0" t="n">
        <v>0</v>
      </c>
      <c r="AV707" s="0" t="n">
        <v>0</v>
      </c>
      <c r="AW707" s="0" t="n">
        <v>0</v>
      </c>
      <c r="AX707" s="0" t="n">
        <v>3</v>
      </c>
      <c r="AY707" s="0" t="n">
        <v>0</v>
      </c>
      <c r="AZ707" s="0" t="n">
        <v>0.5</v>
      </c>
      <c r="BA707" s="0" t="n">
        <v>5</v>
      </c>
      <c r="BB707" s="0" t="n">
        <v>0.5</v>
      </c>
      <c r="BC707" s="0" t="n">
        <v>0</v>
      </c>
      <c r="BD707" s="0" t="n">
        <v>0</v>
      </c>
      <c r="BE707" s="0" t="n">
        <v>80</v>
      </c>
      <c r="BF707" s="0" t="n">
        <v>0</v>
      </c>
      <c r="BG707" s="0" t="n">
        <v>95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2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0.5</v>
      </c>
      <c r="BS707" s="0" t="n">
        <v>7.5</v>
      </c>
      <c r="BT707" s="0" t="n">
        <v>131.9</v>
      </c>
      <c r="BU707" s="0" t="n">
        <v>10.125</v>
      </c>
      <c r="BV707" s="0" t="n">
        <v>0.3125</v>
      </c>
      <c r="BW707" s="0" t="n">
        <v>3.125</v>
      </c>
      <c r="BX707" s="0" t="n">
        <v>0</v>
      </c>
      <c r="BY707" s="0" t="n">
        <v>3.125</v>
      </c>
      <c r="BZ707" s="0" t="n">
        <v>16.6875</v>
      </c>
    </row>
    <row r="708" customFormat="false" ht="15" hidden="false" customHeight="false" outlineLevel="0" collapsed="false">
      <c r="A708" s="13" t="s">
        <v>25</v>
      </c>
      <c r="B708" s="14" t="n">
        <v>19</v>
      </c>
      <c r="C708" s="14" t="s">
        <v>26</v>
      </c>
      <c r="D708" s="14" t="s">
        <v>291</v>
      </c>
      <c r="E708" s="15" t="s">
        <v>31</v>
      </c>
      <c r="F708" s="15" t="s">
        <v>28</v>
      </c>
      <c r="G708" s="16" t="n">
        <v>660</v>
      </c>
      <c r="H708" s="2" t="n">
        <v>10</v>
      </c>
      <c r="I708" s="0" t="n">
        <v>35</v>
      </c>
      <c r="J708" s="0" t="n">
        <v>24</v>
      </c>
      <c r="K708" s="0" t="n">
        <v>1</v>
      </c>
      <c r="L708" s="0" t="n">
        <v>42</v>
      </c>
      <c r="M708" s="0" t="n">
        <v>10</v>
      </c>
      <c r="N708" s="0" t="n">
        <v>4</v>
      </c>
      <c r="O708" s="0" t="n">
        <v>10</v>
      </c>
      <c r="P708" s="0" t="n">
        <v>100</v>
      </c>
      <c r="Q708" s="0" t="n">
        <v>1.3</v>
      </c>
      <c r="R708" s="0" t="n">
        <v>1.8</v>
      </c>
      <c r="S708" s="0" t="n">
        <v>255</v>
      </c>
      <c r="T708" s="0" t="n">
        <v>20</v>
      </c>
      <c r="U708" s="0" t="n">
        <v>3.7</v>
      </c>
      <c r="V708" s="0" t="n">
        <v>6.4</v>
      </c>
      <c r="W708" s="0" t="n">
        <v>9.8</v>
      </c>
      <c r="X708" s="0" t="n">
        <v>2.7</v>
      </c>
      <c r="Y708" s="0" t="n">
        <v>0.09</v>
      </c>
      <c r="Z708" s="0" t="n">
        <v>4</v>
      </c>
      <c r="AA708" s="0" t="n">
        <v>0.18</v>
      </c>
      <c r="AB708" s="0" t="n">
        <v>0.7</v>
      </c>
      <c r="AC708" s="0" t="n">
        <v>11.2</v>
      </c>
      <c r="AD708" s="0" t="n">
        <v>1.5</v>
      </c>
      <c r="AE708" s="0" t="n">
        <v>39</v>
      </c>
      <c r="AF708" s="0" t="n">
        <v>0.5</v>
      </c>
      <c r="AG708" s="0" t="n">
        <v>3</v>
      </c>
      <c r="AH708" s="0" t="n">
        <v>0</v>
      </c>
      <c r="AI708" s="0" t="n">
        <v>0</v>
      </c>
      <c r="AJ708" s="60" t="n">
        <v>1</v>
      </c>
      <c r="AK708" s="0" t="n">
        <v>0</v>
      </c>
      <c r="AL708" s="0" t="n">
        <v>0</v>
      </c>
      <c r="AM708" s="0" t="n">
        <v>5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35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0</v>
      </c>
      <c r="AX708" s="0" t="n">
        <v>3</v>
      </c>
      <c r="AY708" s="0" t="n">
        <v>0</v>
      </c>
      <c r="AZ708" s="0" t="n">
        <v>0.5</v>
      </c>
      <c r="BA708" s="0" t="n">
        <v>5</v>
      </c>
      <c r="BB708" s="0" t="n">
        <v>0.5</v>
      </c>
      <c r="BC708" s="0" t="n">
        <v>0</v>
      </c>
      <c r="BD708" s="0" t="n">
        <v>0</v>
      </c>
      <c r="BE708" s="0" t="n">
        <v>80</v>
      </c>
      <c r="BF708" s="0" t="n">
        <v>0</v>
      </c>
      <c r="BG708" s="0" t="n">
        <v>95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2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0.5</v>
      </c>
      <c r="BS708" s="0" t="n">
        <v>7.5</v>
      </c>
      <c r="BT708" s="0" t="n">
        <v>131.9</v>
      </c>
      <c r="BU708" s="0" t="n">
        <v>10.125</v>
      </c>
      <c r="BV708" s="0" t="n">
        <v>0.3125</v>
      </c>
      <c r="BW708" s="0" t="n">
        <v>3.125</v>
      </c>
      <c r="BX708" s="0" t="n">
        <v>0</v>
      </c>
      <c r="BY708" s="0" t="n">
        <v>3.125</v>
      </c>
      <c r="BZ708" s="0" t="n">
        <v>16.6875</v>
      </c>
    </row>
    <row r="709" customFormat="false" ht="15" hidden="false" customHeight="false" outlineLevel="0" collapsed="false">
      <c r="A709" s="13" t="s">
        <v>25</v>
      </c>
      <c r="B709" s="14" t="n">
        <v>20</v>
      </c>
      <c r="C709" s="14" t="s">
        <v>32</v>
      </c>
      <c r="D709" s="14" t="s">
        <v>291</v>
      </c>
      <c r="E709" s="15" t="s">
        <v>27</v>
      </c>
      <c r="F709" s="15" t="s">
        <v>28</v>
      </c>
      <c r="G709" s="3" t="n">
        <v>661</v>
      </c>
      <c r="H709" s="2" t="n">
        <v>10</v>
      </c>
      <c r="I709" s="0" t="n">
        <v>8</v>
      </c>
      <c r="J709" s="0" t="n">
        <v>3</v>
      </c>
      <c r="K709" s="0" t="n">
        <v>0</v>
      </c>
      <c r="L709" s="0" t="n">
        <v>8</v>
      </c>
      <c r="M709" s="0" t="n">
        <v>4</v>
      </c>
      <c r="N709" s="0" t="n">
        <v>0</v>
      </c>
      <c r="O709" s="0" t="n">
        <v>4</v>
      </c>
      <c r="P709" s="0" t="n">
        <v>73</v>
      </c>
      <c r="Q709" s="0" t="n">
        <v>2.3</v>
      </c>
      <c r="R709" s="0" t="n">
        <v>1.9</v>
      </c>
      <c r="S709" s="0" t="n">
        <v>302</v>
      </c>
      <c r="T709" s="0" t="n">
        <v>28</v>
      </c>
      <c r="U709" s="0" t="n">
        <v>3.64</v>
      </c>
      <c r="V709" s="0" t="n">
        <v>6.3</v>
      </c>
      <c r="W709" s="0" t="n">
        <v>9.9</v>
      </c>
      <c r="X709" s="0" t="n">
        <v>2.7</v>
      </c>
      <c r="Y709" s="0" t="n">
        <v>0.1</v>
      </c>
      <c r="Z709" s="0" t="n">
        <v>4</v>
      </c>
      <c r="AA709" s="0" t="n">
        <v>0.16</v>
      </c>
      <c r="AB709" s="0" t="n">
        <v>1</v>
      </c>
      <c r="AC709" s="0" t="n">
        <v>11.3</v>
      </c>
      <c r="AD709" s="0" t="n">
        <v>1.6</v>
      </c>
      <c r="AE709" s="0" t="n">
        <v>42</v>
      </c>
      <c r="AF709" s="0" t="n">
        <v>1</v>
      </c>
      <c r="AG709" s="0" t="n">
        <v>5</v>
      </c>
      <c r="AH709" s="0" t="n">
        <v>0</v>
      </c>
      <c r="AI709" s="0" t="n">
        <v>0</v>
      </c>
      <c r="AJ709" s="6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30</v>
      </c>
      <c r="AS709" s="0" t="n">
        <v>0</v>
      </c>
      <c r="AT709" s="0" t="n">
        <v>5</v>
      </c>
      <c r="AU709" s="0" t="n">
        <v>0</v>
      </c>
      <c r="AV709" s="0" t="n">
        <v>0</v>
      </c>
      <c r="AW709" s="0" t="n">
        <v>0</v>
      </c>
      <c r="AX709" s="0" t="n">
        <v>2</v>
      </c>
      <c r="AY709" s="0" t="n">
        <v>0</v>
      </c>
      <c r="AZ709" s="0" t="n">
        <v>4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60</v>
      </c>
      <c r="BF709" s="0" t="n">
        <v>0</v>
      </c>
      <c r="BG709" s="0" t="n">
        <v>70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1</v>
      </c>
      <c r="BM709" s="0" t="n">
        <v>0</v>
      </c>
      <c r="BN709" s="0" t="n">
        <v>0</v>
      </c>
      <c r="BO709" s="0" t="n">
        <v>0</v>
      </c>
      <c r="BP709" s="0" t="n">
        <v>20</v>
      </c>
      <c r="BQ709" s="0" t="n">
        <v>2</v>
      </c>
      <c r="BR709" s="0" t="n">
        <v>0.5</v>
      </c>
      <c r="BS709" s="0" t="n">
        <v>1.5</v>
      </c>
      <c r="BT709" s="0" t="n">
        <v>120.375</v>
      </c>
      <c r="BU709" s="0" t="n">
        <v>9.5</v>
      </c>
      <c r="BV709" s="0" t="n">
        <v>0</v>
      </c>
      <c r="BW709" s="0" t="n">
        <v>3.5625</v>
      </c>
      <c r="BX709" s="0" t="n">
        <v>0.3125</v>
      </c>
      <c r="BY709" s="0" t="n">
        <v>0.1875</v>
      </c>
      <c r="BZ709" s="0" t="n">
        <v>13.5625</v>
      </c>
    </row>
    <row r="710" customFormat="false" ht="15" hidden="false" customHeight="false" outlineLevel="0" collapsed="false">
      <c r="A710" s="13" t="s">
        <v>25</v>
      </c>
      <c r="B710" s="14" t="n">
        <v>20</v>
      </c>
      <c r="C710" s="14" t="s">
        <v>32</v>
      </c>
      <c r="D710" s="14" t="s">
        <v>291</v>
      </c>
      <c r="E710" s="15" t="s">
        <v>31</v>
      </c>
      <c r="F710" s="15" t="s">
        <v>28</v>
      </c>
      <c r="G710" s="16" t="n">
        <v>662</v>
      </c>
      <c r="H710" s="2" t="n">
        <v>10</v>
      </c>
      <c r="I710" s="0" t="n">
        <v>19</v>
      </c>
      <c r="J710" s="0" t="n">
        <v>12</v>
      </c>
      <c r="K710" s="0" t="n">
        <v>0</v>
      </c>
      <c r="L710" s="0" t="n">
        <v>23</v>
      </c>
      <c r="M710" s="0" t="n">
        <v>9</v>
      </c>
      <c r="N710" s="0" t="n">
        <v>1</v>
      </c>
      <c r="O710" s="0" t="n">
        <v>9</v>
      </c>
      <c r="P710" s="0" t="n">
        <v>100</v>
      </c>
      <c r="Q710" s="0" t="n">
        <v>2.3</v>
      </c>
      <c r="R710" s="0" t="n">
        <v>1.9</v>
      </c>
      <c r="S710" s="0" t="n">
        <v>302</v>
      </c>
      <c r="T710" s="0" t="n">
        <v>28</v>
      </c>
      <c r="U710" s="0" t="n">
        <v>3.64</v>
      </c>
      <c r="V710" s="0" t="n">
        <v>6.3</v>
      </c>
      <c r="W710" s="0" t="n">
        <v>9.9</v>
      </c>
      <c r="X710" s="0" t="n">
        <v>2.7</v>
      </c>
      <c r="Y710" s="0" t="n">
        <v>0.1</v>
      </c>
      <c r="Z710" s="0" t="n">
        <v>4</v>
      </c>
      <c r="AA710" s="0" t="n">
        <v>0.16</v>
      </c>
      <c r="AB710" s="0" t="n">
        <v>1</v>
      </c>
      <c r="AC710" s="0" t="n">
        <v>11.3</v>
      </c>
      <c r="AD710" s="0" t="n">
        <v>1.6</v>
      </c>
      <c r="AE710" s="0" t="n">
        <v>42</v>
      </c>
      <c r="AF710" s="0" t="n">
        <v>1</v>
      </c>
      <c r="AG710" s="0" t="n">
        <v>5</v>
      </c>
      <c r="AH710" s="0" t="n">
        <v>0</v>
      </c>
      <c r="AI710" s="0" t="n">
        <v>0</v>
      </c>
      <c r="AJ710" s="6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30</v>
      </c>
      <c r="AS710" s="0" t="n">
        <v>0</v>
      </c>
      <c r="AT710" s="0" t="n">
        <v>5</v>
      </c>
      <c r="AU710" s="0" t="n">
        <v>0</v>
      </c>
      <c r="AV710" s="0" t="n">
        <v>0</v>
      </c>
      <c r="AW710" s="0" t="n">
        <v>0</v>
      </c>
      <c r="AX710" s="0" t="n">
        <v>2</v>
      </c>
      <c r="AY710" s="0" t="n">
        <v>0</v>
      </c>
      <c r="AZ710" s="0" t="n">
        <v>4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60</v>
      </c>
      <c r="BF710" s="0" t="n">
        <v>0</v>
      </c>
      <c r="BG710" s="0" t="n">
        <v>70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1</v>
      </c>
      <c r="BM710" s="0" t="n">
        <v>0</v>
      </c>
      <c r="BN710" s="0" t="n">
        <v>0</v>
      </c>
      <c r="BO710" s="0" t="n">
        <v>0</v>
      </c>
      <c r="BP710" s="0" t="n">
        <v>20</v>
      </c>
      <c r="BQ710" s="0" t="n">
        <v>2</v>
      </c>
      <c r="BR710" s="0" t="n">
        <v>0.5</v>
      </c>
      <c r="BS710" s="0" t="n">
        <v>1.5</v>
      </c>
      <c r="BT710" s="0" t="n">
        <v>120.375</v>
      </c>
      <c r="BU710" s="0" t="n">
        <v>9.5</v>
      </c>
      <c r="BV710" s="0" t="n">
        <v>0</v>
      </c>
      <c r="BW710" s="0" t="n">
        <v>3.5625</v>
      </c>
      <c r="BX710" s="0" t="n">
        <v>0.3125</v>
      </c>
      <c r="BY710" s="0" t="n">
        <v>0.1875</v>
      </c>
      <c r="BZ710" s="0" t="n">
        <v>13.5625</v>
      </c>
    </row>
    <row r="711" customFormat="false" ht="15" hidden="false" customHeight="false" outlineLevel="0" collapsed="false">
      <c r="A711" s="13" t="s">
        <v>25</v>
      </c>
      <c r="B711" s="14" t="n">
        <v>21</v>
      </c>
      <c r="C711" s="14" t="s">
        <v>33</v>
      </c>
      <c r="D711" s="14" t="s">
        <v>291</v>
      </c>
      <c r="E711" s="15" t="s">
        <v>27</v>
      </c>
      <c r="F711" s="15" t="s">
        <v>28</v>
      </c>
      <c r="G711" s="3" t="n">
        <v>663</v>
      </c>
      <c r="H711" s="2" t="n">
        <v>10</v>
      </c>
      <c r="I711" s="0" t="n">
        <v>17</v>
      </c>
      <c r="J711" s="0" t="n">
        <v>11</v>
      </c>
      <c r="K711" s="0" t="n">
        <v>0</v>
      </c>
      <c r="L711" s="0" t="n">
        <v>17</v>
      </c>
      <c r="M711" s="0" t="n">
        <v>1</v>
      </c>
      <c r="N711" s="0" t="n">
        <v>0</v>
      </c>
      <c r="O711" s="0" t="n">
        <v>1</v>
      </c>
      <c r="P711" s="0" t="n">
        <v>100</v>
      </c>
      <c r="Q711" s="0" t="n">
        <v>1</v>
      </c>
      <c r="R711" s="0" t="n">
        <v>1.9</v>
      </c>
      <c r="S711" s="0" t="n">
        <v>258</v>
      </c>
      <c r="T711" s="0" t="n">
        <v>26</v>
      </c>
      <c r="U711" s="0" t="n">
        <v>3.29</v>
      </c>
      <c r="V711" s="0" t="n">
        <v>6.7</v>
      </c>
      <c r="W711" s="0" t="n">
        <v>11.1</v>
      </c>
      <c r="X711" s="0" t="n">
        <v>2.8</v>
      </c>
      <c r="Y711" s="0" t="n">
        <v>0.1</v>
      </c>
      <c r="Z711" s="0" t="n">
        <v>3</v>
      </c>
      <c r="AA711" s="0" t="n">
        <v>0.18</v>
      </c>
      <c r="AB711" s="0" t="n">
        <v>0.7</v>
      </c>
      <c r="AC711" s="0" t="n">
        <v>8.8</v>
      </c>
      <c r="AD711" s="0" t="n">
        <v>1.3</v>
      </c>
      <c r="AE711" s="0" t="n">
        <v>31</v>
      </c>
      <c r="AF711" s="0" t="n">
        <v>2</v>
      </c>
      <c r="AG711" s="0" t="n">
        <v>4</v>
      </c>
      <c r="AH711" s="0" t="n">
        <v>0</v>
      </c>
      <c r="AI711" s="0" t="n">
        <v>0</v>
      </c>
      <c r="AJ711" s="60" t="n">
        <v>8</v>
      </c>
      <c r="AK711" s="0" t="n">
        <v>0</v>
      </c>
      <c r="AL711" s="0" t="n">
        <v>0</v>
      </c>
      <c r="AM711" s="0" t="n">
        <v>5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30</v>
      </c>
      <c r="AS711" s="0" t="n">
        <v>0</v>
      </c>
      <c r="AT711" s="0" t="n">
        <v>5</v>
      </c>
      <c r="AU711" s="0" t="n">
        <v>0</v>
      </c>
      <c r="AV711" s="0" t="n">
        <v>0</v>
      </c>
      <c r="AW711" s="0" t="n">
        <v>0</v>
      </c>
      <c r="AX711" s="0" t="n">
        <v>2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80</v>
      </c>
      <c r="BF711" s="0" t="n">
        <v>0</v>
      </c>
      <c r="BG711" s="0" t="n">
        <v>60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1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6</v>
      </c>
      <c r="BT711" s="0" t="n">
        <v>101</v>
      </c>
      <c r="BU711" s="0" t="n">
        <v>9.9375</v>
      </c>
      <c r="BV711" s="0" t="n">
        <v>0.0625</v>
      </c>
      <c r="BW711" s="0" t="n">
        <v>4.5625</v>
      </c>
      <c r="BX711" s="0" t="n">
        <v>1.25</v>
      </c>
      <c r="BY711" s="0" t="n">
        <v>2.6875</v>
      </c>
      <c r="BZ711" s="0" t="n">
        <v>18.5</v>
      </c>
    </row>
    <row r="712" customFormat="false" ht="15" hidden="false" customHeight="false" outlineLevel="0" collapsed="false">
      <c r="A712" s="13" t="s">
        <v>25</v>
      </c>
      <c r="B712" s="14" t="n">
        <v>21</v>
      </c>
      <c r="C712" s="14" t="s">
        <v>33</v>
      </c>
      <c r="D712" s="14" t="s">
        <v>291</v>
      </c>
      <c r="E712" s="15" t="s">
        <v>31</v>
      </c>
      <c r="F712" s="15" t="s">
        <v>28</v>
      </c>
      <c r="G712" s="16" t="n">
        <v>664</v>
      </c>
      <c r="H712" s="2" t="n">
        <v>10</v>
      </c>
      <c r="I712" s="0" t="n">
        <v>26</v>
      </c>
      <c r="J712" s="0" t="n">
        <v>9</v>
      </c>
      <c r="K712" s="0" t="n">
        <v>1</v>
      </c>
      <c r="L712" s="0" t="n">
        <v>30</v>
      </c>
      <c r="M712" s="0" t="n">
        <v>15</v>
      </c>
      <c r="N712" s="0" t="n">
        <v>6</v>
      </c>
      <c r="O712" s="0" t="n">
        <v>15</v>
      </c>
      <c r="P712" s="0" t="n">
        <v>100</v>
      </c>
      <c r="Q712" s="0" t="n">
        <v>1</v>
      </c>
      <c r="R712" s="0" t="n">
        <v>1.9</v>
      </c>
      <c r="S712" s="0" t="n">
        <v>258</v>
      </c>
      <c r="T712" s="0" t="n">
        <v>26</v>
      </c>
      <c r="U712" s="0" t="n">
        <v>3.29</v>
      </c>
      <c r="V712" s="0" t="n">
        <v>6.7</v>
      </c>
      <c r="W712" s="0" t="n">
        <v>11.1</v>
      </c>
      <c r="X712" s="0" t="n">
        <v>2.8</v>
      </c>
      <c r="Y712" s="0" t="n">
        <v>0.1</v>
      </c>
      <c r="Z712" s="0" t="n">
        <v>3</v>
      </c>
      <c r="AA712" s="0" t="n">
        <v>0.18</v>
      </c>
      <c r="AB712" s="0" t="n">
        <v>0.7</v>
      </c>
      <c r="AC712" s="0" t="n">
        <v>8.8</v>
      </c>
      <c r="AD712" s="0" t="n">
        <v>1.3</v>
      </c>
      <c r="AE712" s="0" t="n">
        <v>31</v>
      </c>
      <c r="AF712" s="0" t="n">
        <v>2</v>
      </c>
      <c r="AG712" s="0" t="n">
        <v>4</v>
      </c>
      <c r="AH712" s="0" t="n">
        <v>0</v>
      </c>
      <c r="AI712" s="0" t="n">
        <v>0</v>
      </c>
      <c r="AJ712" s="60" t="n">
        <v>8</v>
      </c>
      <c r="AK712" s="0" t="n">
        <v>0</v>
      </c>
      <c r="AL712" s="0" t="n">
        <v>0</v>
      </c>
      <c r="AM712" s="0" t="n">
        <v>5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30</v>
      </c>
      <c r="AS712" s="0" t="n">
        <v>0</v>
      </c>
      <c r="AT712" s="0" t="n">
        <v>5</v>
      </c>
      <c r="AU712" s="0" t="n">
        <v>0</v>
      </c>
      <c r="AV712" s="0" t="n">
        <v>0</v>
      </c>
      <c r="AW712" s="0" t="n">
        <v>0</v>
      </c>
      <c r="AX712" s="0" t="n">
        <v>2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80</v>
      </c>
      <c r="BF712" s="0" t="n">
        <v>0</v>
      </c>
      <c r="BG712" s="0" t="n">
        <v>60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1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6</v>
      </c>
      <c r="BT712" s="0" t="n">
        <v>101</v>
      </c>
      <c r="BU712" s="0" t="n">
        <v>9.9375</v>
      </c>
      <c r="BV712" s="0" t="n">
        <v>0.0625</v>
      </c>
      <c r="BW712" s="0" t="n">
        <v>4.5625</v>
      </c>
      <c r="BX712" s="0" t="n">
        <v>1.25</v>
      </c>
      <c r="BY712" s="0" t="n">
        <v>2.6875</v>
      </c>
      <c r="BZ712" s="0" t="n">
        <v>18.5</v>
      </c>
    </row>
    <row r="713" customFormat="false" ht="15" hidden="false" customHeight="false" outlineLevel="0" collapsed="false">
      <c r="A713" s="13" t="s">
        <v>25</v>
      </c>
      <c r="B713" s="14" t="n">
        <v>22</v>
      </c>
      <c r="C713" s="14" t="s">
        <v>34</v>
      </c>
      <c r="D713" s="14" t="s">
        <v>292</v>
      </c>
      <c r="E713" s="15" t="s">
        <v>27</v>
      </c>
      <c r="F713" s="15" t="s">
        <v>28</v>
      </c>
      <c r="G713" s="3" t="n">
        <v>665</v>
      </c>
      <c r="H713" s="2" t="n">
        <v>10</v>
      </c>
      <c r="I713" s="0" t="n">
        <v>8</v>
      </c>
      <c r="J713" s="0" t="n">
        <v>6</v>
      </c>
      <c r="K713" s="0" t="n">
        <v>0</v>
      </c>
      <c r="L713" s="0" t="n">
        <v>8</v>
      </c>
      <c r="M713" s="0" t="n">
        <v>9</v>
      </c>
      <c r="N713" s="0" t="n">
        <v>3</v>
      </c>
      <c r="O713" s="0" t="n">
        <v>11</v>
      </c>
      <c r="P713" s="0" t="n">
        <v>100</v>
      </c>
      <c r="Q713" s="0" t="n">
        <v>1.8</v>
      </c>
      <c r="R713" s="0" t="n">
        <v>1.8</v>
      </c>
      <c r="S713" s="0" t="n">
        <v>274</v>
      </c>
      <c r="T713" s="0" t="n">
        <v>29</v>
      </c>
      <c r="U713" s="0" t="n">
        <v>3.25</v>
      </c>
      <c r="V713" s="0" t="n">
        <v>6.4</v>
      </c>
      <c r="W713" s="0" t="n">
        <v>11.5</v>
      </c>
      <c r="X713" s="0" t="n">
        <v>2.6</v>
      </c>
      <c r="Y713" s="0" t="n">
        <v>0.1</v>
      </c>
      <c r="Z713" s="0" t="n">
        <v>4</v>
      </c>
      <c r="AA713" s="0" t="n">
        <v>0.19</v>
      </c>
      <c r="AB713" s="0" t="n">
        <v>0.8</v>
      </c>
      <c r="AC713" s="0" t="n">
        <v>13</v>
      </c>
      <c r="AD713" s="0" t="n">
        <v>1.5</v>
      </c>
      <c r="AE713" s="0" t="n">
        <v>35</v>
      </c>
      <c r="AF713" s="0" t="n">
        <v>0.5</v>
      </c>
      <c r="AG713" s="0" t="n">
        <v>8</v>
      </c>
      <c r="AH713" s="0" t="n">
        <v>0</v>
      </c>
      <c r="AI713" s="0" t="n">
        <v>0</v>
      </c>
      <c r="AJ713" s="60" t="n">
        <v>1</v>
      </c>
      <c r="AK713" s="0" t="n">
        <v>15</v>
      </c>
      <c r="AL713" s="0" t="n">
        <v>0</v>
      </c>
      <c r="AM713" s="0" t="n">
        <v>5</v>
      </c>
      <c r="AN713" s="0" t="n">
        <v>0</v>
      </c>
      <c r="AO713" s="0" t="n">
        <v>0</v>
      </c>
      <c r="AP713" s="0" t="n">
        <v>1</v>
      </c>
      <c r="AQ713" s="0" t="n">
        <v>0</v>
      </c>
      <c r="AR713" s="0" t="n">
        <v>10</v>
      </c>
      <c r="AS713" s="0" t="n">
        <v>0</v>
      </c>
      <c r="AT713" s="0" t="n">
        <v>8</v>
      </c>
      <c r="AU713" s="0" t="n">
        <v>0</v>
      </c>
      <c r="AV713" s="0" t="n">
        <v>0</v>
      </c>
      <c r="AW713" s="0" t="n">
        <v>0</v>
      </c>
      <c r="AX713" s="0" t="n">
        <v>1</v>
      </c>
      <c r="AY713" s="0" t="n">
        <v>0</v>
      </c>
      <c r="AZ713" s="0" t="n">
        <v>3</v>
      </c>
      <c r="BA713" s="0" t="n">
        <v>1</v>
      </c>
      <c r="BB713" s="0" t="n">
        <v>0</v>
      </c>
      <c r="BC713" s="0" t="n">
        <v>0</v>
      </c>
      <c r="BD713" s="0" t="n">
        <v>0</v>
      </c>
      <c r="BE713" s="0" t="n">
        <v>80</v>
      </c>
      <c r="BF713" s="0" t="n">
        <v>0</v>
      </c>
      <c r="BG713" s="0" t="n">
        <v>30</v>
      </c>
      <c r="BH713" s="0" t="n">
        <v>0</v>
      </c>
      <c r="BI713" s="0" t="n">
        <v>0</v>
      </c>
      <c r="BJ713" s="0" t="n">
        <v>0</v>
      </c>
      <c r="BK713" s="0" t="n">
        <v>15</v>
      </c>
      <c r="BL713" s="0" t="n">
        <v>2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40</v>
      </c>
      <c r="BR713" s="0" t="n">
        <v>0</v>
      </c>
      <c r="BS713" s="0" t="n">
        <v>38</v>
      </c>
      <c r="BT713" s="0" t="n">
        <v>155</v>
      </c>
      <c r="BU713" s="0" t="n">
        <v>8.1875</v>
      </c>
      <c r="BV713" s="0" t="n">
        <v>0</v>
      </c>
      <c r="BW713" s="0" t="n">
        <v>2.0625</v>
      </c>
      <c r="BX713" s="0" t="n">
        <v>0</v>
      </c>
      <c r="BY713" s="0" t="n">
        <v>0.1875</v>
      </c>
      <c r="BZ713" s="0" t="n">
        <v>10.4375</v>
      </c>
    </row>
    <row r="714" customFormat="false" ht="15" hidden="false" customHeight="false" outlineLevel="0" collapsed="false">
      <c r="A714" s="13" t="s">
        <v>25</v>
      </c>
      <c r="B714" s="14" t="n">
        <v>22</v>
      </c>
      <c r="C714" s="14" t="s">
        <v>34</v>
      </c>
      <c r="D714" s="14" t="s">
        <v>292</v>
      </c>
      <c r="E714" s="15" t="s">
        <v>27</v>
      </c>
      <c r="F714" s="15" t="s">
        <v>36</v>
      </c>
      <c r="G714" s="16" t="n">
        <v>666</v>
      </c>
      <c r="H714" s="2" t="n">
        <v>10</v>
      </c>
      <c r="I714" s="0" t="n">
        <v>12</v>
      </c>
      <c r="J714" s="0" t="n">
        <v>5</v>
      </c>
      <c r="K714" s="0" t="n">
        <v>0</v>
      </c>
      <c r="L714" s="0" t="n">
        <v>12</v>
      </c>
      <c r="M714" s="0" t="n">
        <v>2</v>
      </c>
      <c r="N714" s="0" t="n">
        <v>0</v>
      </c>
      <c r="O714" s="0" t="n">
        <v>2</v>
      </c>
      <c r="P714" s="0" t="n">
        <v>70</v>
      </c>
      <c r="Q714" s="0" t="n">
        <v>1.8</v>
      </c>
      <c r="R714" s="0" t="n">
        <v>1.8</v>
      </c>
      <c r="S714" s="0" t="n">
        <v>274</v>
      </c>
      <c r="T714" s="0" t="n">
        <v>29</v>
      </c>
      <c r="U714" s="0" t="n">
        <v>3.25</v>
      </c>
      <c r="V714" s="0" t="n">
        <v>6.4</v>
      </c>
      <c r="W714" s="0" t="n">
        <v>11.5</v>
      </c>
      <c r="X714" s="0" t="n">
        <v>2.6</v>
      </c>
      <c r="Y714" s="0" t="n">
        <v>0.1</v>
      </c>
      <c r="Z714" s="0" t="n">
        <v>4</v>
      </c>
      <c r="AA714" s="0" t="n">
        <v>0.19</v>
      </c>
      <c r="AB714" s="0" t="n">
        <v>0.8</v>
      </c>
      <c r="AC714" s="0" t="n">
        <v>13</v>
      </c>
      <c r="AD714" s="0" t="n">
        <v>1.5</v>
      </c>
      <c r="AE714" s="0" t="n">
        <v>35</v>
      </c>
      <c r="AF714" s="0" t="n">
        <v>0.5</v>
      </c>
      <c r="AG714" s="0" t="n">
        <v>8</v>
      </c>
      <c r="AH714" s="0" t="n">
        <v>0</v>
      </c>
      <c r="AI714" s="0" t="n">
        <v>0</v>
      </c>
      <c r="AJ714" s="60" t="n">
        <v>1</v>
      </c>
      <c r="AK714" s="0" t="n">
        <v>15</v>
      </c>
      <c r="AL714" s="0" t="n">
        <v>0</v>
      </c>
      <c r="AM714" s="0" t="n">
        <v>5</v>
      </c>
      <c r="AN714" s="0" t="n">
        <v>0</v>
      </c>
      <c r="AO714" s="0" t="n">
        <v>0</v>
      </c>
      <c r="AP714" s="0" t="n">
        <v>1</v>
      </c>
      <c r="AQ714" s="0" t="n">
        <v>0</v>
      </c>
      <c r="AR714" s="0" t="n">
        <v>10</v>
      </c>
      <c r="AS714" s="0" t="n">
        <v>0</v>
      </c>
      <c r="AT714" s="0" t="n">
        <v>8</v>
      </c>
      <c r="AU714" s="0" t="n">
        <v>0</v>
      </c>
      <c r="AV714" s="0" t="n">
        <v>0</v>
      </c>
      <c r="AW714" s="0" t="n">
        <v>0</v>
      </c>
      <c r="AX714" s="0" t="n">
        <v>1</v>
      </c>
      <c r="AY714" s="0" t="n">
        <v>0</v>
      </c>
      <c r="AZ714" s="0" t="n">
        <v>3</v>
      </c>
      <c r="BA714" s="0" t="n">
        <v>1</v>
      </c>
      <c r="BB714" s="0" t="n">
        <v>0</v>
      </c>
      <c r="BC714" s="0" t="n">
        <v>0</v>
      </c>
      <c r="BD714" s="0" t="n">
        <v>0</v>
      </c>
      <c r="BE714" s="0" t="n">
        <v>80</v>
      </c>
      <c r="BF714" s="0" t="n">
        <v>0</v>
      </c>
      <c r="BG714" s="0" t="n">
        <v>30</v>
      </c>
      <c r="BH714" s="0" t="n">
        <v>0</v>
      </c>
      <c r="BI714" s="0" t="n">
        <v>0</v>
      </c>
      <c r="BJ714" s="0" t="n">
        <v>0</v>
      </c>
      <c r="BK714" s="0" t="n">
        <v>15</v>
      </c>
      <c r="BL714" s="0" t="n">
        <v>2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40</v>
      </c>
      <c r="BR714" s="0" t="n">
        <v>0</v>
      </c>
      <c r="BS714" s="0" t="n">
        <v>38</v>
      </c>
      <c r="BT714" s="0" t="n">
        <v>155</v>
      </c>
      <c r="BU714" s="0" t="n">
        <v>8.1875</v>
      </c>
      <c r="BV714" s="0" t="n">
        <v>0</v>
      </c>
      <c r="BW714" s="0" t="n">
        <v>2.0625</v>
      </c>
      <c r="BX714" s="0" t="n">
        <v>0</v>
      </c>
      <c r="BY714" s="0" t="n">
        <v>0.1875</v>
      </c>
      <c r="BZ714" s="0" t="n">
        <v>10.4375</v>
      </c>
    </row>
    <row r="715" customFormat="false" ht="15" hidden="false" customHeight="false" outlineLevel="0" collapsed="false">
      <c r="A715" s="13" t="s">
        <v>25</v>
      </c>
      <c r="B715" s="14" t="n">
        <v>22</v>
      </c>
      <c r="C715" s="14" t="s">
        <v>34</v>
      </c>
      <c r="D715" s="14" t="s">
        <v>292</v>
      </c>
      <c r="E715" s="15" t="s">
        <v>31</v>
      </c>
      <c r="F715" s="15" t="s">
        <v>28</v>
      </c>
      <c r="G715" s="3" t="n">
        <v>667</v>
      </c>
      <c r="H715" s="2" t="n">
        <v>10</v>
      </c>
      <c r="I715" s="0" t="n">
        <v>26</v>
      </c>
      <c r="J715" s="0" t="n">
        <v>10</v>
      </c>
      <c r="K715" s="0" t="n">
        <v>0</v>
      </c>
      <c r="L715" s="0" t="n">
        <v>26</v>
      </c>
      <c r="M715" s="0" t="n">
        <v>1</v>
      </c>
      <c r="N715" s="0" t="n">
        <v>1</v>
      </c>
      <c r="O715" s="0" t="n">
        <v>2</v>
      </c>
      <c r="P715" s="0" t="n">
        <v>100</v>
      </c>
      <c r="Q715" s="0" t="n">
        <v>1.8</v>
      </c>
      <c r="R715" s="0" t="n">
        <v>1.8</v>
      </c>
      <c r="S715" s="0" t="n">
        <v>274</v>
      </c>
      <c r="T715" s="0" t="n">
        <v>29</v>
      </c>
      <c r="U715" s="0" t="n">
        <v>3.25</v>
      </c>
      <c r="V715" s="0" t="n">
        <v>6.4</v>
      </c>
      <c r="W715" s="0" t="n">
        <v>11.5</v>
      </c>
      <c r="X715" s="0" t="n">
        <v>2.6</v>
      </c>
      <c r="Y715" s="0" t="n">
        <v>0.1</v>
      </c>
      <c r="Z715" s="0" t="n">
        <v>4</v>
      </c>
      <c r="AA715" s="0" t="n">
        <v>0.19</v>
      </c>
      <c r="AB715" s="0" t="n">
        <v>0.8</v>
      </c>
      <c r="AC715" s="0" t="n">
        <v>13</v>
      </c>
      <c r="AD715" s="0" t="n">
        <v>1.5</v>
      </c>
      <c r="AE715" s="0" t="n">
        <v>35</v>
      </c>
      <c r="AF715" s="0" t="n">
        <v>0.5</v>
      </c>
      <c r="AG715" s="0" t="n">
        <v>8</v>
      </c>
      <c r="AH715" s="0" t="n">
        <v>0</v>
      </c>
      <c r="AI715" s="0" t="n">
        <v>0</v>
      </c>
      <c r="AJ715" s="60" t="n">
        <v>1</v>
      </c>
      <c r="AK715" s="0" t="n">
        <v>15</v>
      </c>
      <c r="AL715" s="0" t="n">
        <v>0</v>
      </c>
      <c r="AM715" s="0" t="n">
        <v>5</v>
      </c>
      <c r="AN715" s="0" t="n">
        <v>0</v>
      </c>
      <c r="AO715" s="0" t="n">
        <v>0</v>
      </c>
      <c r="AP715" s="0" t="n">
        <v>1</v>
      </c>
      <c r="AQ715" s="0" t="n">
        <v>0</v>
      </c>
      <c r="AR715" s="0" t="n">
        <v>10</v>
      </c>
      <c r="AS715" s="0" t="n">
        <v>0</v>
      </c>
      <c r="AT715" s="0" t="n">
        <v>8</v>
      </c>
      <c r="AU715" s="0" t="n">
        <v>0</v>
      </c>
      <c r="AV715" s="0" t="n">
        <v>0</v>
      </c>
      <c r="AW715" s="0" t="n">
        <v>0</v>
      </c>
      <c r="AX715" s="0" t="n">
        <v>1</v>
      </c>
      <c r="AY715" s="0" t="n">
        <v>0</v>
      </c>
      <c r="AZ715" s="0" t="n">
        <v>3</v>
      </c>
      <c r="BA715" s="0" t="n">
        <v>1</v>
      </c>
      <c r="BB715" s="0" t="n">
        <v>0</v>
      </c>
      <c r="BC715" s="0" t="n">
        <v>0</v>
      </c>
      <c r="BD715" s="0" t="n">
        <v>0</v>
      </c>
      <c r="BE715" s="0" t="n">
        <v>80</v>
      </c>
      <c r="BF715" s="0" t="n">
        <v>0</v>
      </c>
      <c r="BG715" s="0" t="n">
        <v>30</v>
      </c>
      <c r="BH715" s="0" t="n">
        <v>0</v>
      </c>
      <c r="BI715" s="0" t="n">
        <v>0</v>
      </c>
      <c r="BJ715" s="0" t="n">
        <v>0</v>
      </c>
      <c r="BK715" s="0" t="n">
        <v>15</v>
      </c>
      <c r="BL715" s="0" t="n">
        <v>2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40</v>
      </c>
      <c r="BR715" s="0" t="n">
        <v>0</v>
      </c>
      <c r="BS715" s="0" t="n">
        <v>38</v>
      </c>
      <c r="BT715" s="0" t="n">
        <v>155</v>
      </c>
      <c r="BU715" s="0" t="n">
        <v>8.1875</v>
      </c>
      <c r="BV715" s="0" t="n">
        <v>0</v>
      </c>
      <c r="BW715" s="0" t="n">
        <v>2.0625</v>
      </c>
      <c r="BX715" s="0" t="n">
        <v>0</v>
      </c>
      <c r="BY715" s="0" t="n">
        <v>0.1875</v>
      </c>
      <c r="BZ715" s="0" t="n">
        <v>10.4375</v>
      </c>
    </row>
    <row r="716" customFormat="false" ht="15" hidden="false" customHeight="false" outlineLevel="0" collapsed="false">
      <c r="A716" s="13" t="s">
        <v>25</v>
      </c>
      <c r="B716" s="14" t="n">
        <v>22</v>
      </c>
      <c r="C716" s="14" t="s">
        <v>34</v>
      </c>
      <c r="D716" s="14" t="s">
        <v>292</v>
      </c>
      <c r="E716" s="15" t="s">
        <v>31</v>
      </c>
      <c r="F716" s="15" t="s">
        <v>36</v>
      </c>
      <c r="G716" s="16" t="n">
        <v>668</v>
      </c>
      <c r="H716" s="2" t="n">
        <v>10</v>
      </c>
      <c r="I716" s="0" t="n">
        <v>18</v>
      </c>
      <c r="J716" s="0" t="n">
        <v>9</v>
      </c>
      <c r="K716" s="0" t="n">
        <v>0</v>
      </c>
      <c r="L716" s="0" t="n">
        <v>18</v>
      </c>
      <c r="M716" s="0" t="n">
        <v>8</v>
      </c>
      <c r="N716" s="0" t="n">
        <v>0</v>
      </c>
      <c r="O716" s="0" t="n">
        <v>8</v>
      </c>
      <c r="P716" s="0" t="n">
        <v>100</v>
      </c>
      <c r="Q716" s="0" t="n">
        <v>1.8</v>
      </c>
      <c r="R716" s="0" t="n">
        <v>1.8</v>
      </c>
      <c r="S716" s="0" t="n">
        <v>274</v>
      </c>
      <c r="T716" s="0" t="n">
        <v>29</v>
      </c>
      <c r="U716" s="0" t="n">
        <v>3.25</v>
      </c>
      <c r="V716" s="0" t="n">
        <v>6.4</v>
      </c>
      <c r="W716" s="0" t="n">
        <v>11.5</v>
      </c>
      <c r="X716" s="0" t="n">
        <v>2.6</v>
      </c>
      <c r="Y716" s="0" t="n">
        <v>0.1</v>
      </c>
      <c r="Z716" s="0" t="n">
        <v>4</v>
      </c>
      <c r="AA716" s="0" t="n">
        <v>0.19</v>
      </c>
      <c r="AB716" s="0" t="n">
        <v>0.8</v>
      </c>
      <c r="AC716" s="0" t="n">
        <v>13</v>
      </c>
      <c r="AD716" s="0" t="n">
        <v>1.5</v>
      </c>
      <c r="AE716" s="0" t="n">
        <v>35</v>
      </c>
      <c r="AF716" s="0" t="n">
        <v>0.5</v>
      </c>
      <c r="AG716" s="0" t="n">
        <v>8</v>
      </c>
      <c r="AH716" s="0" t="n">
        <v>0</v>
      </c>
      <c r="AI716" s="0" t="n">
        <v>0</v>
      </c>
      <c r="AJ716" s="60" t="n">
        <v>1</v>
      </c>
      <c r="AK716" s="0" t="n">
        <v>15</v>
      </c>
      <c r="AL716" s="0" t="n">
        <v>0</v>
      </c>
      <c r="AM716" s="0" t="n">
        <v>5</v>
      </c>
      <c r="AN716" s="0" t="n">
        <v>0</v>
      </c>
      <c r="AO716" s="0" t="n">
        <v>0</v>
      </c>
      <c r="AP716" s="0" t="n">
        <v>1</v>
      </c>
      <c r="AQ716" s="0" t="n">
        <v>0</v>
      </c>
      <c r="AR716" s="0" t="n">
        <v>10</v>
      </c>
      <c r="AS716" s="0" t="n">
        <v>0</v>
      </c>
      <c r="AT716" s="0" t="n">
        <v>8</v>
      </c>
      <c r="AU716" s="0" t="n">
        <v>0</v>
      </c>
      <c r="AV716" s="0" t="n">
        <v>0</v>
      </c>
      <c r="AW716" s="0" t="n">
        <v>0</v>
      </c>
      <c r="AX716" s="0" t="n">
        <v>1</v>
      </c>
      <c r="AY716" s="0" t="n">
        <v>0</v>
      </c>
      <c r="AZ716" s="0" t="n">
        <v>3</v>
      </c>
      <c r="BA716" s="0" t="n">
        <v>1</v>
      </c>
      <c r="BB716" s="0" t="n">
        <v>0</v>
      </c>
      <c r="BC716" s="0" t="n">
        <v>0</v>
      </c>
      <c r="BD716" s="0" t="n">
        <v>0</v>
      </c>
      <c r="BE716" s="0" t="n">
        <v>80</v>
      </c>
      <c r="BF716" s="0" t="n">
        <v>0</v>
      </c>
      <c r="BG716" s="0" t="n">
        <v>30</v>
      </c>
      <c r="BH716" s="0" t="n">
        <v>0</v>
      </c>
      <c r="BI716" s="0" t="n">
        <v>0</v>
      </c>
      <c r="BJ716" s="0" t="n">
        <v>0</v>
      </c>
      <c r="BK716" s="0" t="n">
        <v>15</v>
      </c>
      <c r="BL716" s="0" t="n">
        <v>2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40</v>
      </c>
      <c r="BR716" s="0" t="n">
        <v>0</v>
      </c>
      <c r="BS716" s="0" t="n">
        <v>38</v>
      </c>
      <c r="BT716" s="0" t="n">
        <v>155</v>
      </c>
      <c r="BU716" s="0" t="n">
        <v>8.1875</v>
      </c>
      <c r="BV716" s="0" t="n">
        <v>0</v>
      </c>
      <c r="BW716" s="0" t="n">
        <v>2.0625</v>
      </c>
      <c r="BX716" s="0" t="n">
        <v>0</v>
      </c>
      <c r="BY716" s="0" t="n">
        <v>0.1875</v>
      </c>
      <c r="BZ716" s="0" t="n">
        <v>10.4375</v>
      </c>
    </row>
    <row r="717" customFormat="false" ht="15" hidden="false" customHeight="false" outlineLevel="0" collapsed="false">
      <c r="A717" s="13" t="s">
        <v>25</v>
      </c>
      <c r="B717" s="14" t="n">
        <v>23</v>
      </c>
      <c r="C717" s="14" t="s">
        <v>38</v>
      </c>
      <c r="D717" s="14" t="s">
        <v>292</v>
      </c>
      <c r="E717" s="15" t="s">
        <v>27</v>
      </c>
      <c r="F717" s="15" t="s">
        <v>28</v>
      </c>
      <c r="G717" s="3" t="n">
        <v>669</v>
      </c>
      <c r="H717" s="2" t="n">
        <v>10</v>
      </c>
      <c r="I717" s="0" t="n">
        <v>22</v>
      </c>
      <c r="J717" s="0" t="n">
        <v>18</v>
      </c>
      <c r="K717" s="0" t="n">
        <v>0</v>
      </c>
      <c r="L717" s="0" t="n">
        <v>22</v>
      </c>
      <c r="M717" s="0" t="n">
        <v>7</v>
      </c>
      <c r="N717" s="0" t="n">
        <v>0</v>
      </c>
      <c r="O717" s="0" t="n">
        <v>7</v>
      </c>
      <c r="P717" s="0" t="n">
        <v>100</v>
      </c>
      <c r="Q717" s="0" t="n">
        <v>1.6</v>
      </c>
      <c r="R717" s="0" t="n">
        <v>2</v>
      </c>
      <c r="S717" s="0" t="n">
        <v>365</v>
      </c>
      <c r="T717" s="0" t="n">
        <v>33</v>
      </c>
      <c r="U717" s="0" t="n">
        <v>3.84</v>
      </c>
      <c r="V717" s="0" t="n">
        <v>6.6</v>
      </c>
      <c r="W717" s="0" t="n">
        <v>11.4</v>
      </c>
      <c r="X717" s="0" t="n">
        <v>2.5</v>
      </c>
      <c r="Y717" s="0" t="n">
        <v>0.09</v>
      </c>
      <c r="Z717" s="0" t="n">
        <v>5</v>
      </c>
      <c r="AA717" s="0" t="n">
        <v>0.34</v>
      </c>
      <c r="AB717" s="0" t="n">
        <v>1.3</v>
      </c>
      <c r="AC717" s="0" t="n">
        <v>10.3</v>
      </c>
      <c r="AD717" s="0" t="n">
        <v>1.3</v>
      </c>
      <c r="AE717" s="0" t="n">
        <v>37</v>
      </c>
      <c r="AF717" s="0" t="n">
        <v>0</v>
      </c>
      <c r="AG717" s="0" t="n">
        <v>0</v>
      </c>
      <c r="AH717" s="0" t="n">
        <v>0</v>
      </c>
      <c r="AI717" s="0" t="n">
        <v>0</v>
      </c>
      <c r="AJ717" s="60" t="n">
        <v>5</v>
      </c>
      <c r="AK717" s="0" t="n">
        <v>30</v>
      </c>
      <c r="AL717" s="0" t="n">
        <v>0</v>
      </c>
      <c r="AM717" s="0" t="n">
        <v>15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15</v>
      </c>
      <c r="AS717" s="0" t="n">
        <v>0</v>
      </c>
      <c r="AT717" s="0" t="n">
        <v>45</v>
      </c>
      <c r="AU717" s="0" t="n">
        <v>0</v>
      </c>
      <c r="AV717" s="0" t="n">
        <v>0</v>
      </c>
      <c r="AW717" s="0" t="n">
        <v>0</v>
      </c>
      <c r="AX717" s="0" t="n">
        <v>2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20</v>
      </c>
      <c r="BF717" s="0" t="n">
        <v>0</v>
      </c>
      <c r="BG717" s="0" t="n">
        <v>50</v>
      </c>
      <c r="BH717" s="0" t="n">
        <v>0</v>
      </c>
      <c r="BI717" s="0" t="n">
        <v>0</v>
      </c>
      <c r="BJ717" s="0" t="n">
        <v>30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50</v>
      </c>
      <c r="BR717" s="0" t="n">
        <v>0</v>
      </c>
      <c r="BS717" s="0" t="n">
        <v>45</v>
      </c>
      <c r="BT717" s="0" t="n">
        <v>162.5</v>
      </c>
      <c r="BU717" s="0" t="n">
        <v>8.75</v>
      </c>
      <c r="BV717" s="0" t="n">
        <v>0.375</v>
      </c>
      <c r="BW717" s="0" t="n">
        <v>0</v>
      </c>
      <c r="BX717" s="0" t="n">
        <v>0</v>
      </c>
      <c r="BY717" s="0" t="n">
        <v>0.125</v>
      </c>
      <c r="BZ717" s="0" t="n">
        <v>9.25</v>
      </c>
    </row>
    <row r="718" s="79" customFormat="true" ht="15" hidden="false" customHeight="false" outlineLevel="0" collapsed="false">
      <c r="A718" s="13" t="s">
        <v>25</v>
      </c>
      <c r="B718" s="14" t="n">
        <v>23</v>
      </c>
      <c r="C718" s="14" t="s">
        <v>38</v>
      </c>
      <c r="D718" s="14" t="s">
        <v>292</v>
      </c>
      <c r="E718" s="15" t="s">
        <v>27</v>
      </c>
      <c r="F718" s="15" t="s">
        <v>36</v>
      </c>
      <c r="G718" s="16" t="n">
        <v>670</v>
      </c>
      <c r="H718" s="2" t="n">
        <v>10</v>
      </c>
      <c r="I718" s="79" t="n">
        <v>15</v>
      </c>
      <c r="J718" s="79" t="n">
        <v>6</v>
      </c>
      <c r="K718" s="79" t="n">
        <v>1</v>
      </c>
      <c r="L718" s="79" t="n">
        <v>15</v>
      </c>
      <c r="M718" s="79" t="n">
        <v>0</v>
      </c>
      <c r="N718" s="79" t="n">
        <v>1</v>
      </c>
      <c r="O718" s="79" t="n">
        <v>1</v>
      </c>
      <c r="P718" s="79" t="n">
        <v>100</v>
      </c>
      <c r="Q718" s="79" t="n">
        <v>1.6</v>
      </c>
      <c r="R718" s="79" t="n">
        <v>2</v>
      </c>
      <c r="S718" s="79" t="n">
        <v>365</v>
      </c>
      <c r="T718" s="79" t="n">
        <v>33</v>
      </c>
      <c r="U718" s="79" t="n">
        <v>3.84</v>
      </c>
      <c r="V718" s="79" t="n">
        <v>6.6</v>
      </c>
      <c r="W718" s="79" t="n">
        <v>11.4</v>
      </c>
      <c r="X718" s="79" t="n">
        <v>2.5</v>
      </c>
      <c r="Y718" s="79" t="n">
        <v>0.09</v>
      </c>
      <c r="Z718" s="79" t="n">
        <v>5</v>
      </c>
      <c r="AA718" s="79" t="n">
        <v>0.34</v>
      </c>
      <c r="AB718" s="79" t="n">
        <v>1.3</v>
      </c>
      <c r="AC718" s="79" t="n">
        <v>10.3</v>
      </c>
      <c r="AD718" s="79" t="n">
        <v>1.3</v>
      </c>
      <c r="AE718" s="79" t="n">
        <v>37</v>
      </c>
      <c r="AF718" s="79" t="n">
        <v>0</v>
      </c>
      <c r="AG718" s="79" t="n">
        <v>0</v>
      </c>
      <c r="AH718" s="79" t="n">
        <v>0</v>
      </c>
      <c r="AI718" s="79" t="n">
        <v>0</v>
      </c>
      <c r="AJ718" s="79" t="n">
        <v>5</v>
      </c>
      <c r="AK718" s="79" t="n">
        <v>30</v>
      </c>
      <c r="AL718" s="79" t="n">
        <v>0</v>
      </c>
      <c r="AM718" s="79" t="n">
        <v>15</v>
      </c>
      <c r="AN718" s="79" t="n">
        <v>0</v>
      </c>
      <c r="AO718" s="79" t="n">
        <v>0</v>
      </c>
      <c r="AP718" s="79" t="n">
        <v>0</v>
      </c>
      <c r="AQ718" s="79" t="n">
        <v>0</v>
      </c>
      <c r="AR718" s="79" t="n">
        <v>15</v>
      </c>
      <c r="AS718" s="79" t="n">
        <v>0</v>
      </c>
      <c r="AT718" s="79" t="n">
        <v>45</v>
      </c>
      <c r="AU718" s="79" t="n">
        <v>0</v>
      </c>
      <c r="AV718" s="79" t="n">
        <v>0</v>
      </c>
      <c r="AW718" s="79" t="n">
        <v>0</v>
      </c>
      <c r="AX718" s="79" t="n">
        <v>2</v>
      </c>
      <c r="AY718" s="79" t="n">
        <v>0</v>
      </c>
      <c r="AZ718" s="79" t="n">
        <v>0</v>
      </c>
      <c r="BA718" s="79" t="n">
        <v>0</v>
      </c>
      <c r="BB718" s="79" t="n">
        <v>0</v>
      </c>
      <c r="BC718" s="79" t="n">
        <v>0</v>
      </c>
      <c r="BD718" s="79" t="n">
        <v>0</v>
      </c>
      <c r="BE718" s="79" t="n">
        <v>20</v>
      </c>
      <c r="BF718" s="79" t="n">
        <v>0</v>
      </c>
      <c r="BG718" s="79" t="n">
        <v>50</v>
      </c>
      <c r="BH718" s="79" t="n">
        <v>0</v>
      </c>
      <c r="BI718" s="79" t="n">
        <v>0</v>
      </c>
      <c r="BJ718" s="79" t="n">
        <v>30</v>
      </c>
      <c r="BK718" s="79" t="n">
        <v>0</v>
      </c>
      <c r="BL718" s="79" t="n">
        <v>0</v>
      </c>
      <c r="BM718" s="79" t="n">
        <v>0</v>
      </c>
      <c r="BN718" s="79" t="n">
        <v>0</v>
      </c>
      <c r="BO718" s="79" t="n">
        <v>0</v>
      </c>
      <c r="BP718" s="79" t="n">
        <v>0</v>
      </c>
      <c r="BQ718" s="79" t="n">
        <v>50</v>
      </c>
      <c r="BR718" s="79" t="n">
        <v>0</v>
      </c>
      <c r="BS718" s="79" t="n">
        <v>45</v>
      </c>
      <c r="BT718" s="79" t="n">
        <v>162.5</v>
      </c>
      <c r="BU718" s="79" t="n">
        <v>8.75</v>
      </c>
      <c r="BV718" s="79" t="n">
        <v>0.375</v>
      </c>
      <c r="BW718" s="79" t="n">
        <v>0</v>
      </c>
      <c r="BX718" s="79" t="n">
        <v>0</v>
      </c>
      <c r="BY718" s="79" t="n">
        <v>0.125</v>
      </c>
      <c r="BZ718" s="79" t="n">
        <v>9.25</v>
      </c>
    </row>
    <row r="719" customFormat="false" ht="15" hidden="false" customHeight="false" outlineLevel="0" collapsed="false">
      <c r="A719" s="13" t="s">
        <v>25</v>
      </c>
      <c r="B719" s="14" t="n">
        <v>23</v>
      </c>
      <c r="C719" s="14" t="s">
        <v>38</v>
      </c>
      <c r="D719" s="14" t="s">
        <v>292</v>
      </c>
      <c r="E719" s="15" t="s">
        <v>31</v>
      </c>
      <c r="F719" s="15" t="s">
        <v>28</v>
      </c>
      <c r="G719" s="3" t="n">
        <v>671</v>
      </c>
      <c r="H719" s="2" t="n">
        <v>10</v>
      </c>
      <c r="I719" s="0" t="n">
        <v>25</v>
      </c>
      <c r="J719" s="0" t="n">
        <v>4</v>
      </c>
      <c r="K719" s="0" t="n">
        <v>0</v>
      </c>
      <c r="L719" s="0" t="n">
        <v>25</v>
      </c>
      <c r="M719" s="0" t="n">
        <v>3</v>
      </c>
      <c r="N719" s="0" t="n">
        <v>0</v>
      </c>
      <c r="O719" s="0" t="n">
        <v>3</v>
      </c>
      <c r="P719" s="0" t="n">
        <v>100</v>
      </c>
      <c r="Q719" s="0" t="n">
        <v>1.6</v>
      </c>
      <c r="R719" s="0" t="n">
        <v>2</v>
      </c>
      <c r="S719" s="0" t="n">
        <v>365</v>
      </c>
      <c r="T719" s="0" t="n">
        <v>33</v>
      </c>
      <c r="U719" s="0" t="n">
        <v>3.84</v>
      </c>
      <c r="V719" s="0" t="n">
        <v>6.6</v>
      </c>
      <c r="W719" s="0" t="n">
        <v>11.4</v>
      </c>
      <c r="X719" s="0" t="n">
        <v>2.5</v>
      </c>
      <c r="Y719" s="0" t="n">
        <v>0.09</v>
      </c>
      <c r="Z719" s="0" t="n">
        <v>5</v>
      </c>
      <c r="AA719" s="0" t="n">
        <v>0.34</v>
      </c>
      <c r="AB719" s="0" t="n">
        <v>1.3</v>
      </c>
      <c r="AC719" s="0" t="n">
        <v>10.3</v>
      </c>
      <c r="AD719" s="0" t="n">
        <v>1.3</v>
      </c>
      <c r="AE719" s="0" t="n">
        <v>37</v>
      </c>
      <c r="AF719" s="0" t="n">
        <v>0</v>
      </c>
      <c r="AG719" s="0" t="n">
        <v>0</v>
      </c>
      <c r="AH719" s="0" t="n">
        <v>0</v>
      </c>
      <c r="AI719" s="0" t="n">
        <v>0</v>
      </c>
      <c r="AJ719" s="60" t="n">
        <v>5</v>
      </c>
      <c r="AK719" s="0" t="n">
        <v>30</v>
      </c>
      <c r="AL719" s="0" t="n">
        <v>0</v>
      </c>
      <c r="AM719" s="0" t="n">
        <v>15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15</v>
      </c>
      <c r="AS719" s="0" t="n">
        <v>0</v>
      </c>
      <c r="AT719" s="0" t="n">
        <v>45</v>
      </c>
      <c r="AU719" s="0" t="n">
        <v>0</v>
      </c>
      <c r="AV719" s="0" t="n">
        <v>0</v>
      </c>
      <c r="AW719" s="0" t="n">
        <v>0</v>
      </c>
      <c r="AX719" s="0" t="n">
        <v>2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20</v>
      </c>
      <c r="BF719" s="0" t="n">
        <v>0</v>
      </c>
      <c r="BG719" s="0" t="n">
        <v>50</v>
      </c>
      <c r="BH719" s="0" t="n">
        <v>0</v>
      </c>
      <c r="BI719" s="0" t="n">
        <v>0</v>
      </c>
      <c r="BJ719" s="0" t="n">
        <v>30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50</v>
      </c>
      <c r="BR719" s="0" t="n">
        <v>0</v>
      </c>
      <c r="BS719" s="0" t="n">
        <v>45</v>
      </c>
      <c r="BT719" s="0" t="n">
        <v>162.5</v>
      </c>
      <c r="BU719" s="0" t="n">
        <v>8.75</v>
      </c>
      <c r="BV719" s="0" t="n">
        <v>0.375</v>
      </c>
      <c r="BW719" s="0" t="n">
        <v>0</v>
      </c>
      <c r="BX719" s="0" t="n">
        <v>0</v>
      </c>
      <c r="BY719" s="0" t="n">
        <v>0.125</v>
      </c>
      <c r="BZ719" s="0" t="n">
        <v>9.25</v>
      </c>
    </row>
    <row r="720" customFormat="false" ht="15" hidden="false" customHeight="false" outlineLevel="0" collapsed="false">
      <c r="A720" s="13" t="s">
        <v>25</v>
      </c>
      <c r="B720" s="14" t="n">
        <v>23</v>
      </c>
      <c r="C720" s="14" t="s">
        <v>38</v>
      </c>
      <c r="D720" s="14" t="s">
        <v>292</v>
      </c>
      <c r="E720" s="15" t="s">
        <v>31</v>
      </c>
      <c r="F720" s="15" t="s">
        <v>36</v>
      </c>
      <c r="G720" s="16" t="n">
        <v>672</v>
      </c>
      <c r="H720" s="2" t="n">
        <v>10</v>
      </c>
      <c r="I720" s="0" t="n">
        <v>16</v>
      </c>
      <c r="J720" s="0" t="n">
        <v>8</v>
      </c>
      <c r="K720" s="0" t="n">
        <v>0</v>
      </c>
      <c r="L720" s="0" t="n">
        <v>16</v>
      </c>
      <c r="M720" s="0" t="n">
        <v>0</v>
      </c>
      <c r="N720" s="0" t="n">
        <v>0</v>
      </c>
      <c r="O720" s="0" t="n">
        <v>0</v>
      </c>
      <c r="P720" s="0" t="n">
        <v>68</v>
      </c>
      <c r="Q720" s="0" t="n">
        <v>1.6</v>
      </c>
      <c r="R720" s="0" t="n">
        <v>2</v>
      </c>
      <c r="S720" s="0" t="n">
        <v>365</v>
      </c>
      <c r="T720" s="0" t="n">
        <v>33</v>
      </c>
      <c r="U720" s="0" t="n">
        <v>3.84</v>
      </c>
      <c r="V720" s="0" t="n">
        <v>6.6</v>
      </c>
      <c r="W720" s="0" t="n">
        <v>11.4</v>
      </c>
      <c r="X720" s="0" t="n">
        <v>2.5</v>
      </c>
      <c r="Y720" s="0" t="n">
        <v>0.09</v>
      </c>
      <c r="Z720" s="0" t="n">
        <v>5</v>
      </c>
      <c r="AA720" s="0" t="n">
        <v>0.34</v>
      </c>
      <c r="AB720" s="0" t="n">
        <v>1.3</v>
      </c>
      <c r="AC720" s="0" t="n">
        <v>10.3</v>
      </c>
      <c r="AD720" s="0" t="n">
        <v>1.3</v>
      </c>
      <c r="AE720" s="0" t="n">
        <v>37</v>
      </c>
      <c r="AF720" s="0" t="n">
        <v>0</v>
      </c>
      <c r="AG720" s="0" t="n">
        <v>0</v>
      </c>
      <c r="AH720" s="0" t="n">
        <v>0</v>
      </c>
      <c r="AI720" s="0" t="n">
        <v>0</v>
      </c>
      <c r="AJ720" s="60" t="n">
        <v>5</v>
      </c>
      <c r="AK720" s="0" t="n">
        <v>30</v>
      </c>
      <c r="AL720" s="0" t="n">
        <v>0</v>
      </c>
      <c r="AM720" s="0" t="n">
        <v>15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15</v>
      </c>
      <c r="AS720" s="0" t="n">
        <v>0</v>
      </c>
      <c r="AT720" s="0" t="n">
        <v>45</v>
      </c>
      <c r="AU720" s="0" t="n">
        <v>0</v>
      </c>
      <c r="AV720" s="0" t="n">
        <v>0</v>
      </c>
      <c r="AW720" s="0" t="n">
        <v>0</v>
      </c>
      <c r="AX720" s="0" t="n">
        <v>2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20</v>
      </c>
      <c r="BF720" s="0" t="n">
        <v>0</v>
      </c>
      <c r="BG720" s="0" t="n">
        <v>50</v>
      </c>
      <c r="BH720" s="0" t="n">
        <v>0</v>
      </c>
      <c r="BI720" s="0" t="n">
        <v>0</v>
      </c>
      <c r="BJ720" s="0" t="n">
        <v>30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50</v>
      </c>
      <c r="BR720" s="0" t="n">
        <v>0</v>
      </c>
      <c r="BS720" s="0" t="n">
        <v>45</v>
      </c>
      <c r="BT720" s="0" t="n">
        <v>162.5</v>
      </c>
      <c r="BU720" s="0" t="n">
        <v>8.75</v>
      </c>
      <c r="BV720" s="0" t="n">
        <v>0.375</v>
      </c>
      <c r="BW720" s="0" t="n">
        <v>0</v>
      </c>
      <c r="BX720" s="0" t="n">
        <v>0</v>
      </c>
      <c r="BY720" s="0" t="n">
        <v>0.125</v>
      </c>
      <c r="BZ720" s="0" t="n">
        <v>9.25</v>
      </c>
    </row>
    <row r="721" customFormat="false" ht="15" hidden="false" customHeight="false" outlineLevel="0" collapsed="false">
      <c r="A721" s="13" t="s">
        <v>25</v>
      </c>
      <c r="B721" s="14" t="n">
        <v>24</v>
      </c>
      <c r="C721" s="14" t="s">
        <v>39</v>
      </c>
      <c r="D721" s="14" t="s">
        <v>292</v>
      </c>
      <c r="E721" s="15" t="s">
        <v>27</v>
      </c>
      <c r="F721" s="15" t="s">
        <v>28</v>
      </c>
      <c r="G721" s="3" t="n">
        <v>673</v>
      </c>
      <c r="H721" s="2" t="n">
        <v>10</v>
      </c>
      <c r="I721" s="0" t="n">
        <v>21</v>
      </c>
      <c r="J721" s="0" t="n">
        <v>0</v>
      </c>
      <c r="K721" s="0" t="n">
        <v>1</v>
      </c>
      <c r="L721" s="0" t="n">
        <v>21</v>
      </c>
      <c r="M721" s="0" t="n">
        <v>4</v>
      </c>
      <c r="N721" s="0" t="n">
        <v>0</v>
      </c>
      <c r="O721" s="0" t="n">
        <v>4</v>
      </c>
      <c r="P721" s="0" t="n">
        <v>100</v>
      </c>
      <c r="Q721" s="0" t="n">
        <v>0.8</v>
      </c>
      <c r="R721" s="0" t="n">
        <v>1</v>
      </c>
      <c r="S721" s="0" t="n">
        <v>329</v>
      </c>
      <c r="T721" s="0" t="n">
        <v>24</v>
      </c>
      <c r="U721" s="0" t="n">
        <v>3.6</v>
      </c>
      <c r="V721" s="0" t="n">
        <v>6.6</v>
      </c>
      <c r="W721" s="0" t="n">
        <v>10.9</v>
      </c>
      <c r="X721" s="0" t="n">
        <v>2.7</v>
      </c>
      <c r="Y721" s="0" t="n">
        <v>0.09</v>
      </c>
      <c r="Z721" s="0" t="n">
        <v>3</v>
      </c>
      <c r="AA721" s="0" t="n">
        <v>0.23</v>
      </c>
      <c r="AB721" s="0" t="n">
        <v>0.9</v>
      </c>
      <c r="AC721" s="0" t="n">
        <v>11.2</v>
      </c>
      <c r="AD721" s="0" t="n">
        <v>1.3</v>
      </c>
      <c r="AE721" s="0" t="n">
        <v>34</v>
      </c>
      <c r="AF721" s="0" t="n">
        <v>4</v>
      </c>
      <c r="AG721" s="0" t="n">
        <v>2</v>
      </c>
      <c r="AH721" s="0" t="n">
        <v>0</v>
      </c>
      <c r="AI721" s="0" t="n">
        <v>0</v>
      </c>
      <c r="AJ721" s="60" t="n">
        <v>0</v>
      </c>
      <c r="AK721" s="0" t="n">
        <v>0</v>
      </c>
      <c r="AL721" s="0" t="n">
        <v>0</v>
      </c>
      <c r="AM721" s="0" t="n">
        <v>4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45</v>
      </c>
      <c r="AS721" s="0" t="n">
        <v>0</v>
      </c>
      <c r="AT721" s="0" t="n">
        <v>10</v>
      </c>
      <c r="AU721" s="0" t="n">
        <v>0</v>
      </c>
      <c r="AV721" s="0" t="n">
        <v>0</v>
      </c>
      <c r="AW721" s="0" t="n">
        <v>0</v>
      </c>
      <c r="AX721" s="0" t="n">
        <v>5</v>
      </c>
      <c r="AY721" s="0" t="n">
        <v>0</v>
      </c>
      <c r="AZ721" s="0" t="n">
        <v>2</v>
      </c>
      <c r="BA721" s="0" t="n">
        <v>1</v>
      </c>
      <c r="BB721" s="0" t="n">
        <v>15</v>
      </c>
      <c r="BC721" s="0" t="n">
        <v>0</v>
      </c>
      <c r="BD721" s="0" t="n">
        <v>0</v>
      </c>
      <c r="BE721" s="0" t="n">
        <v>50</v>
      </c>
      <c r="BF721" s="0" t="n">
        <v>0</v>
      </c>
      <c r="BG721" s="0" t="n">
        <v>50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1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30</v>
      </c>
      <c r="BR721" s="0" t="n">
        <v>0.5</v>
      </c>
      <c r="BS721" s="0" t="n">
        <v>5.5</v>
      </c>
      <c r="BT721" s="0" t="n">
        <v>118.75</v>
      </c>
      <c r="BU721" s="0" t="n">
        <v>4.875</v>
      </c>
      <c r="BV721" s="0" t="n">
        <v>1.625</v>
      </c>
      <c r="BW721" s="0" t="n">
        <v>3.625</v>
      </c>
      <c r="BX721" s="0" t="n">
        <v>0</v>
      </c>
      <c r="BY721" s="0" t="n">
        <v>0</v>
      </c>
      <c r="BZ721" s="0" t="n">
        <v>10.125</v>
      </c>
    </row>
    <row r="722" customFormat="false" ht="15" hidden="false" customHeight="false" outlineLevel="0" collapsed="false">
      <c r="A722" s="13" t="s">
        <v>25</v>
      </c>
      <c r="B722" s="14" t="n">
        <v>24</v>
      </c>
      <c r="C722" s="14" t="s">
        <v>39</v>
      </c>
      <c r="D722" s="14" t="s">
        <v>292</v>
      </c>
      <c r="E722" s="15" t="s">
        <v>27</v>
      </c>
      <c r="F722" s="15" t="s">
        <v>36</v>
      </c>
      <c r="G722" s="16" t="n">
        <v>674</v>
      </c>
      <c r="H722" s="2" t="n">
        <v>10</v>
      </c>
      <c r="I722" s="0" t="n">
        <v>18</v>
      </c>
      <c r="J722" s="0" t="n">
        <v>10</v>
      </c>
      <c r="K722" s="0" t="n">
        <v>0</v>
      </c>
      <c r="L722" s="0" t="n">
        <v>18</v>
      </c>
      <c r="M722" s="0" t="n">
        <v>4</v>
      </c>
      <c r="N722" s="0" t="n">
        <v>0</v>
      </c>
      <c r="O722" s="0" t="n">
        <v>4</v>
      </c>
      <c r="P722" s="0" t="n">
        <v>100</v>
      </c>
      <c r="Q722" s="0" t="n">
        <v>0.8</v>
      </c>
      <c r="R722" s="0" t="n">
        <v>1</v>
      </c>
      <c r="S722" s="0" t="n">
        <v>329</v>
      </c>
      <c r="T722" s="0" t="n">
        <v>24</v>
      </c>
      <c r="U722" s="0" t="n">
        <v>3.6</v>
      </c>
      <c r="V722" s="0" t="n">
        <v>6.6</v>
      </c>
      <c r="W722" s="0" t="n">
        <v>10.9</v>
      </c>
      <c r="X722" s="0" t="n">
        <v>2.7</v>
      </c>
      <c r="Y722" s="0" t="n">
        <v>0.09</v>
      </c>
      <c r="Z722" s="0" t="n">
        <v>3</v>
      </c>
      <c r="AA722" s="0" t="n">
        <v>0.23</v>
      </c>
      <c r="AB722" s="0" t="n">
        <v>0.9</v>
      </c>
      <c r="AC722" s="0" t="n">
        <v>11.2</v>
      </c>
      <c r="AD722" s="0" t="n">
        <v>1.3</v>
      </c>
      <c r="AE722" s="0" t="n">
        <v>34</v>
      </c>
      <c r="AF722" s="0" t="n">
        <v>4</v>
      </c>
      <c r="AG722" s="0" t="n">
        <v>2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4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45</v>
      </c>
      <c r="AS722" s="0" t="n">
        <v>0</v>
      </c>
      <c r="AT722" s="0" t="n">
        <v>10</v>
      </c>
      <c r="AU722" s="0" t="n">
        <v>0</v>
      </c>
      <c r="AV722" s="0" t="n">
        <v>0</v>
      </c>
      <c r="AW722" s="0" t="n">
        <v>0</v>
      </c>
      <c r="AX722" s="0" t="n">
        <v>5</v>
      </c>
      <c r="AY722" s="0" t="n">
        <v>0</v>
      </c>
      <c r="AZ722" s="0" t="n">
        <v>2</v>
      </c>
      <c r="BA722" s="0" t="n">
        <v>1</v>
      </c>
      <c r="BB722" s="0" t="n">
        <v>15</v>
      </c>
      <c r="BC722" s="0" t="n">
        <v>0</v>
      </c>
      <c r="BD722" s="0" t="n">
        <v>0</v>
      </c>
      <c r="BE722" s="0" t="n">
        <v>50</v>
      </c>
      <c r="BF722" s="0" t="n">
        <v>0</v>
      </c>
      <c r="BG722" s="0" t="n">
        <v>50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1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30</v>
      </c>
      <c r="BR722" s="0" t="n">
        <v>0.5</v>
      </c>
      <c r="BS722" s="0" t="n">
        <v>5.5</v>
      </c>
      <c r="BT722" s="0" t="n">
        <v>118.75</v>
      </c>
      <c r="BU722" s="0" t="n">
        <v>4.875</v>
      </c>
      <c r="BV722" s="0" t="n">
        <v>1.625</v>
      </c>
      <c r="BW722" s="0" t="n">
        <v>3.625</v>
      </c>
      <c r="BX722" s="0" t="n">
        <v>0</v>
      </c>
      <c r="BY722" s="0" t="n">
        <v>0</v>
      </c>
      <c r="BZ722" s="0" t="n">
        <v>10.125</v>
      </c>
    </row>
    <row r="723" customFormat="false" ht="15" hidden="false" customHeight="false" outlineLevel="0" collapsed="false">
      <c r="A723" s="13" t="s">
        <v>25</v>
      </c>
      <c r="B723" s="14" t="n">
        <v>24</v>
      </c>
      <c r="C723" s="14" t="s">
        <v>39</v>
      </c>
      <c r="D723" s="14" t="s">
        <v>292</v>
      </c>
      <c r="E723" s="15" t="s">
        <v>31</v>
      </c>
      <c r="F723" s="15" t="s">
        <v>28</v>
      </c>
      <c r="G723" s="3" t="n">
        <v>675</v>
      </c>
      <c r="H723" s="2" t="n">
        <v>10</v>
      </c>
      <c r="I723" s="0" t="n">
        <v>6</v>
      </c>
      <c r="J723" s="0" t="n">
        <v>50</v>
      </c>
      <c r="K723" s="0" t="n">
        <v>0</v>
      </c>
      <c r="L723" s="0" t="n">
        <v>6</v>
      </c>
      <c r="M723" s="0" t="n">
        <v>4</v>
      </c>
      <c r="N723" s="0" t="n">
        <v>0</v>
      </c>
      <c r="O723" s="0" t="n">
        <v>4</v>
      </c>
      <c r="P723" s="0" t="n">
        <v>100</v>
      </c>
      <c r="Q723" s="0" t="n">
        <v>0.8</v>
      </c>
      <c r="R723" s="0" t="n">
        <v>1</v>
      </c>
      <c r="S723" s="0" t="n">
        <v>329</v>
      </c>
      <c r="T723" s="0" t="n">
        <v>24</v>
      </c>
      <c r="U723" s="0" t="n">
        <v>3.6</v>
      </c>
      <c r="V723" s="0" t="n">
        <v>6.6</v>
      </c>
      <c r="W723" s="0" t="n">
        <v>10.9</v>
      </c>
      <c r="X723" s="0" t="n">
        <v>2.7</v>
      </c>
      <c r="Y723" s="0" t="n">
        <v>0.09</v>
      </c>
      <c r="Z723" s="0" t="n">
        <v>3</v>
      </c>
      <c r="AA723" s="0" t="n">
        <v>0.23</v>
      </c>
      <c r="AB723" s="0" t="n">
        <v>0.9</v>
      </c>
      <c r="AC723" s="0" t="n">
        <v>11.2</v>
      </c>
      <c r="AD723" s="0" t="n">
        <v>1.3</v>
      </c>
      <c r="AE723" s="0" t="n">
        <v>34</v>
      </c>
      <c r="AF723" s="0" t="n">
        <v>4</v>
      </c>
      <c r="AG723" s="0" t="n">
        <v>2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4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45</v>
      </c>
      <c r="AS723" s="0" t="n">
        <v>0</v>
      </c>
      <c r="AT723" s="0" t="n">
        <v>10</v>
      </c>
      <c r="AU723" s="0" t="n">
        <v>0</v>
      </c>
      <c r="AV723" s="0" t="n">
        <v>0</v>
      </c>
      <c r="AW723" s="0" t="n">
        <v>0</v>
      </c>
      <c r="AX723" s="0" t="n">
        <v>5</v>
      </c>
      <c r="AY723" s="0" t="n">
        <v>0</v>
      </c>
      <c r="AZ723" s="0" t="n">
        <v>2</v>
      </c>
      <c r="BA723" s="0" t="n">
        <v>1</v>
      </c>
      <c r="BB723" s="0" t="n">
        <v>15</v>
      </c>
      <c r="BC723" s="0" t="n">
        <v>0</v>
      </c>
      <c r="BD723" s="0" t="n">
        <v>0</v>
      </c>
      <c r="BE723" s="0" t="n">
        <v>50</v>
      </c>
      <c r="BF723" s="0" t="n">
        <v>0</v>
      </c>
      <c r="BG723" s="0" t="n">
        <v>50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1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30</v>
      </c>
      <c r="BR723" s="0" t="n">
        <v>0.5</v>
      </c>
      <c r="BS723" s="0" t="n">
        <v>5.5</v>
      </c>
      <c r="BT723" s="0" t="n">
        <v>118.75</v>
      </c>
      <c r="BU723" s="0" t="n">
        <v>4.875</v>
      </c>
      <c r="BV723" s="0" t="n">
        <v>1.625</v>
      </c>
      <c r="BW723" s="0" t="n">
        <v>3.625</v>
      </c>
      <c r="BX723" s="0" t="n">
        <v>0</v>
      </c>
      <c r="BY723" s="0" t="n">
        <v>0</v>
      </c>
      <c r="BZ723" s="0" t="n">
        <v>10.125</v>
      </c>
    </row>
    <row r="724" customFormat="false" ht="15" hidden="false" customHeight="false" outlineLevel="0" collapsed="false">
      <c r="A724" s="13" t="s">
        <v>25</v>
      </c>
      <c r="B724" s="14" t="n">
        <v>24</v>
      </c>
      <c r="C724" s="14" t="s">
        <v>39</v>
      </c>
      <c r="D724" s="14" t="s">
        <v>292</v>
      </c>
      <c r="E724" s="15" t="s">
        <v>31</v>
      </c>
      <c r="F724" s="15" t="s">
        <v>36</v>
      </c>
      <c r="G724" s="16" t="n">
        <v>676</v>
      </c>
      <c r="H724" s="2" t="n">
        <v>10</v>
      </c>
      <c r="I724" s="0" t="n">
        <v>18</v>
      </c>
      <c r="J724" s="0" t="n">
        <v>5</v>
      </c>
      <c r="K724" s="0" t="n">
        <v>1</v>
      </c>
      <c r="L724" s="0" t="n">
        <v>18</v>
      </c>
      <c r="M724" s="0" t="n">
        <v>2</v>
      </c>
      <c r="N724" s="0" t="n">
        <v>0</v>
      </c>
      <c r="O724" s="0" t="n">
        <v>2</v>
      </c>
      <c r="P724" s="0" t="n">
        <v>100</v>
      </c>
      <c r="Q724" s="0" t="n">
        <v>0.8</v>
      </c>
      <c r="R724" s="0" t="n">
        <v>1</v>
      </c>
      <c r="S724" s="0" t="n">
        <v>329</v>
      </c>
      <c r="T724" s="0" t="n">
        <v>24</v>
      </c>
      <c r="U724" s="0" t="n">
        <v>3.6</v>
      </c>
      <c r="V724" s="0" t="n">
        <v>6.6</v>
      </c>
      <c r="W724" s="0" t="n">
        <v>10.9</v>
      </c>
      <c r="X724" s="0" t="n">
        <v>2.7</v>
      </c>
      <c r="Y724" s="0" t="n">
        <v>0.09</v>
      </c>
      <c r="Z724" s="0" t="n">
        <v>3</v>
      </c>
      <c r="AA724" s="0" t="n">
        <v>0.23</v>
      </c>
      <c r="AB724" s="0" t="n">
        <v>0.9</v>
      </c>
      <c r="AC724" s="0" t="n">
        <v>11.2</v>
      </c>
      <c r="AD724" s="0" t="n">
        <v>1.3</v>
      </c>
      <c r="AE724" s="0" t="n">
        <v>34</v>
      </c>
      <c r="AF724" s="0" t="n">
        <v>4</v>
      </c>
      <c r="AG724" s="0" t="n">
        <v>2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4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45</v>
      </c>
      <c r="AS724" s="0" t="n">
        <v>0</v>
      </c>
      <c r="AT724" s="0" t="n">
        <v>10</v>
      </c>
      <c r="AU724" s="0" t="n">
        <v>0</v>
      </c>
      <c r="AV724" s="0" t="n">
        <v>0</v>
      </c>
      <c r="AW724" s="0" t="n">
        <v>0</v>
      </c>
      <c r="AX724" s="0" t="n">
        <v>5</v>
      </c>
      <c r="AY724" s="0" t="n">
        <v>0</v>
      </c>
      <c r="AZ724" s="0" t="n">
        <v>2</v>
      </c>
      <c r="BA724" s="0" t="n">
        <v>1</v>
      </c>
      <c r="BB724" s="0" t="n">
        <v>15</v>
      </c>
      <c r="BC724" s="0" t="n">
        <v>0</v>
      </c>
      <c r="BD724" s="0" t="n">
        <v>0</v>
      </c>
      <c r="BE724" s="0" t="n">
        <v>50</v>
      </c>
      <c r="BF724" s="0" t="n">
        <v>0</v>
      </c>
      <c r="BG724" s="0" t="n">
        <v>50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1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30</v>
      </c>
      <c r="BR724" s="0" t="n">
        <v>0.5</v>
      </c>
      <c r="BS724" s="0" t="n">
        <v>5.5</v>
      </c>
      <c r="BT724" s="0" t="n">
        <v>118.75</v>
      </c>
      <c r="BU724" s="0" t="n">
        <v>4.875</v>
      </c>
      <c r="BV724" s="0" t="n">
        <v>1.625</v>
      </c>
      <c r="BW724" s="0" t="n">
        <v>3.625</v>
      </c>
      <c r="BX724" s="0" t="n">
        <v>0</v>
      </c>
      <c r="BY724" s="0" t="n">
        <v>0</v>
      </c>
      <c r="BZ724" s="0" t="n">
        <v>10.125</v>
      </c>
    </row>
    <row r="725" customFormat="false" ht="15" hidden="false" customHeight="false" outlineLevel="0" collapsed="false">
      <c r="A725" s="13" t="s">
        <v>25</v>
      </c>
      <c r="B725" s="14" t="n">
        <v>25</v>
      </c>
      <c r="C725" s="14" t="s">
        <v>40</v>
      </c>
      <c r="D725" s="14" t="s">
        <v>293</v>
      </c>
      <c r="E725" s="15" t="s">
        <v>27</v>
      </c>
      <c r="F725" s="15" t="s">
        <v>36</v>
      </c>
      <c r="G725" s="3" t="n">
        <v>677</v>
      </c>
      <c r="H725" s="2" t="n">
        <v>10</v>
      </c>
      <c r="I725" s="0" t="n">
        <v>33</v>
      </c>
      <c r="J725" s="0" t="n">
        <v>12</v>
      </c>
      <c r="K725" s="0" t="n">
        <v>2</v>
      </c>
      <c r="L725" s="0" t="n">
        <v>34</v>
      </c>
      <c r="M725" s="0" t="n">
        <v>8</v>
      </c>
      <c r="N725" s="0" t="n">
        <v>0</v>
      </c>
      <c r="O725" s="0" t="n">
        <v>8</v>
      </c>
      <c r="P725" s="0" t="n">
        <v>100</v>
      </c>
      <c r="Q725" s="0" t="n">
        <v>2.2</v>
      </c>
      <c r="R725" s="0" t="n">
        <v>1.4</v>
      </c>
      <c r="S725" s="0" t="n">
        <v>302</v>
      </c>
      <c r="T725" s="0" t="n">
        <v>28</v>
      </c>
      <c r="U725" s="0" t="n">
        <v>3.63</v>
      </c>
      <c r="V725" s="0" t="n">
        <v>6.7</v>
      </c>
      <c r="W725" s="0" t="n">
        <v>11.8</v>
      </c>
      <c r="X725" s="0" t="n">
        <v>2.7</v>
      </c>
      <c r="Y725" s="0" t="n">
        <v>0.09</v>
      </c>
      <c r="Z725" s="0" t="n">
        <v>4</v>
      </c>
      <c r="AA725" s="0" t="n">
        <v>0.25</v>
      </c>
      <c r="AB725" s="0" t="n">
        <v>0.7</v>
      </c>
      <c r="AC725" s="0" t="n">
        <v>8.6</v>
      </c>
      <c r="AD725" s="0" t="n">
        <v>1.4</v>
      </c>
      <c r="AE725" s="0" t="n">
        <v>35</v>
      </c>
      <c r="AF725" s="0" t="n">
        <v>2</v>
      </c>
      <c r="AG725" s="0" t="n">
        <v>0</v>
      </c>
      <c r="AH725" s="0" t="n">
        <v>0</v>
      </c>
      <c r="AI725" s="0" t="n">
        <v>0</v>
      </c>
      <c r="AJ725" s="0" t="n">
        <v>15</v>
      </c>
      <c r="AK725" s="0" t="n">
        <v>20</v>
      </c>
      <c r="AL725" s="0" t="n">
        <v>0</v>
      </c>
      <c r="AM725" s="0" t="n">
        <v>5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1</v>
      </c>
      <c r="AS725" s="0" t="n">
        <v>0</v>
      </c>
      <c r="AT725" s="0" t="n">
        <v>10</v>
      </c>
      <c r="AU725" s="0" t="n">
        <v>0</v>
      </c>
      <c r="AV725" s="0" t="n">
        <v>0</v>
      </c>
      <c r="AW725" s="0" t="n">
        <v>0</v>
      </c>
      <c r="AX725" s="0" t="n">
        <v>1</v>
      </c>
      <c r="AY725" s="0" t="n">
        <v>0</v>
      </c>
      <c r="AZ725" s="0" t="n">
        <v>3</v>
      </c>
      <c r="BA725" s="0" t="n">
        <v>5</v>
      </c>
      <c r="BB725" s="0" t="n">
        <v>2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0.5</v>
      </c>
      <c r="BH725" s="0" t="n">
        <v>0</v>
      </c>
      <c r="BI725" s="0" t="n">
        <v>0</v>
      </c>
      <c r="BJ725" s="0" t="n">
        <v>0</v>
      </c>
      <c r="BK725" s="0" t="n">
        <v>100</v>
      </c>
      <c r="BL725" s="0" t="n">
        <v>1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90</v>
      </c>
      <c r="BR725" s="0" t="n">
        <v>1</v>
      </c>
      <c r="BS725" s="0" t="n">
        <v>127</v>
      </c>
      <c r="BT725" s="0" t="n">
        <v>156.25</v>
      </c>
      <c r="BU725" s="0" t="n">
        <v>3.3125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3.3125</v>
      </c>
    </row>
    <row r="726" s="79" customFormat="true" ht="15" hidden="false" customHeight="false" outlineLevel="0" collapsed="false">
      <c r="A726" s="13" t="s">
        <v>25</v>
      </c>
      <c r="B726" s="14" t="n">
        <v>25</v>
      </c>
      <c r="C726" s="14" t="s">
        <v>40</v>
      </c>
      <c r="D726" s="14" t="s">
        <v>293</v>
      </c>
      <c r="E726" s="15" t="s">
        <v>31</v>
      </c>
      <c r="F726" s="15" t="s">
        <v>36</v>
      </c>
      <c r="G726" s="16" t="n">
        <v>678</v>
      </c>
      <c r="H726" s="2" t="n">
        <v>10</v>
      </c>
      <c r="I726" s="79" t="n">
        <v>16</v>
      </c>
      <c r="J726" s="79" t="n">
        <v>4</v>
      </c>
      <c r="K726" s="79" t="n">
        <v>1</v>
      </c>
      <c r="L726" s="79" t="n">
        <v>16</v>
      </c>
      <c r="M726" s="79" t="n">
        <v>2</v>
      </c>
      <c r="N726" s="79" t="n">
        <v>0</v>
      </c>
      <c r="O726" s="79" t="n">
        <v>2</v>
      </c>
      <c r="P726" s="79" t="n">
        <v>100</v>
      </c>
      <c r="Q726" s="79" t="n">
        <v>2.2</v>
      </c>
      <c r="R726" s="79" t="n">
        <v>1.4</v>
      </c>
      <c r="S726" s="79" t="n">
        <v>302</v>
      </c>
      <c r="T726" s="79" t="n">
        <v>28</v>
      </c>
      <c r="U726" s="79" t="n">
        <v>3.63</v>
      </c>
      <c r="V726" s="79" t="n">
        <v>6.7</v>
      </c>
      <c r="W726" s="79" t="n">
        <v>11.8</v>
      </c>
      <c r="X726" s="79" t="n">
        <v>2.7</v>
      </c>
      <c r="Y726" s="79" t="n">
        <v>0.09</v>
      </c>
      <c r="Z726" s="79" t="n">
        <v>4</v>
      </c>
      <c r="AA726" s="79" t="n">
        <v>0.25</v>
      </c>
      <c r="AB726" s="79" t="n">
        <v>0.7</v>
      </c>
      <c r="AC726" s="79" t="n">
        <v>8.6</v>
      </c>
      <c r="AD726" s="79" t="n">
        <v>1.4</v>
      </c>
      <c r="AE726" s="79" t="n">
        <v>35</v>
      </c>
      <c r="AF726" s="79" t="n">
        <v>2</v>
      </c>
      <c r="AG726" s="79" t="n">
        <v>0</v>
      </c>
      <c r="AH726" s="79" t="n">
        <v>0</v>
      </c>
      <c r="AI726" s="79" t="n">
        <v>0</v>
      </c>
      <c r="AJ726" s="79" t="n">
        <v>15</v>
      </c>
      <c r="AK726" s="79" t="n">
        <v>20</v>
      </c>
      <c r="AL726" s="79" t="n">
        <v>0</v>
      </c>
      <c r="AM726" s="79" t="n">
        <v>5</v>
      </c>
      <c r="AN726" s="79" t="n">
        <v>0</v>
      </c>
      <c r="AO726" s="79" t="n">
        <v>0</v>
      </c>
      <c r="AP726" s="79" t="n">
        <v>0</v>
      </c>
      <c r="AQ726" s="79" t="n">
        <v>0</v>
      </c>
      <c r="AR726" s="79" t="n">
        <v>1</v>
      </c>
      <c r="AS726" s="79" t="n">
        <v>0</v>
      </c>
      <c r="AT726" s="79" t="n">
        <v>10</v>
      </c>
      <c r="AU726" s="79" t="n">
        <v>0</v>
      </c>
      <c r="AV726" s="79" t="n">
        <v>0</v>
      </c>
      <c r="AW726" s="79" t="n">
        <v>0</v>
      </c>
      <c r="AX726" s="79" t="n">
        <v>1</v>
      </c>
      <c r="AY726" s="79" t="n">
        <v>0</v>
      </c>
      <c r="AZ726" s="79" t="n">
        <v>3</v>
      </c>
      <c r="BA726" s="79" t="n">
        <v>5</v>
      </c>
      <c r="BB726" s="79" t="n">
        <v>2</v>
      </c>
      <c r="BC726" s="79" t="n">
        <v>0</v>
      </c>
      <c r="BD726" s="79" t="n">
        <v>0</v>
      </c>
      <c r="BE726" s="79" t="n">
        <v>0</v>
      </c>
      <c r="BF726" s="79" t="n">
        <v>0</v>
      </c>
      <c r="BG726" s="79" t="n">
        <v>0.5</v>
      </c>
      <c r="BH726" s="79" t="n">
        <v>0</v>
      </c>
      <c r="BI726" s="79" t="n">
        <v>0</v>
      </c>
      <c r="BJ726" s="79" t="n">
        <v>0</v>
      </c>
      <c r="BK726" s="79" t="n">
        <v>100</v>
      </c>
      <c r="BL726" s="79" t="n">
        <v>1</v>
      </c>
      <c r="BM726" s="79" t="n">
        <v>0</v>
      </c>
      <c r="BN726" s="79" t="n">
        <v>0</v>
      </c>
      <c r="BO726" s="79" t="n">
        <v>0</v>
      </c>
      <c r="BP726" s="79" t="n">
        <v>0</v>
      </c>
      <c r="BQ726" s="79" t="n">
        <v>90</v>
      </c>
      <c r="BR726" s="79" t="n">
        <v>1</v>
      </c>
      <c r="BS726" s="79" t="n">
        <v>127</v>
      </c>
      <c r="BT726" s="79" t="n">
        <v>156.25</v>
      </c>
      <c r="BU726" s="79" t="n">
        <v>3.3125</v>
      </c>
      <c r="BV726" s="79" t="n">
        <v>0</v>
      </c>
      <c r="BW726" s="79" t="n">
        <v>0</v>
      </c>
      <c r="BX726" s="79" t="n">
        <v>0</v>
      </c>
      <c r="BY726" s="79" t="n">
        <v>0</v>
      </c>
      <c r="BZ726" s="79" t="n">
        <v>3.3125</v>
      </c>
    </row>
    <row r="727" customFormat="false" ht="15" hidden="false" customHeight="false" outlineLevel="0" collapsed="false">
      <c r="A727" s="13" t="s">
        <v>25</v>
      </c>
      <c r="B727" s="14" t="n">
        <v>26</v>
      </c>
      <c r="C727" s="14" t="s">
        <v>42</v>
      </c>
      <c r="D727" s="14" t="s">
        <v>293</v>
      </c>
      <c r="E727" s="15" t="s">
        <v>27</v>
      </c>
      <c r="F727" s="15" t="s">
        <v>36</v>
      </c>
      <c r="G727" s="3" t="n">
        <v>679</v>
      </c>
      <c r="H727" s="2" t="n">
        <v>10</v>
      </c>
      <c r="I727" s="0" t="n">
        <v>8</v>
      </c>
      <c r="J727" s="0" t="n">
        <v>3</v>
      </c>
      <c r="K727" s="0" t="n">
        <v>8</v>
      </c>
      <c r="L727" s="0" t="n">
        <v>3</v>
      </c>
      <c r="M727" s="0" t="n">
        <v>3</v>
      </c>
      <c r="N727" s="0" t="n">
        <v>1</v>
      </c>
      <c r="O727" s="0" t="n">
        <v>3</v>
      </c>
      <c r="P727" s="0" t="n">
        <v>100</v>
      </c>
      <c r="Q727" s="0" t="n">
        <v>0.7</v>
      </c>
      <c r="R727" s="0" t="n">
        <v>1.4</v>
      </c>
      <c r="S727" s="0" t="n">
        <v>258</v>
      </c>
      <c r="T727" s="0" t="n">
        <v>21</v>
      </c>
      <c r="U727" s="0" t="n">
        <v>3.22</v>
      </c>
      <c r="V727" s="0" t="n">
        <v>6.6</v>
      </c>
      <c r="W727" s="0" t="n">
        <v>10.6</v>
      </c>
      <c r="X727" s="0" t="n">
        <v>2.7</v>
      </c>
      <c r="Y727" s="0" t="n">
        <v>0.08</v>
      </c>
      <c r="Z727" s="0" t="n">
        <v>3</v>
      </c>
      <c r="AA727" s="0" t="n">
        <v>0.21</v>
      </c>
      <c r="AB727" s="0" t="n">
        <v>0.6</v>
      </c>
      <c r="AC727" s="0" t="n">
        <v>7.4</v>
      </c>
      <c r="AD727" s="0" t="n">
        <v>1.4</v>
      </c>
      <c r="AE727" s="0" t="n">
        <v>34</v>
      </c>
      <c r="AF727" s="0" t="n">
        <v>2</v>
      </c>
      <c r="AG727" s="0" t="n">
        <v>3</v>
      </c>
      <c r="AH727" s="0" t="n">
        <v>0</v>
      </c>
      <c r="AI727" s="0" t="n">
        <v>0</v>
      </c>
      <c r="AJ727" s="0" t="n">
        <v>4</v>
      </c>
      <c r="AK727" s="0" t="n">
        <v>5</v>
      </c>
      <c r="AL727" s="0" t="n">
        <v>0</v>
      </c>
      <c r="AM727" s="0" t="n">
        <v>10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25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3</v>
      </c>
      <c r="BB727" s="0" t="n">
        <v>0.5</v>
      </c>
      <c r="BC727" s="0" t="n">
        <v>0</v>
      </c>
      <c r="BD727" s="0" t="n">
        <v>0</v>
      </c>
      <c r="BE727" s="0" t="n">
        <v>30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8</v>
      </c>
      <c r="BK727" s="0" t="n">
        <v>100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90</v>
      </c>
      <c r="BR727" s="0" t="n">
        <v>0</v>
      </c>
      <c r="BS727" s="0" t="n">
        <v>115</v>
      </c>
      <c r="BT727" s="0" t="n">
        <v>175.375</v>
      </c>
      <c r="BU727" s="0" t="n">
        <v>1.5625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1.5625</v>
      </c>
    </row>
    <row r="728" customFormat="false" ht="15" hidden="false" customHeight="false" outlineLevel="0" collapsed="false">
      <c r="A728" s="13" t="s">
        <v>25</v>
      </c>
      <c r="B728" s="14" t="n">
        <v>26</v>
      </c>
      <c r="C728" s="14" t="s">
        <v>42</v>
      </c>
      <c r="D728" s="14" t="s">
        <v>293</v>
      </c>
      <c r="E728" s="15" t="s">
        <v>31</v>
      </c>
      <c r="F728" s="15" t="s">
        <v>36</v>
      </c>
      <c r="G728" s="16" t="n">
        <v>680</v>
      </c>
      <c r="H728" s="2" t="n">
        <v>10</v>
      </c>
      <c r="I728" s="0" t="n">
        <v>10</v>
      </c>
      <c r="J728" s="0" t="n">
        <v>1</v>
      </c>
      <c r="K728" s="0" t="n">
        <v>0</v>
      </c>
      <c r="L728" s="0" t="n">
        <v>10</v>
      </c>
      <c r="M728" s="0" t="n">
        <v>1</v>
      </c>
      <c r="N728" s="0" t="n">
        <v>2</v>
      </c>
      <c r="O728" s="0" t="n">
        <v>2</v>
      </c>
      <c r="P728" s="0" t="n">
        <v>100</v>
      </c>
      <c r="Q728" s="0" t="n">
        <v>0.7</v>
      </c>
      <c r="R728" s="0" t="n">
        <v>1.4</v>
      </c>
      <c r="S728" s="0" t="n">
        <v>258</v>
      </c>
      <c r="T728" s="0" t="n">
        <v>21</v>
      </c>
      <c r="U728" s="0" t="n">
        <v>3.22</v>
      </c>
      <c r="V728" s="0" t="n">
        <v>6.6</v>
      </c>
      <c r="W728" s="0" t="n">
        <v>10.6</v>
      </c>
      <c r="X728" s="0" t="n">
        <v>2.7</v>
      </c>
      <c r="Y728" s="0" t="n">
        <v>0.08</v>
      </c>
      <c r="Z728" s="0" t="n">
        <v>3</v>
      </c>
      <c r="AA728" s="0" t="n">
        <v>0.21</v>
      </c>
      <c r="AB728" s="0" t="n">
        <v>0.6</v>
      </c>
      <c r="AC728" s="0" t="n">
        <v>7.4</v>
      </c>
      <c r="AD728" s="0" t="n">
        <v>1.4</v>
      </c>
      <c r="AE728" s="0" t="n">
        <v>34</v>
      </c>
      <c r="AF728" s="0" t="n">
        <v>2</v>
      </c>
      <c r="AG728" s="0" t="n">
        <v>3</v>
      </c>
      <c r="AH728" s="0" t="n">
        <v>0</v>
      </c>
      <c r="AI728" s="0" t="n">
        <v>0</v>
      </c>
      <c r="AJ728" s="0" t="n">
        <v>4</v>
      </c>
      <c r="AK728" s="0" t="n">
        <v>5</v>
      </c>
      <c r="AL728" s="0" t="n">
        <v>0</v>
      </c>
      <c r="AM728" s="0" t="n">
        <v>10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25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3</v>
      </c>
      <c r="BB728" s="0" t="n">
        <v>0.5</v>
      </c>
      <c r="BC728" s="0" t="n">
        <v>0</v>
      </c>
      <c r="BD728" s="0" t="n">
        <v>0</v>
      </c>
      <c r="BE728" s="0" t="n">
        <v>30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8</v>
      </c>
      <c r="BK728" s="0" t="n">
        <v>100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90</v>
      </c>
      <c r="BR728" s="0" t="n">
        <v>0</v>
      </c>
      <c r="BS728" s="0" t="n">
        <v>115</v>
      </c>
      <c r="BT728" s="0" t="n">
        <v>175.375</v>
      </c>
      <c r="BU728" s="0" t="n">
        <v>1.5625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1.5625</v>
      </c>
    </row>
    <row r="729" customFormat="false" ht="15" hidden="false" customHeight="false" outlineLevel="0" collapsed="false">
      <c r="A729" s="13" t="s">
        <v>25</v>
      </c>
      <c r="B729" s="14" t="n">
        <v>27</v>
      </c>
      <c r="C729" s="14" t="s">
        <v>43</v>
      </c>
      <c r="D729" s="14" t="s">
        <v>293</v>
      </c>
      <c r="E729" s="15" t="s">
        <v>27</v>
      </c>
      <c r="F729" s="15" t="s">
        <v>36</v>
      </c>
      <c r="G729" s="3" t="n">
        <v>681</v>
      </c>
      <c r="H729" s="2" t="n">
        <v>10</v>
      </c>
      <c r="I729" s="0" t="n">
        <v>24</v>
      </c>
      <c r="J729" s="0" t="n">
        <v>10</v>
      </c>
      <c r="K729" s="0" t="n">
        <v>2</v>
      </c>
      <c r="L729" s="0" t="n">
        <v>24</v>
      </c>
      <c r="M729" s="0" t="n">
        <v>2</v>
      </c>
      <c r="N729" s="0" t="n">
        <v>0</v>
      </c>
      <c r="O729" s="0" t="n">
        <v>2</v>
      </c>
      <c r="P729" s="0" t="n">
        <v>100</v>
      </c>
      <c r="Q729" s="0" t="n">
        <v>1.4</v>
      </c>
      <c r="R729" s="0" t="n">
        <v>1.3</v>
      </c>
      <c r="S729" s="0" t="n">
        <v>339</v>
      </c>
      <c r="T729" s="0" t="n">
        <v>23</v>
      </c>
      <c r="U729" s="0" t="n">
        <v>3.09</v>
      </c>
      <c r="V729" s="0" t="n">
        <v>6.7</v>
      </c>
      <c r="W729" s="0" t="n">
        <v>12.7</v>
      </c>
      <c r="X729" s="0" t="n">
        <v>3.3</v>
      </c>
      <c r="Y729" s="0" t="n">
        <v>0.11</v>
      </c>
      <c r="Z729" s="0" t="n">
        <v>4</v>
      </c>
      <c r="AA729" s="0" t="n">
        <v>0.3</v>
      </c>
      <c r="AB729" s="0" t="n">
        <v>0.7</v>
      </c>
      <c r="AC729" s="0" t="n">
        <v>7.8</v>
      </c>
      <c r="AD729" s="0" t="n">
        <v>1.4</v>
      </c>
      <c r="AE729" s="0" t="n">
        <v>32</v>
      </c>
      <c r="AF729" s="0" t="n">
        <v>1</v>
      </c>
      <c r="AG729" s="0" t="n">
        <v>8</v>
      </c>
      <c r="AH729" s="0" t="n">
        <v>0</v>
      </c>
      <c r="AI729" s="0" t="n">
        <v>0</v>
      </c>
      <c r="AJ729" s="0" t="n">
        <v>15</v>
      </c>
      <c r="AK729" s="0" t="n">
        <v>20</v>
      </c>
      <c r="AL729" s="0" t="n">
        <v>0</v>
      </c>
      <c r="AM729" s="0" t="n">
        <v>15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3</v>
      </c>
      <c r="AS729" s="0" t="n">
        <v>0</v>
      </c>
      <c r="AT729" s="0" t="n">
        <v>2</v>
      </c>
      <c r="AU729" s="0" t="n">
        <v>0</v>
      </c>
      <c r="AV729" s="0" t="n">
        <v>0</v>
      </c>
      <c r="AW729" s="0" t="n">
        <v>0</v>
      </c>
      <c r="AX729" s="0" t="n">
        <v>0.5</v>
      </c>
      <c r="AY729" s="0" t="n">
        <v>0</v>
      </c>
      <c r="AZ729" s="0" t="n">
        <v>0.5</v>
      </c>
      <c r="BA729" s="0" t="n">
        <v>10</v>
      </c>
      <c r="BB729" s="0" t="n">
        <v>1</v>
      </c>
      <c r="BC729" s="0" t="n">
        <v>0</v>
      </c>
      <c r="BD729" s="0" t="n">
        <v>0</v>
      </c>
      <c r="BE729" s="0" t="n">
        <v>30</v>
      </c>
      <c r="BF729" s="0" t="n">
        <v>0</v>
      </c>
      <c r="BG729" s="0" t="n">
        <v>1</v>
      </c>
      <c r="BH729" s="0" t="n">
        <v>0</v>
      </c>
      <c r="BI729" s="0" t="n">
        <v>0</v>
      </c>
      <c r="BJ729" s="0" t="n">
        <v>0</v>
      </c>
      <c r="BK729" s="0" t="n">
        <v>100</v>
      </c>
      <c r="BL729" s="0" t="n">
        <v>2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100</v>
      </c>
      <c r="BR729" s="0" t="n">
        <v>0.5</v>
      </c>
      <c r="BS729" s="0" t="n">
        <v>137.5</v>
      </c>
      <c r="BT729" s="0" t="n">
        <v>183.75</v>
      </c>
      <c r="BU729" s="0" t="n">
        <v>4.8125</v>
      </c>
      <c r="BV729" s="0" t="n">
        <v>0</v>
      </c>
      <c r="BW729" s="0" t="n">
        <v>0.625</v>
      </c>
      <c r="BX729" s="0" t="n">
        <v>0</v>
      </c>
      <c r="BY729" s="0" t="n">
        <v>0.3125</v>
      </c>
      <c r="BZ729" s="0" t="n">
        <v>5.75</v>
      </c>
    </row>
    <row r="730" customFormat="false" ht="15" hidden="false" customHeight="false" outlineLevel="0" collapsed="false">
      <c r="A730" s="13" t="s">
        <v>25</v>
      </c>
      <c r="B730" s="14" t="n">
        <v>27</v>
      </c>
      <c r="C730" s="14" t="s">
        <v>43</v>
      </c>
      <c r="D730" s="14" t="s">
        <v>293</v>
      </c>
      <c r="E730" s="15" t="s">
        <v>31</v>
      </c>
      <c r="F730" s="15" t="s">
        <v>36</v>
      </c>
      <c r="G730" s="16" t="n">
        <v>682</v>
      </c>
      <c r="H730" s="2" t="n">
        <v>10</v>
      </c>
      <c r="I730" s="0" t="n">
        <v>21</v>
      </c>
      <c r="J730" s="0" t="n">
        <v>10</v>
      </c>
      <c r="K730" s="0" t="n">
        <v>0</v>
      </c>
      <c r="L730" s="0" t="n">
        <v>21</v>
      </c>
      <c r="M730" s="0" t="n">
        <v>1</v>
      </c>
      <c r="N730" s="0" t="n">
        <v>1</v>
      </c>
      <c r="O730" s="0" t="n">
        <v>2</v>
      </c>
      <c r="P730" s="0" t="n">
        <v>100</v>
      </c>
      <c r="Q730" s="0" t="n">
        <v>1.4</v>
      </c>
      <c r="R730" s="0" t="n">
        <v>1.3</v>
      </c>
      <c r="S730" s="0" t="n">
        <v>339</v>
      </c>
      <c r="T730" s="0" t="n">
        <v>23</v>
      </c>
      <c r="U730" s="0" t="n">
        <v>3.09</v>
      </c>
      <c r="V730" s="0" t="n">
        <v>6.7</v>
      </c>
      <c r="W730" s="0" t="n">
        <v>12.7</v>
      </c>
      <c r="X730" s="0" t="n">
        <v>3.3</v>
      </c>
      <c r="Y730" s="0" t="n">
        <v>0.11</v>
      </c>
      <c r="Z730" s="0" t="n">
        <v>4</v>
      </c>
      <c r="AA730" s="0" t="n">
        <v>0.3</v>
      </c>
      <c r="AB730" s="0" t="n">
        <v>0.7</v>
      </c>
      <c r="AC730" s="0" t="n">
        <v>7.8</v>
      </c>
      <c r="AD730" s="0" t="n">
        <v>1.4</v>
      </c>
      <c r="AE730" s="0" t="n">
        <v>32</v>
      </c>
      <c r="AF730" s="0" t="n">
        <v>1</v>
      </c>
      <c r="AG730" s="0" t="n">
        <v>8</v>
      </c>
      <c r="AH730" s="0" t="n">
        <v>0</v>
      </c>
      <c r="AI730" s="0" t="n">
        <v>0</v>
      </c>
      <c r="AJ730" s="0" t="n">
        <v>15</v>
      </c>
      <c r="AK730" s="0" t="n">
        <v>20</v>
      </c>
      <c r="AL730" s="0" t="n">
        <v>0</v>
      </c>
      <c r="AM730" s="0" t="n">
        <v>15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3</v>
      </c>
      <c r="AS730" s="0" t="n">
        <v>0</v>
      </c>
      <c r="AT730" s="0" t="n">
        <v>2</v>
      </c>
      <c r="AU730" s="0" t="n">
        <v>0</v>
      </c>
      <c r="AV730" s="0" t="n">
        <v>0</v>
      </c>
      <c r="AW730" s="0" t="n">
        <v>0</v>
      </c>
      <c r="AX730" s="0" t="n">
        <v>0.5</v>
      </c>
      <c r="AY730" s="0" t="n">
        <v>0</v>
      </c>
      <c r="AZ730" s="0" t="n">
        <v>0.5</v>
      </c>
      <c r="BA730" s="0" t="n">
        <v>10</v>
      </c>
      <c r="BB730" s="0" t="n">
        <v>1</v>
      </c>
      <c r="BC730" s="0" t="n">
        <v>0</v>
      </c>
      <c r="BD730" s="0" t="n">
        <v>0</v>
      </c>
      <c r="BE730" s="0" t="n">
        <v>30</v>
      </c>
      <c r="BF730" s="0" t="n">
        <v>0</v>
      </c>
      <c r="BG730" s="0" t="n">
        <v>1</v>
      </c>
      <c r="BH730" s="0" t="n">
        <v>0</v>
      </c>
      <c r="BI730" s="0" t="n">
        <v>0</v>
      </c>
      <c r="BJ730" s="0" t="n">
        <v>0</v>
      </c>
      <c r="BK730" s="0" t="n">
        <v>100</v>
      </c>
      <c r="BL730" s="0" t="n">
        <v>2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100</v>
      </c>
      <c r="BR730" s="0" t="n">
        <v>0.5</v>
      </c>
      <c r="BS730" s="0" t="n">
        <v>137.5</v>
      </c>
      <c r="BT730" s="0" t="n">
        <v>183.75</v>
      </c>
      <c r="BU730" s="0" t="n">
        <v>4.8125</v>
      </c>
      <c r="BV730" s="0" t="n">
        <v>0</v>
      </c>
      <c r="BW730" s="0" t="n">
        <v>0.625</v>
      </c>
      <c r="BX730" s="0" t="n">
        <v>0</v>
      </c>
      <c r="BY730" s="0" t="n">
        <v>0.3125</v>
      </c>
      <c r="BZ730" s="0" t="n">
        <v>5.75</v>
      </c>
    </row>
    <row r="731" customFormat="false" ht="15" hidden="false" customHeight="false" outlineLevel="0" collapsed="false">
      <c r="A731" s="1" t="s">
        <v>20</v>
      </c>
      <c r="B731" s="2" t="n">
        <v>28</v>
      </c>
      <c r="C731" s="2" t="s">
        <v>20</v>
      </c>
      <c r="D731" s="2" t="s">
        <v>20</v>
      </c>
      <c r="E731" s="2" t="s">
        <v>21</v>
      </c>
      <c r="F731" s="2" t="s">
        <v>21</v>
      </c>
      <c r="G731" s="16" t="n">
        <v>658</v>
      </c>
      <c r="H731" s="2" t="n">
        <v>10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50</v>
      </c>
      <c r="BS731" s="0" t="s">
        <v>21</v>
      </c>
    </row>
    <row r="732" customFormat="false" ht="15" hidden="false" customHeight="false" outlineLevel="0" collapsed="false">
      <c r="A732" s="37"/>
      <c r="B732" s="38"/>
      <c r="C732" s="38"/>
      <c r="D732" s="38"/>
      <c r="E732" s="39"/>
      <c r="F732" s="39"/>
      <c r="G732" s="40"/>
      <c r="H732" s="41" t="s">
        <v>305</v>
      </c>
      <c r="I732" s="0" t="n">
        <f aca="false">COUNTBLANK(I2:I731)-8</f>
        <v>4</v>
      </c>
    </row>
    <row r="733" customFormat="false" ht="15" hidden="false" customHeight="false" outlineLevel="0" collapsed="false">
      <c r="H733" s="2" t="s">
        <v>306</v>
      </c>
      <c r="I733" s="0" t="n">
        <f aca="false">730-Table1[[#Totals],[Hyp]]</f>
        <v>726</v>
      </c>
    </row>
    <row r="734" customFormat="false" ht="15" hidden="false" customHeight="false" outlineLevel="0" collapsed="false">
      <c r="H734" s="2" t="s">
        <v>307</v>
      </c>
      <c r="I734" s="0" t="n">
        <f aca="false">I733/730</f>
        <v>0.994520547945205</v>
      </c>
    </row>
  </sheetData>
  <conditionalFormatting sqref="AJ2:AJ721">
    <cfRule type="cellIs" priority="2" operator="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73"/>
  <sheetViews>
    <sheetView showFormulas="false" showGridLines="true" showRowColHeaders="true" showZeros="true" rightToLeft="false" tabSelected="false" showOutlineSymbols="true" defaultGridColor="true" view="normal" topLeftCell="A1" colorId="64" zoomScale="37" zoomScaleNormal="37" zoomScalePageLayoutView="100" workbookViewId="0">
      <selection pane="topLeft" activeCell="M2" activeCellId="0" sqref="M2"/>
    </sheetView>
  </sheetViews>
  <sheetFormatPr defaultColWidth="8.5" defaultRowHeight="15" zeroHeight="false" outlineLevelRow="0" outlineLevelCol="0"/>
  <cols>
    <col collapsed="false" customWidth="true" hidden="false" outlineLevel="0" max="2" min="2" style="0" width="10.66"/>
    <col collapsed="false" customWidth="true" hidden="false" outlineLevel="0" max="3" min="3" style="0" width="11.58"/>
    <col collapsed="false" customWidth="true" hidden="false" outlineLevel="0" max="4" min="4" style="0" width="11.25"/>
    <col collapsed="false" customWidth="true" hidden="false" outlineLevel="0" max="6" min="6" style="0" width="8.83"/>
    <col collapsed="false" customWidth="true" hidden="false" outlineLevel="0" max="9" min="9" style="0" width="9.41"/>
    <col collapsed="false" customWidth="true" hidden="false" outlineLevel="0" max="10" min="10" style="0" width="10.83"/>
    <col collapsed="false" customWidth="true" hidden="false" outlineLevel="0" max="11" min="11" style="0" width="10.08"/>
    <col collapsed="false" customWidth="true" hidden="false" outlineLevel="0" max="15" min="15" style="0" width="11.08"/>
    <col collapsed="false" customWidth="true" hidden="false" outlineLevel="0" max="16" min="16" style="0" width="12.33"/>
    <col collapsed="false" customWidth="true" hidden="false" outlineLevel="0" max="67" min="67" style="0" width="9.41"/>
    <col collapsed="false" customWidth="true" hidden="false" outlineLevel="0" max="68" min="68" style="0" width="17.25"/>
    <col collapsed="false" customWidth="true" hidden="false" outlineLevel="0" max="69" min="69" style="0" width="19.08"/>
    <col collapsed="false" customWidth="true" hidden="false" outlineLevel="0" max="70" min="70" style="0" width="16.16"/>
    <col collapsed="false" customWidth="true" hidden="false" outlineLevel="0" max="71" min="71" style="0" width="11.75"/>
    <col collapsed="false" customWidth="true" hidden="false" outlineLevel="0" max="72" min="72" style="0" width="13.08"/>
    <col collapsed="false" customWidth="true" hidden="false" outlineLevel="0" max="73" min="73" style="0" width="9.41"/>
  </cols>
  <sheetData>
    <row r="1" customFormat="false" ht="15" hidden="false" customHeight="false" outlineLevel="0" collapsed="false">
      <c r="A1" s="64" t="s">
        <v>0</v>
      </c>
      <c r="B1" s="64" t="s">
        <v>308</v>
      </c>
      <c r="C1" s="64" t="s">
        <v>309</v>
      </c>
      <c r="D1" s="64" t="s">
        <v>2</v>
      </c>
      <c r="E1" s="64" t="s">
        <v>3</v>
      </c>
      <c r="F1" s="64" t="s">
        <v>310</v>
      </c>
      <c r="G1" s="64" t="s">
        <v>311</v>
      </c>
      <c r="H1" s="64" t="s">
        <v>312</v>
      </c>
      <c r="I1" s="64" t="s">
        <v>313</v>
      </c>
      <c r="J1" s="64" t="s">
        <v>314</v>
      </c>
      <c r="K1" s="64" t="s">
        <v>315</v>
      </c>
      <c r="L1" s="64" t="s">
        <v>316</v>
      </c>
      <c r="M1" s="64" t="s">
        <v>220</v>
      </c>
      <c r="N1" s="64" t="s">
        <v>221</v>
      </c>
      <c r="O1" s="64" t="s">
        <v>222</v>
      </c>
      <c r="P1" s="64" t="s">
        <v>223</v>
      </c>
      <c r="Q1" s="64" t="s">
        <v>224</v>
      </c>
      <c r="R1" s="64" t="s">
        <v>225</v>
      </c>
      <c r="S1" s="64" t="s">
        <v>226</v>
      </c>
      <c r="T1" s="64" t="s">
        <v>227</v>
      </c>
      <c r="U1" s="64" t="s">
        <v>228</v>
      </c>
      <c r="V1" s="64" t="s">
        <v>229</v>
      </c>
      <c r="W1" s="64" t="s">
        <v>27</v>
      </c>
      <c r="X1" s="64" t="s">
        <v>230</v>
      </c>
      <c r="Y1" s="64" t="s">
        <v>231</v>
      </c>
      <c r="Z1" s="64" t="s">
        <v>232</v>
      </c>
      <c r="AA1" s="64" t="s">
        <v>233</v>
      </c>
      <c r="AB1" s="64" t="s">
        <v>234</v>
      </c>
      <c r="AC1" s="64" t="s">
        <v>235</v>
      </c>
      <c r="AD1" s="64" t="s">
        <v>236</v>
      </c>
      <c r="AE1" s="64" t="s">
        <v>237</v>
      </c>
      <c r="AF1" s="64" t="s">
        <v>238</v>
      </c>
      <c r="AG1" s="64" t="s">
        <v>239</v>
      </c>
      <c r="AH1" s="64" t="s">
        <v>240</v>
      </c>
      <c r="AI1" s="64" t="s">
        <v>241</v>
      </c>
      <c r="AJ1" s="64" t="s">
        <v>242</v>
      </c>
      <c r="AK1" s="64" t="s">
        <v>243</v>
      </c>
      <c r="AL1" s="64" t="s">
        <v>244</v>
      </c>
      <c r="AM1" s="64" t="s">
        <v>245</v>
      </c>
      <c r="AN1" s="64" t="s">
        <v>246</v>
      </c>
      <c r="AO1" s="64" t="s">
        <v>247</v>
      </c>
      <c r="AP1" s="64" t="s">
        <v>248</v>
      </c>
      <c r="AQ1" s="64" t="s">
        <v>249</v>
      </c>
      <c r="AR1" s="64" t="s">
        <v>250</v>
      </c>
      <c r="AS1" s="64" t="s">
        <v>251</v>
      </c>
      <c r="AT1" s="64" t="s">
        <v>252</v>
      </c>
      <c r="AU1" s="64" t="s">
        <v>253</v>
      </c>
      <c r="AV1" s="64" t="s">
        <v>254</v>
      </c>
      <c r="AW1" s="64" t="s">
        <v>255</v>
      </c>
      <c r="AX1" s="64" t="s">
        <v>256</v>
      </c>
      <c r="AY1" s="64" t="s">
        <v>257</v>
      </c>
      <c r="AZ1" s="64" t="s">
        <v>258</v>
      </c>
      <c r="BA1" s="64" t="s">
        <v>259</v>
      </c>
      <c r="BB1" s="64" t="s">
        <v>260</v>
      </c>
      <c r="BC1" s="64" t="s">
        <v>261</v>
      </c>
      <c r="BD1" s="64" t="s">
        <v>262</v>
      </c>
      <c r="BE1" s="64" t="s">
        <v>263</v>
      </c>
      <c r="BF1" s="64" t="s">
        <v>264</v>
      </c>
      <c r="BG1" s="64" t="s">
        <v>265</v>
      </c>
      <c r="BH1" s="64" t="s">
        <v>266</v>
      </c>
      <c r="BI1" s="64" t="s">
        <v>267</v>
      </c>
      <c r="BJ1" s="64" t="s">
        <v>268</v>
      </c>
      <c r="BK1" s="64" t="s">
        <v>269</v>
      </c>
      <c r="BL1" s="64" t="s">
        <v>270</v>
      </c>
      <c r="BM1" s="64" t="s">
        <v>271</v>
      </c>
      <c r="BN1" s="64" t="s">
        <v>272</v>
      </c>
      <c r="BO1" s="64" t="s">
        <v>274</v>
      </c>
      <c r="BP1" s="64" t="s">
        <v>275</v>
      </c>
      <c r="BQ1" s="64" t="s">
        <v>276</v>
      </c>
      <c r="BR1" s="64" t="s">
        <v>277</v>
      </c>
      <c r="BS1" s="64" t="s">
        <v>278</v>
      </c>
      <c r="BT1" s="64" t="s">
        <v>279</v>
      </c>
      <c r="BU1" s="64" t="s">
        <v>280</v>
      </c>
    </row>
    <row r="2" customFormat="false" ht="15" hidden="false" customHeight="false" outlineLevel="0" collapsed="false">
      <c r="A2" s="0" t="s">
        <v>44</v>
      </c>
      <c r="B2" s="0" t="n">
        <v>1</v>
      </c>
      <c r="C2" s="0" t="s">
        <v>317</v>
      </c>
      <c r="D2" s="0" t="s">
        <v>291</v>
      </c>
      <c r="E2" s="0" t="s">
        <v>27</v>
      </c>
      <c r="F2" s="0" t="n">
        <v>13.89348349</v>
      </c>
      <c r="G2" s="0" t="n">
        <v>7.235964439</v>
      </c>
      <c r="H2" s="0" t="n">
        <v>0</v>
      </c>
      <c r="I2" s="0" t="n">
        <v>13.99533303</v>
      </c>
      <c r="J2" s="0" t="n">
        <v>6.630511109</v>
      </c>
      <c r="K2" s="0" t="n">
        <v>2.577797958</v>
      </c>
      <c r="L2" s="0" t="n">
        <v>7.459417884</v>
      </c>
      <c r="M2" s="0" t="n">
        <v>1.7</v>
      </c>
      <c r="N2" s="0" t="n">
        <v>3.8</v>
      </c>
      <c r="O2" s="0" t="n">
        <v>235</v>
      </c>
      <c r="P2" s="0" t="n">
        <v>17</v>
      </c>
      <c r="Q2" s="0" t="n">
        <v>3.54</v>
      </c>
      <c r="R2" s="0" t="n">
        <v>6.5</v>
      </c>
      <c r="S2" s="0" t="n">
        <v>11.7</v>
      </c>
      <c r="T2" s="0" t="n">
        <v>3.5</v>
      </c>
      <c r="U2" s="0" t="n">
        <v>0.09</v>
      </c>
      <c r="V2" s="0" t="n">
        <v>6</v>
      </c>
      <c r="W2" s="0" t="n">
        <v>0.36</v>
      </c>
      <c r="X2" s="0" t="n">
        <v>0.7</v>
      </c>
      <c r="Y2" s="0" t="n">
        <v>10.1</v>
      </c>
      <c r="Z2" s="0" t="n">
        <v>1.5</v>
      </c>
      <c r="AA2" s="0" t="n">
        <v>38</v>
      </c>
      <c r="AB2" s="0" t="n">
        <v>8</v>
      </c>
      <c r="AC2" s="0" t="n">
        <v>0</v>
      </c>
      <c r="AD2" s="0" t="n">
        <v>0</v>
      </c>
      <c r="AE2" s="0" t="n">
        <v>0</v>
      </c>
      <c r="AF2" s="0" t="n">
        <v>80</v>
      </c>
      <c r="AG2" s="0" t="n">
        <v>60</v>
      </c>
      <c r="AH2" s="0" t="n">
        <v>0</v>
      </c>
      <c r="AI2" s="0" t="n">
        <v>0</v>
      </c>
      <c r="AJ2" s="0" t="n">
        <v>0</v>
      </c>
      <c r="AK2" s="0" t="n">
        <v>4</v>
      </c>
      <c r="AL2" s="0" t="n">
        <v>0</v>
      </c>
      <c r="AM2" s="0" t="n">
        <v>0</v>
      </c>
      <c r="AN2" s="0" t="n">
        <v>95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3</v>
      </c>
      <c r="AU2" s="0" t="n">
        <v>0</v>
      </c>
      <c r="AV2" s="0" t="n">
        <v>13</v>
      </c>
      <c r="AW2" s="0" t="n">
        <v>0</v>
      </c>
      <c r="AX2" s="0" t="n">
        <v>1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5</v>
      </c>
      <c r="BD2" s="0" t="n">
        <v>1</v>
      </c>
      <c r="BE2" s="0" t="n">
        <v>0</v>
      </c>
      <c r="BF2" s="0" t="n">
        <v>2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108.125</v>
      </c>
      <c r="BP2" s="0" t="n">
        <v>16.5625</v>
      </c>
      <c r="BQ2" s="0" t="n">
        <v>9.0625</v>
      </c>
      <c r="BR2" s="0" t="n">
        <v>0</v>
      </c>
      <c r="BS2" s="0" t="n">
        <v>0</v>
      </c>
      <c r="BT2" s="0" t="n">
        <v>0.1875</v>
      </c>
      <c r="BU2" s="0" t="n">
        <v>25.8125</v>
      </c>
    </row>
    <row r="3" customFormat="false" ht="15" hidden="false" customHeight="false" outlineLevel="0" collapsed="false">
      <c r="A3" s="0" t="s">
        <v>44</v>
      </c>
      <c r="B3" s="0" t="n">
        <v>1</v>
      </c>
      <c r="C3" s="0" t="s">
        <v>317</v>
      </c>
      <c r="D3" s="0" t="s">
        <v>291</v>
      </c>
      <c r="E3" s="0" t="s">
        <v>31</v>
      </c>
      <c r="F3" s="0" t="n">
        <v>20.34358698</v>
      </c>
      <c r="G3" s="0" t="n">
        <v>10.17061233</v>
      </c>
      <c r="H3" s="0" t="n">
        <v>0.314273944</v>
      </c>
      <c r="I3" s="0" t="n">
        <v>20.75579763</v>
      </c>
      <c r="J3" s="0" t="n">
        <v>5.396231756</v>
      </c>
      <c r="K3" s="0" t="n">
        <v>1.972511175</v>
      </c>
      <c r="L3" s="0" t="n">
        <v>6.224503211</v>
      </c>
      <c r="M3" s="0" t="n">
        <v>1.7</v>
      </c>
      <c r="N3" s="0" t="n">
        <v>3.8</v>
      </c>
      <c r="O3" s="0" t="n">
        <v>235</v>
      </c>
      <c r="P3" s="0" t="n">
        <v>17</v>
      </c>
      <c r="Q3" s="0" t="n">
        <v>3.54</v>
      </c>
      <c r="R3" s="0" t="n">
        <v>6.5</v>
      </c>
      <c r="S3" s="0" t="n">
        <v>11.7</v>
      </c>
      <c r="T3" s="0" t="n">
        <v>3.5</v>
      </c>
      <c r="U3" s="0" t="n">
        <v>0.09</v>
      </c>
      <c r="V3" s="0" t="n">
        <v>6</v>
      </c>
      <c r="W3" s="0" t="n">
        <v>0.36</v>
      </c>
      <c r="X3" s="0" t="n">
        <v>0.7</v>
      </c>
      <c r="Y3" s="0" t="n">
        <v>10.1</v>
      </c>
      <c r="Z3" s="0" t="n">
        <v>1.5</v>
      </c>
      <c r="AA3" s="0" t="n">
        <v>38</v>
      </c>
      <c r="AB3" s="0" t="n">
        <v>8</v>
      </c>
      <c r="AC3" s="0" t="n">
        <v>0</v>
      </c>
      <c r="AD3" s="0" t="n">
        <v>0</v>
      </c>
      <c r="AE3" s="0" t="n">
        <v>0</v>
      </c>
      <c r="AF3" s="0" t="n">
        <v>80</v>
      </c>
      <c r="AG3" s="0" t="n">
        <v>60</v>
      </c>
      <c r="AH3" s="0" t="n">
        <v>0</v>
      </c>
      <c r="AI3" s="0" t="n">
        <v>0</v>
      </c>
      <c r="AJ3" s="0" t="n">
        <v>0</v>
      </c>
      <c r="AK3" s="0" t="n">
        <v>4</v>
      </c>
      <c r="AL3" s="0" t="n">
        <v>0</v>
      </c>
      <c r="AM3" s="0" t="n">
        <v>0</v>
      </c>
      <c r="AN3" s="0" t="n">
        <v>95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3</v>
      </c>
      <c r="AU3" s="0" t="n">
        <v>0</v>
      </c>
      <c r="AV3" s="0" t="n">
        <v>13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5</v>
      </c>
      <c r="BD3" s="0" t="n">
        <v>1</v>
      </c>
      <c r="BE3" s="0" t="n">
        <v>0</v>
      </c>
      <c r="BF3" s="0" t="n">
        <v>2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108.125</v>
      </c>
      <c r="BP3" s="0" t="n">
        <v>16.5625</v>
      </c>
      <c r="BQ3" s="0" t="n">
        <v>9.0625</v>
      </c>
      <c r="BR3" s="0" t="n">
        <v>0</v>
      </c>
      <c r="BS3" s="0" t="n">
        <v>0</v>
      </c>
      <c r="BT3" s="0" t="n">
        <v>0.1875</v>
      </c>
      <c r="BU3" s="0" t="n">
        <v>25.8125</v>
      </c>
    </row>
    <row r="4" customFormat="false" ht="15" hidden="false" customHeight="false" outlineLevel="0" collapsed="false">
      <c r="A4" s="0" t="s">
        <v>44</v>
      </c>
      <c r="B4" s="0" t="n">
        <v>2</v>
      </c>
      <c r="C4" s="0" t="s">
        <v>318</v>
      </c>
      <c r="D4" s="0" t="s">
        <v>291</v>
      </c>
      <c r="E4" s="0" t="s">
        <v>27</v>
      </c>
      <c r="F4" s="0" t="n">
        <v>10.24227529</v>
      </c>
      <c r="G4" s="0" t="n">
        <v>4.861717565</v>
      </c>
      <c r="H4" s="0" t="n">
        <v>0.206801931</v>
      </c>
      <c r="I4" s="0" t="n">
        <v>10.24227529</v>
      </c>
      <c r="J4" s="0" t="n">
        <v>1.658111307</v>
      </c>
      <c r="K4" s="0" t="n">
        <v>0.522195846</v>
      </c>
      <c r="L4" s="0" t="n">
        <v>1.763694606</v>
      </c>
      <c r="M4" s="0" t="n">
        <v>1.3</v>
      </c>
      <c r="N4" s="0" t="n">
        <v>2</v>
      </c>
      <c r="O4" s="0" t="n">
        <v>192</v>
      </c>
      <c r="P4" s="0" t="n">
        <v>22</v>
      </c>
      <c r="Q4" s="0" t="n">
        <v>3</v>
      </c>
      <c r="R4" s="0" t="n">
        <v>6.3</v>
      </c>
      <c r="S4" s="0" t="n">
        <v>10.7</v>
      </c>
      <c r="T4" s="0" t="n">
        <v>3.3</v>
      </c>
      <c r="U4" s="0" t="n">
        <v>0.09</v>
      </c>
      <c r="V4" s="0" t="n">
        <v>5</v>
      </c>
      <c r="W4" s="0" t="n">
        <v>0.18</v>
      </c>
      <c r="X4" s="0" t="n">
        <v>0.6</v>
      </c>
      <c r="Y4" s="0" t="n">
        <v>8.7</v>
      </c>
      <c r="Z4" s="0" t="n">
        <v>1.4</v>
      </c>
      <c r="AA4" s="0" t="n">
        <v>41</v>
      </c>
      <c r="AB4" s="0" t="n">
        <v>4</v>
      </c>
      <c r="AC4" s="0" t="n">
        <v>0</v>
      </c>
      <c r="AD4" s="0" t="n">
        <v>0</v>
      </c>
      <c r="AE4" s="0" t="n">
        <v>0</v>
      </c>
      <c r="AF4" s="0" t="n">
        <v>15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90</v>
      </c>
      <c r="AO4" s="0" t="n">
        <v>0</v>
      </c>
      <c r="AP4" s="0" t="n">
        <v>0</v>
      </c>
      <c r="AQ4" s="0" t="n">
        <v>0.5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5</v>
      </c>
      <c r="AW4" s="0" t="n">
        <v>0</v>
      </c>
      <c r="AX4" s="0" t="n">
        <v>1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40</v>
      </c>
      <c r="BD4" s="0" t="n">
        <v>3</v>
      </c>
      <c r="BE4" s="0" t="n">
        <v>0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106.625</v>
      </c>
      <c r="BP4" s="0" t="n">
        <v>16.3125</v>
      </c>
      <c r="BQ4" s="0" t="n">
        <v>7.5</v>
      </c>
      <c r="BR4" s="0" t="n">
        <v>1.4375</v>
      </c>
      <c r="BS4" s="0" t="n">
        <v>0.3125</v>
      </c>
      <c r="BT4" s="0" t="n">
        <v>0</v>
      </c>
      <c r="BU4" s="0" t="n">
        <v>25.5625</v>
      </c>
    </row>
    <row r="5" customFormat="false" ht="15" hidden="false" customHeight="false" outlineLevel="0" collapsed="false">
      <c r="A5" s="0" t="s">
        <v>44</v>
      </c>
      <c r="B5" s="0" t="n">
        <v>2</v>
      </c>
      <c r="C5" s="0" t="s">
        <v>318</v>
      </c>
      <c r="D5" s="0" t="s">
        <v>291</v>
      </c>
      <c r="E5" s="0" t="s">
        <v>31</v>
      </c>
      <c r="F5" s="0" t="n">
        <v>18.49057446</v>
      </c>
      <c r="G5" s="0" t="n">
        <v>12.16682647</v>
      </c>
      <c r="H5" s="0" t="n">
        <v>0.42238704</v>
      </c>
      <c r="I5" s="0" t="n">
        <v>21.62054779</v>
      </c>
      <c r="J5" s="0" t="n">
        <v>3.714912285</v>
      </c>
      <c r="K5" s="0" t="n">
        <v>1.137590993</v>
      </c>
      <c r="L5" s="0" t="n">
        <v>3.594373109</v>
      </c>
      <c r="M5" s="0" t="n">
        <v>1.3</v>
      </c>
      <c r="N5" s="0" t="n">
        <v>2</v>
      </c>
      <c r="O5" s="0" t="n">
        <v>192</v>
      </c>
      <c r="P5" s="0" t="n">
        <v>22</v>
      </c>
      <c r="Q5" s="0" t="n">
        <v>3</v>
      </c>
      <c r="R5" s="0" t="n">
        <v>6.3</v>
      </c>
      <c r="S5" s="0" t="n">
        <v>10.7</v>
      </c>
      <c r="T5" s="0" t="n">
        <v>3.3</v>
      </c>
      <c r="U5" s="0" t="n">
        <v>0.09</v>
      </c>
      <c r="V5" s="0" t="n">
        <v>5</v>
      </c>
      <c r="W5" s="0" t="n">
        <v>0.18</v>
      </c>
      <c r="X5" s="0" t="n">
        <v>0.6</v>
      </c>
      <c r="Y5" s="0" t="n">
        <v>8.7</v>
      </c>
      <c r="Z5" s="0" t="n">
        <v>1.4</v>
      </c>
      <c r="AA5" s="0" t="n">
        <v>41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15</v>
      </c>
      <c r="AG5" s="0" t="n">
        <v>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90</v>
      </c>
      <c r="AO5" s="0" t="n">
        <v>0</v>
      </c>
      <c r="AP5" s="0" t="n">
        <v>0</v>
      </c>
      <c r="AQ5" s="0" t="n">
        <v>0.5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5</v>
      </c>
      <c r="AW5" s="0" t="n">
        <v>0</v>
      </c>
      <c r="AX5" s="0" t="n">
        <v>1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40</v>
      </c>
      <c r="BD5" s="0" t="n">
        <v>3</v>
      </c>
      <c r="BE5" s="0" t="n">
        <v>0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106.625</v>
      </c>
      <c r="BP5" s="0" t="n">
        <v>16.3125</v>
      </c>
      <c r="BQ5" s="0" t="n">
        <v>7.5</v>
      </c>
      <c r="BR5" s="0" t="n">
        <v>1.4375</v>
      </c>
      <c r="BS5" s="0" t="n">
        <v>0.3125</v>
      </c>
      <c r="BT5" s="0" t="n">
        <v>0</v>
      </c>
      <c r="BU5" s="0" t="n">
        <v>25.5625</v>
      </c>
    </row>
    <row r="6" customFormat="false" ht="15" hidden="false" customHeight="false" outlineLevel="0" collapsed="false">
      <c r="A6" s="0" t="s">
        <v>44</v>
      </c>
      <c r="B6" s="0" t="n">
        <v>3</v>
      </c>
      <c r="C6" s="0" t="s">
        <v>319</v>
      </c>
      <c r="D6" s="0" t="s">
        <v>291</v>
      </c>
      <c r="E6" s="0" t="s">
        <v>27</v>
      </c>
      <c r="F6" s="0" t="n">
        <v>12.68094458</v>
      </c>
      <c r="G6" s="0" t="n">
        <v>6.940413375</v>
      </c>
      <c r="H6" s="0" t="n">
        <v>0.210454377</v>
      </c>
      <c r="I6" s="0" t="n">
        <v>13.30765902</v>
      </c>
      <c r="J6" s="0" t="n">
        <v>4.698367918</v>
      </c>
      <c r="K6" s="0" t="n">
        <v>0.938319214</v>
      </c>
      <c r="L6" s="0" t="n">
        <v>5.11303724</v>
      </c>
      <c r="M6" s="0" t="n">
        <v>2.1</v>
      </c>
      <c r="N6" s="0" t="n">
        <v>2.1</v>
      </c>
      <c r="O6" s="0" t="n">
        <v>216</v>
      </c>
      <c r="P6" s="0" t="n">
        <v>15</v>
      </c>
      <c r="Q6" s="0" t="n">
        <v>3.87</v>
      </c>
      <c r="R6" s="0" t="n">
        <v>6.2</v>
      </c>
      <c r="S6" s="0" t="n">
        <v>8.6</v>
      </c>
      <c r="T6" s="0" t="n">
        <v>2.2</v>
      </c>
      <c r="U6" s="0" t="n">
        <v>0.07</v>
      </c>
      <c r="V6" s="0" t="n">
        <v>5</v>
      </c>
      <c r="W6" s="0" t="n">
        <v>0.2</v>
      </c>
      <c r="X6" s="0" t="n">
        <v>0.7</v>
      </c>
      <c r="Y6" s="0" t="n">
        <v>8</v>
      </c>
      <c r="Z6" s="0" t="n">
        <v>1.3</v>
      </c>
      <c r="AA6" s="0" t="n">
        <v>45</v>
      </c>
      <c r="AB6" s="0" t="n">
        <v>8</v>
      </c>
      <c r="AC6" s="0" t="n">
        <v>0</v>
      </c>
      <c r="AD6" s="0" t="n">
        <v>0</v>
      </c>
      <c r="AE6" s="0" t="n">
        <v>0</v>
      </c>
      <c r="AF6" s="0" t="n">
        <v>10</v>
      </c>
      <c r="AG6" s="0" t="n">
        <v>60</v>
      </c>
      <c r="AH6" s="0" t="n">
        <v>0</v>
      </c>
      <c r="AI6" s="0" t="n">
        <v>0</v>
      </c>
      <c r="AJ6" s="0" t="n">
        <v>2</v>
      </c>
      <c r="AK6" s="0" t="n">
        <v>0.5</v>
      </c>
      <c r="AL6" s="0" t="n">
        <v>0</v>
      </c>
      <c r="AM6" s="0" t="n">
        <v>0</v>
      </c>
      <c r="AN6" s="0" t="n">
        <v>90</v>
      </c>
      <c r="AO6" s="0" t="n">
        <v>0.5</v>
      </c>
      <c r="AP6" s="0" t="n">
        <v>0</v>
      </c>
      <c r="AQ6" s="0" t="n">
        <v>0</v>
      </c>
      <c r="AR6" s="0" t="n">
        <v>1</v>
      </c>
      <c r="AS6" s="0" t="n">
        <v>0</v>
      </c>
      <c r="AT6" s="0" t="n">
        <v>4</v>
      </c>
      <c r="AU6" s="0" t="n">
        <v>15</v>
      </c>
      <c r="AV6" s="0" t="n">
        <v>4</v>
      </c>
      <c r="AW6" s="0" t="n">
        <v>0</v>
      </c>
      <c r="AX6" s="0" t="n">
        <v>5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30</v>
      </c>
      <c r="BD6" s="0" t="n">
        <v>0</v>
      </c>
      <c r="BE6" s="0" t="n">
        <v>0</v>
      </c>
      <c r="BF6" s="0" t="n">
        <v>5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114.75</v>
      </c>
      <c r="BP6" s="0" t="n">
        <v>8.8125</v>
      </c>
      <c r="BQ6" s="0" t="n">
        <v>5.3125</v>
      </c>
      <c r="BR6" s="0" t="n">
        <v>2.0625</v>
      </c>
      <c r="BS6" s="0" t="n">
        <v>0.5</v>
      </c>
      <c r="BT6" s="0" t="n">
        <v>0.125</v>
      </c>
      <c r="BU6" s="0" t="n">
        <v>16.8125</v>
      </c>
    </row>
    <row r="7" customFormat="false" ht="15" hidden="false" customHeight="false" outlineLevel="0" collapsed="false">
      <c r="A7" s="0" t="s">
        <v>44</v>
      </c>
      <c r="B7" s="0" t="n">
        <v>3</v>
      </c>
      <c r="C7" s="0" t="s">
        <v>319</v>
      </c>
      <c r="D7" s="0" t="s">
        <v>291</v>
      </c>
      <c r="E7" s="0" t="s">
        <v>31</v>
      </c>
      <c r="F7" s="0" t="n">
        <v>18.53419015</v>
      </c>
      <c r="G7" s="0" t="n">
        <v>10.62503741</v>
      </c>
      <c r="H7" s="0" t="n">
        <v>0.308397044</v>
      </c>
      <c r="I7" s="0" t="n">
        <v>19.36576874</v>
      </c>
      <c r="J7" s="0" t="n">
        <v>4.692356807</v>
      </c>
      <c r="K7" s="0" t="n">
        <v>0.826992739</v>
      </c>
      <c r="L7" s="0" t="n">
        <v>4.999633879</v>
      </c>
      <c r="M7" s="0" t="n">
        <v>2.1</v>
      </c>
      <c r="N7" s="0" t="n">
        <v>2.1</v>
      </c>
      <c r="O7" s="0" t="n">
        <v>216</v>
      </c>
      <c r="P7" s="0" t="n">
        <v>15</v>
      </c>
      <c r="Q7" s="0" t="n">
        <v>3.87</v>
      </c>
      <c r="R7" s="0" t="n">
        <v>6.2</v>
      </c>
      <c r="S7" s="0" t="n">
        <v>8.6</v>
      </c>
      <c r="T7" s="0" t="n">
        <v>2.2</v>
      </c>
      <c r="U7" s="0" t="n">
        <v>0.07</v>
      </c>
      <c r="V7" s="0" t="n">
        <v>5</v>
      </c>
      <c r="W7" s="0" t="n">
        <v>0.2</v>
      </c>
      <c r="X7" s="0" t="n">
        <v>0.7</v>
      </c>
      <c r="Y7" s="0" t="n">
        <v>8</v>
      </c>
      <c r="Z7" s="0" t="n">
        <v>1.3</v>
      </c>
      <c r="AA7" s="0" t="n">
        <v>45</v>
      </c>
      <c r="AB7" s="0" t="n">
        <v>8</v>
      </c>
      <c r="AC7" s="0" t="n">
        <v>0</v>
      </c>
      <c r="AD7" s="0" t="n">
        <v>0</v>
      </c>
      <c r="AE7" s="0" t="n">
        <v>0</v>
      </c>
      <c r="AF7" s="0" t="n">
        <v>10</v>
      </c>
      <c r="AG7" s="0" t="n">
        <v>60</v>
      </c>
      <c r="AH7" s="0" t="n">
        <v>0</v>
      </c>
      <c r="AI7" s="0" t="n">
        <v>0</v>
      </c>
      <c r="AJ7" s="0" t="n">
        <v>2</v>
      </c>
      <c r="AK7" s="0" t="n">
        <v>0.5</v>
      </c>
      <c r="AL7" s="0" t="n">
        <v>0</v>
      </c>
      <c r="AM7" s="0" t="n">
        <v>0</v>
      </c>
      <c r="AN7" s="0" t="n">
        <v>90</v>
      </c>
      <c r="AO7" s="0" t="n">
        <v>0.5</v>
      </c>
      <c r="AP7" s="0" t="n">
        <v>0</v>
      </c>
      <c r="AQ7" s="0" t="n">
        <v>0</v>
      </c>
      <c r="AR7" s="0" t="n">
        <v>1</v>
      </c>
      <c r="AS7" s="0" t="n">
        <v>0</v>
      </c>
      <c r="AT7" s="0" t="n">
        <v>4</v>
      </c>
      <c r="AU7" s="0" t="n">
        <v>15</v>
      </c>
      <c r="AV7" s="0" t="n">
        <v>4</v>
      </c>
      <c r="AW7" s="0" t="n">
        <v>0</v>
      </c>
      <c r="AX7" s="0" t="n">
        <v>5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30</v>
      </c>
      <c r="BD7" s="0" t="n">
        <v>0</v>
      </c>
      <c r="BE7" s="0" t="n">
        <v>0</v>
      </c>
      <c r="BF7" s="0" t="n">
        <v>5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114.75</v>
      </c>
      <c r="BP7" s="0" t="n">
        <v>8.8125</v>
      </c>
      <c r="BQ7" s="0" t="n">
        <v>5.3125</v>
      </c>
      <c r="BR7" s="0" t="n">
        <v>2.0625</v>
      </c>
      <c r="BS7" s="0" t="n">
        <v>0.5</v>
      </c>
      <c r="BT7" s="0" t="n">
        <v>0.125</v>
      </c>
      <c r="BU7" s="0" t="n">
        <v>16.8125</v>
      </c>
    </row>
    <row r="8" customFormat="false" ht="15" hidden="false" customHeight="false" outlineLevel="0" collapsed="false">
      <c r="A8" s="0" t="s">
        <v>44</v>
      </c>
      <c r="B8" s="0" t="n">
        <v>4</v>
      </c>
      <c r="C8" s="0" t="s">
        <v>320</v>
      </c>
      <c r="D8" s="0" t="s">
        <v>292</v>
      </c>
      <c r="E8" s="0" t="s">
        <v>27</v>
      </c>
      <c r="F8" s="0" t="n">
        <v>18.5608456</v>
      </c>
      <c r="G8" s="0" t="n">
        <v>9.105317049</v>
      </c>
      <c r="H8" s="0" t="n">
        <v>0.101062383</v>
      </c>
      <c r="I8" s="0" t="n">
        <v>18.5608456</v>
      </c>
      <c r="J8" s="0" t="n">
        <v>14.56828629</v>
      </c>
      <c r="K8" s="0" t="n">
        <v>7.061415623</v>
      </c>
      <c r="L8" s="0" t="n">
        <v>15.39852</v>
      </c>
      <c r="M8" s="0" t="n">
        <v>6.3</v>
      </c>
      <c r="N8" s="0" t="n">
        <v>2.9</v>
      </c>
      <c r="O8" s="0" t="n">
        <v>232</v>
      </c>
      <c r="P8" s="0" t="n">
        <v>11</v>
      </c>
      <c r="Q8" s="0" t="n">
        <v>3.6</v>
      </c>
      <c r="R8" s="0" t="n">
        <v>6.4</v>
      </c>
      <c r="S8" s="0" t="n">
        <v>11</v>
      </c>
      <c r="T8" s="0" t="n">
        <v>2.9</v>
      </c>
      <c r="U8" s="0" t="n">
        <v>0.08</v>
      </c>
      <c r="V8" s="0" t="n">
        <v>4</v>
      </c>
      <c r="W8" s="0" t="n">
        <v>0.29</v>
      </c>
      <c r="X8" s="0" t="n">
        <v>0.8</v>
      </c>
      <c r="Y8" s="0" t="n">
        <v>13.5</v>
      </c>
      <c r="Z8" s="0" t="n">
        <v>1.3</v>
      </c>
      <c r="AA8" s="0" t="n">
        <v>36</v>
      </c>
      <c r="AB8" s="0" t="n">
        <v>10</v>
      </c>
      <c r="AC8" s="0" t="n">
        <v>0</v>
      </c>
      <c r="AD8" s="0" t="n">
        <v>0</v>
      </c>
      <c r="AE8" s="0" t="n">
        <v>0</v>
      </c>
      <c r="AF8" s="0" t="n">
        <v>30</v>
      </c>
      <c r="AG8" s="0" t="n">
        <v>60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80</v>
      </c>
      <c r="AO8" s="0" t="n">
        <v>0</v>
      </c>
      <c r="AP8" s="0" t="n">
        <v>0</v>
      </c>
      <c r="AQ8" s="0" t="n">
        <v>0</v>
      </c>
      <c r="AR8" s="0" t="n">
        <v>1</v>
      </c>
      <c r="AS8" s="0" t="n">
        <v>0</v>
      </c>
      <c r="AT8" s="0" t="n">
        <v>2</v>
      </c>
      <c r="AU8" s="0" t="n">
        <v>15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30</v>
      </c>
      <c r="BD8" s="0" t="n">
        <v>0</v>
      </c>
      <c r="BE8" s="0" t="n">
        <v>0</v>
      </c>
      <c r="BF8" s="0" t="n">
        <v>50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0.5</v>
      </c>
      <c r="BM8" s="0" t="n">
        <v>25</v>
      </c>
      <c r="BN8" s="0" t="n">
        <v>0</v>
      </c>
      <c r="BO8" s="0" t="n">
        <v>124.125</v>
      </c>
      <c r="BP8" s="0" t="n">
        <v>13.0625</v>
      </c>
      <c r="BQ8" s="0" t="n">
        <v>6.875</v>
      </c>
      <c r="BR8" s="0" t="n">
        <v>0.1375</v>
      </c>
      <c r="BS8" s="0" t="n">
        <v>0.25</v>
      </c>
      <c r="BT8" s="0" t="n">
        <v>0</v>
      </c>
      <c r="BU8" s="0" t="n">
        <v>20.325</v>
      </c>
    </row>
    <row r="9" customFormat="false" ht="15" hidden="false" customHeight="false" outlineLevel="0" collapsed="false">
      <c r="A9" s="0" t="s">
        <v>44</v>
      </c>
      <c r="B9" s="0" t="n">
        <v>4</v>
      </c>
      <c r="C9" s="0" t="s">
        <v>320</v>
      </c>
      <c r="D9" s="0" t="s">
        <v>292</v>
      </c>
      <c r="E9" s="0" t="s">
        <v>27</v>
      </c>
      <c r="F9" s="0" t="n">
        <v>20.5720477</v>
      </c>
      <c r="G9" s="0" t="n">
        <v>11.25498214</v>
      </c>
      <c r="H9" s="0" t="n">
        <v>0.206428348</v>
      </c>
      <c r="I9" s="0" t="n">
        <v>20.5720477</v>
      </c>
      <c r="J9" s="0" t="n">
        <v>2.590221765</v>
      </c>
      <c r="K9" s="0" t="n">
        <v>1.138374715</v>
      </c>
      <c r="L9" s="0" t="n">
        <v>3.318259959</v>
      </c>
      <c r="M9" s="0" t="n">
        <v>6.3</v>
      </c>
      <c r="N9" s="0" t="n">
        <v>2.9</v>
      </c>
      <c r="O9" s="0" t="n">
        <v>232</v>
      </c>
      <c r="P9" s="0" t="n">
        <v>11</v>
      </c>
      <c r="Q9" s="0" t="n">
        <v>3.6</v>
      </c>
      <c r="R9" s="0" t="n">
        <v>6.4</v>
      </c>
      <c r="S9" s="0" t="n">
        <v>11</v>
      </c>
      <c r="T9" s="0" t="n">
        <v>2.9</v>
      </c>
      <c r="U9" s="0" t="n">
        <v>0.08</v>
      </c>
      <c r="V9" s="0" t="n">
        <v>4</v>
      </c>
      <c r="W9" s="0" t="n">
        <v>0.29</v>
      </c>
      <c r="X9" s="0" t="n">
        <v>0.8</v>
      </c>
      <c r="Y9" s="0" t="n">
        <v>13.5</v>
      </c>
      <c r="Z9" s="0" t="n">
        <v>1.3</v>
      </c>
      <c r="AA9" s="0" t="n">
        <v>36</v>
      </c>
      <c r="AB9" s="0" t="n">
        <v>10</v>
      </c>
      <c r="AC9" s="0" t="n">
        <v>0</v>
      </c>
      <c r="AD9" s="0" t="n">
        <v>0</v>
      </c>
      <c r="AE9" s="0" t="n">
        <v>0</v>
      </c>
      <c r="AF9" s="0" t="n">
        <v>30</v>
      </c>
      <c r="AG9" s="0" t="n">
        <v>60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80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0</v>
      </c>
      <c r="AT9" s="0" t="n">
        <v>2</v>
      </c>
      <c r="AU9" s="0" t="n">
        <v>15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30</v>
      </c>
      <c r="BD9" s="0" t="n">
        <v>0</v>
      </c>
      <c r="BE9" s="0" t="n">
        <v>0</v>
      </c>
      <c r="BF9" s="0" t="n">
        <v>50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0.5</v>
      </c>
      <c r="BM9" s="0" t="n">
        <v>25</v>
      </c>
      <c r="BN9" s="0" t="n">
        <v>0</v>
      </c>
      <c r="BO9" s="0" t="n">
        <v>124.125</v>
      </c>
      <c r="BP9" s="0" t="n">
        <v>13.0625</v>
      </c>
      <c r="BQ9" s="0" t="n">
        <v>6.875</v>
      </c>
      <c r="BR9" s="0" t="n">
        <v>0.1375</v>
      </c>
      <c r="BS9" s="0" t="n">
        <v>0.25</v>
      </c>
      <c r="BT9" s="0" t="n">
        <v>0</v>
      </c>
      <c r="BU9" s="0" t="n">
        <v>20.325</v>
      </c>
    </row>
    <row r="10" customFormat="false" ht="15" hidden="false" customHeight="false" outlineLevel="0" collapsed="false">
      <c r="A10" s="0" t="s">
        <v>44</v>
      </c>
      <c r="B10" s="0" t="n">
        <v>4</v>
      </c>
      <c r="C10" s="0" t="s">
        <v>320</v>
      </c>
      <c r="D10" s="0" t="s">
        <v>292</v>
      </c>
      <c r="E10" s="0" t="s">
        <v>31</v>
      </c>
      <c r="F10" s="0" t="n">
        <v>14.84183447</v>
      </c>
      <c r="G10" s="0" t="n">
        <v>8.602950593</v>
      </c>
      <c r="H10" s="0" t="n">
        <v>0.312282823</v>
      </c>
      <c r="I10" s="0" t="n">
        <v>15.04875697</v>
      </c>
      <c r="J10" s="0" t="n">
        <v>9.974104573</v>
      </c>
      <c r="K10" s="0" t="n">
        <v>4.125016795</v>
      </c>
      <c r="L10" s="0" t="n">
        <v>12.33929087</v>
      </c>
      <c r="M10" s="0" t="n">
        <v>6.3</v>
      </c>
      <c r="N10" s="0" t="n">
        <v>2.9</v>
      </c>
      <c r="O10" s="0" t="n">
        <v>232</v>
      </c>
      <c r="P10" s="0" t="n">
        <v>11</v>
      </c>
      <c r="Q10" s="0" t="n">
        <v>3.6</v>
      </c>
      <c r="R10" s="0" t="n">
        <v>6.4</v>
      </c>
      <c r="S10" s="0" t="n">
        <v>11</v>
      </c>
      <c r="T10" s="0" t="n">
        <v>2.9</v>
      </c>
      <c r="U10" s="0" t="n">
        <v>0.08</v>
      </c>
      <c r="V10" s="0" t="n">
        <v>4</v>
      </c>
      <c r="W10" s="0" t="n">
        <v>0.29</v>
      </c>
      <c r="X10" s="0" t="n">
        <v>0.8</v>
      </c>
      <c r="Y10" s="0" t="n">
        <v>13.5</v>
      </c>
      <c r="Z10" s="0" t="n">
        <v>1.3</v>
      </c>
      <c r="AA10" s="0" t="n">
        <v>36</v>
      </c>
      <c r="AB10" s="0" t="n">
        <v>10</v>
      </c>
      <c r="AC10" s="0" t="n">
        <v>0</v>
      </c>
      <c r="AD10" s="0" t="n">
        <v>0</v>
      </c>
      <c r="AE10" s="0" t="n">
        <v>0</v>
      </c>
      <c r="AF10" s="0" t="n">
        <v>30</v>
      </c>
      <c r="AG10" s="0" t="n">
        <v>60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80</v>
      </c>
      <c r="AO10" s="0" t="n">
        <v>0</v>
      </c>
      <c r="AP10" s="0" t="n">
        <v>0</v>
      </c>
      <c r="AQ10" s="0" t="n">
        <v>0</v>
      </c>
      <c r="AR10" s="0" t="n">
        <v>1</v>
      </c>
      <c r="AS10" s="0" t="n">
        <v>0</v>
      </c>
      <c r="AT10" s="0" t="n">
        <v>2</v>
      </c>
      <c r="AU10" s="0" t="n">
        <v>15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30</v>
      </c>
      <c r="BD10" s="0" t="n">
        <v>0</v>
      </c>
      <c r="BE10" s="0" t="n">
        <v>0</v>
      </c>
      <c r="BF10" s="0" t="n">
        <v>50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0.5</v>
      </c>
      <c r="BM10" s="0" t="n">
        <v>25</v>
      </c>
      <c r="BN10" s="0" t="n">
        <v>0</v>
      </c>
      <c r="BO10" s="0" t="n">
        <v>124.125</v>
      </c>
      <c r="BP10" s="0" t="n">
        <v>13.0625</v>
      </c>
      <c r="BQ10" s="0" t="n">
        <v>6.875</v>
      </c>
      <c r="BR10" s="0" t="n">
        <v>0.1375</v>
      </c>
      <c r="BS10" s="0" t="n">
        <v>0.25</v>
      </c>
      <c r="BT10" s="0" t="n">
        <v>0</v>
      </c>
      <c r="BU10" s="0" t="n">
        <v>20.325</v>
      </c>
    </row>
    <row r="11" customFormat="false" ht="15" hidden="false" customHeight="false" outlineLevel="0" collapsed="false">
      <c r="A11" s="0" t="s">
        <v>44</v>
      </c>
      <c r="B11" s="0" t="n">
        <v>4</v>
      </c>
      <c r="C11" s="0" t="s">
        <v>320</v>
      </c>
      <c r="D11" s="0" t="s">
        <v>292</v>
      </c>
      <c r="E11" s="0" t="s">
        <v>31</v>
      </c>
      <c r="F11" s="0" t="n">
        <v>13.38033005</v>
      </c>
      <c r="G11" s="0" t="n">
        <v>7.569757558</v>
      </c>
      <c r="H11" s="0" t="n">
        <v>1.020086051</v>
      </c>
      <c r="I11" s="0" t="n">
        <v>14.1951264</v>
      </c>
      <c r="J11" s="0" t="n">
        <v>3.194024486</v>
      </c>
      <c r="K11" s="0" t="n">
        <v>0.72583401</v>
      </c>
      <c r="L11" s="0" t="n">
        <v>3.605820564</v>
      </c>
      <c r="M11" s="0" t="n">
        <v>6.3</v>
      </c>
      <c r="N11" s="0" t="n">
        <v>2.9</v>
      </c>
      <c r="O11" s="0" t="n">
        <v>232</v>
      </c>
      <c r="P11" s="0" t="n">
        <v>11</v>
      </c>
      <c r="Q11" s="0" t="n">
        <v>3.6</v>
      </c>
      <c r="R11" s="0" t="n">
        <v>6.4</v>
      </c>
      <c r="S11" s="0" t="n">
        <v>11</v>
      </c>
      <c r="T11" s="0" t="n">
        <v>2.9</v>
      </c>
      <c r="U11" s="0" t="n">
        <v>0.08</v>
      </c>
      <c r="V11" s="0" t="n">
        <v>4</v>
      </c>
      <c r="W11" s="0" t="n">
        <v>0.29</v>
      </c>
      <c r="X11" s="0" t="n">
        <v>0.8</v>
      </c>
      <c r="Y11" s="0" t="n">
        <v>13.5</v>
      </c>
      <c r="Z11" s="0" t="n">
        <v>1.3</v>
      </c>
      <c r="AA11" s="0" t="n">
        <v>36</v>
      </c>
      <c r="AB11" s="0" t="n">
        <v>10</v>
      </c>
      <c r="AC11" s="0" t="n">
        <v>0</v>
      </c>
      <c r="AD11" s="0" t="n">
        <v>0</v>
      </c>
      <c r="AE11" s="0" t="n">
        <v>0</v>
      </c>
      <c r="AF11" s="0" t="n">
        <v>30</v>
      </c>
      <c r="AG11" s="0" t="n">
        <v>60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80</v>
      </c>
      <c r="AO11" s="0" t="n">
        <v>0</v>
      </c>
      <c r="AP11" s="0" t="n">
        <v>0</v>
      </c>
      <c r="AQ11" s="0" t="n">
        <v>0</v>
      </c>
      <c r="AR11" s="0" t="n">
        <v>1</v>
      </c>
      <c r="AS11" s="0" t="n">
        <v>0</v>
      </c>
      <c r="AT11" s="0" t="n">
        <v>2</v>
      </c>
      <c r="AU11" s="0" t="n">
        <v>15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30</v>
      </c>
      <c r="BD11" s="0" t="n">
        <v>0</v>
      </c>
      <c r="BE11" s="0" t="n">
        <v>0</v>
      </c>
      <c r="BF11" s="0" t="n">
        <v>50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0.5</v>
      </c>
      <c r="BM11" s="0" t="n">
        <v>25</v>
      </c>
      <c r="BN11" s="0" t="n">
        <v>0</v>
      </c>
      <c r="BO11" s="0" t="n">
        <v>124.125</v>
      </c>
      <c r="BP11" s="0" t="n">
        <v>13.0625</v>
      </c>
      <c r="BQ11" s="0" t="n">
        <v>6.875</v>
      </c>
      <c r="BR11" s="0" t="n">
        <v>0.1375</v>
      </c>
      <c r="BS11" s="0" t="n">
        <v>0.25</v>
      </c>
      <c r="BT11" s="0" t="n">
        <v>0</v>
      </c>
      <c r="BU11" s="0" t="n">
        <v>20.325</v>
      </c>
    </row>
    <row r="12" customFormat="false" ht="15" hidden="false" customHeight="false" outlineLevel="0" collapsed="false">
      <c r="A12" s="0" t="s">
        <v>44</v>
      </c>
      <c r="B12" s="0" t="n">
        <v>5</v>
      </c>
      <c r="C12" s="0" t="s">
        <v>321</v>
      </c>
      <c r="D12" s="0" t="s">
        <v>292</v>
      </c>
      <c r="E12" s="0" t="s">
        <v>27</v>
      </c>
      <c r="F12" s="0" t="n">
        <v>16.02927107</v>
      </c>
      <c r="G12" s="0" t="n">
        <v>9.45773893</v>
      </c>
      <c r="H12" s="0" t="n">
        <v>0.113238809</v>
      </c>
      <c r="I12" s="0" t="n">
        <v>16.14250988</v>
      </c>
      <c r="J12" s="0" t="n">
        <v>4.957899718</v>
      </c>
      <c r="K12" s="0" t="n">
        <v>1.032830154</v>
      </c>
      <c r="L12" s="0" t="n">
        <v>5.07566379</v>
      </c>
      <c r="M12" s="0" t="n">
        <v>1.2</v>
      </c>
      <c r="N12" s="0" t="n">
        <v>2.5</v>
      </c>
      <c r="O12" s="0" t="n">
        <v>211</v>
      </c>
      <c r="P12" s="0" t="n">
        <v>11</v>
      </c>
      <c r="Q12" s="0" t="n">
        <v>4.27</v>
      </c>
      <c r="R12" s="0" t="n">
        <v>6.1</v>
      </c>
      <c r="S12" s="0" t="n">
        <v>8.2</v>
      </c>
      <c r="T12" s="0" t="n">
        <v>1.8</v>
      </c>
      <c r="U12" s="0" t="n">
        <v>0.07</v>
      </c>
      <c r="V12" s="0" t="n">
        <v>4</v>
      </c>
      <c r="W12" s="0" t="n">
        <v>0.17</v>
      </c>
      <c r="X12" s="0" t="n">
        <v>1</v>
      </c>
      <c r="Y12" s="0" t="n">
        <v>8.3</v>
      </c>
      <c r="Z12" s="0" t="n">
        <v>1</v>
      </c>
      <c r="AA12" s="0" t="n">
        <v>53</v>
      </c>
      <c r="AB12" s="0" t="n">
        <v>15</v>
      </c>
      <c r="AC12" s="0" t="n">
        <v>0</v>
      </c>
      <c r="AD12" s="0" t="n">
        <v>0</v>
      </c>
      <c r="AE12" s="0" t="n">
        <v>0</v>
      </c>
      <c r="AF12" s="0" t="n">
        <v>25</v>
      </c>
      <c r="AG12" s="0" t="n">
        <v>30</v>
      </c>
      <c r="AH12" s="0" t="n">
        <v>0</v>
      </c>
      <c r="AI12" s="0" t="n">
        <v>0</v>
      </c>
      <c r="AJ12" s="0" t="n">
        <v>4</v>
      </c>
      <c r="AK12" s="0" t="n">
        <v>0</v>
      </c>
      <c r="AL12" s="0" t="n">
        <v>0</v>
      </c>
      <c r="AM12" s="0" t="n">
        <v>0</v>
      </c>
      <c r="AN12" s="0" t="n">
        <v>45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10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45</v>
      </c>
      <c r="BD12" s="0" t="n">
        <v>1</v>
      </c>
      <c r="BE12" s="0" t="n">
        <v>0</v>
      </c>
      <c r="BF12" s="0" t="n">
        <v>60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45</v>
      </c>
      <c r="BN12" s="0" t="n">
        <v>0</v>
      </c>
      <c r="BO12" s="0" t="n">
        <v>122.5</v>
      </c>
      <c r="BP12" s="0" t="n">
        <v>22.125</v>
      </c>
      <c r="BQ12" s="0" t="n">
        <v>12.25</v>
      </c>
      <c r="BR12" s="0" t="n">
        <v>0.75</v>
      </c>
      <c r="BS12" s="0" t="n">
        <v>0.75</v>
      </c>
      <c r="BT12" s="0" t="n">
        <v>0.375</v>
      </c>
      <c r="BU12" s="0" t="n">
        <v>36.25</v>
      </c>
    </row>
    <row r="13" customFormat="false" ht="15" hidden="false" customHeight="false" outlineLevel="0" collapsed="false">
      <c r="A13" s="0" t="s">
        <v>44</v>
      </c>
      <c r="B13" s="0" t="n">
        <v>5</v>
      </c>
      <c r="C13" s="0" t="s">
        <v>321</v>
      </c>
      <c r="D13" s="0" t="s">
        <v>292</v>
      </c>
      <c r="E13" s="0" t="s">
        <v>27</v>
      </c>
      <c r="F13" s="0" t="n">
        <v>15.81802931</v>
      </c>
      <c r="G13" s="0" t="n">
        <v>9.811589667</v>
      </c>
      <c r="H13" s="0" t="n">
        <v>0.206922505</v>
      </c>
      <c r="I13" s="0" t="n">
        <v>15.81802931</v>
      </c>
      <c r="J13" s="0" t="n">
        <v>10.04026745</v>
      </c>
      <c r="K13" s="0" t="n">
        <v>5.48214218</v>
      </c>
      <c r="L13" s="0" t="n">
        <v>11.82687472</v>
      </c>
      <c r="M13" s="0" t="n">
        <v>1.2</v>
      </c>
      <c r="N13" s="0" t="n">
        <v>2.5</v>
      </c>
      <c r="O13" s="0" t="n">
        <v>211</v>
      </c>
      <c r="P13" s="0" t="n">
        <v>11</v>
      </c>
      <c r="Q13" s="0" t="n">
        <v>4.27</v>
      </c>
      <c r="R13" s="0" t="n">
        <v>6.1</v>
      </c>
      <c r="S13" s="0" t="n">
        <v>8.2</v>
      </c>
      <c r="T13" s="0" t="n">
        <v>1.8</v>
      </c>
      <c r="U13" s="0" t="n">
        <v>0.07</v>
      </c>
      <c r="V13" s="0" t="n">
        <v>4</v>
      </c>
      <c r="W13" s="0" t="n">
        <v>0.17</v>
      </c>
      <c r="X13" s="0" t="n">
        <v>1</v>
      </c>
      <c r="Y13" s="0" t="n">
        <v>8.3</v>
      </c>
      <c r="Z13" s="0" t="n">
        <v>1</v>
      </c>
      <c r="AA13" s="0" t="n">
        <v>53</v>
      </c>
      <c r="AB13" s="0" t="n">
        <v>15</v>
      </c>
      <c r="AC13" s="0" t="n">
        <v>0</v>
      </c>
      <c r="AD13" s="0" t="n">
        <v>0</v>
      </c>
      <c r="AE13" s="0" t="n">
        <v>0</v>
      </c>
      <c r="AF13" s="0" t="n">
        <v>25</v>
      </c>
      <c r="AG13" s="0" t="n">
        <v>30</v>
      </c>
      <c r="AH13" s="0" t="n">
        <v>0</v>
      </c>
      <c r="AI13" s="0" t="n">
        <v>0</v>
      </c>
      <c r="AJ13" s="0" t="n">
        <v>4</v>
      </c>
      <c r="AK13" s="0" t="n">
        <v>0</v>
      </c>
      <c r="AL13" s="0" t="n">
        <v>0</v>
      </c>
      <c r="AM13" s="0" t="n">
        <v>0</v>
      </c>
      <c r="AN13" s="0" t="n">
        <v>45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10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45</v>
      </c>
      <c r="BD13" s="0" t="n">
        <v>1</v>
      </c>
      <c r="BE13" s="0" t="n">
        <v>0</v>
      </c>
      <c r="BF13" s="0" t="n">
        <v>60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45</v>
      </c>
      <c r="BN13" s="0" t="n">
        <v>0</v>
      </c>
      <c r="BO13" s="0" t="n">
        <v>122.5</v>
      </c>
      <c r="BP13" s="0" t="n">
        <v>22.125</v>
      </c>
      <c r="BQ13" s="0" t="n">
        <v>12.25</v>
      </c>
      <c r="BR13" s="0" t="n">
        <v>0.75</v>
      </c>
      <c r="BS13" s="0" t="n">
        <v>0.75</v>
      </c>
      <c r="BT13" s="0" t="n">
        <v>0.375</v>
      </c>
      <c r="BU13" s="0" t="n">
        <v>36.25</v>
      </c>
    </row>
    <row r="14" customFormat="false" ht="15" hidden="false" customHeight="false" outlineLevel="0" collapsed="false">
      <c r="A14" s="0" t="s">
        <v>44</v>
      </c>
      <c r="B14" s="0" t="n">
        <v>5</v>
      </c>
      <c r="C14" s="0" t="s">
        <v>321</v>
      </c>
      <c r="D14" s="0" t="s">
        <v>292</v>
      </c>
      <c r="E14" s="0" t="s">
        <v>31</v>
      </c>
      <c r="F14" s="0" t="n">
        <v>14.23231759</v>
      </c>
      <c r="G14" s="0" t="n">
        <v>7.633418406</v>
      </c>
      <c r="H14" s="0" t="n">
        <v>0.206584596</v>
      </c>
      <c r="I14" s="0" t="n">
        <v>14.33577884</v>
      </c>
      <c r="J14" s="0" t="n">
        <v>7.550379143</v>
      </c>
      <c r="K14" s="0" t="n">
        <v>3.914745069</v>
      </c>
      <c r="L14" s="0" t="n">
        <v>9.504383463</v>
      </c>
      <c r="M14" s="0" t="n">
        <v>1.2</v>
      </c>
      <c r="N14" s="0" t="n">
        <v>2.5</v>
      </c>
      <c r="O14" s="0" t="n">
        <v>211</v>
      </c>
      <c r="P14" s="0" t="n">
        <v>11</v>
      </c>
      <c r="Q14" s="0" t="n">
        <v>4.27</v>
      </c>
      <c r="R14" s="0" t="n">
        <v>6.1</v>
      </c>
      <c r="S14" s="0" t="n">
        <v>8.2</v>
      </c>
      <c r="T14" s="0" t="n">
        <v>1.8</v>
      </c>
      <c r="U14" s="0" t="n">
        <v>0.07</v>
      </c>
      <c r="V14" s="0" t="n">
        <v>4</v>
      </c>
      <c r="W14" s="0" t="n">
        <v>0.17</v>
      </c>
      <c r="X14" s="0" t="n">
        <v>1</v>
      </c>
      <c r="Y14" s="0" t="n">
        <v>8.3</v>
      </c>
      <c r="Z14" s="0" t="n">
        <v>1</v>
      </c>
      <c r="AA14" s="0" t="n">
        <v>53</v>
      </c>
      <c r="AB14" s="0" t="n">
        <v>15</v>
      </c>
      <c r="AC14" s="0" t="n">
        <v>0</v>
      </c>
      <c r="AD14" s="0" t="n">
        <v>0</v>
      </c>
      <c r="AE14" s="0" t="n">
        <v>0</v>
      </c>
      <c r="AF14" s="0" t="n">
        <v>25</v>
      </c>
      <c r="AG14" s="0" t="n">
        <v>30</v>
      </c>
      <c r="AH14" s="0" t="n">
        <v>0</v>
      </c>
      <c r="AI14" s="0" t="n">
        <v>0</v>
      </c>
      <c r="AJ14" s="0" t="n">
        <v>4</v>
      </c>
      <c r="AK14" s="0" t="n">
        <v>0</v>
      </c>
      <c r="AL14" s="0" t="n">
        <v>0</v>
      </c>
      <c r="AM14" s="0" t="n">
        <v>0</v>
      </c>
      <c r="AN14" s="0" t="n">
        <v>45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10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45</v>
      </c>
      <c r="BD14" s="0" t="n">
        <v>1</v>
      </c>
      <c r="BE14" s="0" t="n">
        <v>0</v>
      </c>
      <c r="BF14" s="0" t="n">
        <v>60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45</v>
      </c>
      <c r="BN14" s="0" t="n">
        <v>0</v>
      </c>
      <c r="BO14" s="0" t="n">
        <v>122.5</v>
      </c>
      <c r="BP14" s="0" t="n">
        <v>22.125</v>
      </c>
      <c r="BQ14" s="0" t="n">
        <v>12.25</v>
      </c>
      <c r="BR14" s="0" t="n">
        <v>0.75</v>
      </c>
      <c r="BS14" s="0" t="n">
        <v>0.75</v>
      </c>
      <c r="BT14" s="0" t="n">
        <v>0.375</v>
      </c>
      <c r="BU14" s="0" t="n">
        <v>36.25</v>
      </c>
    </row>
    <row r="15" customFormat="false" ht="15" hidden="false" customHeight="false" outlineLevel="0" collapsed="false">
      <c r="A15" s="0" t="s">
        <v>44</v>
      </c>
      <c r="B15" s="0" t="n">
        <v>5</v>
      </c>
      <c r="C15" s="0" t="s">
        <v>321</v>
      </c>
      <c r="D15" s="0" t="s">
        <v>292</v>
      </c>
      <c r="E15" s="0" t="s">
        <v>31</v>
      </c>
      <c r="F15" s="0" t="n">
        <v>12.59523802</v>
      </c>
      <c r="G15" s="0" t="n">
        <v>6.425723954</v>
      </c>
      <c r="H15" s="0" t="n">
        <v>0.318213565</v>
      </c>
      <c r="I15" s="0" t="n">
        <v>12.59523802</v>
      </c>
      <c r="J15" s="0" t="n">
        <v>12.1799853</v>
      </c>
      <c r="K15" s="0" t="n">
        <v>6.980409283</v>
      </c>
      <c r="L15" s="0" t="n">
        <v>15.15115085</v>
      </c>
      <c r="M15" s="0" t="n">
        <v>1.2</v>
      </c>
      <c r="N15" s="0" t="n">
        <v>2.5</v>
      </c>
      <c r="O15" s="0" t="n">
        <v>211</v>
      </c>
      <c r="P15" s="0" t="n">
        <v>11</v>
      </c>
      <c r="Q15" s="0" t="n">
        <v>4.27</v>
      </c>
      <c r="R15" s="0" t="n">
        <v>6.1</v>
      </c>
      <c r="S15" s="0" t="n">
        <v>8.2</v>
      </c>
      <c r="T15" s="0" t="n">
        <v>1.8</v>
      </c>
      <c r="U15" s="0" t="n">
        <v>0.07</v>
      </c>
      <c r="V15" s="0" t="n">
        <v>4</v>
      </c>
      <c r="W15" s="0" t="n">
        <v>0.17</v>
      </c>
      <c r="X15" s="0" t="n">
        <v>1</v>
      </c>
      <c r="Y15" s="0" t="n">
        <v>8.3</v>
      </c>
      <c r="Z15" s="0" t="n">
        <v>1</v>
      </c>
      <c r="AA15" s="0" t="n">
        <v>53</v>
      </c>
      <c r="AB15" s="0" t="n">
        <v>15</v>
      </c>
      <c r="AC15" s="0" t="n">
        <v>0</v>
      </c>
      <c r="AD15" s="0" t="n">
        <v>0</v>
      </c>
      <c r="AE15" s="0" t="n">
        <v>0</v>
      </c>
      <c r="AF15" s="0" t="n">
        <v>25</v>
      </c>
      <c r="AG15" s="0" t="n">
        <v>30</v>
      </c>
      <c r="AH15" s="0" t="n">
        <v>0</v>
      </c>
      <c r="AI15" s="0" t="n">
        <v>0</v>
      </c>
      <c r="AJ15" s="0" t="n">
        <v>4</v>
      </c>
      <c r="AK15" s="0" t="n">
        <v>0</v>
      </c>
      <c r="AL15" s="0" t="n">
        <v>0</v>
      </c>
      <c r="AM15" s="0" t="n">
        <v>0</v>
      </c>
      <c r="AN15" s="0" t="n">
        <v>45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10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45</v>
      </c>
      <c r="BD15" s="0" t="n">
        <v>1</v>
      </c>
      <c r="BE15" s="0" t="n">
        <v>0</v>
      </c>
      <c r="BF15" s="0" t="n">
        <v>60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45</v>
      </c>
      <c r="BN15" s="0" t="n">
        <v>0</v>
      </c>
      <c r="BO15" s="0" t="n">
        <v>122.5</v>
      </c>
      <c r="BP15" s="0" t="n">
        <v>22.125</v>
      </c>
      <c r="BQ15" s="0" t="n">
        <v>12.25</v>
      </c>
      <c r="BR15" s="0" t="n">
        <v>0.75</v>
      </c>
      <c r="BS15" s="0" t="n">
        <v>0.75</v>
      </c>
      <c r="BT15" s="0" t="n">
        <v>0.375</v>
      </c>
      <c r="BU15" s="0" t="n">
        <v>36.25</v>
      </c>
    </row>
    <row r="16" customFormat="false" ht="15" hidden="false" customHeight="false" outlineLevel="0" collapsed="false">
      <c r="A16" s="0" t="s">
        <v>44</v>
      </c>
      <c r="B16" s="0" t="n">
        <v>6</v>
      </c>
      <c r="C16" s="0" t="s">
        <v>322</v>
      </c>
      <c r="D16" s="0" t="s">
        <v>292</v>
      </c>
      <c r="E16" s="0" t="s">
        <v>27</v>
      </c>
      <c r="F16" s="0" t="n">
        <v>13.34318657</v>
      </c>
      <c r="G16" s="0" t="n">
        <v>7.649994319</v>
      </c>
      <c r="H16" s="0" t="n">
        <v>0</v>
      </c>
      <c r="I16" s="0" t="n">
        <v>13.65928447</v>
      </c>
      <c r="J16" s="0" t="n">
        <v>4.414969948</v>
      </c>
      <c r="K16" s="0" t="n">
        <v>2.478403787</v>
      </c>
      <c r="L16" s="0" t="n">
        <v>5.55588295</v>
      </c>
      <c r="M16" s="0" t="n">
        <v>1.1</v>
      </c>
      <c r="N16" s="0" t="n">
        <v>2.7</v>
      </c>
      <c r="O16" s="0" t="n">
        <v>191</v>
      </c>
      <c r="P16" s="0" t="n">
        <v>22</v>
      </c>
      <c r="Q16" s="0" t="n">
        <v>3.18</v>
      </c>
      <c r="R16" s="0" t="n">
        <v>6.4</v>
      </c>
      <c r="S16" s="0" t="n">
        <v>10.9</v>
      </c>
      <c r="T16" s="0" t="n">
        <v>3.4</v>
      </c>
      <c r="U16" s="0" t="n">
        <v>0.08</v>
      </c>
      <c r="V16" s="0" t="n">
        <v>5</v>
      </c>
      <c r="W16" s="0" t="n">
        <v>0.27</v>
      </c>
      <c r="X16" s="0" t="n">
        <v>0.7</v>
      </c>
      <c r="Y16" s="0" t="n">
        <v>10.1</v>
      </c>
      <c r="Z16" s="0" t="n">
        <v>1.5</v>
      </c>
      <c r="AA16" s="0" t="n">
        <v>40</v>
      </c>
      <c r="AB16" s="0" t="n">
        <v>8</v>
      </c>
      <c r="AC16" s="0" t="n">
        <v>0</v>
      </c>
      <c r="AD16" s="0" t="n">
        <v>0</v>
      </c>
      <c r="AE16" s="0" t="n">
        <v>0</v>
      </c>
      <c r="AF16" s="0" t="n">
        <v>20</v>
      </c>
      <c r="AG16" s="0" t="n">
        <v>40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60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1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30</v>
      </c>
      <c r="BD16" s="0" t="n">
        <v>5</v>
      </c>
      <c r="BE16" s="0" t="n">
        <v>0</v>
      </c>
      <c r="BF16" s="0" t="n">
        <v>50</v>
      </c>
      <c r="BG16" s="0" t="n">
        <v>0</v>
      </c>
      <c r="BH16" s="0" t="n">
        <v>0.5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40</v>
      </c>
      <c r="BN16" s="0" t="n">
        <v>0</v>
      </c>
      <c r="BO16" s="0" t="n">
        <v>84.25</v>
      </c>
      <c r="BP16" s="0" t="n">
        <v>16.3125</v>
      </c>
      <c r="BQ16" s="0" t="n">
        <v>12.5</v>
      </c>
      <c r="BR16" s="0" t="n">
        <v>0</v>
      </c>
      <c r="BS16" s="0" t="n">
        <v>0</v>
      </c>
      <c r="BT16" s="0" t="n">
        <v>0</v>
      </c>
      <c r="BU16" s="0" t="n">
        <v>28.8125</v>
      </c>
    </row>
    <row r="17" customFormat="false" ht="15" hidden="false" customHeight="false" outlineLevel="0" collapsed="false">
      <c r="A17" s="0" t="s">
        <v>44</v>
      </c>
      <c r="B17" s="0" t="n">
        <v>6</v>
      </c>
      <c r="C17" s="0" t="s">
        <v>322</v>
      </c>
      <c r="D17" s="0" t="s">
        <v>292</v>
      </c>
      <c r="E17" s="0" t="s">
        <v>27</v>
      </c>
      <c r="F17" s="0" t="n">
        <v>13.37879906</v>
      </c>
      <c r="G17" s="0" t="n">
        <v>6.628909911</v>
      </c>
      <c r="H17" s="0" t="n">
        <v>0</v>
      </c>
      <c r="I17" s="0" t="n">
        <v>13.37879906</v>
      </c>
      <c r="J17" s="0" t="n">
        <v>2.292392794</v>
      </c>
      <c r="K17" s="0" t="n">
        <v>0.624117909</v>
      </c>
      <c r="L17" s="0" t="n">
        <v>2.709295194</v>
      </c>
      <c r="M17" s="0" t="n">
        <v>1.1</v>
      </c>
      <c r="N17" s="0" t="n">
        <v>2.7</v>
      </c>
      <c r="O17" s="0" t="n">
        <v>191</v>
      </c>
      <c r="P17" s="0" t="n">
        <v>22</v>
      </c>
      <c r="Q17" s="0" t="n">
        <v>3.18</v>
      </c>
      <c r="R17" s="0" t="n">
        <v>6.4</v>
      </c>
      <c r="S17" s="0" t="n">
        <v>10.9</v>
      </c>
      <c r="T17" s="0" t="n">
        <v>3.4</v>
      </c>
      <c r="U17" s="0" t="n">
        <v>0.08</v>
      </c>
      <c r="V17" s="0" t="n">
        <v>5</v>
      </c>
      <c r="W17" s="0" t="n">
        <v>0.27</v>
      </c>
      <c r="X17" s="0" t="n">
        <v>0.7</v>
      </c>
      <c r="Y17" s="0" t="n">
        <v>10.1</v>
      </c>
      <c r="Z17" s="0" t="n">
        <v>1.5</v>
      </c>
      <c r="AA17" s="0" t="n">
        <v>40</v>
      </c>
      <c r="AB17" s="0" t="n">
        <v>8</v>
      </c>
      <c r="AC17" s="0" t="n">
        <v>0</v>
      </c>
      <c r="AD17" s="0" t="n">
        <v>0</v>
      </c>
      <c r="AE17" s="0" t="n">
        <v>0</v>
      </c>
      <c r="AF17" s="0" t="n">
        <v>20</v>
      </c>
      <c r="AG17" s="0" t="n">
        <v>40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60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30</v>
      </c>
      <c r="BD17" s="0" t="n">
        <v>5</v>
      </c>
      <c r="BE17" s="0" t="n">
        <v>0</v>
      </c>
      <c r="BF17" s="0" t="n">
        <v>50</v>
      </c>
      <c r="BG17" s="0" t="n">
        <v>0</v>
      </c>
      <c r="BH17" s="0" t="n">
        <v>0.5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40</v>
      </c>
      <c r="BN17" s="0" t="n">
        <v>0</v>
      </c>
      <c r="BO17" s="0" t="n">
        <v>84.25</v>
      </c>
      <c r="BP17" s="0" t="n">
        <v>16.3125</v>
      </c>
      <c r="BQ17" s="0" t="n">
        <v>12.5</v>
      </c>
      <c r="BR17" s="0" t="n">
        <v>0</v>
      </c>
      <c r="BS17" s="0" t="n">
        <v>0</v>
      </c>
      <c r="BT17" s="0" t="n">
        <v>0</v>
      </c>
      <c r="BU17" s="0" t="n">
        <v>28.8125</v>
      </c>
    </row>
    <row r="18" customFormat="false" ht="15" hidden="false" customHeight="false" outlineLevel="0" collapsed="false">
      <c r="A18" s="0" t="s">
        <v>44</v>
      </c>
      <c r="B18" s="0" t="n">
        <v>6</v>
      </c>
      <c r="C18" s="0" t="s">
        <v>322</v>
      </c>
      <c r="D18" s="0" t="s">
        <v>292</v>
      </c>
      <c r="E18" s="0" t="s">
        <v>31</v>
      </c>
      <c r="F18" s="0" t="n">
        <v>16.22683683</v>
      </c>
      <c r="G18" s="0" t="n">
        <v>8.405701003</v>
      </c>
      <c r="H18" s="0" t="n">
        <v>0.232411891</v>
      </c>
      <c r="I18" s="0" t="n">
        <v>16.34239526</v>
      </c>
      <c r="J18" s="0" t="n">
        <v>4.136670471</v>
      </c>
      <c r="K18" s="0" t="n">
        <v>1.03945792</v>
      </c>
      <c r="L18" s="0" t="n">
        <v>4.715428234</v>
      </c>
      <c r="M18" s="0" t="n">
        <v>1.1</v>
      </c>
      <c r="N18" s="0" t="n">
        <v>2.7</v>
      </c>
      <c r="O18" s="0" t="n">
        <v>191</v>
      </c>
      <c r="P18" s="0" t="n">
        <v>22</v>
      </c>
      <c r="Q18" s="0" t="n">
        <v>3.18</v>
      </c>
      <c r="R18" s="0" t="n">
        <v>6.4</v>
      </c>
      <c r="S18" s="0" t="n">
        <v>10.9</v>
      </c>
      <c r="T18" s="0" t="n">
        <v>3.4</v>
      </c>
      <c r="U18" s="0" t="n">
        <v>0.08</v>
      </c>
      <c r="V18" s="0" t="n">
        <v>5</v>
      </c>
      <c r="W18" s="0" t="n">
        <v>0.27</v>
      </c>
      <c r="X18" s="0" t="n">
        <v>0.7</v>
      </c>
      <c r="Y18" s="0" t="n">
        <v>10.1</v>
      </c>
      <c r="Z18" s="0" t="n">
        <v>1.5</v>
      </c>
      <c r="AA18" s="0" t="n">
        <v>40</v>
      </c>
      <c r="AB18" s="0" t="n">
        <v>8</v>
      </c>
      <c r="AC18" s="0" t="n">
        <v>0</v>
      </c>
      <c r="AD18" s="0" t="n">
        <v>0</v>
      </c>
      <c r="AE18" s="0" t="n">
        <v>0</v>
      </c>
      <c r="AF18" s="0" t="n">
        <v>20</v>
      </c>
      <c r="AG18" s="0" t="n">
        <v>40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60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1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30</v>
      </c>
      <c r="BD18" s="0" t="n">
        <v>5</v>
      </c>
      <c r="BE18" s="0" t="n">
        <v>0</v>
      </c>
      <c r="BF18" s="0" t="n">
        <v>50</v>
      </c>
      <c r="BG18" s="0" t="n">
        <v>0</v>
      </c>
      <c r="BH18" s="0" t="n">
        <v>0.5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40</v>
      </c>
      <c r="BN18" s="0" t="n">
        <v>0</v>
      </c>
      <c r="BO18" s="0" t="n">
        <v>84.25</v>
      </c>
      <c r="BP18" s="0" t="n">
        <v>16.3125</v>
      </c>
      <c r="BQ18" s="0" t="n">
        <v>12.5</v>
      </c>
      <c r="BR18" s="0" t="n">
        <v>0</v>
      </c>
      <c r="BS18" s="0" t="n">
        <v>0</v>
      </c>
      <c r="BT18" s="0" t="n">
        <v>0</v>
      </c>
      <c r="BU18" s="0" t="n">
        <v>28.8125</v>
      </c>
    </row>
    <row r="19" customFormat="false" ht="15" hidden="false" customHeight="false" outlineLevel="0" collapsed="false">
      <c r="A19" s="0" t="s">
        <v>44</v>
      </c>
      <c r="B19" s="0" t="n">
        <v>6</v>
      </c>
      <c r="C19" s="0" t="s">
        <v>322</v>
      </c>
      <c r="D19" s="0" t="s">
        <v>292</v>
      </c>
      <c r="E19" s="0" t="s">
        <v>31</v>
      </c>
      <c r="F19" s="0" t="n">
        <v>16.1839796</v>
      </c>
      <c r="G19" s="0" t="n">
        <v>9.153382908</v>
      </c>
      <c r="H19" s="0" t="n">
        <v>0.509576505</v>
      </c>
      <c r="I19" s="0" t="n">
        <v>16.1839796</v>
      </c>
      <c r="J19" s="0" t="n">
        <v>2.381064519</v>
      </c>
      <c r="K19" s="0" t="n">
        <v>0.718525553</v>
      </c>
      <c r="L19" s="0" t="n">
        <v>2.895264096</v>
      </c>
      <c r="M19" s="0" t="n">
        <v>1.1</v>
      </c>
      <c r="N19" s="0" t="n">
        <v>2.7</v>
      </c>
      <c r="O19" s="0" t="n">
        <v>191</v>
      </c>
      <c r="P19" s="0" t="n">
        <v>22</v>
      </c>
      <c r="Q19" s="0" t="n">
        <v>3.18</v>
      </c>
      <c r="R19" s="0" t="n">
        <v>6.4</v>
      </c>
      <c r="S19" s="0" t="n">
        <v>10.9</v>
      </c>
      <c r="T19" s="0" t="n">
        <v>3.4</v>
      </c>
      <c r="U19" s="0" t="n">
        <v>0.08</v>
      </c>
      <c r="V19" s="0" t="n">
        <v>5</v>
      </c>
      <c r="W19" s="0" t="n">
        <v>0.27</v>
      </c>
      <c r="X19" s="0" t="n">
        <v>0.7</v>
      </c>
      <c r="Y19" s="0" t="n">
        <v>10.1</v>
      </c>
      <c r="Z19" s="0" t="n">
        <v>1.5</v>
      </c>
      <c r="AA19" s="0" t="n">
        <v>40</v>
      </c>
      <c r="AB19" s="0" t="n">
        <v>8</v>
      </c>
      <c r="AC19" s="0" t="n">
        <v>0</v>
      </c>
      <c r="AD19" s="0" t="n">
        <v>0</v>
      </c>
      <c r="AE19" s="0" t="n">
        <v>0</v>
      </c>
      <c r="AF19" s="0" t="n">
        <v>20</v>
      </c>
      <c r="AG19" s="0" t="n">
        <v>40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60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30</v>
      </c>
      <c r="BD19" s="0" t="n">
        <v>5</v>
      </c>
      <c r="BE19" s="0" t="n">
        <v>0</v>
      </c>
      <c r="BF19" s="0" t="n">
        <v>50</v>
      </c>
      <c r="BG19" s="0" t="n">
        <v>0</v>
      </c>
      <c r="BH19" s="0" t="n">
        <v>0.5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40</v>
      </c>
      <c r="BN19" s="0" t="n">
        <v>0</v>
      </c>
      <c r="BO19" s="0" t="n">
        <v>84.25</v>
      </c>
      <c r="BP19" s="0" t="n">
        <v>16.3125</v>
      </c>
      <c r="BQ19" s="0" t="n">
        <v>12.5</v>
      </c>
      <c r="BR19" s="0" t="n">
        <v>0</v>
      </c>
      <c r="BS19" s="0" t="n">
        <v>0</v>
      </c>
      <c r="BT19" s="0" t="n">
        <v>0</v>
      </c>
      <c r="BU19" s="0" t="n">
        <v>28.8125</v>
      </c>
    </row>
    <row r="20" customFormat="false" ht="15" hidden="false" customHeight="false" outlineLevel="0" collapsed="false">
      <c r="A20" s="0" t="s">
        <v>44</v>
      </c>
      <c r="B20" s="0" t="n">
        <v>7</v>
      </c>
      <c r="C20" s="0" t="s">
        <v>323</v>
      </c>
      <c r="D20" s="0" t="s">
        <v>293</v>
      </c>
      <c r="E20" s="0" t="s">
        <v>27</v>
      </c>
      <c r="F20" s="0" t="n">
        <v>12.34661741</v>
      </c>
      <c r="G20" s="0" t="n">
        <v>5.297500944</v>
      </c>
      <c r="H20" s="0" t="n">
        <v>0.213986248</v>
      </c>
      <c r="I20" s="0" t="n">
        <v>12.96721467</v>
      </c>
      <c r="J20" s="0" t="n">
        <v>5.786243887</v>
      </c>
      <c r="K20" s="0" t="n">
        <v>1.548803081</v>
      </c>
      <c r="L20" s="0" t="n">
        <v>6.096273737</v>
      </c>
      <c r="M20" s="0" t="n">
        <v>4.7</v>
      </c>
      <c r="N20" s="0" t="n">
        <v>3</v>
      </c>
      <c r="O20" s="0" t="n">
        <v>271</v>
      </c>
      <c r="P20" s="0" t="n">
        <v>12</v>
      </c>
      <c r="Q20" s="0" t="n">
        <v>5.17</v>
      </c>
      <c r="R20" s="0" t="n">
        <v>6.4</v>
      </c>
      <c r="S20" s="0" t="n">
        <v>10.2</v>
      </c>
      <c r="T20" s="0" t="n">
        <v>2.5</v>
      </c>
      <c r="U20" s="0" t="n">
        <v>0.07</v>
      </c>
      <c r="V20" s="0" t="n">
        <v>5</v>
      </c>
      <c r="W20" s="0" t="n">
        <v>0.33</v>
      </c>
      <c r="X20" s="0" t="n">
        <v>1.2</v>
      </c>
      <c r="Y20" s="0" t="n">
        <v>13.2</v>
      </c>
      <c r="Z20" s="0" t="n">
        <v>1.2</v>
      </c>
      <c r="AA20" s="0" t="n">
        <v>37</v>
      </c>
      <c r="AB20" s="0" t="n">
        <v>1</v>
      </c>
      <c r="AC20" s="0" t="n">
        <v>0</v>
      </c>
      <c r="AD20" s="0" t="n">
        <v>1</v>
      </c>
      <c r="AE20" s="0" t="n">
        <v>0</v>
      </c>
      <c r="AF20" s="0" t="n">
        <v>30</v>
      </c>
      <c r="AG20" s="0" t="n">
        <v>100</v>
      </c>
      <c r="AH20" s="0" t="n">
        <v>0</v>
      </c>
      <c r="AI20" s="0" t="n">
        <v>10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0.5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10</v>
      </c>
      <c r="BD20" s="0" t="n">
        <v>0</v>
      </c>
      <c r="BE20" s="0" t="n">
        <v>0</v>
      </c>
      <c r="BF20" s="0" t="n">
        <v>40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5</v>
      </c>
      <c r="BL20" s="0" t="n">
        <v>0</v>
      </c>
      <c r="BM20" s="0" t="n">
        <v>95</v>
      </c>
      <c r="BN20" s="0" t="n">
        <v>0</v>
      </c>
      <c r="BO20" s="0" t="n">
        <v>135.625</v>
      </c>
      <c r="BP20" s="0" t="n">
        <v>28.1875</v>
      </c>
      <c r="BQ20" s="0" t="n">
        <v>5.75</v>
      </c>
      <c r="BR20" s="0" t="n">
        <v>0.375</v>
      </c>
      <c r="BS20" s="0" t="n">
        <v>0</v>
      </c>
      <c r="BT20" s="0" t="n">
        <v>0</v>
      </c>
      <c r="BU20" s="0" t="n">
        <v>34.3125</v>
      </c>
    </row>
    <row r="21" customFormat="false" ht="15" hidden="false" customHeight="false" outlineLevel="0" collapsed="false">
      <c r="A21" s="0" t="s">
        <v>44</v>
      </c>
      <c r="B21" s="0" t="n">
        <v>7</v>
      </c>
      <c r="C21" s="0" t="s">
        <v>323</v>
      </c>
      <c r="D21" s="0" t="s">
        <v>293</v>
      </c>
      <c r="E21" s="0" t="s">
        <v>31</v>
      </c>
      <c r="F21" s="0" t="n">
        <v>13.88105283</v>
      </c>
      <c r="G21" s="0" t="n">
        <v>7.343339497</v>
      </c>
      <c r="H21" s="0" t="n">
        <v>0.523416635</v>
      </c>
      <c r="I21" s="0" t="n">
        <v>13.88105283</v>
      </c>
      <c r="J21" s="0" t="n">
        <v>2.49947198</v>
      </c>
      <c r="K21" s="0" t="n">
        <v>0.828267962</v>
      </c>
      <c r="L21" s="0" t="n">
        <v>3.123216307</v>
      </c>
      <c r="M21" s="0" t="n">
        <v>4.7</v>
      </c>
      <c r="N21" s="0" t="n">
        <v>3</v>
      </c>
      <c r="O21" s="0" t="n">
        <v>271</v>
      </c>
      <c r="P21" s="0" t="n">
        <v>12</v>
      </c>
      <c r="Q21" s="0" t="n">
        <v>5.17</v>
      </c>
      <c r="R21" s="0" t="n">
        <v>6.4</v>
      </c>
      <c r="S21" s="0" t="n">
        <v>10.2</v>
      </c>
      <c r="T21" s="0" t="n">
        <v>2.5</v>
      </c>
      <c r="U21" s="0" t="n">
        <v>0.07</v>
      </c>
      <c r="V21" s="0" t="n">
        <v>5</v>
      </c>
      <c r="W21" s="0" t="n">
        <v>0.33</v>
      </c>
      <c r="X21" s="0" t="n">
        <v>1.2</v>
      </c>
      <c r="Y21" s="0" t="n">
        <v>13.2</v>
      </c>
      <c r="Z21" s="0" t="n">
        <v>1.2</v>
      </c>
      <c r="AA21" s="0" t="n">
        <v>37</v>
      </c>
      <c r="AB21" s="0" t="n">
        <v>1</v>
      </c>
      <c r="AC21" s="0" t="n">
        <v>0</v>
      </c>
      <c r="AD21" s="0" t="n">
        <v>1</v>
      </c>
      <c r="AE21" s="0" t="n">
        <v>0</v>
      </c>
      <c r="AF21" s="0" t="n">
        <v>30</v>
      </c>
      <c r="AG21" s="0" t="n">
        <v>100</v>
      </c>
      <c r="AH21" s="0" t="n">
        <v>0</v>
      </c>
      <c r="AI21" s="0" t="n">
        <v>10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0.5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10</v>
      </c>
      <c r="BD21" s="0" t="n">
        <v>0</v>
      </c>
      <c r="BE21" s="0" t="n">
        <v>0</v>
      </c>
      <c r="BF21" s="0" t="n">
        <v>40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5</v>
      </c>
      <c r="BL21" s="0" t="n">
        <v>0</v>
      </c>
      <c r="BM21" s="0" t="n">
        <v>95</v>
      </c>
      <c r="BN21" s="0" t="n">
        <v>0</v>
      </c>
      <c r="BO21" s="0" t="n">
        <v>135.625</v>
      </c>
      <c r="BP21" s="0" t="n">
        <v>28.1875</v>
      </c>
      <c r="BQ21" s="0" t="n">
        <v>5.75</v>
      </c>
      <c r="BR21" s="0" t="n">
        <v>0.375</v>
      </c>
      <c r="BS21" s="0" t="n">
        <v>0</v>
      </c>
      <c r="BT21" s="0" t="n">
        <v>0</v>
      </c>
      <c r="BU21" s="0" t="n">
        <v>34.3125</v>
      </c>
    </row>
    <row r="22" customFormat="false" ht="15" hidden="false" customHeight="false" outlineLevel="0" collapsed="false">
      <c r="A22" s="0" t="s">
        <v>44</v>
      </c>
      <c r="B22" s="0" t="n">
        <v>8</v>
      </c>
      <c r="C22" s="0" t="s">
        <v>324</v>
      </c>
      <c r="D22" s="0" t="s">
        <v>293</v>
      </c>
      <c r="E22" s="0" t="s">
        <v>27</v>
      </c>
      <c r="F22" s="0" t="n">
        <v>11.2505383</v>
      </c>
      <c r="G22" s="0" t="n">
        <v>6.183868252</v>
      </c>
      <c r="H22" s="0" t="n">
        <v>0.213986248</v>
      </c>
      <c r="I22" s="0" t="n">
        <v>11.2505383</v>
      </c>
      <c r="J22" s="0" t="n">
        <v>5.226217081</v>
      </c>
      <c r="K22" s="0" t="n">
        <v>1.456061667</v>
      </c>
      <c r="L22" s="0" t="n">
        <v>5.73986509</v>
      </c>
      <c r="M22" s="0" t="n">
        <v>3.9</v>
      </c>
      <c r="N22" s="0" t="n">
        <v>4.4</v>
      </c>
      <c r="O22" s="0" t="n">
        <v>276</v>
      </c>
      <c r="P22" s="0" t="n">
        <v>14</v>
      </c>
      <c r="Q22" s="0" t="n">
        <v>4.37</v>
      </c>
      <c r="R22" s="0" t="n">
        <v>6.5</v>
      </c>
      <c r="S22" s="0" t="n">
        <v>7.5</v>
      </c>
      <c r="T22" s="0" t="n">
        <v>1.8</v>
      </c>
      <c r="U22" s="0" t="n">
        <v>0.07</v>
      </c>
      <c r="V22" s="0" t="n">
        <v>5</v>
      </c>
      <c r="W22" s="0" t="n">
        <v>0.32</v>
      </c>
      <c r="X22" s="0" t="n">
        <v>1</v>
      </c>
      <c r="Y22" s="0" t="n">
        <v>10.8</v>
      </c>
      <c r="Z22" s="0" t="n">
        <v>1</v>
      </c>
      <c r="AA22" s="0" t="n">
        <v>30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25</v>
      </c>
      <c r="AG22" s="0" t="n">
        <v>90</v>
      </c>
      <c r="AH22" s="0" t="n">
        <v>0</v>
      </c>
      <c r="AI22" s="0" t="n">
        <v>5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0.5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30</v>
      </c>
      <c r="AZ22" s="0" t="n">
        <v>0</v>
      </c>
      <c r="BA22" s="0" t="n">
        <v>80</v>
      </c>
      <c r="BB22" s="0" t="n">
        <v>0</v>
      </c>
      <c r="BC22" s="0" t="n">
        <v>0.5</v>
      </c>
      <c r="BD22" s="0" t="n">
        <v>1</v>
      </c>
      <c r="BE22" s="0" t="n">
        <v>0</v>
      </c>
      <c r="BF22" s="0" t="n">
        <v>8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90</v>
      </c>
      <c r="BN22" s="0" t="n">
        <v>0</v>
      </c>
      <c r="BO22" s="0" t="n">
        <v>157.375</v>
      </c>
      <c r="BP22" s="0" t="n">
        <v>27.0625</v>
      </c>
      <c r="BQ22" s="0" t="n">
        <v>0.25</v>
      </c>
      <c r="BR22" s="0" t="n">
        <v>1.375</v>
      </c>
      <c r="BS22" s="0" t="n">
        <v>0.125</v>
      </c>
      <c r="BT22" s="0" t="n">
        <v>0</v>
      </c>
      <c r="BU22" s="0" t="n">
        <v>28.8125</v>
      </c>
    </row>
    <row r="23" customFormat="false" ht="15" hidden="false" customHeight="false" outlineLevel="0" collapsed="false">
      <c r="A23" s="0" t="s">
        <v>44</v>
      </c>
      <c r="B23" s="0" t="n">
        <v>8</v>
      </c>
      <c r="C23" s="0" t="s">
        <v>324</v>
      </c>
      <c r="D23" s="0" t="s">
        <v>293</v>
      </c>
      <c r="E23" s="0" t="s">
        <v>31</v>
      </c>
      <c r="F23" s="0" t="n">
        <v>15.98869134</v>
      </c>
      <c r="G23" s="0" t="n">
        <v>9.124126327</v>
      </c>
      <c r="H23" s="0" t="n">
        <v>0.101062383</v>
      </c>
      <c r="I23" s="0" t="n">
        <v>16.08914391</v>
      </c>
      <c r="J23" s="0" t="n">
        <v>6.234893959</v>
      </c>
      <c r="K23" s="0" t="n">
        <v>2.189318808</v>
      </c>
      <c r="L23" s="0" t="n">
        <v>7.387093823</v>
      </c>
      <c r="M23" s="0" t="n">
        <v>3.9</v>
      </c>
      <c r="N23" s="0" t="n">
        <v>4.4</v>
      </c>
      <c r="O23" s="0" t="n">
        <v>276</v>
      </c>
      <c r="P23" s="0" t="n">
        <v>14</v>
      </c>
      <c r="Q23" s="0" t="n">
        <v>4.37</v>
      </c>
      <c r="R23" s="0" t="n">
        <v>6.5</v>
      </c>
      <c r="S23" s="0" t="n">
        <v>7.5</v>
      </c>
      <c r="T23" s="0" t="n">
        <v>1.8</v>
      </c>
      <c r="U23" s="0" t="n">
        <v>0.07</v>
      </c>
      <c r="V23" s="0" t="n">
        <v>5</v>
      </c>
      <c r="W23" s="0" t="n">
        <v>0.32</v>
      </c>
      <c r="X23" s="0" t="n">
        <v>1</v>
      </c>
      <c r="Y23" s="0" t="n">
        <v>10.8</v>
      </c>
      <c r="Z23" s="0" t="n">
        <v>1</v>
      </c>
      <c r="AA23" s="0" t="n">
        <v>30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25</v>
      </c>
      <c r="AG23" s="0" t="n">
        <v>90</v>
      </c>
      <c r="AH23" s="0" t="n">
        <v>0</v>
      </c>
      <c r="AI23" s="0" t="n">
        <v>5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0.5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30</v>
      </c>
      <c r="AZ23" s="0" t="n">
        <v>0</v>
      </c>
      <c r="BA23" s="0" t="n">
        <v>80</v>
      </c>
      <c r="BB23" s="0" t="n">
        <v>0</v>
      </c>
      <c r="BC23" s="0" t="n">
        <v>0.5</v>
      </c>
      <c r="BD23" s="0" t="n">
        <v>1</v>
      </c>
      <c r="BE23" s="0" t="n">
        <v>0</v>
      </c>
      <c r="BF23" s="0" t="n">
        <v>8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90</v>
      </c>
      <c r="BN23" s="0" t="n">
        <v>0</v>
      </c>
      <c r="BO23" s="0" t="n">
        <v>157.375</v>
      </c>
      <c r="BP23" s="0" t="n">
        <v>27.0625</v>
      </c>
      <c r="BQ23" s="0" t="n">
        <v>0.25</v>
      </c>
      <c r="BR23" s="0" t="n">
        <v>1.375</v>
      </c>
      <c r="BS23" s="0" t="n">
        <v>0.125</v>
      </c>
      <c r="BT23" s="0" t="n">
        <v>0</v>
      </c>
      <c r="BU23" s="0" t="n">
        <v>28.8125</v>
      </c>
    </row>
    <row r="24" customFormat="false" ht="15" hidden="false" customHeight="false" outlineLevel="0" collapsed="false">
      <c r="A24" s="0" t="s">
        <v>44</v>
      </c>
      <c r="B24" s="0" t="n">
        <v>9</v>
      </c>
      <c r="C24" s="0" t="s">
        <v>325</v>
      </c>
      <c r="D24" s="0" t="s">
        <v>293</v>
      </c>
      <c r="E24" s="0" t="s">
        <v>27</v>
      </c>
      <c r="F24" s="0" t="n">
        <v>15.08642727</v>
      </c>
      <c r="G24" s="0" t="n">
        <v>7.739972181</v>
      </c>
      <c r="H24" s="0" t="n">
        <v>0.101218631</v>
      </c>
      <c r="I24" s="0" t="n">
        <v>15.3919759</v>
      </c>
      <c r="J24" s="0" t="n">
        <v>9.108946088</v>
      </c>
      <c r="K24" s="0" t="n">
        <v>3.869247018</v>
      </c>
      <c r="L24" s="0" t="n">
        <v>10.63445466</v>
      </c>
      <c r="M24" s="0" t="n">
        <v>2.4</v>
      </c>
      <c r="N24" s="0" t="n">
        <v>1.6</v>
      </c>
      <c r="O24" s="0" t="n">
        <v>250</v>
      </c>
      <c r="P24" s="0" t="n">
        <v>9</v>
      </c>
      <c r="Q24" s="0" t="n">
        <v>4.45</v>
      </c>
      <c r="R24" s="0" t="n">
        <v>6.5</v>
      </c>
      <c r="S24" s="0" t="n">
        <v>8.2</v>
      </c>
      <c r="T24" s="0" t="n">
        <v>1.5</v>
      </c>
      <c r="U24" s="0" t="n">
        <v>0.07</v>
      </c>
      <c r="V24" s="0" t="n">
        <v>4</v>
      </c>
      <c r="W24" s="0" t="n">
        <v>0.28</v>
      </c>
      <c r="X24" s="0" t="n">
        <v>1</v>
      </c>
      <c r="Y24" s="0" t="n">
        <v>8.7</v>
      </c>
      <c r="Z24" s="0" t="n">
        <v>0.8</v>
      </c>
      <c r="AA24" s="0" t="n">
        <v>31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40</v>
      </c>
      <c r="AG24" s="0" t="n">
        <v>0</v>
      </c>
      <c r="AH24" s="0" t="n">
        <v>0</v>
      </c>
      <c r="AI24" s="0" t="n">
        <v>5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2</v>
      </c>
      <c r="AS24" s="0" t="n">
        <v>0.5</v>
      </c>
      <c r="AT24" s="0" t="n">
        <v>0</v>
      </c>
      <c r="AU24" s="0" t="n">
        <v>10</v>
      </c>
      <c r="AV24" s="0" t="n">
        <v>0</v>
      </c>
      <c r="AW24" s="0" t="n">
        <v>0</v>
      </c>
      <c r="AX24" s="0" t="n">
        <v>0</v>
      </c>
      <c r="AY24" s="0" t="n">
        <v>30</v>
      </c>
      <c r="AZ24" s="0" t="n">
        <v>0</v>
      </c>
      <c r="BA24" s="0" t="n">
        <v>0</v>
      </c>
      <c r="BB24" s="0" t="n">
        <v>0</v>
      </c>
      <c r="BC24" s="0" t="n">
        <v>5</v>
      </c>
      <c r="BD24" s="0" t="n">
        <v>0</v>
      </c>
      <c r="BE24" s="0" t="n">
        <v>0</v>
      </c>
      <c r="BF24" s="0" t="n">
        <v>5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5</v>
      </c>
      <c r="BL24" s="0" t="n">
        <v>0</v>
      </c>
      <c r="BM24" s="0" t="n">
        <v>95</v>
      </c>
      <c r="BN24" s="0" t="n">
        <v>0</v>
      </c>
      <c r="BO24" s="0" t="n">
        <v>120</v>
      </c>
      <c r="BP24" s="0" t="n">
        <v>14.25</v>
      </c>
      <c r="BQ24" s="0" t="n">
        <v>3</v>
      </c>
      <c r="BR24" s="0" t="n">
        <v>0.5</v>
      </c>
      <c r="BS24" s="0" t="n">
        <v>0</v>
      </c>
      <c r="BT24" s="0" t="n">
        <v>0</v>
      </c>
      <c r="BU24" s="0" t="n">
        <v>17.75</v>
      </c>
    </row>
    <row r="25" customFormat="false" ht="15" hidden="false" customHeight="false" outlineLevel="0" collapsed="false">
      <c r="A25" s="0" t="s">
        <v>44</v>
      </c>
      <c r="B25" s="0" t="n">
        <v>9</v>
      </c>
      <c r="C25" s="0" t="s">
        <v>325</v>
      </c>
      <c r="D25" s="0" t="s">
        <v>293</v>
      </c>
      <c r="E25" s="0" t="s">
        <v>31</v>
      </c>
      <c r="F25" s="0" t="n">
        <v>15.90501269</v>
      </c>
      <c r="G25" s="0" t="n">
        <v>6.871392007</v>
      </c>
      <c r="H25" s="0" t="n">
        <v>1.129336037</v>
      </c>
      <c r="I25" s="0" t="n">
        <v>16.48180702</v>
      </c>
      <c r="J25" s="0" t="n">
        <v>7.292989683</v>
      </c>
      <c r="K25" s="0" t="n">
        <v>3.015724341</v>
      </c>
      <c r="L25" s="0" t="n">
        <v>7.410753755</v>
      </c>
      <c r="M25" s="0" t="n">
        <v>2.4</v>
      </c>
      <c r="N25" s="0" t="n">
        <v>1.6</v>
      </c>
      <c r="O25" s="0" t="n">
        <v>250</v>
      </c>
      <c r="P25" s="0" t="n">
        <v>9</v>
      </c>
      <c r="Q25" s="0" t="n">
        <v>4.45</v>
      </c>
      <c r="R25" s="0" t="n">
        <v>6.5</v>
      </c>
      <c r="S25" s="0" t="n">
        <v>8.2</v>
      </c>
      <c r="T25" s="0" t="n">
        <v>1.5</v>
      </c>
      <c r="U25" s="0" t="n">
        <v>0.07</v>
      </c>
      <c r="V25" s="0" t="n">
        <v>4</v>
      </c>
      <c r="W25" s="0" t="n">
        <v>0.28</v>
      </c>
      <c r="X25" s="0" t="n">
        <v>1</v>
      </c>
      <c r="Y25" s="0" t="n">
        <v>8.7</v>
      </c>
      <c r="Z25" s="0" t="n">
        <v>0.8</v>
      </c>
      <c r="AA25" s="0" t="n">
        <v>31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40</v>
      </c>
      <c r="AG25" s="0" t="n">
        <v>0</v>
      </c>
      <c r="AH25" s="0" t="n">
        <v>0</v>
      </c>
      <c r="AI25" s="0" t="n">
        <v>5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2</v>
      </c>
      <c r="AS25" s="0" t="n">
        <v>0.5</v>
      </c>
      <c r="AT25" s="0" t="n">
        <v>0</v>
      </c>
      <c r="AU25" s="0" t="n">
        <v>10</v>
      </c>
      <c r="AV25" s="0" t="n">
        <v>0</v>
      </c>
      <c r="AW25" s="0" t="n">
        <v>0</v>
      </c>
      <c r="AX25" s="0" t="n">
        <v>0</v>
      </c>
      <c r="AY25" s="0" t="n">
        <v>30</v>
      </c>
      <c r="AZ25" s="0" t="n">
        <v>0</v>
      </c>
      <c r="BA25" s="0" t="n">
        <v>0</v>
      </c>
      <c r="BB25" s="0" t="n">
        <v>0</v>
      </c>
      <c r="BC25" s="0" t="n">
        <v>5</v>
      </c>
      <c r="BD25" s="0" t="n">
        <v>0</v>
      </c>
      <c r="BE25" s="0" t="n">
        <v>0</v>
      </c>
      <c r="BF25" s="0" t="n">
        <v>5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5</v>
      </c>
      <c r="BL25" s="0" t="n">
        <v>0</v>
      </c>
      <c r="BM25" s="0" t="n">
        <v>95</v>
      </c>
      <c r="BN25" s="0" t="n">
        <v>0</v>
      </c>
      <c r="BO25" s="0" t="n">
        <v>120</v>
      </c>
      <c r="BP25" s="0" t="n">
        <v>14.25</v>
      </c>
      <c r="BQ25" s="0" t="n">
        <v>3</v>
      </c>
      <c r="BR25" s="0" t="n">
        <v>0.5</v>
      </c>
      <c r="BS25" s="0" t="n">
        <v>0</v>
      </c>
      <c r="BT25" s="0" t="n">
        <v>0</v>
      </c>
      <c r="BU25" s="0" t="n">
        <v>17.75</v>
      </c>
    </row>
    <row r="26" customFormat="false" ht="15" hidden="false" customHeight="false" outlineLevel="0" collapsed="false">
      <c r="A26" s="0" t="s">
        <v>49</v>
      </c>
      <c r="B26" s="0" t="n">
        <v>10</v>
      </c>
      <c r="C26" s="0" t="s">
        <v>326</v>
      </c>
      <c r="D26" s="0" t="s">
        <v>291</v>
      </c>
      <c r="E26" s="0" t="s">
        <v>27</v>
      </c>
      <c r="F26" s="0" t="n">
        <v>13.47092449</v>
      </c>
      <c r="G26" s="0" t="n">
        <v>5.267627411</v>
      </c>
      <c r="H26" s="0" t="n">
        <v>0.212576424</v>
      </c>
      <c r="I26" s="0" t="n">
        <v>13.47092449</v>
      </c>
      <c r="J26" s="0" t="n">
        <v>3.77719094</v>
      </c>
      <c r="K26" s="0" t="n">
        <v>1.454303038</v>
      </c>
      <c r="L26" s="0" t="n">
        <v>4.708256242</v>
      </c>
      <c r="M26" s="0" t="n">
        <v>4.5</v>
      </c>
      <c r="N26" s="0" t="n">
        <v>2.3</v>
      </c>
      <c r="O26" s="0" t="n">
        <v>279</v>
      </c>
      <c r="P26" s="0" t="n">
        <v>15</v>
      </c>
      <c r="Q26" s="0" t="n">
        <v>3.64</v>
      </c>
      <c r="R26" s="0" t="n">
        <v>6.5</v>
      </c>
      <c r="S26" s="0" t="n">
        <v>8.6</v>
      </c>
      <c r="T26" s="0" t="n">
        <v>1.7</v>
      </c>
      <c r="U26" s="0" t="n">
        <v>0.09</v>
      </c>
      <c r="V26" s="0" t="n">
        <v>4</v>
      </c>
      <c r="W26" s="0" t="n">
        <v>0.24</v>
      </c>
      <c r="X26" s="0" t="n">
        <v>0.8</v>
      </c>
      <c r="Y26" s="0" t="n">
        <v>6.9</v>
      </c>
      <c r="Z26" s="0" t="n">
        <v>0.9</v>
      </c>
      <c r="AA26" s="0" t="n">
        <v>31</v>
      </c>
      <c r="AB26" s="0" t="n">
        <v>0.5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0</v>
      </c>
      <c r="AH26" s="0" t="n">
        <v>0</v>
      </c>
      <c r="AI26" s="0" t="n">
        <v>50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50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10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70</v>
      </c>
      <c r="BD26" s="0" t="n">
        <v>0</v>
      </c>
      <c r="BE26" s="0" t="n">
        <v>0.5</v>
      </c>
      <c r="BF26" s="0" t="n">
        <v>5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106.25</v>
      </c>
      <c r="BP26" s="0" t="n">
        <v>25</v>
      </c>
      <c r="BQ26" s="0" t="n">
        <v>0</v>
      </c>
      <c r="BR26" s="0" t="n">
        <v>5.6875</v>
      </c>
      <c r="BS26" s="0" t="n">
        <v>0.75</v>
      </c>
      <c r="BT26" s="0" t="n">
        <v>4.5</v>
      </c>
      <c r="BU26" s="0" t="n">
        <v>35.9375</v>
      </c>
    </row>
    <row r="27" customFormat="false" ht="15" hidden="false" customHeight="false" outlineLevel="0" collapsed="false">
      <c r="A27" s="0" t="s">
        <v>49</v>
      </c>
      <c r="B27" s="0" t="n">
        <v>10</v>
      </c>
      <c r="C27" s="0" t="s">
        <v>326</v>
      </c>
      <c r="D27" s="0" t="s">
        <v>291</v>
      </c>
      <c r="E27" s="0" t="s">
        <v>31</v>
      </c>
      <c r="F27" s="0" t="n">
        <v>16.56566999</v>
      </c>
      <c r="G27" s="0" t="n">
        <v>8.505587412</v>
      </c>
      <c r="H27" s="0" t="n">
        <v>0.211220441</v>
      </c>
      <c r="I27" s="0" t="n">
        <v>19.0726572</v>
      </c>
      <c r="J27" s="0" t="n">
        <v>3.755669286</v>
      </c>
      <c r="K27" s="0" t="n">
        <v>1.33930247</v>
      </c>
      <c r="L27" s="0" t="n">
        <v>3.754016585</v>
      </c>
      <c r="M27" s="0" t="n">
        <v>4.5</v>
      </c>
      <c r="N27" s="0" t="n">
        <v>2.3</v>
      </c>
      <c r="O27" s="0" t="n">
        <v>279</v>
      </c>
      <c r="P27" s="0" t="n">
        <v>15</v>
      </c>
      <c r="Q27" s="0" t="n">
        <v>3.64</v>
      </c>
      <c r="R27" s="0" t="n">
        <v>6.5</v>
      </c>
      <c r="S27" s="0" t="n">
        <v>8.6</v>
      </c>
      <c r="T27" s="0" t="n">
        <v>1.7</v>
      </c>
      <c r="U27" s="0" t="n">
        <v>0.09</v>
      </c>
      <c r="V27" s="0" t="n">
        <v>4</v>
      </c>
      <c r="W27" s="0" t="n">
        <v>0.24</v>
      </c>
      <c r="X27" s="0" t="n">
        <v>0.8</v>
      </c>
      <c r="Y27" s="0" t="n">
        <v>6.9</v>
      </c>
      <c r="Z27" s="0" t="n">
        <v>0.9</v>
      </c>
      <c r="AA27" s="0" t="n">
        <v>31</v>
      </c>
      <c r="AB27" s="0" t="n">
        <v>0.5</v>
      </c>
      <c r="AC27" s="0" t="n">
        <v>0</v>
      </c>
      <c r="AD27" s="0" t="n">
        <v>0</v>
      </c>
      <c r="AE27" s="0" t="n">
        <v>0</v>
      </c>
      <c r="AF27" s="0" t="n">
        <v>2</v>
      </c>
      <c r="AG27" s="0" t="n">
        <v>0</v>
      </c>
      <c r="AH27" s="0" t="n">
        <v>0</v>
      </c>
      <c r="AI27" s="0" t="n">
        <v>50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50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70</v>
      </c>
      <c r="BD27" s="0" t="n">
        <v>0</v>
      </c>
      <c r="BE27" s="0" t="n">
        <v>0.5</v>
      </c>
      <c r="BF27" s="0" t="n">
        <v>5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106.25</v>
      </c>
      <c r="BP27" s="0" t="n">
        <v>25</v>
      </c>
      <c r="BQ27" s="0" t="n">
        <v>0</v>
      </c>
      <c r="BR27" s="0" t="n">
        <v>5.6875</v>
      </c>
      <c r="BS27" s="0" t="n">
        <v>0.75</v>
      </c>
      <c r="BT27" s="0" t="n">
        <v>4.5</v>
      </c>
      <c r="BU27" s="0" t="n">
        <v>35.9375</v>
      </c>
    </row>
    <row r="28" customFormat="false" ht="15" hidden="false" customHeight="false" outlineLevel="0" collapsed="false">
      <c r="A28" s="0" t="s">
        <v>49</v>
      </c>
      <c r="B28" s="0" t="n">
        <v>11</v>
      </c>
      <c r="C28" s="0" t="s">
        <v>327</v>
      </c>
      <c r="D28" s="0" t="s">
        <v>291</v>
      </c>
      <c r="E28" s="0" t="s">
        <v>27</v>
      </c>
      <c r="F28" s="0" t="n">
        <v>6.896484804</v>
      </c>
      <c r="G28" s="0" t="n">
        <v>2.914861427</v>
      </c>
      <c r="H28" s="0" t="n">
        <v>0.106993124</v>
      </c>
      <c r="I28" s="0" t="n">
        <v>7.108843894</v>
      </c>
      <c r="J28" s="0" t="n">
        <v>1.994771248</v>
      </c>
      <c r="K28" s="0" t="n">
        <v>0.825566573</v>
      </c>
      <c r="L28" s="0" t="n">
        <v>2.717230476</v>
      </c>
      <c r="M28" s="0" t="n">
        <v>4.3</v>
      </c>
      <c r="N28" s="0" t="n">
        <v>1.7</v>
      </c>
      <c r="O28" s="0" t="n">
        <v>317</v>
      </c>
      <c r="P28" s="0" t="n">
        <v>17</v>
      </c>
      <c r="Q28" s="0" t="n">
        <v>3.36</v>
      </c>
      <c r="R28" s="0" t="n">
        <v>6.5</v>
      </c>
      <c r="S28" s="0" t="n">
        <v>8</v>
      </c>
      <c r="T28" s="0" t="n">
        <v>1.7</v>
      </c>
      <c r="U28" s="0" t="n">
        <v>0.1</v>
      </c>
      <c r="V28" s="0" t="n">
        <v>3</v>
      </c>
      <c r="W28" s="0" t="n">
        <v>0.21</v>
      </c>
      <c r="X28" s="0" t="n">
        <v>0.9</v>
      </c>
      <c r="Y28" s="0" t="n">
        <v>6.2</v>
      </c>
      <c r="Z28" s="0" t="n">
        <v>0.8</v>
      </c>
      <c r="AA28" s="0" t="n">
        <v>35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8</v>
      </c>
      <c r="AG28" s="0" t="n">
        <v>0</v>
      </c>
      <c r="AH28" s="0" t="n">
        <v>0</v>
      </c>
      <c r="AI28" s="0" t="n">
        <v>80</v>
      </c>
      <c r="AJ28" s="0" t="n">
        <v>0</v>
      </c>
      <c r="AK28" s="0" t="n">
        <v>0</v>
      </c>
      <c r="AL28" s="0" t="n">
        <v>0</v>
      </c>
      <c r="AM28" s="0" t="n">
        <v>60</v>
      </c>
      <c r="AN28" s="0" t="n">
        <v>15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25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45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64.5</v>
      </c>
      <c r="BP28" s="0" t="n">
        <v>30.1875</v>
      </c>
      <c r="BQ28" s="0" t="n">
        <v>0</v>
      </c>
      <c r="BR28" s="0" t="n">
        <v>1.1875</v>
      </c>
      <c r="BS28" s="0" t="n">
        <v>0</v>
      </c>
      <c r="BT28" s="0" t="n">
        <v>1.9375</v>
      </c>
      <c r="BU28" s="0" t="n">
        <v>33.3125</v>
      </c>
    </row>
    <row r="29" customFormat="false" ht="15" hidden="false" customHeight="false" outlineLevel="0" collapsed="false">
      <c r="A29" s="0" t="s">
        <v>49</v>
      </c>
      <c r="B29" s="0" t="n">
        <v>11</v>
      </c>
      <c r="C29" s="0" t="s">
        <v>327</v>
      </c>
      <c r="D29" s="0" t="s">
        <v>291</v>
      </c>
      <c r="E29" s="0" t="s">
        <v>31</v>
      </c>
      <c r="F29" s="0" t="n">
        <v>14.24736347</v>
      </c>
      <c r="G29" s="0" t="n">
        <v>8.203738132</v>
      </c>
      <c r="H29" s="0" t="n">
        <v>0.412562142</v>
      </c>
      <c r="I29" s="0" t="n">
        <v>16.23001127</v>
      </c>
      <c r="J29" s="0" t="n">
        <v>3.227732872</v>
      </c>
      <c r="K29" s="0" t="n">
        <v>1.982500086</v>
      </c>
      <c r="L29" s="0" t="n">
        <v>4.690216348</v>
      </c>
      <c r="M29" s="0" t="n">
        <v>4.3</v>
      </c>
      <c r="N29" s="0" t="n">
        <v>1.7</v>
      </c>
      <c r="O29" s="0" t="n">
        <v>317</v>
      </c>
      <c r="P29" s="0" t="n">
        <v>17</v>
      </c>
      <c r="Q29" s="0" t="n">
        <v>3.36</v>
      </c>
      <c r="R29" s="0" t="n">
        <v>6.5</v>
      </c>
      <c r="S29" s="0" t="n">
        <v>8</v>
      </c>
      <c r="T29" s="0" t="n">
        <v>1.7</v>
      </c>
      <c r="U29" s="0" t="n">
        <v>0.1</v>
      </c>
      <c r="V29" s="0" t="n">
        <v>3</v>
      </c>
      <c r="W29" s="0" t="n">
        <v>0.21</v>
      </c>
      <c r="X29" s="0" t="n">
        <v>0.9</v>
      </c>
      <c r="Y29" s="0" t="n">
        <v>6.2</v>
      </c>
      <c r="Z29" s="0" t="n">
        <v>0.8</v>
      </c>
      <c r="AA29" s="0" t="n">
        <v>35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8</v>
      </c>
      <c r="AG29" s="0" t="n">
        <v>0</v>
      </c>
      <c r="AH29" s="0" t="n">
        <v>0</v>
      </c>
      <c r="AI29" s="0" t="n">
        <v>80</v>
      </c>
      <c r="AJ29" s="0" t="n">
        <v>0</v>
      </c>
      <c r="AK29" s="0" t="n">
        <v>0</v>
      </c>
      <c r="AL29" s="0" t="n">
        <v>0</v>
      </c>
      <c r="AM29" s="0" t="n">
        <v>60</v>
      </c>
      <c r="AN29" s="0" t="n">
        <v>15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25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45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64.5</v>
      </c>
      <c r="BP29" s="0" t="n">
        <v>30.1875</v>
      </c>
      <c r="BQ29" s="0" t="n">
        <v>0</v>
      </c>
      <c r="BR29" s="0" t="n">
        <v>1.1875</v>
      </c>
      <c r="BS29" s="0" t="n">
        <v>0</v>
      </c>
      <c r="BT29" s="0" t="n">
        <v>1.9375</v>
      </c>
      <c r="BU29" s="0" t="n">
        <v>33.3125</v>
      </c>
    </row>
    <row r="30" customFormat="false" ht="15" hidden="false" customHeight="false" outlineLevel="0" collapsed="false">
      <c r="A30" s="0" t="s">
        <v>49</v>
      </c>
      <c r="B30" s="0" t="n">
        <v>12</v>
      </c>
      <c r="C30" s="0" t="s">
        <v>328</v>
      </c>
      <c r="D30" s="0" t="s">
        <v>291</v>
      </c>
      <c r="E30" s="0" t="s">
        <v>27</v>
      </c>
      <c r="F30" s="0" t="n">
        <v>12.40788088</v>
      </c>
      <c r="G30" s="0" t="n">
        <v>4.338835686</v>
      </c>
      <c r="H30" s="0" t="n">
        <v>0.312360854</v>
      </c>
      <c r="I30" s="0" t="n">
        <v>12.40788088</v>
      </c>
      <c r="J30" s="0" t="n">
        <v>3.536692508</v>
      </c>
      <c r="K30" s="0" t="n">
        <v>1.447622815</v>
      </c>
      <c r="L30" s="0" t="n">
        <v>4.157045212</v>
      </c>
      <c r="M30" s="0" t="n">
        <v>5</v>
      </c>
      <c r="N30" s="0" t="n">
        <v>3.3</v>
      </c>
      <c r="O30" s="0" t="n">
        <v>268</v>
      </c>
      <c r="P30" s="0" t="n">
        <v>21</v>
      </c>
      <c r="Q30" s="0" t="n">
        <v>3.45</v>
      </c>
      <c r="R30" s="0" t="n">
        <v>6.2</v>
      </c>
      <c r="S30" s="0" t="n">
        <v>7.6</v>
      </c>
      <c r="T30" s="0" t="n">
        <v>1.9</v>
      </c>
      <c r="U30" s="0" t="n">
        <v>0.08</v>
      </c>
      <c r="V30" s="0" t="n">
        <v>3</v>
      </c>
      <c r="W30" s="0" t="n">
        <v>0.19</v>
      </c>
      <c r="X30" s="0" t="n">
        <v>1.2</v>
      </c>
      <c r="Y30" s="0" t="n">
        <v>8.5</v>
      </c>
      <c r="Z30" s="0" t="n">
        <v>0.9</v>
      </c>
      <c r="AA30" s="0" t="n">
        <v>40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10</v>
      </c>
      <c r="AG30" s="0" t="n">
        <v>0</v>
      </c>
      <c r="AH30" s="0" t="n">
        <v>0</v>
      </c>
      <c r="AI30" s="0" t="n">
        <v>30</v>
      </c>
      <c r="AJ30" s="0" t="n">
        <v>0</v>
      </c>
      <c r="AK30" s="0" t="n">
        <v>0</v>
      </c>
      <c r="AL30" s="0" t="n">
        <v>0</v>
      </c>
      <c r="AM30" s="0" t="n">
        <v>40</v>
      </c>
      <c r="AN30" s="0" t="n">
        <v>100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5</v>
      </c>
      <c r="BB30" s="0" t="n">
        <v>0</v>
      </c>
      <c r="BC30" s="0" t="n">
        <v>45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72.75</v>
      </c>
      <c r="BP30" s="0" t="n">
        <v>6.1875</v>
      </c>
      <c r="BQ30" s="0" t="n">
        <v>0</v>
      </c>
      <c r="BR30" s="0" t="n">
        <v>5.5625</v>
      </c>
      <c r="BS30" s="0" t="n">
        <v>0</v>
      </c>
      <c r="BT30" s="0" t="n">
        <v>4.25</v>
      </c>
      <c r="BU30" s="0" t="n">
        <v>16</v>
      </c>
    </row>
    <row r="31" customFormat="false" ht="15" hidden="false" customHeight="false" outlineLevel="0" collapsed="false">
      <c r="A31" s="0" t="s">
        <v>49</v>
      </c>
      <c r="B31" s="0" t="n">
        <v>12</v>
      </c>
      <c r="C31" s="0" t="s">
        <v>328</v>
      </c>
      <c r="D31" s="0" t="s">
        <v>291</v>
      </c>
      <c r="E31" s="0" t="s">
        <v>31</v>
      </c>
      <c r="F31" s="0" t="n">
        <v>31.71958655</v>
      </c>
      <c r="G31" s="0" t="n">
        <v>10.74936855</v>
      </c>
      <c r="H31" s="0" t="n">
        <v>0.922327278</v>
      </c>
      <c r="I31" s="0" t="n">
        <v>32.29156643</v>
      </c>
      <c r="J31" s="0" t="n">
        <v>5.044305984</v>
      </c>
      <c r="K31" s="0" t="n">
        <v>2.18191844</v>
      </c>
      <c r="L31" s="0" t="n">
        <v>5.736907755</v>
      </c>
      <c r="M31" s="0" t="n">
        <v>5</v>
      </c>
      <c r="N31" s="0" t="n">
        <v>3.3</v>
      </c>
      <c r="O31" s="0" t="n">
        <v>268</v>
      </c>
      <c r="P31" s="0" t="n">
        <v>21</v>
      </c>
      <c r="Q31" s="0" t="n">
        <v>3.45</v>
      </c>
      <c r="R31" s="0" t="n">
        <v>6.2</v>
      </c>
      <c r="S31" s="0" t="n">
        <v>7.6</v>
      </c>
      <c r="T31" s="0" t="n">
        <v>1.9</v>
      </c>
      <c r="U31" s="0" t="n">
        <v>0.08</v>
      </c>
      <c r="V31" s="0" t="n">
        <v>3</v>
      </c>
      <c r="W31" s="0" t="n">
        <v>0.19</v>
      </c>
      <c r="X31" s="0" t="n">
        <v>1.2</v>
      </c>
      <c r="Y31" s="0" t="n">
        <v>8.5</v>
      </c>
      <c r="Z31" s="0" t="n">
        <v>0.9</v>
      </c>
      <c r="AA31" s="0" t="n">
        <v>40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10</v>
      </c>
      <c r="AG31" s="0" t="n">
        <v>0</v>
      </c>
      <c r="AH31" s="0" t="n">
        <v>0</v>
      </c>
      <c r="AI31" s="0" t="n">
        <v>30</v>
      </c>
      <c r="AJ31" s="0" t="n">
        <v>0</v>
      </c>
      <c r="AK31" s="0" t="n">
        <v>0</v>
      </c>
      <c r="AL31" s="0" t="n">
        <v>0</v>
      </c>
      <c r="AM31" s="0" t="n">
        <v>40</v>
      </c>
      <c r="AN31" s="0" t="n">
        <v>100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5</v>
      </c>
      <c r="BB31" s="0" t="n">
        <v>0</v>
      </c>
      <c r="BC31" s="0" t="n">
        <v>45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72.75</v>
      </c>
      <c r="BP31" s="0" t="n">
        <v>6.1875</v>
      </c>
      <c r="BQ31" s="0" t="n">
        <v>0</v>
      </c>
      <c r="BR31" s="0" t="n">
        <v>5.5625</v>
      </c>
      <c r="BS31" s="0" t="n">
        <v>0</v>
      </c>
      <c r="BT31" s="0" t="n">
        <v>4.25</v>
      </c>
      <c r="BU31" s="0" t="n">
        <v>16</v>
      </c>
    </row>
    <row r="32" customFormat="false" ht="15" hidden="false" customHeight="false" outlineLevel="0" collapsed="false">
      <c r="A32" s="0" t="s">
        <v>49</v>
      </c>
      <c r="B32" s="0" t="n">
        <v>13</v>
      </c>
      <c r="C32" s="0" t="s">
        <v>329</v>
      </c>
      <c r="D32" s="0" t="s">
        <v>292</v>
      </c>
      <c r="E32" s="0" t="s">
        <v>27</v>
      </c>
      <c r="F32" s="0" t="n">
        <v>10.57724579</v>
      </c>
      <c r="G32" s="0" t="n">
        <v>5.601232741</v>
      </c>
      <c r="H32" s="0" t="n">
        <v>0</v>
      </c>
      <c r="I32" s="0" t="n">
        <v>10.57724579</v>
      </c>
      <c r="J32" s="0" t="n">
        <v>3.5286063</v>
      </c>
      <c r="K32" s="0" t="n">
        <v>1.036382345</v>
      </c>
      <c r="L32" s="0" t="n">
        <v>4.1529741</v>
      </c>
      <c r="M32" s="0" t="n">
        <v>2.4</v>
      </c>
      <c r="N32" s="0" t="n">
        <v>2.1</v>
      </c>
      <c r="O32" s="0" t="n">
        <v>306</v>
      </c>
      <c r="P32" s="0" t="n">
        <v>25</v>
      </c>
      <c r="Q32" s="0" t="n">
        <v>3.48</v>
      </c>
      <c r="R32" s="0" t="n">
        <v>6.7</v>
      </c>
      <c r="S32" s="0" t="n">
        <v>9.5</v>
      </c>
      <c r="T32" s="0" t="n">
        <v>1.7</v>
      </c>
      <c r="U32" s="0" t="n">
        <v>0.07</v>
      </c>
      <c r="V32" s="0" t="n">
        <v>4</v>
      </c>
      <c r="W32" s="0" t="n">
        <v>0.25</v>
      </c>
      <c r="X32" s="0" t="n">
        <v>0.7</v>
      </c>
      <c r="Y32" s="0" t="n">
        <v>10.8</v>
      </c>
      <c r="Z32" s="0" t="n">
        <v>1</v>
      </c>
      <c r="AA32" s="0" t="n">
        <v>25</v>
      </c>
      <c r="AB32" s="0" t="n">
        <v>5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0</v>
      </c>
      <c r="AH32" s="0" t="n">
        <v>0</v>
      </c>
      <c r="AI32" s="0" t="n">
        <v>60</v>
      </c>
      <c r="AJ32" s="0" t="n">
        <v>0</v>
      </c>
      <c r="AK32" s="0" t="n">
        <v>0</v>
      </c>
      <c r="AL32" s="0" t="n">
        <v>0</v>
      </c>
      <c r="AM32" s="0" t="n">
        <v>30</v>
      </c>
      <c r="AN32" s="0" t="n">
        <v>30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25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40</v>
      </c>
      <c r="BD32" s="0" t="n">
        <v>0</v>
      </c>
      <c r="BE32" s="0" t="n">
        <v>0</v>
      </c>
      <c r="BF32" s="0" t="n">
        <v>10</v>
      </c>
      <c r="BG32" s="0" t="n">
        <v>0</v>
      </c>
      <c r="BH32" s="0" t="n">
        <v>0.5</v>
      </c>
      <c r="BI32" s="0" t="n">
        <v>0</v>
      </c>
      <c r="BJ32" s="0" t="n">
        <v>20</v>
      </c>
      <c r="BK32" s="0" t="n">
        <v>0</v>
      </c>
      <c r="BL32" s="0" t="n">
        <v>0</v>
      </c>
      <c r="BM32" s="0" t="n">
        <v>20</v>
      </c>
      <c r="BN32" s="0" t="n">
        <v>0</v>
      </c>
      <c r="BO32" s="0" t="n">
        <v>123.125</v>
      </c>
      <c r="BP32" s="0" t="n">
        <v>13.3125</v>
      </c>
      <c r="BQ32" s="0" t="n">
        <v>0</v>
      </c>
      <c r="BR32" s="0" t="n">
        <v>0.8125</v>
      </c>
      <c r="BS32" s="0" t="n">
        <v>0</v>
      </c>
      <c r="BT32" s="0" t="n">
        <v>0.625</v>
      </c>
      <c r="BU32" s="0" t="n">
        <v>14.75</v>
      </c>
    </row>
    <row r="33" customFormat="false" ht="15" hidden="false" customHeight="false" outlineLevel="0" collapsed="false">
      <c r="A33" s="0" t="s">
        <v>49</v>
      </c>
      <c r="B33" s="0" t="n">
        <v>13</v>
      </c>
      <c r="C33" s="0" t="s">
        <v>329</v>
      </c>
      <c r="D33" s="0" t="s">
        <v>292</v>
      </c>
      <c r="E33" s="0" t="s">
        <v>27</v>
      </c>
      <c r="F33" s="0" t="n">
        <v>10.74293202</v>
      </c>
      <c r="G33" s="0" t="n">
        <v>6.028623741</v>
      </c>
      <c r="H33" s="0" t="n">
        <v>0.226477618</v>
      </c>
      <c r="I33" s="0" t="n">
        <v>10.74293202</v>
      </c>
      <c r="J33" s="0" t="n">
        <v>3.778963389</v>
      </c>
      <c r="K33" s="0" t="n">
        <v>0.692815074</v>
      </c>
      <c r="L33" s="0" t="n">
        <v>4.121567612</v>
      </c>
      <c r="M33" s="0" t="n">
        <v>2.4</v>
      </c>
      <c r="N33" s="0" t="n">
        <v>2.1</v>
      </c>
      <c r="O33" s="0" t="n">
        <v>306</v>
      </c>
      <c r="P33" s="0" t="n">
        <v>25</v>
      </c>
      <c r="Q33" s="0" t="n">
        <v>3.48</v>
      </c>
      <c r="R33" s="0" t="n">
        <v>6.7</v>
      </c>
      <c r="S33" s="0" t="n">
        <v>9.5</v>
      </c>
      <c r="T33" s="0" t="n">
        <v>1.7</v>
      </c>
      <c r="U33" s="0" t="n">
        <v>0.07</v>
      </c>
      <c r="V33" s="0" t="n">
        <v>4</v>
      </c>
      <c r="W33" s="0" t="n">
        <v>0.25</v>
      </c>
      <c r="X33" s="0" t="n">
        <v>0.7</v>
      </c>
      <c r="Y33" s="0" t="n">
        <v>10.8</v>
      </c>
      <c r="Z33" s="0" t="n">
        <v>1</v>
      </c>
      <c r="AA33" s="0" t="n">
        <v>25</v>
      </c>
      <c r="AB33" s="0" t="n">
        <v>5</v>
      </c>
      <c r="AC33" s="0" t="n">
        <v>0</v>
      </c>
      <c r="AD33" s="0" t="n">
        <v>0</v>
      </c>
      <c r="AE33" s="0" t="n">
        <v>0</v>
      </c>
      <c r="AF33" s="0" t="n">
        <v>5</v>
      </c>
      <c r="AG33" s="0" t="n">
        <v>0</v>
      </c>
      <c r="AH33" s="0" t="n">
        <v>0</v>
      </c>
      <c r="AI33" s="0" t="n">
        <v>60</v>
      </c>
      <c r="AJ33" s="0" t="n">
        <v>0</v>
      </c>
      <c r="AK33" s="0" t="n">
        <v>0</v>
      </c>
      <c r="AL33" s="0" t="n">
        <v>0</v>
      </c>
      <c r="AM33" s="0" t="n">
        <v>30</v>
      </c>
      <c r="AN33" s="0" t="n">
        <v>30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25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40</v>
      </c>
      <c r="BD33" s="0" t="n">
        <v>0</v>
      </c>
      <c r="BE33" s="0" t="n">
        <v>0</v>
      </c>
      <c r="BF33" s="0" t="n">
        <v>10</v>
      </c>
      <c r="BG33" s="0" t="n">
        <v>0</v>
      </c>
      <c r="BH33" s="0" t="n">
        <v>0.5</v>
      </c>
      <c r="BI33" s="0" t="n">
        <v>0</v>
      </c>
      <c r="BJ33" s="0" t="n">
        <v>20</v>
      </c>
      <c r="BK33" s="0" t="n">
        <v>0</v>
      </c>
      <c r="BL33" s="0" t="n">
        <v>0</v>
      </c>
      <c r="BM33" s="0" t="n">
        <v>20</v>
      </c>
      <c r="BN33" s="0" t="n">
        <v>0</v>
      </c>
      <c r="BO33" s="0" t="n">
        <v>123.125</v>
      </c>
      <c r="BP33" s="0" t="n">
        <v>13.3125</v>
      </c>
      <c r="BQ33" s="0" t="n">
        <v>0</v>
      </c>
      <c r="BR33" s="0" t="n">
        <v>0.8125</v>
      </c>
      <c r="BS33" s="0" t="n">
        <v>0</v>
      </c>
      <c r="BT33" s="0" t="n">
        <v>0.625</v>
      </c>
      <c r="BU33" s="0" t="n">
        <v>14.75</v>
      </c>
    </row>
    <row r="34" customFormat="false" ht="15" hidden="false" customHeight="false" outlineLevel="0" collapsed="false">
      <c r="A34" s="0" t="s">
        <v>49</v>
      </c>
      <c r="B34" s="0" t="n">
        <v>13</v>
      </c>
      <c r="C34" s="0" t="s">
        <v>329</v>
      </c>
      <c r="D34" s="0" t="s">
        <v>292</v>
      </c>
      <c r="E34" s="0" t="s">
        <v>31</v>
      </c>
      <c r="F34" s="0" t="n">
        <v>9.166431537</v>
      </c>
      <c r="G34" s="0" t="n">
        <v>4.105388213</v>
      </c>
      <c r="H34" s="0" t="n">
        <v>0</v>
      </c>
      <c r="I34" s="0" t="n">
        <v>9.166431537</v>
      </c>
      <c r="J34" s="0" t="n">
        <v>3.343644389</v>
      </c>
      <c r="K34" s="0" t="n">
        <v>0.624734787</v>
      </c>
      <c r="L34" s="0" t="n">
        <v>3.968379176</v>
      </c>
      <c r="M34" s="0" t="n">
        <v>2.4</v>
      </c>
      <c r="N34" s="0" t="n">
        <v>2.1</v>
      </c>
      <c r="O34" s="0" t="n">
        <v>306</v>
      </c>
      <c r="P34" s="0" t="n">
        <v>25</v>
      </c>
      <c r="Q34" s="0" t="n">
        <v>3.48</v>
      </c>
      <c r="R34" s="0" t="n">
        <v>6.7</v>
      </c>
      <c r="S34" s="0" t="n">
        <v>9.5</v>
      </c>
      <c r="T34" s="0" t="n">
        <v>1.7</v>
      </c>
      <c r="U34" s="0" t="n">
        <v>0.07</v>
      </c>
      <c r="V34" s="0" t="n">
        <v>4</v>
      </c>
      <c r="W34" s="0" t="n">
        <v>0.25</v>
      </c>
      <c r="X34" s="0" t="n">
        <v>0.7</v>
      </c>
      <c r="Y34" s="0" t="n">
        <v>10.8</v>
      </c>
      <c r="Z34" s="0" t="n">
        <v>1</v>
      </c>
      <c r="AA34" s="0" t="n">
        <v>25</v>
      </c>
      <c r="AB34" s="0" t="n">
        <v>5</v>
      </c>
      <c r="AC34" s="0" t="n">
        <v>0</v>
      </c>
      <c r="AD34" s="0" t="n">
        <v>0</v>
      </c>
      <c r="AE34" s="0" t="n">
        <v>0</v>
      </c>
      <c r="AF34" s="0" t="n">
        <v>5</v>
      </c>
      <c r="AG34" s="0" t="n">
        <v>0</v>
      </c>
      <c r="AH34" s="0" t="n">
        <v>0</v>
      </c>
      <c r="AI34" s="0" t="n">
        <v>60</v>
      </c>
      <c r="AJ34" s="0" t="n">
        <v>0</v>
      </c>
      <c r="AK34" s="0" t="n">
        <v>0</v>
      </c>
      <c r="AL34" s="0" t="n">
        <v>0</v>
      </c>
      <c r="AM34" s="0" t="n">
        <v>30</v>
      </c>
      <c r="AN34" s="0" t="n">
        <v>30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25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40</v>
      </c>
      <c r="BD34" s="0" t="n">
        <v>0</v>
      </c>
      <c r="BE34" s="0" t="n">
        <v>0</v>
      </c>
      <c r="BF34" s="0" t="n">
        <v>10</v>
      </c>
      <c r="BG34" s="0" t="n">
        <v>0</v>
      </c>
      <c r="BH34" s="0" t="n">
        <v>0.5</v>
      </c>
      <c r="BI34" s="0" t="n">
        <v>0</v>
      </c>
      <c r="BJ34" s="0" t="n">
        <v>20</v>
      </c>
      <c r="BK34" s="0" t="n">
        <v>0</v>
      </c>
      <c r="BL34" s="0" t="n">
        <v>0</v>
      </c>
      <c r="BM34" s="0" t="n">
        <v>20</v>
      </c>
      <c r="BN34" s="0" t="n">
        <v>0</v>
      </c>
      <c r="BO34" s="0" t="n">
        <v>123.125</v>
      </c>
      <c r="BP34" s="0" t="n">
        <v>13.3125</v>
      </c>
      <c r="BQ34" s="0" t="n">
        <v>0</v>
      </c>
      <c r="BR34" s="0" t="n">
        <v>0.8125</v>
      </c>
      <c r="BS34" s="0" t="n">
        <v>0</v>
      </c>
      <c r="BT34" s="0" t="n">
        <v>0.625</v>
      </c>
      <c r="BU34" s="0" t="n">
        <v>14.75</v>
      </c>
    </row>
    <row r="35" customFormat="false" ht="15" hidden="false" customHeight="false" outlineLevel="0" collapsed="false">
      <c r="A35" s="0" t="s">
        <v>49</v>
      </c>
      <c r="B35" s="0" t="n">
        <v>13</v>
      </c>
      <c r="C35" s="0" t="s">
        <v>329</v>
      </c>
      <c r="D35" s="0" t="s">
        <v>292</v>
      </c>
      <c r="E35" s="0" t="s">
        <v>31</v>
      </c>
      <c r="F35" s="0" t="n">
        <v>14.43396925</v>
      </c>
      <c r="G35" s="0" t="n">
        <v>8.088299357</v>
      </c>
      <c r="H35" s="0" t="n">
        <v>0.209810616</v>
      </c>
      <c r="I35" s="0" t="n">
        <v>14.53503163</v>
      </c>
      <c r="J35" s="0" t="n">
        <v>3.100255019</v>
      </c>
      <c r="K35" s="0" t="n">
        <v>1.34125306</v>
      </c>
      <c r="L35" s="0" t="n">
        <v>3.923422722</v>
      </c>
      <c r="M35" s="0" t="n">
        <v>2.4</v>
      </c>
      <c r="N35" s="0" t="n">
        <v>2.1</v>
      </c>
      <c r="O35" s="0" t="n">
        <v>306</v>
      </c>
      <c r="P35" s="0" t="n">
        <v>25</v>
      </c>
      <c r="Q35" s="0" t="n">
        <v>3.48</v>
      </c>
      <c r="R35" s="0" t="n">
        <v>6.7</v>
      </c>
      <c r="S35" s="0" t="n">
        <v>9.5</v>
      </c>
      <c r="T35" s="0" t="n">
        <v>1.7</v>
      </c>
      <c r="U35" s="0" t="n">
        <v>0.07</v>
      </c>
      <c r="V35" s="0" t="n">
        <v>4</v>
      </c>
      <c r="W35" s="0" t="n">
        <v>0.25</v>
      </c>
      <c r="X35" s="0" t="n">
        <v>0.7</v>
      </c>
      <c r="Y35" s="0" t="n">
        <v>10.8</v>
      </c>
      <c r="Z35" s="0" t="n">
        <v>1</v>
      </c>
      <c r="AA35" s="0" t="n">
        <v>25</v>
      </c>
      <c r="AB35" s="0" t="n">
        <v>5</v>
      </c>
      <c r="AC35" s="0" t="n">
        <v>0</v>
      </c>
      <c r="AD35" s="0" t="n">
        <v>0</v>
      </c>
      <c r="AE35" s="0" t="n">
        <v>0</v>
      </c>
      <c r="AF35" s="0" t="n">
        <v>5</v>
      </c>
      <c r="AG35" s="0" t="n">
        <v>0</v>
      </c>
      <c r="AH35" s="0" t="n">
        <v>0</v>
      </c>
      <c r="AI35" s="0" t="n">
        <v>60</v>
      </c>
      <c r="AJ35" s="0" t="n">
        <v>0</v>
      </c>
      <c r="AK35" s="0" t="n">
        <v>0</v>
      </c>
      <c r="AL35" s="0" t="n">
        <v>0</v>
      </c>
      <c r="AM35" s="0" t="n">
        <v>30</v>
      </c>
      <c r="AN35" s="0" t="n">
        <v>30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25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40</v>
      </c>
      <c r="BD35" s="0" t="n">
        <v>0</v>
      </c>
      <c r="BE35" s="0" t="n">
        <v>0</v>
      </c>
      <c r="BF35" s="0" t="n">
        <v>10</v>
      </c>
      <c r="BG35" s="0" t="n">
        <v>0</v>
      </c>
      <c r="BH35" s="0" t="n">
        <v>0.5</v>
      </c>
      <c r="BI35" s="0" t="n">
        <v>0</v>
      </c>
      <c r="BJ35" s="0" t="n">
        <v>20</v>
      </c>
      <c r="BK35" s="0" t="n">
        <v>0</v>
      </c>
      <c r="BL35" s="0" t="n">
        <v>0</v>
      </c>
      <c r="BM35" s="0" t="n">
        <v>20</v>
      </c>
      <c r="BN35" s="0" t="n">
        <v>0</v>
      </c>
      <c r="BO35" s="0" t="n">
        <v>123.125</v>
      </c>
      <c r="BP35" s="0" t="n">
        <v>13.3125</v>
      </c>
      <c r="BQ35" s="0" t="n">
        <v>0</v>
      </c>
      <c r="BR35" s="0" t="n">
        <v>0.8125</v>
      </c>
      <c r="BS35" s="0" t="n">
        <v>0</v>
      </c>
      <c r="BT35" s="0" t="n">
        <v>0.625</v>
      </c>
      <c r="BU35" s="0" t="n">
        <v>14.75</v>
      </c>
    </row>
    <row r="36" customFormat="false" ht="15" hidden="false" customHeight="false" outlineLevel="0" collapsed="false">
      <c r="A36" s="0" t="s">
        <v>49</v>
      </c>
      <c r="B36" s="0" t="n">
        <v>14</v>
      </c>
      <c r="C36" s="0" t="s">
        <v>330</v>
      </c>
      <c r="D36" s="0" t="s">
        <v>292</v>
      </c>
      <c r="E36" s="0" t="s">
        <v>27</v>
      </c>
      <c r="F36" s="0" t="n">
        <v>13.10157794</v>
      </c>
      <c r="G36" s="0" t="n">
        <v>6.749377166</v>
      </c>
      <c r="H36" s="0" t="n">
        <v>0.513760387</v>
      </c>
      <c r="I36" s="0" t="n">
        <v>13.20342748</v>
      </c>
      <c r="J36" s="0" t="n">
        <v>5.196875273</v>
      </c>
      <c r="K36" s="0" t="n">
        <v>1.246340649</v>
      </c>
      <c r="L36" s="0" t="n">
        <v>6.022597021</v>
      </c>
      <c r="M36" s="0" t="n">
        <v>3.2</v>
      </c>
      <c r="N36" s="0" t="n">
        <v>2.2</v>
      </c>
      <c r="O36" s="0" t="n">
        <v>315</v>
      </c>
      <c r="P36" s="0" t="n">
        <v>24</v>
      </c>
      <c r="Q36" s="0" t="n">
        <v>3.34</v>
      </c>
      <c r="R36" s="0" t="n">
        <v>6.8</v>
      </c>
      <c r="S36" s="0" t="n">
        <v>8.5</v>
      </c>
      <c r="T36" s="0" t="n">
        <v>1.8</v>
      </c>
      <c r="U36" s="0" t="n">
        <v>0.08</v>
      </c>
      <c r="V36" s="0" t="n">
        <v>3</v>
      </c>
      <c r="W36" s="0" t="n">
        <v>0.21</v>
      </c>
      <c r="X36" s="0" t="n">
        <v>0.9</v>
      </c>
      <c r="Y36" s="0" t="n">
        <v>11.1</v>
      </c>
      <c r="Z36" s="0" t="n">
        <v>0.9</v>
      </c>
      <c r="AA36" s="0" t="n">
        <v>29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6</v>
      </c>
      <c r="AG36" s="0" t="n">
        <v>0</v>
      </c>
      <c r="AH36" s="0" t="n">
        <v>0</v>
      </c>
      <c r="AI36" s="0" t="n">
        <v>30</v>
      </c>
      <c r="AJ36" s="0" t="n">
        <v>0</v>
      </c>
      <c r="AK36" s="0" t="n">
        <v>0</v>
      </c>
      <c r="AL36" s="0" t="n">
        <v>0</v>
      </c>
      <c r="AM36" s="0" t="n">
        <v>25</v>
      </c>
      <c r="AN36" s="0" t="n">
        <v>50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5</v>
      </c>
      <c r="AT36" s="0" t="n">
        <v>0</v>
      </c>
      <c r="AU36" s="0" t="n">
        <v>0</v>
      </c>
      <c r="AV36" s="0" t="n">
        <v>0.5</v>
      </c>
      <c r="AW36" s="0" t="n">
        <v>0</v>
      </c>
      <c r="AX36" s="0" t="n">
        <v>0.5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40</v>
      </c>
      <c r="BD36" s="0" t="n">
        <v>3</v>
      </c>
      <c r="BE36" s="0" t="n">
        <v>0</v>
      </c>
      <c r="BF36" s="0" t="n">
        <v>0.5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50</v>
      </c>
      <c r="BN36" s="0" t="n">
        <v>0</v>
      </c>
      <c r="BO36" s="0" t="n">
        <v>126</v>
      </c>
      <c r="BP36" s="0" t="n">
        <v>16.5625</v>
      </c>
      <c r="BQ36" s="0" t="n">
        <v>0</v>
      </c>
      <c r="BR36" s="0" t="n">
        <v>2.375</v>
      </c>
      <c r="BS36" s="0" t="n">
        <v>0</v>
      </c>
      <c r="BT36" s="0" t="n">
        <v>7.5</v>
      </c>
      <c r="BU36" s="0" t="n">
        <v>26.4375</v>
      </c>
    </row>
    <row r="37" customFormat="false" ht="15" hidden="false" customHeight="false" outlineLevel="0" collapsed="false">
      <c r="A37" s="0" t="s">
        <v>49</v>
      </c>
      <c r="B37" s="0" t="n">
        <v>14</v>
      </c>
      <c r="C37" s="0" t="s">
        <v>330</v>
      </c>
      <c r="D37" s="0" t="s">
        <v>292</v>
      </c>
      <c r="E37" s="0" t="s">
        <v>27</v>
      </c>
      <c r="F37" s="0" t="n">
        <v>8.347008356</v>
      </c>
      <c r="G37" s="0" t="n">
        <v>4.132308464</v>
      </c>
      <c r="H37" s="0" t="n">
        <v>0.101218631</v>
      </c>
      <c r="I37" s="0" t="n">
        <v>8.347008356</v>
      </c>
      <c r="J37" s="0" t="n">
        <v>3.307027778</v>
      </c>
      <c r="K37" s="0" t="n">
        <v>0.824226749</v>
      </c>
      <c r="L37" s="0" t="n">
        <v>3.718630167</v>
      </c>
      <c r="M37" s="0" t="n">
        <v>3.2</v>
      </c>
      <c r="N37" s="0" t="n">
        <v>2.2</v>
      </c>
      <c r="O37" s="0" t="n">
        <v>315</v>
      </c>
      <c r="P37" s="0" t="n">
        <v>24</v>
      </c>
      <c r="Q37" s="0" t="n">
        <v>3.34</v>
      </c>
      <c r="R37" s="0" t="n">
        <v>6.8</v>
      </c>
      <c r="S37" s="0" t="n">
        <v>8.5</v>
      </c>
      <c r="T37" s="0" t="n">
        <v>1.8</v>
      </c>
      <c r="U37" s="0" t="n">
        <v>0.08</v>
      </c>
      <c r="V37" s="0" t="n">
        <v>3</v>
      </c>
      <c r="W37" s="0" t="n">
        <v>0.21</v>
      </c>
      <c r="X37" s="0" t="n">
        <v>0.9</v>
      </c>
      <c r="Y37" s="0" t="n">
        <v>11.1</v>
      </c>
      <c r="Z37" s="0" t="n">
        <v>0.9</v>
      </c>
      <c r="AA37" s="0" t="n">
        <v>29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6</v>
      </c>
      <c r="AG37" s="0" t="n">
        <v>0</v>
      </c>
      <c r="AH37" s="0" t="n">
        <v>0</v>
      </c>
      <c r="AI37" s="0" t="n">
        <v>30</v>
      </c>
      <c r="AJ37" s="0" t="n">
        <v>0</v>
      </c>
      <c r="AK37" s="0" t="n">
        <v>0</v>
      </c>
      <c r="AL37" s="0" t="n">
        <v>0</v>
      </c>
      <c r="AM37" s="0" t="n">
        <v>25</v>
      </c>
      <c r="AN37" s="0" t="n">
        <v>50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5</v>
      </c>
      <c r="AT37" s="0" t="n">
        <v>0</v>
      </c>
      <c r="AU37" s="0" t="n">
        <v>0</v>
      </c>
      <c r="AV37" s="0" t="n">
        <v>0.5</v>
      </c>
      <c r="AW37" s="0" t="n">
        <v>0</v>
      </c>
      <c r="AX37" s="0" t="n">
        <v>0.5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40</v>
      </c>
      <c r="BD37" s="0" t="n">
        <v>3</v>
      </c>
      <c r="BE37" s="0" t="n">
        <v>0</v>
      </c>
      <c r="BF37" s="0" t="n">
        <v>0.5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50</v>
      </c>
      <c r="BN37" s="0" t="n">
        <v>0</v>
      </c>
      <c r="BO37" s="0" t="n">
        <v>126</v>
      </c>
      <c r="BP37" s="0" t="n">
        <v>16.5625</v>
      </c>
      <c r="BQ37" s="0" t="n">
        <v>0</v>
      </c>
      <c r="BR37" s="0" t="n">
        <v>2.375</v>
      </c>
      <c r="BS37" s="0" t="n">
        <v>0</v>
      </c>
      <c r="BT37" s="0" t="n">
        <v>7.5</v>
      </c>
      <c r="BU37" s="0" t="n">
        <v>26.4375</v>
      </c>
    </row>
    <row r="38" customFormat="false" ht="15" hidden="false" customHeight="false" outlineLevel="0" collapsed="false">
      <c r="A38" s="0" t="s">
        <v>49</v>
      </c>
      <c r="B38" s="0" t="n">
        <v>14</v>
      </c>
      <c r="C38" s="0" t="s">
        <v>330</v>
      </c>
      <c r="D38" s="0" t="s">
        <v>292</v>
      </c>
      <c r="E38" s="0" t="s">
        <v>31</v>
      </c>
      <c r="F38" s="0" t="n">
        <v>6.917686584</v>
      </c>
      <c r="G38" s="0" t="n">
        <v>2.589339123</v>
      </c>
      <c r="H38" s="0" t="n">
        <v>0</v>
      </c>
      <c r="I38" s="0" t="n">
        <v>7.2330805</v>
      </c>
      <c r="J38" s="0" t="n">
        <v>4.964504293</v>
      </c>
      <c r="K38" s="0" t="n">
        <v>1.139661476</v>
      </c>
      <c r="L38" s="0" t="n">
        <v>5.274177557</v>
      </c>
      <c r="M38" s="0" t="n">
        <v>3.2</v>
      </c>
      <c r="N38" s="0" t="n">
        <v>2.2</v>
      </c>
      <c r="O38" s="0" t="n">
        <v>315</v>
      </c>
      <c r="P38" s="0" t="n">
        <v>24</v>
      </c>
      <c r="Q38" s="0" t="n">
        <v>3.34</v>
      </c>
      <c r="R38" s="0" t="n">
        <v>6.8</v>
      </c>
      <c r="S38" s="0" t="n">
        <v>8.5</v>
      </c>
      <c r="T38" s="0" t="n">
        <v>1.8</v>
      </c>
      <c r="U38" s="0" t="n">
        <v>0.08</v>
      </c>
      <c r="V38" s="0" t="n">
        <v>3</v>
      </c>
      <c r="W38" s="0" t="n">
        <v>0.21</v>
      </c>
      <c r="X38" s="0" t="n">
        <v>0.9</v>
      </c>
      <c r="Y38" s="0" t="n">
        <v>11.1</v>
      </c>
      <c r="Z38" s="0" t="n">
        <v>0.9</v>
      </c>
      <c r="AA38" s="0" t="n">
        <v>29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6</v>
      </c>
      <c r="AG38" s="0" t="n">
        <v>0</v>
      </c>
      <c r="AH38" s="0" t="n">
        <v>0</v>
      </c>
      <c r="AI38" s="0" t="n">
        <v>30</v>
      </c>
      <c r="AJ38" s="0" t="n">
        <v>0</v>
      </c>
      <c r="AK38" s="0" t="n">
        <v>0</v>
      </c>
      <c r="AL38" s="0" t="n">
        <v>0</v>
      </c>
      <c r="AM38" s="0" t="n">
        <v>25</v>
      </c>
      <c r="AN38" s="0" t="n">
        <v>50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5</v>
      </c>
      <c r="AT38" s="0" t="n">
        <v>0</v>
      </c>
      <c r="AU38" s="0" t="n">
        <v>0</v>
      </c>
      <c r="AV38" s="0" t="n">
        <v>0.5</v>
      </c>
      <c r="AW38" s="0" t="n">
        <v>0</v>
      </c>
      <c r="AX38" s="0" t="n">
        <v>0.5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40</v>
      </c>
      <c r="BD38" s="0" t="n">
        <v>3</v>
      </c>
      <c r="BE38" s="0" t="n">
        <v>0</v>
      </c>
      <c r="BF38" s="0" t="n">
        <v>0.5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50</v>
      </c>
      <c r="BN38" s="0" t="n">
        <v>0</v>
      </c>
      <c r="BO38" s="0" t="n">
        <v>126</v>
      </c>
      <c r="BP38" s="0" t="n">
        <v>16.5625</v>
      </c>
      <c r="BQ38" s="0" t="n">
        <v>0</v>
      </c>
      <c r="BR38" s="0" t="n">
        <v>2.375</v>
      </c>
      <c r="BS38" s="0" t="n">
        <v>0</v>
      </c>
      <c r="BT38" s="0" t="n">
        <v>7.5</v>
      </c>
      <c r="BU38" s="0" t="n">
        <v>26.4375</v>
      </c>
    </row>
    <row r="39" customFormat="false" ht="15" hidden="false" customHeight="false" outlineLevel="0" collapsed="false">
      <c r="A39" s="0" t="s">
        <v>49</v>
      </c>
      <c r="B39" s="0" t="n">
        <v>14</v>
      </c>
      <c r="C39" s="0" t="s">
        <v>330</v>
      </c>
      <c r="D39" s="0" t="s">
        <v>292</v>
      </c>
      <c r="E39" s="0" t="s">
        <v>31</v>
      </c>
      <c r="F39" s="0" t="n">
        <v>7.319956964</v>
      </c>
      <c r="G39" s="0" t="n">
        <v>3.205655431</v>
      </c>
      <c r="H39" s="0" t="n">
        <v>0.101062383</v>
      </c>
      <c r="I39" s="0" t="n">
        <v>7.635640733</v>
      </c>
      <c r="J39" s="0" t="n">
        <v>3.321428811</v>
      </c>
      <c r="K39" s="0" t="n">
        <v>1.354222972</v>
      </c>
      <c r="L39" s="0" t="n">
        <v>4.052096835</v>
      </c>
      <c r="M39" s="0" t="n">
        <v>3.2</v>
      </c>
      <c r="N39" s="0" t="n">
        <v>2.2</v>
      </c>
      <c r="O39" s="0" t="n">
        <v>315</v>
      </c>
      <c r="P39" s="0" t="n">
        <v>24</v>
      </c>
      <c r="Q39" s="0" t="n">
        <v>3.34</v>
      </c>
      <c r="R39" s="0" t="n">
        <v>6.8</v>
      </c>
      <c r="S39" s="0" t="n">
        <v>8.5</v>
      </c>
      <c r="T39" s="0" t="n">
        <v>1.8</v>
      </c>
      <c r="U39" s="0" t="n">
        <v>0.08</v>
      </c>
      <c r="V39" s="0" t="n">
        <v>3</v>
      </c>
      <c r="W39" s="0" t="n">
        <v>0.21</v>
      </c>
      <c r="X39" s="0" t="n">
        <v>0.9</v>
      </c>
      <c r="Y39" s="0" t="n">
        <v>11.1</v>
      </c>
      <c r="Z39" s="0" t="n">
        <v>0.9</v>
      </c>
      <c r="AA39" s="0" t="n">
        <v>29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6</v>
      </c>
      <c r="AG39" s="0" t="n">
        <v>0</v>
      </c>
      <c r="AH39" s="0" t="n">
        <v>0</v>
      </c>
      <c r="AI39" s="0" t="n">
        <v>30</v>
      </c>
      <c r="AJ39" s="0" t="n">
        <v>0</v>
      </c>
      <c r="AK39" s="0" t="n">
        <v>0</v>
      </c>
      <c r="AL39" s="0" t="n">
        <v>0</v>
      </c>
      <c r="AM39" s="0" t="n">
        <v>25</v>
      </c>
      <c r="AN39" s="0" t="n">
        <v>50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5</v>
      </c>
      <c r="AT39" s="0" t="n">
        <v>0</v>
      </c>
      <c r="AU39" s="0" t="n">
        <v>0</v>
      </c>
      <c r="AV39" s="0" t="n">
        <v>0.5</v>
      </c>
      <c r="AW39" s="0" t="n">
        <v>0</v>
      </c>
      <c r="AX39" s="0" t="n">
        <v>0.5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40</v>
      </c>
      <c r="BD39" s="0" t="n">
        <v>3</v>
      </c>
      <c r="BE39" s="0" t="n">
        <v>0</v>
      </c>
      <c r="BF39" s="0" t="n">
        <v>0.5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50</v>
      </c>
      <c r="BN39" s="0" t="n">
        <v>0</v>
      </c>
      <c r="BO39" s="0" t="n">
        <v>126</v>
      </c>
      <c r="BP39" s="0" t="n">
        <v>16.5625</v>
      </c>
      <c r="BQ39" s="0" t="n">
        <v>0</v>
      </c>
      <c r="BR39" s="0" t="n">
        <v>2.375</v>
      </c>
      <c r="BS39" s="0" t="n">
        <v>0</v>
      </c>
      <c r="BT39" s="0" t="n">
        <v>7.5</v>
      </c>
      <c r="BU39" s="0" t="n">
        <v>26.4375</v>
      </c>
    </row>
    <row r="40" customFormat="false" ht="15" hidden="false" customHeight="false" outlineLevel="0" collapsed="false">
      <c r="A40" s="0" t="s">
        <v>49</v>
      </c>
      <c r="B40" s="0" t="n">
        <v>15</v>
      </c>
      <c r="C40" s="0" t="s">
        <v>331</v>
      </c>
      <c r="D40" s="0" t="s">
        <v>292</v>
      </c>
      <c r="E40" s="0" t="s">
        <v>27</v>
      </c>
      <c r="F40" s="0" t="n">
        <v>7.149944644</v>
      </c>
      <c r="G40" s="0" t="n">
        <v>3.209836751</v>
      </c>
      <c r="H40" s="0" t="n">
        <v>0.104227316</v>
      </c>
      <c r="I40" s="0" t="n">
        <v>7.251007027</v>
      </c>
      <c r="J40" s="0" t="n">
        <v>3.839519033</v>
      </c>
      <c r="K40" s="0" t="n">
        <v>0.101906477</v>
      </c>
      <c r="L40" s="0" t="n">
        <v>3.839519033</v>
      </c>
      <c r="M40" s="0" t="n">
        <v>5.1</v>
      </c>
      <c r="N40" s="0" t="n">
        <v>2.2</v>
      </c>
      <c r="O40" s="0" t="n">
        <v>425</v>
      </c>
      <c r="P40" s="0" t="n">
        <v>42</v>
      </c>
      <c r="Q40" s="0" t="n">
        <v>4.03</v>
      </c>
      <c r="R40" s="0" t="n">
        <v>6.9</v>
      </c>
      <c r="S40" s="0" t="n">
        <v>10.4</v>
      </c>
      <c r="T40" s="0" t="n">
        <v>1.4</v>
      </c>
      <c r="U40" s="0" t="n">
        <v>0.07</v>
      </c>
      <c r="V40" s="0" t="n">
        <v>5</v>
      </c>
      <c r="W40" s="0" t="n">
        <v>0.43</v>
      </c>
      <c r="X40" s="0" t="n">
        <v>0.7</v>
      </c>
      <c r="Y40" s="0" t="n">
        <v>12.6</v>
      </c>
      <c r="Z40" s="0" t="n">
        <v>0.9</v>
      </c>
      <c r="AA40" s="0" t="n">
        <v>26</v>
      </c>
      <c r="AB40" s="0" t="n">
        <v>0</v>
      </c>
      <c r="AC40" s="0" t="n">
        <v>0</v>
      </c>
      <c r="AD40" s="0" t="n">
        <v>0.5</v>
      </c>
      <c r="AE40" s="0" t="n">
        <v>0</v>
      </c>
      <c r="AF40" s="0" t="n">
        <v>25</v>
      </c>
      <c r="AG40" s="0" t="n">
        <v>0</v>
      </c>
      <c r="AH40" s="0" t="n">
        <v>0</v>
      </c>
      <c r="AI40" s="0" t="n">
        <v>60</v>
      </c>
      <c r="AJ40" s="0" t="n">
        <v>0</v>
      </c>
      <c r="AK40" s="0" t="n">
        <v>0</v>
      </c>
      <c r="AL40" s="0" t="n">
        <v>0</v>
      </c>
      <c r="AM40" s="0" t="n">
        <v>0.5</v>
      </c>
      <c r="AN40" s="0" t="n">
        <v>90</v>
      </c>
      <c r="AO40" s="0" t="n">
        <v>0</v>
      </c>
      <c r="AP40" s="0" t="n">
        <v>0</v>
      </c>
      <c r="AQ40" s="0" t="n">
        <v>0</v>
      </c>
      <c r="AR40" s="0" t="n">
        <v>5</v>
      </c>
      <c r="AS40" s="0" t="n">
        <v>5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20</v>
      </c>
      <c r="BD40" s="0" t="n">
        <v>0.5</v>
      </c>
      <c r="BE40" s="0" t="n">
        <v>0</v>
      </c>
      <c r="BF40" s="0" t="n">
        <v>5</v>
      </c>
      <c r="BG40" s="0" t="n">
        <v>0</v>
      </c>
      <c r="BH40" s="0" t="n">
        <v>0.5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40</v>
      </c>
      <c r="BN40" s="0" t="n">
        <v>0</v>
      </c>
      <c r="BO40" s="0" t="n">
        <v>79.375</v>
      </c>
      <c r="BP40" s="0" t="n">
        <v>35.75</v>
      </c>
      <c r="BQ40" s="0" t="n">
        <v>0</v>
      </c>
      <c r="BR40" s="0" t="n">
        <v>1.4375</v>
      </c>
      <c r="BS40" s="0" t="n">
        <v>0</v>
      </c>
      <c r="BT40" s="0" t="n">
        <v>0.625</v>
      </c>
      <c r="BU40" s="0" t="n">
        <v>37.8125</v>
      </c>
    </row>
    <row r="41" customFormat="false" ht="15" hidden="false" customHeight="false" outlineLevel="0" collapsed="false">
      <c r="A41" s="0" t="s">
        <v>49</v>
      </c>
      <c r="B41" s="0" t="n">
        <v>15</v>
      </c>
      <c r="C41" s="0" t="s">
        <v>331</v>
      </c>
      <c r="D41" s="0" t="s">
        <v>292</v>
      </c>
      <c r="E41" s="0" t="s">
        <v>27</v>
      </c>
      <c r="F41" s="0" t="n">
        <v>4.462939767</v>
      </c>
      <c r="G41" s="0" t="n">
        <v>1.653965395</v>
      </c>
      <c r="H41" s="0" t="n">
        <v>0</v>
      </c>
      <c r="I41" s="0" t="n">
        <v>4.564789311</v>
      </c>
      <c r="J41" s="0" t="n">
        <v>3.105352499</v>
      </c>
      <c r="K41" s="0" t="n">
        <v>0.614723526</v>
      </c>
      <c r="L41" s="0" t="n">
        <v>3.415732287</v>
      </c>
      <c r="M41" s="0" t="n">
        <v>5.1</v>
      </c>
      <c r="N41" s="0" t="n">
        <v>2.2</v>
      </c>
      <c r="O41" s="0" t="n">
        <v>425</v>
      </c>
      <c r="P41" s="0" t="n">
        <v>42</v>
      </c>
      <c r="Q41" s="0" t="n">
        <v>4.03</v>
      </c>
      <c r="R41" s="0" t="n">
        <v>6.9</v>
      </c>
      <c r="S41" s="0" t="n">
        <v>10.4</v>
      </c>
      <c r="T41" s="0" t="n">
        <v>1.4</v>
      </c>
      <c r="U41" s="0" t="n">
        <v>0.07</v>
      </c>
      <c r="V41" s="0" t="n">
        <v>5</v>
      </c>
      <c r="W41" s="0" t="n">
        <v>0.43</v>
      </c>
      <c r="X41" s="0" t="n">
        <v>0.7</v>
      </c>
      <c r="Y41" s="0" t="n">
        <v>12.6</v>
      </c>
      <c r="Z41" s="0" t="n">
        <v>0.9</v>
      </c>
      <c r="AA41" s="0" t="n">
        <v>26</v>
      </c>
      <c r="AB41" s="0" t="n">
        <v>0</v>
      </c>
      <c r="AC41" s="0" t="n">
        <v>0</v>
      </c>
      <c r="AD41" s="0" t="n">
        <v>0.5</v>
      </c>
      <c r="AE41" s="0" t="n">
        <v>0</v>
      </c>
      <c r="AF41" s="0" t="n">
        <v>25</v>
      </c>
      <c r="AG41" s="0" t="n">
        <v>0</v>
      </c>
      <c r="AH41" s="0" t="n">
        <v>0</v>
      </c>
      <c r="AI41" s="0" t="n">
        <v>60</v>
      </c>
      <c r="AJ41" s="0" t="n">
        <v>0</v>
      </c>
      <c r="AK41" s="0" t="n">
        <v>0</v>
      </c>
      <c r="AL41" s="0" t="n">
        <v>0</v>
      </c>
      <c r="AM41" s="0" t="n">
        <v>0.5</v>
      </c>
      <c r="AN41" s="0" t="n">
        <v>90</v>
      </c>
      <c r="AO41" s="0" t="n">
        <v>0</v>
      </c>
      <c r="AP41" s="0" t="n">
        <v>0</v>
      </c>
      <c r="AQ41" s="0" t="n">
        <v>0</v>
      </c>
      <c r="AR41" s="0" t="n">
        <v>5</v>
      </c>
      <c r="AS41" s="0" t="n">
        <v>5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20</v>
      </c>
      <c r="BD41" s="0" t="n">
        <v>0.5</v>
      </c>
      <c r="BE41" s="0" t="n">
        <v>0</v>
      </c>
      <c r="BF41" s="0" t="n">
        <v>5</v>
      </c>
      <c r="BG41" s="0" t="n">
        <v>0</v>
      </c>
      <c r="BH41" s="0" t="n">
        <v>0.5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40</v>
      </c>
      <c r="BN41" s="0" t="n">
        <v>0</v>
      </c>
      <c r="BO41" s="0" t="n">
        <v>79.375</v>
      </c>
      <c r="BP41" s="0" t="n">
        <v>35.75</v>
      </c>
      <c r="BQ41" s="0" t="n">
        <v>0</v>
      </c>
      <c r="BR41" s="0" t="n">
        <v>1.4375</v>
      </c>
      <c r="BS41" s="0" t="n">
        <v>0</v>
      </c>
      <c r="BT41" s="0" t="n">
        <v>0.625</v>
      </c>
      <c r="BU41" s="0" t="n">
        <v>37.8125</v>
      </c>
    </row>
    <row r="42" customFormat="false" ht="15" hidden="false" customHeight="false" outlineLevel="0" collapsed="false">
      <c r="A42" s="0" t="s">
        <v>49</v>
      </c>
      <c r="B42" s="0" t="n">
        <v>15</v>
      </c>
      <c r="C42" s="0" t="s">
        <v>331</v>
      </c>
      <c r="D42" s="0" t="s">
        <v>292</v>
      </c>
      <c r="E42" s="0" t="s">
        <v>31</v>
      </c>
      <c r="F42" s="0" t="n">
        <v>7.876532214</v>
      </c>
      <c r="G42" s="0" t="n">
        <v>3.625970937</v>
      </c>
      <c r="H42" s="0" t="n">
        <v>2.815493523</v>
      </c>
      <c r="I42" s="0" t="n">
        <v>6.94054913</v>
      </c>
      <c r="J42" s="0" t="n">
        <v>3.838794302</v>
      </c>
      <c r="K42" s="0" t="n">
        <v>0.520343978</v>
      </c>
      <c r="L42" s="0" t="n">
        <v>4.252145156</v>
      </c>
      <c r="M42" s="0" t="n">
        <v>5.1</v>
      </c>
      <c r="N42" s="0" t="n">
        <v>2.2</v>
      </c>
      <c r="O42" s="0" t="n">
        <v>425</v>
      </c>
      <c r="P42" s="0" t="n">
        <v>42</v>
      </c>
      <c r="Q42" s="0" t="n">
        <v>4.03</v>
      </c>
      <c r="R42" s="0" t="n">
        <v>6.9</v>
      </c>
      <c r="S42" s="0" t="n">
        <v>10.4</v>
      </c>
      <c r="T42" s="0" t="n">
        <v>1.4</v>
      </c>
      <c r="U42" s="0" t="n">
        <v>0.07</v>
      </c>
      <c r="V42" s="0" t="n">
        <v>5</v>
      </c>
      <c r="W42" s="0" t="n">
        <v>0.43</v>
      </c>
      <c r="X42" s="0" t="n">
        <v>0.7</v>
      </c>
      <c r="Y42" s="0" t="n">
        <v>12.6</v>
      </c>
      <c r="Z42" s="0" t="n">
        <v>0.9</v>
      </c>
      <c r="AA42" s="0" t="n">
        <v>26</v>
      </c>
      <c r="AB42" s="0" t="n">
        <v>0</v>
      </c>
      <c r="AC42" s="0" t="n">
        <v>0</v>
      </c>
      <c r="AD42" s="0" t="n">
        <v>0.5</v>
      </c>
      <c r="AE42" s="0" t="n">
        <v>0</v>
      </c>
      <c r="AF42" s="0" t="n">
        <v>25</v>
      </c>
      <c r="AG42" s="0" t="n">
        <v>0</v>
      </c>
      <c r="AH42" s="0" t="n">
        <v>0</v>
      </c>
      <c r="AI42" s="0" t="n">
        <v>60</v>
      </c>
      <c r="AJ42" s="0" t="n">
        <v>0</v>
      </c>
      <c r="AK42" s="0" t="n">
        <v>0</v>
      </c>
      <c r="AL42" s="0" t="n">
        <v>0</v>
      </c>
      <c r="AM42" s="0" t="n">
        <v>0.5</v>
      </c>
      <c r="AN42" s="0" t="n">
        <v>90</v>
      </c>
      <c r="AO42" s="0" t="n">
        <v>0</v>
      </c>
      <c r="AP42" s="0" t="n">
        <v>0</v>
      </c>
      <c r="AQ42" s="0" t="n">
        <v>0</v>
      </c>
      <c r="AR42" s="0" t="n">
        <v>5</v>
      </c>
      <c r="AS42" s="0" t="n">
        <v>5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20</v>
      </c>
      <c r="BD42" s="0" t="n">
        <v>0.5</v>
      </c>
      <c r="BE42" s="0" t="n">
        <v>0</v>
      </c>
      <c r="BF42" s="0" t="n">
        <v>5</v>
      </c>
      <c r="BG42" s="0" t="n">
        <v>0</v>
      </c>
      <c r="BH42" s="0" t="n">
        <v>0.5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40</v>
      </c>
      <c r="BN42" s="0" t="n">
        <v>0</v>
      </c>
      <c r="BO42" s="0" t="n">
        <v>79.375</v>
      </c>
      <c r="BP42" s="0" t="n">
        <v>35.75</v>
      </c>
      <c r="BQ42" s="0" t="n">
        <v>0</v>
      </c>
      <c r="BR42" s="0" t="n">
        <v>1.4375</v>
      </c>
      <c r="BS42" s="0" t="n">
        <v>0</v>
      </c>
      <c r="BT42" s="0" t="n">
        <v>0.625</v>
      </c>
      <c r="BU42" s="0" t="n">
        <v>37.8125</v>
      </c>
    </row>
    <row r="43" customFormat="false" ht="15" hidden="false" customHeight="false" outlineLevel="0" collapsed="false">
      <c r="A43" s="0" t="s">
        <v>49</v>
      </c>
      <c r="B43" s="0" t="n">
        <v>15</v>
      </c>
      <c r="C43" s="0" t="s">
        <v>331</v>
      </c>
      <c r="D43" s="0" t="s">
        <v>292</v>
      </c>
      <c r="E43" s="0" t="s">
        <v>31</v>
      </c>
      <c r="F43" s="0" t="n">
        <v>6.518502833</v>
      </c>
      <c r="G43" s="0" t="n">
        <v>2.584295112</v>
      </c>
      <c r="H43" s="0" t="n">
        <v>0</v>
      </c>
      <c r="I43" s="0" t="n">
        <v>6.518502833</v>
      </c>
      <c r="J43" s="0" t="n">
        <v>2.691568813</v>
      </c>
      <c r="K43" s="0" t="n">
        <v>2.058621857</v>
      </c>
      <c r="L43" s="0" t="n">
        <v>4.335151441</v>
      </c>
      <c r="M43" s="0" t="n">
        <v>5.1</v>
      </c>
      <c r="N43" s="0" t="n">
        <v>2.2</v>
      </c>
      <c r="O43" s="0" t="n">
        <v>425</v>
      </c>
      <c r="P43" s="0" t="n">
        <v>42</v>
      </c>
      <c r="Q43" s="0" t="n">
        <v>4.03</v>
      </c>
      <c r="R43" s="0" t="n">
        <v>6.9</v>
      </c>
      <c r="S43" s="0" t="n">
        <v>10.4</v>
      </c>
      <c r="T43" s="0" t="n">
        <v>1.4</v>
      </c>
      <c r="U43" s="0" t="n">
        <v>0.07</v>
      </c>
      <c r="V43" s="0" t="n">
        <v>5</v>
      </c>
      <c r="W43" s="0" t="n">
        <v>0.43</v>
      </c>
      <c r="X43" s="0" t="n">
        <v>0.7</v>
      </c>
      <c r="Y43" s="0" t="n">
        <v>12.6</v>
      </c>
      <c r="Z43" s="0" t="n">
        <v>0.9</v>
      </c>
      <c r="AA43" s="0" t="n">
        <v>26</v>
      </c>
      <c r="AB43" s="0" t="n">
        <v>0</v>
      </c>
      <c r="AC43" s="0" t="n">
        <v>0</v>
      </c>
      <c r="AD43" s="0" t="n">
        <v>0.5</v>
      </c>
      <c r="AE43" s="0" t="n">
        <v>0</v>
      </c>
      <c r="AF43" s="0" t="n">
        <v>25</v>
      </c>
      <c r="AG43" s="0" t="n">
        <v>0</v>
      </c>
      <c r="AH43" s="0" t="n">
        <v>0</v>
      </c>
      <c r="AI43" s="0" t="n">
        <v>60</v>
      </c>
      <c r="AJ43" s="0" t="n">
        <v>0</v>
      </c>
      <c r="AK43" s="0" t="n">
        <v>0</v>
      </c>
      <c r="AL43" s="0" t="n">
        <v>0</v>
      </c>
      <c r="AM43" s="0" t="n">
        <v>0.5</v>
      </c>
      <c r="AN43" s="0" t="n">
        <v>90</v>
      </c>
      <c r="AO43" s="0" t="n">
        <v>0</v>
      </c>
      <c r="AP43" s="0" t="n">
        <v>0</v>
      </c>
      <c r="AQ43" s="0" t="n">
        <v>0</v>
      </c>
      <c r="AR43" s="0" t="n">
        <v>5</v>
      </c>
      <c r="AS43" s="0" t="n">
        <v>5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20</v>
      </c>
      <c r="BD43" s="0" t="n">
        <v>0.5</v>
      </c>
      <c r="BE43" s="0" t="n">
        <v>0</v>
      </c>
      <c r="BF43" s="0" t="n">
        <v>5</v>
      </c>
      <c r="BG43" s="0" t="n">
        <v>0</v>
      </c>
      <c r="BH43" s="0" t="n">
        <v>0.5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40</v>
      </c>
      <c r="BN43" s="0" t="n">
        <v>0</v>
      </c>
      <c r="BO43" s="0" t="n">
        <v>79.375</v>
      </c>
      <c r="BP43" s="0" t="n">
        <v>35.75</v>
      </c>
      <c r="BQ43" s="0" t="n">
        <v>0</v>
      </c>
      <c r="BR43" s="0" t="n">
        <v>1.4375</v>
      </c>
      <c r="BS43" s="0" t="n">
        <v>0</v>
      </c>
      <c r="BT43" s="0" t="n">
        <v>0.625</v>
      </c>
      <c r="BU43" s="0" t="n">
        <v>37.8125</v>
      </c>
    </row>
    <row r="44" customFormat="false" ht="15" hidden="false" customHeight="false" outlineLevel="0" collapsed="false">
      <c r="A44" s="0" t="s">
        <v>49</v>
      </c>
      <c r="B44" s="0" t="n">
        <v>16</v>
      </c>
      <c r="C44" s="0" t="s">
        <v>332</v>
      </c>
      <c r="D44" s="0" t="s">
        <v>293</v>
      </c>
      <c r="E44" s="0" t="s">
        <v>27</v>
      </c>
      <c r="F44" s="0" t="n">
        <v>13.19328648</v>
      </c>
      <c r="G44" s="0" t="n">
        <v>5.813411389</v>
      </c>
      <c r="H44" s="0" t="n">
        <v>0.256971231</v>
      </c>
      <c r="I44" s="0" t="n">
        <v>13.58777794</v>
      </c>
      <c r="J44" s="0" t="n">
        <v>8.168272149</v>
      </c>
      <c r="K44" s="0" t="n">
        <v>4.094110293</v>
      </c>
      <c r="L44" s="0" t="n">
        <v>8.813288815</v>
      </c>
      <c r="M44" s="0" t="n">
        <v>7.2</v>
      </c>
      <c r="N44" s="0" t="n">
        <v>3.9</v>
      </c>
      <c r="O44" s="0" t="n">
        <v>399</v>
      </c>
      <c r="P44" s="0" t="n">
        <v>32</v>
      </c>
      <c r="Q44" s="0" t="n">
        <v>4.33</v>
      </c>
      <c r="R44" s="0" t="n">
        <v>7.2</v>
      </c>
      <c r="S44" s="0" t="n">
        <v>13.9</v>
      </c>
      <c r="T44" s="0" t="n">
        <v>1.5</v>
      </c>
      <c r="U44" s="0" t="n">
        <v>0.07</v>
      </c>
      <c r="V44" s="0" t="n">
        <v>5</v>
      </c>
      <c r="W44" s="0" t="n">
        <v>0.52</v>
      </c>
      <c r="X44" s="0" t="n">
        <v>0.7</v>
      </c>
      <c r="Y44" s="0" t="n">
        <v>22.9</v>
      </c>
      <c r="Z44" s="0" t="n">
        <v>1.1</v>
      </c>
      <c r="AA44" s="0" t="n">
        <v>17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0</v>
      </c>
      <c r="AH44" s="0" t="n">
        <v>0</v>
      </c>
      <c r="AI44" s="0" t="n">
        <v>95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0.5</v>
      </c>
      <c r="AO44" s="0" t="n">
        <v>0</v>
      </c>
      <c r="AP44" s="0" t="n">
        <v>0</v>
      </c>
      <c r="AQ44" s="0" t="n">
        <v>1</v>
      </c>
      <c r="AR44" s="0" t="n">
        <v>0.5</v>
      </c>
      <c r="AS44" s="0" t="n">
        <v>4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4</v>
      </c>
      <c r="BE44" s="0" t="n">
        <v>0</v>
      </c>
      <c r="BF44" s="0" t="n">
        <v>10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90</v>
      </c>
      <c r="BN44" s="0" t="n">
        <v>0</v>
      </c>
      <c r="BO44" s="0" t="n">
        <v>119.625</v>
      </c>
      <c r="BP44" s="0" t="n">
        <v>2.6875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2.6875</v>
      </c>
    </row>
    <row r="45" customFormat="false" ht="15" hidden="false" customHeight="false" outlineLevel="0" collapsed="false">
      <c r="A45" s="0" t="s">
        <v>49</v>
      </c>
      <c r="B45" s="0" t="n">
        <v>16</v>
      </c>
      <c r="C45" s="0" t="s">
        <v>332</v>
      </c>
      <c r="D45" s="0" t="s">
        <v>293</v>
      </c>
      <c r="E45" s="0" t="s">
        <v>31</v>
      </c>
      <c r="F45" s="0" t="n">
        <v>12.23500461</v>
      </c>
      <c r="G45" s="0" t="n">
        <v>5.42889197</v>
      </c>
      <c r="H45" s="0" t="n">
        <v>0</v>
      </c>
      <c r="I45" s="0" t="n">
        <v>12.23500461</v>
      </c>
      <c r="J45" s="0" t="n">
        <v>2.333310228</v>
      </c>
      <c r="K45" s="0" t="n">
        <v>0.929821461</v>
      </c>
      <c r="L45" s="0" t="n">
        <v>3.02833212</v>
      </c>
      <c r="M45" s="0" t="n">
        <v>7.2</v>
      </c>
      <c r="N45" s="0" t="n">
        <v>3.9</v>
      </c>
      <c r="O45" s="0" t="n">
        <v>399</v>
      </c>
      <c r="P45" s="0" t="n">
        <v>32</v>
      </c>
      <c r="Q45" s="0" t="n">
        <v>4.33</v>
      </c>
      <c r="R45" s="0" t="n">
        <v>7.2</v>
      </c>
      <c r="S45" s="0" t="n">
        <v>13.9</v>
      </c>
      <c r="T45" s="0" t="n">
        <v>1.5</v>
      </c>
      <c r="U45" s="0" t="n">
        <v>0.07</v>
      </c>
      <c r="V45" s="0" t="n">
        <v>5</v>
      </c>
      <c r="W45" s="0" t="n">
        <v>0.52</v>
      </c>
      <c r="X45" s="0" t="n">
        <v>0.7</v>
      </c>
      <c r="Y45" s="0" t="n">
        <v>22.9</v>
      </c>
      <c r="Z45" s="0" t="n">
        <v>1.1</v>
      </c>
      <c r="AA45" s="0" t="n">
        <v>17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0</v>
      </c>
      <c r="AH45" s="0" t="n">
        <v>0</v>
      </c>
      <c r="AI45" s="0" t="n">
        <v>95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0.5</v>
      </c>
      <c r="AO45" s="0" t="n">
        <v>0</v>
      </c>
      <c r="AP45" s="0" t="n">
        <v>0</v>
      </c>
      <c r="AQ45" s="0" t="n">
        <v>1</v>
      </c>
      <c r="AR45" s="0" t="n">
        <v>0.5</v>
      </c>
      <c r="AS45" s="0" t="n">
        <v>4</v>
      </c>
      <c r="AT45" s="0" t="n">
        <v>0</v>
      </c>
      <c r="AU45" s="0" t="n">
        <v>0</v>
      </c>
      <c r="AV45" s="0" t="n">
        <v>3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4</v>
      </c>
      <c r="BE45" s="0" t="n">
        <v>0</v>
      </c>
      <c r="BF45" s="0" t="n">
        <v>10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90</v>
      </c>
      <c r="BN45" s="0" t="n">
        <v>0</v>
      </c>
      <c r="BO45" s="0" t="n">
        <v>119.625</v>
      </c>
      <c r="BP45" s="0" t="n">
        <v>2.6875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2.6875</v>
      </c>
    </row>
    <row r="46" customFormat="false" ht="15" hidden="false" customHeight="false" outlineLevel="0" collapsed="false">
      <c r="A46" s="0" t="s">
        <v>49</v>
      </c>
      <c r="B46" s="0" t="n">
        <v>17</v>
      </c>
      <c r="C46" s="0" t="s">
        <v>333</v>
      </c>
      <c r="D46" s="0" t="s">
        <v>293</v>
      </c>
      <c r="E46" s="0" t="s">
        <v>27</v>
      </c>
      <c r="F46" s="0" t="n">
        <v>6.586636207</v>
      </c>
      <c r="G46" s="0" t="n">
        <v>3.242779859</v>
      </c>
      <c r="H46" s="0" t="n">
        <v>0.115478051</v>
      </c>
      <c r="I46" s="0" t="n">
        <v>6.586636207</v>
      </c>
      <c r="J46" s="0" t="n">
        <v>1.139647497</v>
      </c>
      <c r="K46" s="0" t="n">
        <v>0.343399567</v>
      </c>
      <c r="L46" s="0" t="n">
        <v>1.254330204</v>
      </c>
      <c r="M46" s="0" t="n">
        <v>3.7</v>
      </c>
      <c r="N46" s="0" t="n">
        <v>2.9</v>
      </c>
      <c r="O46" s="0" t="n">
        <v>431</v>
      </c>
      <c r="P46" s="0" t="n">
        <v>32</v>
      </c>
      <c r="Q46" s="0" t="n">
        <v>4.19</v>
      </c>
      <c r="R46" s="0" t="n">
        <v>7.1</v>
      </c>
      <c r="S46" s="0" t="n">
        <v>10.5</v>
      </c>
      <c r="T46" s="0" t="n">
        <v>2</v>
      </c>
      <c r="U46" s="0" t="n">
        <v>0.09</v>
      </c>
      <c r="V46" s="0" t="n">
        <v>4</v>
      </c>
      <c r="W46" s="0" t="n">
        <v>0.52</v>
      </c>
      <c r="X46" s="0" t="n">
        <v>1.1</v>
      </c>
      <c r="Y46" s="0" t="n">
        <v>13.3</v>
      </c>
      <c r="Z46" s="0" t="n">
        <v>0.8</v>
      </c>
      <c r="AA46" s="0" t="n">
        <v>23</v>
      </c>
      <c r="AB46" s="0" t="n">
        <v>0.5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80</v>
      </c>
      <c r="AH46" s="0" t="n">
        <v>0.5</v>
      </c>
      <c r="AI46" s="0" t="n">
        <v>95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10</v>
      </c>
      <c r="AO46" s="0" t="n">
        <v>0</v>
      </c>
      <c r="AP46" s="0" t="n">
        <v>0</v>
      </c>
      <c r="AQ46" s="0" t="n">
        <v>0.5</v>
      </c>
      <c r="AR46" s="0" t="n">
        <v>0</v>
      </c>
      <c r="AS46" s="0" t="n">
        <v>0.5</v>
      </c>
      <c r="AT46" s="0" t="n">
        <v>0</v>
      </c>
      <c r="AU46" s="0" t="n">
        <v>0</v>
      </c>
      <c r="AV46" s="0" t="n">
        <v>2</v>
      </c>
      <c r="AW46" s="0" t="n">
        <v>0</v>
      </c>
      <c r="AX46" s="0" t="n">
        <v>1</v>
      </c>
      <c r="AY46" s="0" t="n">
        <v>0</v>
      </c>
      <c r="AZ46" s="0" t="n">
        <v>0</v>
      </c>
      <c r="BA46" s="0" t="n">
        <v>2</v>
      </c>
      <c r="BB46" s="0" t="n">
        <v>0</v>
      </c>
      <c r="BC46" s="0" t="n">
        <v>1</v>
      </c>
      <c r="BD46" s="0" t="n">
        <v>10</v>
      </c>
      <c r="BE46" s="0" t="n">
        <v>0</v>
      </c>
      <c r="BF46" s="0" t="n">
        <v>3</v>
      </c>
      <c r="BG46" s="0" t="n">
        <v>0</v>
      </c>
      <c r="BH46" s="0" t="n">
        <v>0</v>
      </c>
      <c r="BI46" s="0" t="n">
        <v>0.5</v>
      </c>
      <c r="BJ46" s="0" t="n">
        <v>1</v>
      </c>
      <c r="BK46" s="0" t="n">
        <v>0</v>
      </c>
      <c r="BL46" s="0" t="n">
        <v>0</v>
      </c>
      <c r="BM46" s="0" t="n">
        <v>100</v>
      </c>
      <c r="BN46" s="0" t="n">
        <v>0</v>
      </c>
      <c r="BO46" s="0" t="n">
        <v>177.5</v>
      </c>
      <c r="BP46" s="0" t="n">
        <v>6.3125</v>
      </c>
      <c r="BQ46" s="0" t="n">
        <v>0</v>
      </c>
      <c r="BR46" s="0" t="n">
        <v>0.375</v>
      </c>
      <c r="BS46" s="0" t="n">
        <v>0</v>
      </c>
      <c r="BT46" s="0" t="n">
        <v>2.625</v>
      </c>
      <c r="BU46" s="0" t="n">
        <v>9.3125</v>
      </c>
    </row>
    <row r="47" customFormat="false" ht="15" hidden="false" customHeight="false" outlineLevel="0" collapsed="false">
      <c r="A47" s="0" t="s">
        <v>49</v>
      </c>
      <c r="B47" s="0" t="n">
        <v>17</v>
      </c>
      <c r="C47" s="0" t="s">
        <v>333</v>
      </c>
      <c r="D47" s="0" t="s">
        <v>293</v>
      </c>
      <c r="E47" s="0" t="s">
        <v>31</v>
      </c>
      <c r="F47" s="0" t="n">
        <v>7.913461002</v>
      </c>
      <c r="G47" s="0" t="n">
        <v>4.269651791</v>
      </c>
      <c r="H47" s="0" t="n">
        <v>0.213986248</v>
      </c>
      <c r="I47" s="0" t="n">
        <v>7.913461002</v>
      </c>
      <c r="J47" s="0" t="n">
        <v>2.065896427</v>
      </c>
      <c r="K47" s="0" t="n">
        <v>1.031426259</v>
      </c>
      <c r="L47" s="0" t="n">
        <v>2.480507501</v>
      </c>
      <c r="M47" s="0" t="n">
        <v>3.7</v>
      </c>
      <c r="N47" s="0" t="n">
        <v>2.9</v>
      </c>
      <c r="O47" s="0" t="n">
        <v>431</v>
      </c>
      <c r="P47" s="0" t="n">
        <v>32</v>
      </c>
      <c r="Q47" s="0" t="n">
        <v>4.19</v>
      </c>
      <c r="R47" s="0" t="n">
        <v>7.1</v>
      </c>
      <c r="S47" s="0" t="n">
        <v>10.5</v>
      </c>
      <c r="T47" s="0" t="n">
        <v>2</v>
      </c>
      <c r="U47" s="0" t="n">
        <v>0.09</v>
      </c>
      <c r="V47" s="0" t="n">
        <v>4</v>
      </c>
      <c r="W47" s="0" t="n">
        <v>0.52</v>
      </c>
      <c r="X47" s="0" t="n">
        <v>1.1</v>
      </c>
      <c r="Y47" s="0" t="n">
        <v>13.3</v>
      </c>
      <c r="Z47" s="0" t="n">
        <v>0.8</v>
      </c>
      <c r="AA47" s="0" t="n">
        <v>23</v>
      </c>
      <c r="AB47" s="0" t="n">
        <v>0.5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80</v>
      </c>
      <c r="AH47" s="0" t="n">
        <v>0.5</v>
      </c>
      <c r="AI47" s="0" t="n">
        <v>95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10</v>
      </c>
      <c r="AO47" s="0" t="n">
        <v>0</v>
      </c>
      <c r="AP47" s="0" t="n">
        <v>0</v>
      </c>
      <c r="AQ47" s="0" t="n">
        <v>0.5</v>
      </c>
      <c r="AR47" s="0" t="n">
        <v>0</v>
      </c>
      <c r="AS47" s="0" t="n">
        <v>0.5</v>
      </c>
      <c r="AT47" s="0" t="n">
        <v>0</v>
      </c>
      <c r="AU47" s="0" t="n">
        <v>0</v>
      </c>
      <c r="AV47" s="0" t="n">
        <v>2</v>
      </c>
      <c r="AW47" s="0" t="n">
        <v>0</v>
      </c>
      <c r="AX47" s="0" t="n">
        <v>1</v>
      </c>
      <c r="AY47" s="0" t="n">
        <v>0</v>
      </c>
      <c r="AZ47" s="0" t="n">
        <v>0</v>
      </c>
      <c r="BA47" s="0" t="n">
        <v>2</v>
      </c>
      <c r="BB47" s="0" t="n">
        <v>0</v>
      </c>
      <c r="BC47" s="0" t="n">
        <v>1</v>
      </c>
      <c r="BD47" s="0" t="n">
        <v>10</v>
      </c>
      <c r="BE47" s="0" t="n">
        <v>0</v>
      </c>
      <c r="BF47" s="0" t="n">
        <v>3</v>
      </c>
      <c r="BG47" s="0" t="n">
        <v>0</v>
      </c>
      <c r="BH47" s="0" t="n">
        <v>0</v>
      </c>
      <c r="BI47" s="0" t="n">
        <v>0.5</v>
      </c>
      <c r="BJ47" s="0" t="n">
        <v>1</v>
      </c>
      <c r="BK47" s="0" t="n">
        <v>0</v>
      </c>
      <c r="BL47" s="0" t="n">
        <v>0</v>
      </c>
      <c r="BM47" s="0" t="n">
        <v>100</v>
      </c>
      <c r="BN47" s="0" t="n">
        <v>0</v>
      </c>
      <c r="BO47" s="0" t="n">
        <v>177.5</v>
      </c>
      <c r="BP47" s="0" t="n">
        <v>6.3125</v>
      </c>
      <c r="BQ47" s="0" t="n">
        <v>0</v>
      </c>
      <c r="BR47" s="0" t="n">
        <v>0.375</v>
      </c>
      <c r="BS47" s="0" t="n">
        <v>0</v>
      </c>
      <c r="BT47" s="0" t="n">
        <v>2.625</v>
      </c>
      <c r="BU47" s="0" t="n">
        <v>9.3125</v>
      </c>
    </row>
    <row r="48" customFormat="false" ht="15" hidden="false" customHeight="false" outlineLevel="0" collapsed="false">
      <c r="A48" s="0" t="s">
        <v>49</v>
      </c>
      <c r="B48" s="0" t="n">
        <v>18</v>
      </c>
      <c r="C48" s="0" t="s">
        <v>334</v>
      </c>
      <c r="D48" s="0" t="s">
        <v>293</v>
      </c>
      <c r="E48" s="0" t="s">
        <v>27</v>
      </c>
      <c r="F48" s="0" t="n">
        <v>7.342906815</v>
      </c>
      <c r="G48" s="0" t="n">
        <v>4.223524434</v>
      </c>
      <c r="H48" s="0" t="n">
        <v>0</v>
      </c>
      <c r="I48" s="0" t="n">
        <v>7.22550703</v>
      </c>
      <c r="J48" s="0" t="n">
        <v>3.7729206</v>
      </c>
      <c r="K48" s="0" t="n">
        <v>0.68999147</v>
      </c>
      <c r="L48" s="0" t="n">
        <v>4.117372455</v>
      </c>
      <c r="M48" s="0" t="n">
        <v>2.4</v>
      </c>
      <c r="N48" s="0" t="n">
        <v>3.1</v>
      </c>
      <c r="O48" s="0" t="n">
        <v>282</v>
      </c>
      <c r="P48" s="0" t="n">
        <v>20</v>
      </c>
      <c r="Q48" s="0" t="n">
        <v>4.04</v>
      </c>
      <c r="R48" s="0" t="n">
        <v>7.1</v>
      </c>
      <c r="S48" s="0" t="n">
        <v>9.7</v>
      </c>
      <c r="T48" s="0" t="n">
        <v>1.5</v>
      </c>
      <c r="U48" s="0" t="n">
        <v>0.08</v>
      </c>
      <c r="V48" s="0" t="n">
        <v>4</v>
      </c>
      <c r="W48" s="0" t="n">
        <v>0.27</v>
      </c>
      <c r="X48" s="0" t="n">
        <v>0.8</v>
      </c>
      <c r="Y48" s="0" t="n">
        <v>6.7</v>
      </c>
      <c r="Z48" s="0" t="n">
        <v>0.8</v>
      </c>
      <c r="AA48" s="0" t="n">
        <v>24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95</v>
      </c>
      <c r="AJ48" s="0" t="n">
        <v>0</v>
      </c>
      <c r="AK48" s="0" t="n">
        <v>0</v>
      </c>
      <c r="AL48" s="0" t="n">
        <v>0</v>
      </c>
      <c r="AM48" s="0" t="n">
        <v>8</v>
      </c>
      <c r="AN48" s="0" t="n">
        <v>5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2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10</v>
      </c>
      <c r="BG48" s="0" t="n">
        <v>0</v>
      </c>
      <c r="BH48" s="0" t="n">
        <v>0.5</v>
      </c>
      <c r="BI48" s="0" t="n">
        <v>0</v>
      </c>
      <c r="BJ48" s="0" t="n">
        <v>60</v>
      </c>
      <c r="BK48" s="0" t="n">
        <v>0</v>
      </c>
      <c r="BL48" s="0" t="n">
        <v>0</v>
      </c>
      <c r="BM48" s="0" t="n">
        <v>100</v>
      </c>
      <c r="BN48" s="0" t="n">
        <v>0</v>
      </c>
      <c r="BO48" s="0" t="n">
        <v>174.375</v>
      </c>
      <c r="BP48" s="0" t="n">
        <v>10.125</v>
      </c>
      <c r="BQ48" s="0" t="n">
        <v>0</v>
      </c>
      <c r="BR48" s="0" t="n">
        <v>1.25</v>
      </c>
      <c r="BS48" s="0" t="n">
        <v>0.0625</v>
      </c>
      <c r="BT48" s="0" t="n">
        <v>0</v>
      </c>
      <c r="BU48" s="0" t="n">
        <v>11.4375</v>
      </c>
    </row>
    <row r="49" customFormat="false" ht="15" hidden="false" customHeight="false" outlineLevel="0" collapsed="false">
      <c r="A49" s="0" t="s">
        <v>49</v>
      </c>
      <c r="B49" s="0" t="n">
        <v>18</v>
      </c>
      <c r="C49" s="0" t="s">
        <v>334</v>
      </c>
      <c r="D49" s="0" t="s">
        <v>293</v>
      </c>
      <c r="E49" s="0" t="s">
        <v>31</v>
      </c>
      <c r="F49" s="0" t="n">
        <v>5.706331591</v>
      </c>
      <c r="G49" s="0" t="n">
        <v>2.909625873</v>
      </c>
      <c r="H49" s="0" t="n">
        <v>0.104227316</v>
      </c>
      <c r="I49" s="0" t="n">
        <v>5.706331591</v>
      </c>
      <c r="J49" s="0" t="n">
        <v>3.124514002</v>
      </c>
      <c r="K49" s="0" t="n">
        <v>1.0319707</v>
      </c>
      <c r="L49" s="0" t="n">
        <v>3.434543852</v>
      </c>
      <c r="M49" s="0" t="n">
        <v>2.4</v>
      </c>
      <c r="N49" s="0" t="n">
        <v>3.1</v>
      </c>
      <c r="O49" s="0" t="n">
        <v>282</v>
      </c>
      <c r="P49" s="0" t="n">
        <v>20</v>
      </c>
      <c r="Q49" s="0" t="n">
        <v>4.04</v>
      </c>
      <c r="R49" s="0" t="n">
        <v>7.1</v>
      </c>
      <c r="S49" s="0" t="n">
        <v>9.7</v>
      </c>
      <c r="T49" s="0" t="n">
        <v>1.5</v>
      </c>
      <c r="U49" s="0" t="n">
        <v>0.08</v>
      </c>
      <c r="V49" s="0" t="n">
        <v>4</v>
      </c>
      <c r="W49" s="0" t="n">
        <v>0.27</v>
      </c>
      <c r="X49" s="0" t="n">
        <v>0.8</v>
      </c>
      <c r="Y49" s="0" t="n">
        <v>6.7</v>
      </c>
      <c r="Z49" s="0" t="n">
        <v>0.8</v>
      </c>
      <c r="AA49" s="0" t="n">
        <v>24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95</v>
      </c>
      <c r="AJ49" s="0" t="n">
        <v>0</v>
      </c>
      <c r="AK49" s="0" t="n">
        <v>0</v>
      </c>
      <c r="AL49" s="0" t="n">
        <v>0</v>
      </c>
      <c r="AM49" s="0" t="n">
        <v>8</v>
      </c>
      <c r="AN49" s="0" t="n">
        <v>5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2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10</v>
      </c>
      <c r="BG49" s="0" t="n">
        <v>0</v>
      </c>
      <c r="BH49" s="0" t="n">
        <v>0.5</v>
      </c>
      <c r="BI49" s="0" t="n">
        <v>0</v>
      </c>
      <c r="BJ49" s="0" t="n">
        <v>60</v>
      </c>
      <c r="BK49" s="0" t="n">
        <v>0</v>
      </c>
      <c r="BL49" s="0" t="n">
        <v>0</v>
      </c>
      <c r="BM49" s="0" t="n">
        <v>100</v>
      </c>
      <c r="BN49" s="0" t="n">
        <v>0</v>
      </c>
      <c r="BO49" s="0" t="n">
        <v>174.375</v>
      </c>
      <c r="BP49" s="0" t="n">
        <v>10.125</v>
      </c>
      <c r="BQ49" s="0" t="n">
        <v>0</v>
      </c>
      <c r="BR49" s="0" t="n">
        <v>1.25</v>
      </c>
      <c r="BS49" s="0" t="n">
        <v>0.0625</v>
      </c>
      <c r="BT49" s="0" t="n">
        <v>0</v>
      </c>
      <c r="BU49" s="0" t="n">
        <v>11.4375</v>
      </c>
    </row>
    <row r="50" customFormat="false" ht="15" hidden="false" customHeight="false" outlineLevel="0" collapsed="false">
      <c r="A50" s="0" t="s">
        <v>25</v>
      </c>
      <c r="B50" s="0" t="n">
        <v>19</v>
      </c>
      <c r="C50" s="0" t="s">
        <v>335</v>
      </c>
      <c r="D50" s="0" t="s">
        <v>291</v>
      </c>
      <c r="E50" s="0" t="s">
        <v>27</v>
      </c>
      <c r="F50" s="0" t="n">
        <v>14.40924422</v>
      </c>
      <c r="G50" s="0" t="n">
        <v>7.658259543</v>
      </c>
      <c r="H50" s="0" t="n">
        <v>0.101218631</v>
      </c>
      <c r="I50" s="0" t="n">
        <v>14.51109376</v>
      </c>
      <c r="J50" s="0" t="n">
        <v>2.692302598</v>
      </c>
      <c r="K50" s="0" t="n">
        <v>0.62449736</v>
      </c>
      <c r="L50" s="0" t="n">
        <v>3.10911139</v>
      </c>
      <c r="M50" s="0" t="n">
        <v>1.3</v>
      </c>
      <c r="N50" s="0" t="n">
        <v>1.8</v>
      </c>
      <c r="O50" s="0" t="n">
        <v>255</v>
      </c>
      <c r="P50" s="0" t="n">
        <v>20</v>
      </c>
      <c r="Q50" s="0" t="n">
        <v>3.7</v>
      </c>
      <c r="R50" s="0" t="n">
        <v>6.4</v>
      </c>
      <c r="S50" s="0" t="n">
        <v>9.8</v>
      </c>
      <c r="T50" s="0" t="n">
        <v>2.7</v>
      </c>
      <c r="U50" s="0" t="n">
        <v>0.09</v>
      </c>
      <c r="V50" s="0" t="n">
        <v>4</v>
      </c>
      <c r="W50" s="0" t="n">
        <v>0.18</v>
      </c>
      <c r="X50" s="0" t="n">
        <v>0.7</v>
      </c>
      <c r="Y50" s="0" t="n">
        <v>11.2</v>
      </c>
      <c r="Z50" s="0" t="n">
        <v>1.5</v>
      </c>
      <c r="AA50" s="0" t="n">
        <v>39</v>
      </c>
      <c r="AB50" s="0" t="n">
        <v>0.5</v>
      </c>
      <c r="AC50" s="0" t="n">
        <v>3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5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35</v>
      </c>
      <c r="AO50" s="0" t="n">
        <v>0</v>
      </c>
      <c r="AP50" s="0" t="n">
        <v>1</v>
      </c>
      <c r="AQ50" s="0" t="n">
        <v>0</v>
      </c>
      <c r="AR50" s="0" t="n">
        <v>0</v>
      </c>
      <c r="AS50" s="0" t="n">
        <v>0</v>
      </c>
      <c r="AT50" s="0" t="n">
        <v>3</v>
      </c>
      <c r="AU50" s="0" t="n">
        <v>0</v>
      </c>
      <c r="AV50" s="0" t="n">
        <v>0.5</v>
      </c>
      <c r="AW50" s="0" t="n">
        <v>5</v>
      </c>
      <c r="AX50" s="0" t="n">
        <v>0.5</v>
      </c>
      <c r="AY50" s="0" t="n">
        <v>0</v>
      </c>
      <c r="AZ50" s="0" t="n">
        <v>0</v>
      </c>
      <c r="BA50" s="0" t="n">
        <v>80</v>
      </c>
      <c r="BB50" s="0" t="n">
        <v>0</v>
      </c>
      <c r="BC50" s="0" t="n">
        <v>95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2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0.5</v>
      </c>
      <c r="BO50" s="0" t="n">
        <v>131.9</v>
      </c>
      <c r="BP50" s="0" t="n">
        <v>10.125</v>
      </c>
      <c r="BQ50" s="0" t="n">
        <v>0.3125</v>
      </c>
      <c r="BR50" s="0" t="n">
        <v>3.125</v>
      </c>
      <c r="BS50" s="0" t="n">
        <v>0</v>
      </c>
      <c r="BT50" s="0" t="n">
        <v>3.125</v>
      </c>
      <c r="BU50" s="0" t="n">
        <v>16.6875</v>
      </c>
    </row>
    <row r="51" customFormat="false" ht="15" hidden="false" customHeight="false" outlineLevel="0" collapsed="false">
      <c r="A51" s="0" t="s">
        <v>25</v>
      </c>
      <c r="B51" s="0" t="n">
        <v>19</v>
      </c>
      <c r="C51" s="0" t="s">
        <v>335</v>
      </c>
      <c r="D51" s="0" t="s">
        <v>291</v>
      </c>
      <c r="E51" s="0" t="s">
        <v>31</v>
      </c>
      <c r="F51" s="0" t="n">
        <v>19.18221179</v>
      </c>
      <c r="G51" s="0" t="n">
        <v>11.90320128</v>
      </c>
      <c r="H51" s="0" t="n">
        <v>0.634909623</v>
      </c>
      <c r="I51" s="0" t="n">
        <v>22.53684657</v>
      </c>
      <c r="J51" s="0" t="n">
        <v>2.515508778</v>
      </c>
      <c r="K51" s="0" t="n">
        <v>0.735759725</v>
      </c>
      <c r="L51" s="0" t="n">
        <v>2.719834754</v>
      </c>
      <c r="M51" s="0" t="n">
        <v>1.3</v>
      </c>
      <c r="N51" s="0" t="n">
        <v>1.8</v>
      </c>
      <c r="O51" s="0" t="n">
        <v>255</v>
      </c>
      <c r="P51" s="0" t="n">
        <v>20</v>
      </c>
      <c r="Q51" s="0" t="n">
        <v>3.7</v>
      </c>
      <c r="R51" s="0" t="n">
        <v>6.4</v>
      </c>
      <c r="S51" s="0" t="n">
        <v>9.8</v>
      </c>
      <c r="T51" s="0" t="n">
        <v>2.7</v>
      </c>
      <c r="U51" s="0" t="n">
        <v>0.09</v>
      </c>
      <c r="V51" s="0" t="n">
        <v>4</v>
      </c>
      <c r="W51" s="0" t="n">
        <v>0.18</v>
      </c>
      <c r="X51" s="0" t="n">
        <v>0.7</v>
      </c>
      <c r="Y51" s="0" t="n">
        <v>11.2</v>
      </c>
      <c r="Z51" s="0" t="n">
        <v>1.5</v>
      </c>
      <c r="AA51" s="0" t="n">
        <v>39</v>
      </c>
      <c r="AB51" s="0" t="n">
        <v>0.5</v>
      </c>
      <c r="AC51" s="0" t="n">
        <v>3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5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35</v>
      </c>
      <c r="AO51" s="0" t="n">
        <v>0</v>
      </c>
      <c r="AP51" s="0" t="n">
        <v>1</v>
      </c>
      <c r="AQ51" s="0" t="n">
        <v>0</v>
      </c>
      <c r="AR51" s="0" t="n">
        <v>0</v>
      </c>
      <c r="AS51" s="0" t="n">
        <v>0</v>
      </c>
      <c r="AT51" s="0" t="n">
        <v>3</v>
      </c>
      <c r="AU51" s="0" t="n">
        <v>0</v>
      </c>
      <c r="AV51" s="0" t="n">
        <v>0.5</v>
      </c>
      <c r="AW51" s="0" t="n">
        <v>5</v>
      </c>
      <c r="AX51" s="0" t="n">
        <v>0.5</v>
      </c>
      <c r="AY51" s="0" t="n">
        <v>0</v>
      </c>
      <c r="AZ51" s="0" t="n">
        <v>0</v>
      </c>
      <c r="BA51" s="0" t="n">
        <v>80</v>
      </c>
      <c r="BB51" s="0" t="n">
        <v>0</v>
      </c>
      <c r="BC51" s="0" t="n">
        <v>95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2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0.5</v>
      </c>
      <c r="BO51" s="0" t="n">
        <v>131.9</v>
      </c>
      <c r="BP51" s="0" t="n">
        <v>10.125</v>
      </c>
      <c r="BQ51" s="0" t="n">
        <v>0.3125</v>
      </c>
      <c r="BR51" s="0" t="n">
        <v>3.125</v>
      </c>
      <c r="BS51" s="0" t="n">
        <v>0</v>
      </c>
      <c r="BT51" s="0" t="n">
        <v>3.125</v>
      </c>
      <c r="BU51" s="0" t="n">
        <v>16.6875</v>
      </c>
    </row>
    <row r="52" customFormat="false" ht="15" hidden="false" customHeight="false" outlineLevel="0" collapsed="false">
      <c r="A52" s="0" t="s">
        <v>25</v>
      </c>
      <c r="B52" s="0" t="n">
        <v>20</v>
      </c>
      <c r="C52" s="0" t="s">
        <v>336</v>
      </c>
      <c r="D52" s="0" t="s">
        <v>291</v>
      </c>
      <c r="E52" s="0" t="s">
        <v>27</v>
      </c>
      <c r="F52" s="0" t="n">
        <v>11.47932513</v>
      </c>
      <c r="G52" s="0" t="n">
        <v>5.38199178</v>
      </c>
      <c r="H52" s="0" t="n">
        <v>0</v>
      </c>
      <c r="I52" s="0" t="n">
        <v>11.58117468</v>
      </c>
      <c r="J52" s="0" t="n">
        <v>4.232727019</v>
      </c>
      <c r="K52" s="0" t="n">
        <v>1.444283606</v>
      </c>
      <c r="L52" s="0" t="n">
        <v>4.749321496</v>
      </c>
      <c r="M52" s="0" t="n">
        <v>2.3</v>
      </c>
      <c r="N52" s="0" t="n">
        <v>1.9</v>
      </c>
      <c r="O52" s="0" t="n">
        <v>302</v>
      </c>
      <c r="P52" s="0" t="n">
        <v>28</v>
      </c>
      <c r="Q52" s="0" t="n">
        <v>3.64</v>
      </c>
      <c r="R52" s="0" t="n">
        <v>6.3</v>
      </c>
      <c r="S52" s="0" t="n">
        <v>9.9</v>
      </c>
      <c r="T52" s="0" t="n">
        <v>2.7</v>
      </c>
      <c r="U52" s="0" t="n">
        <v>0.1</v>
      </c>
      <c r="V52" s="0" t="n">
        <v>4</v>
      </c>
      <c r="W52" s="0" t="n">
        <v>0.16</v>
      </c>
      <c r="X52" s="0" t="n">
        <v>1</v>
      </c>
      <c r="Y52" s="0" t="n">
        <v>11.3</v>
      </c>
      <c r="Z52" s="0" t="n">
        <v>1.6</v>
      </c>
      <c r="AA52" s="0" t="n">
        <v>42</v>
      </c>
      <c r="AB52" s="0" t="n">
        <v>1</v>
      </c>
      <c r="AC52" s="0" t="n">
        <v>5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30</v>
      </c>
      <c r="AO52" s="0" t="n">
        <v>0</v>
      </c>
      <c r="AP52" s="0" t="n">
        <v>5</v>
      </c>
      <c r="AQ52" s="0" t="n">
        <v>0</v>
      </c>
      <c r="AR52" s="0" t="n">
        <v>0</v>
      </c>
      <c r="AS52" s="0" t="n">
        <v>0</v>
      </c>
      <c r="AT52" s="0" t="n">
        <v>2</v>
      </c>
      <c r="AU52" s="0" t="n">
        <v>0</v>
      </c>
      <c r="AV52" s="0" t="n">
        <v>4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60</v>
      </c>
      <c r="BB52" s="0" t="n">
        <v>0</v>
      </c>
      <c r="BC52" s="0" t="n">
        <v>70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1</v>
      </c>
      <c r="BI52" s="0" t="n">
        <v>0</v>
      </c>
      <c r="BJ52" s="0" t="n">
        <v>0</v>
      </c>
      <c r="BK52" s="0" t="n">
        <v>0</v>
      </c>
      <c r="BL52" s="0" t="n">
        <v>20</v>
      </c>
      <c r="BM52" s="0" t="n">
        <v>2</v>
      </c>
      <c r="BN52" s="0" t="n">
        <v>0.5</v>
      </c>
      <c r="BO52" s="0" t="n">
        <v>120.375</v>
      </c>
      <c r="BP52" s="0" t="n">
        <v>9.5</v>
      </c>
      <c r="BQ52" s="0" t="n">
        <v>0</v>
      </c>
      <c r="BR52" s="0" t="n">
        <v>3.5625</v>
      </c>
      <c r="BS52" s="0" t="n">
        <v>0.3125</v>
      </c>
      <c r="BT52" s="0" t="n">
        <v>0.1875</v>
      </c>
      <c r="BU52" s="0" t="n">
        <v>13.5625</v>
      </c>
    </row>
    <row r="53" customFormat="false" ht="15" hidden="false" customHeight="false" outlineLevel="0" collapsed="false">
      <c r="A53" s="0" t="s">
        <v>25</v>
      </c>
      <c r="B53" s="0" t="n">
        <v>20</v>
      </c>
      <c r="C53" s="0" t="s">
        <v>336</v>
      </c>
      <c r="D53" s="0" t="s">
        <v>291</v>
      </c>
      <c r="E53" s="0" t="s">
        <v>31</v>
      </c>
      <c r="F53" s="0" t="n">
        <v>10.88958414</v>
      </c>
      <c r="G53" s="0" t="n">
        <v>6.547270751</v>
      </c>
      <c r="H53" s="0" t="n">
        <v>0.208454633</v>
      </c>
      <c r="I53" s="0" t="n">
        <v>12.56226706</v>
      </c>
      <c r="J53" s="0" t="n">
        <v>3.953900106</v>
      </c>
      <c r="K53" s="0" t="n">
        <v>0.827070588</v>
      </c>
      <c r="L53" s="0" t="n">
        <v>4.363593811</v>
      </c>
      <c r="M53" s="0" t="n">
        <v>2.3</v>
      </c>
      <c r="N53" s="0" t="n">
        <v>1.9</v>
      </c>
      <c r="O53" s="0" t="n">
        <v>302</v>
      </c>
      <c r="P53" s="0" t="n">
        <v>28</v>
      </c>
      <c r="Q53" s="0" t="n">
        <v>3.64</v>
      </c>
      <c r="R53" s="0" t="n">
        <v>6.3</v>
      </c>
      <c r="S53" s="0" t="n">
        <v>9.9</v>
      </c>
      <c r="T53" s="0" t="n">
        <v>2.7</v>
      </c>
      <c r="U53" s="0" t="n">
        <v>0.1</v>
      </c>
      <c r="V53" s="0" t="n">
        <v>4</v>
      </c>
      <c r="W53" s="0" t="n">
        <v>0.16</v>
      </c>
      <c r="X53" s="0" t="n">
        <v>1</v>
      </c>
      <c r="Y53" s="0" t="n">
        <v>11.3</v>
      </c>
      <c r="Z53" s="0" t="n">
        <v>1.6</v>
      </c>
      <c r="AA53" s="0" t="n">
        <v>42</v>
      </c>
      <c r="AB53" s="0" t="n">
        <v>1</v>
      </c>
      <c r="AC53" s="0" t="n">
        <v>5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30</v>
      </c>
      <c r="AO53" s="0" t="n">
        <v>0</v>
      </c>
      <c r="AP53" s="0" t="n">
        <v>5</v>
      </c>
      <c r="AQ53" s="0" t="n">
        <v>0</v>
      </c>
      <c r="AR53" s="0" t="n">
        <v>0</v>
      </c>
      <c r="AS53" s="0" t="n">
        <v>0</v>
      </c>
      <c r="AT53" s="0" t="n">
        <v>2</v>
      </c>
      <c r="AU53" s="0" t="n">
        <v>0</v>
      </c>
      <c r="AV53" s="0" t="n">
        <v>4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60</v>
      </c>
      <c r="BB53" s="0" t="n">
        <v>0</v>
      </c>
      <c r="BC53" s="0" t="n">
        <v>70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</v>
      </c>
      <c r="BI53" s="0" t="n">
        <v>0</v>
      </c>
      <c r="BJ53" s="0" t="n">
        <v>0</v>
      </c>
      <c r="BK53" s="0" t="n">
        <v>0</v>
      </c>
      <c r="BL53" s="0" t="n">
        <v>20</v>
      </c>
      <c r="BM53" s="0" t="n">
        <v>2</v>
      </c>
      <c r="BN53" s="0" t="n">
        <v>0.5</v>
      </c>
      <c r="BO53" s="0" t="n">
        <v>120.375</v>
      </c>
      <c r="BP53" s="0" t="n">
        <v>9.5</v>
      </c>
      <c r="BQ53" s="0" t="n">
        <v>0</v>
      </c>
      <c r="BR53" s="0" t="n">
        <v>3.5625</v>
      </c>
      <c r="BS53" s="0" t="n">
        <v>0.3125</v>
      </c>
      <c r="BT53" s="0" t="n">
        <v>0.1875</v>
      </c>
      <c r="BU53" s="0" t="n">
        <v>13.5625</v>
      </c>
    </row>
    <row r="54" customFormat="false" ht="15" hidden="false" customHeight="false" outlineLevel="0" collapsed="false">
      <c r="A54" s="0" t="s">
        <v>25</v>
      </c>
      <c r="B54" s="0" t="n">
        <v>21</v>
      </c>
      <c r="C54" s="0" t="s">
        <v>337</v>
      </c>
      <c r="D54" s="0" t="s">
        <v>291</v>
      </c>
      <c r="E54" s="0" t="s">
        <v>27</v>
      </c>
      <c r="F54" s="0" t="n">
        <v>9.956116172</v>
      </c>
      <c r="G54" s="0" t="n">
        <v>4.875490151</v>
      </c>
      <c r="H54" s="0" t="n">
        <v>0</v>
      </c>
      <c r="I54" s="0" t="n">
        <v>9.956116172</v>
      </c>
      <c r="J54" s="0" t="n">
        <v>2.661816186</v>
      </c>
      <c r="K54" s="0" t="n">
        <v>1.021767739</v>
      </c>
      <c r="L54" s="0" t="n">
        <v>2.971492128</v>
      </c>
      <c r="M54" s="0" t="n">
        <v>1</v>
      </c>
      <c r="N54" s="0" t="n">
        <v>1.9</v>
      </c>
      <c r="O54" s="0" t="n">
        <v>258</v>
      </c>
      <c r="P54" s="0" t="n">
        <v>26</v>
      </c>
      <c r="Q54" s="0" t="n">
        <v>3.29</v>
      </c>
      <c r="R54" s="0" t="n">
        <v>6.7</v>
      </c>
      <c r="S54" s="0" t="n">
        <v>11.1</v>
      </c>
      <c r="T54" s="0" t="n">
        <v>2.8</v>
      </c>
      <c r="U54" s="0" t="n">
        <v>0.1</v>
      </c>
      <c r="V54" s="0" t="n">
        <v>3</v>
      </c>
      <c r="W54" s="0" t="n">
        <v>0.18</v>
      </c>
      <c r="X54" s="0" t="n">
        <v>0.7</v>
      </c>
      <c r="Y54" s="0" t="n">
        <v>8.8</v>
      </c>
      <c r="Z54" s="0" t="n">
        <v>1.3</v>
      </c>
      <c r="AA54" s="0" t="n">
        <v>31</v>
      </c>
      <c r="AB54" s="0" t="n">
        <v>2</v>
      </c>
      <c r="AC54" s="0" t="n">
        <v>4</v>
      </c>
      <c r="AD54" s="0" t="n">
        <v>0</v>
      </c>
      <c r="AE54" s="0" t="n">
        <v>0</v>
      </c>
      <c r="AF54" s="0" t="n">
        <v>8</v>
      </c>
      <c r="AG54" s="0" t="n">
        <v>0</v>
      </c>
      <c r="AH54" s="0" t="n">
        <v>0</v>
      </c>
      <c r="AI54" s="0" t="n">
        <v>5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30</v>
      </c>
      <c r="AO54" s="0" t="n">
        <v>0</v>
      </c>
      <c r="AP54" s="0" t="n">
        <v>5</v>
      </c>
      <c r="AQ54" s="0" t="n">
        <v>0</v>
      </c>
      <c r="AR54" s="0" t="n">
        <v>0</v>
      </c>
      <c r="AS54" s="0" t="n">
        <v>0</v>
      </c>
      <c r="AT54" s="0" t="n">
        <v>2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80</v>
      </c>
      <c r="BB54" s="0" t="n">
        <v>0</v>
      </c>
      <c r="BC54" s="0" t="n">
        <v>60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1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101</v>
      </c>
      <c r="BP54" s="0" t="n">
        <v>9.9375</v>
      </c>
      <c r="BQ54" s="0" t="n">
        <v>0.0625</v>
      </c>
      <c r="BR54" s="0" t="n">
        <v>4.5625</v>
      </c>
      <c r="BS54" s="0" t="n">
        <v>1.25</v>
      </c>
      <c r="BT54" s="0" t="n">
        <v>2.6875</v>
      </c>
      <c r="BU54" s="0" t="n">
        <v>18.5</v>
      </c>
    </row>
    <row r="55" customFormat="false" ht="15" hidden="false" customHeight="false" outlineLevel="0" collapsed="false">
      <c r="A55" s="0" t="s">
        <v>25</v>
      </c>
      <c r="B55" s="0" t="n">
        <v>21</v>
      </c>
      <c r="C55" s="0" t="s">
        <v>337</v>
      </c>
      <c r="D55" s="0" t="s">
        <v>291</v>
      </c>
      <c r="E55" s="0" t="s">
        <v>31</v>
      </c>
      <c r="F55" s="0" t="n">
        <v>10.47378402</v>
      </c>
      <c r="G55" s="0" t="n">
        <v>4.852400974</v>
      </c>
      <c r="H55" s="0" t="n">
        <v>0.106993124</v>
      </c>
      <c r="I55" s="0" t="n">
        <v>10.90175652</v>
      </c>
      <c r="J55" s="0" t="n">
        <v>4.294534552</v>
      </c>
      <c r="K55" s="0" t="n">
        <v>0.954876706</v>
      </c>
      <c r="L55" s="0" t="n">
        <v>4.504345168</v>
      </c>
      <c r="M55" s="0" t="n">
        <v>1</v>
      </c>
      <c r="N55" s="0" t="n">
        <v>1.9</v>
      </c>
      <c r="O55" s="0" t="n">
        <v>258</v>
      </c>
      <c r="P55" s="0" t="n">
        <v>26</v>
      </c>
      <c r="Q55" s="0" t="n">
        <v>3.29</v>
      </c>
      <c r="R55" s="0" t="n">
        <v>6.7</v>
      </c>
      <c r="S55" s="0" t="n">
        <v>11.1</v>
      </c>
      <c r="T55" s="0" t="n">
        <v>2.8</v>
      </c>
      <c r="U55" s="0" t="n">
        <v>0.1</v>
      </c>
      <c r="V55" s="0" t="n">
        <v>3</v>
      </c>
      <c r="W55" s="0" t="n">
        <v>0.18</v>
      </c>
      <c r="X55" s="0" t="n">
        <v>0.7</v>
      </c>
      <c r="Y55" s="0" t="n">
        <v>8.8</v>
      </c>
      <c r="Z55" s="0" t="n">
        <v>1.3</v>
      </c>
      <c r="AA55" s="0" t="n">
        <v>31</v>
      </c>
      <c r="AB55" s="0" t="n">
        <v>2</v>
      </c>
      <c r="AC55" s="0" t="n">
        <v>4</v>
      </c>
      <c r="AD55" s="0" t="n">
        <v>0</v>
      </c>
      <c r="AE55" s="0" t="n">
        <v>0</v>
      </c>
      <c r="AF55" s="0" t="n">
        <v>8</v>
      </c>
      <c r="AG55" s="0" t="n">
        <v>0</v>
      </c>
      <c r="AH55" s="0" t="n">
        <v>0</v>
      </c>
      <c r="AI55" s="0" t="n">
        <v>5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30</v>
      </c>
      <c r="AO55" s="0" t="n">
        <v>0</v>
      </c>
      <c r="AP55" s="0" t="n">
        <v>5</v>
      </c>
      <c r="AQ55" s="0" t="n">
        <v>0</v>
      </c>
      <c r="AR55" s="0" t="n">
        <v>0</v>
      </c>
      <c r="AS55" s="0" t="n">
        <v>0</v>
      </c>
      <c r="AT55" s="0" t="n">
        <v>2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80</v>
      </c>
      <c r="BB55" s="0" t="n">
        <v>0</v>
      </c>
      <c r="BC55" s="0" t="n">
        <v>60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101</v>
      </c>
      <c r="BP55" s="0" t="n">
        <v>9.9375</v>
      </c>
      <c r="BQ55" s="0" t="n">
        <v>0.0625</v>
      </c>
      <c r="BR55" s="0" t="n">
        <v>4.5625</v>
      </c>
      <c r="BS55" s="0" t="n">
        <v>1.25</v>
      </c>
      <c r="BT55" s="0" t="n">
        <v>2.6875</v>
      </c>
      <c r="BU55" s="0" t="n">
        <v>18.5</v>
      </c>
    </row>
    <row r="56" customFormat="false" ht="15" hidden="false" customHeight="false" outlineLevel="0" collapsed="false">
      <c r="A56" s="0" t="s">
        <v>25</v>
      </c>
      <c r="B56" s="0" t="n">
        <v>22</v>
      </c>
      <c r="C56" s="0" t="s">
        <v>338</v>
      </c>
      <c r="D56" s="0" t="s">
        <v>292</v>
      </c>
      <c r="E56" s="0" t="s">
        <v>27</v>
      </c>
      <c r="F56" s="0" t="n">
        <v>10.62851722</v>
      </c>
      <c r="G56" s="0" t="n">
        <v>5.883206885</v>
      </c>
      <c r="H56" s="0" t="n">
        <v>0.205445947</v>
      </c>
      <c r="I56" s="0" t="n">
        <v>10.62851722</v>
      </c>
      <c r="J56" s="0" t="n">
        <v>2.832033729</v>
      </c>
      <c r="K56" s="0" t="n">
        <v>0.530023925</v>
      </c>
      <c r="L56" s="0" t="n">
        <v>3.046019978</v>
      </c>
      <c r="M56" s="0" t="n">
        <v>1.8</v>
      </c>
      <c r="N56" s="0" t="n">
        <v>1.8</v>
      </c>
      <c r="O56" s="0" t="n">
        <v>274</v>
      </c>
      <c r="P56" s="0" t="n">
        <v>29</v>
      </c>
      <c r="Q56" s="0" t="n">
        <v>3.25</v>
      </c>
      <c r="R56" s="0" t="n">
        <v>6.4</v>
      </c>
      <c r="S56" s="0" t="n">
        <v>11.5</v>
      </c>
      <c r="T56" s="0" t="n">
        <v>2.6</v>
      </c>
      <c r="U56" s="0" t="n">
        <v>0.1</v>
      </c>
      <c r="V56" s="0" t="n">
        <v>4</v>
      </c>
      <c r="W56" s="0" t="n">
        <v>0.19</v>
      </c>
      <c r="X56" s="0" t="n">
        <v>0.8</v>
      </c>
      <c r="Y56" s="0" t="n">
        <v>13</v>
      </c>
      <c r="Z56" s="0" t="n">
        <v>1.5</v>
      </c>
      <c r="AA56" s="0" t="n">
        <v>35</v>
      </c>
      <c r="AB56" s="0" t="n">
        <v>0.5</v>
      </c>
      <c r="AC56" s="0" t="n">
        <v>8</v>
      </c>
      <c r="AD56" s="0" t="n">
        <v>0</v>
      </c>
      <c r="AE56" s="0" t="n">
        <v>0</v>
      </c>
      <c r="AF56" s="0" t="n">
        <v>1</v>
      </c>
      <c r="AG56" s="0" t="n">
        <v>15</v>
      </c>
      <c r="AH56" s="0" t="n">
        <v>0</v>
      </c>
      <c r="AI56" s="0" t="n">
        <v>5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10</v>
      </c>
      <c r="AO56" s="0" t="n">
        <v>0</v>
      </c>
      <c r="AP56" s="0" t="n">
        <v>8</v>
      </c>
      <c r="AQ56" s="0" t="n">
        <v>0</v>
      </c>
      <c r="AR56" s="0" t="n">
        <v>0</v>
      </c>
      <c r="AS56" s="0" t="n">
        <v>0</v>
      </c>
      <c r="AT56" s="0" t="n">
        <v>1</v>
      </c>
      <c r="AU56" s="0" t="n">
        <v>0</v>
      </c>
      <c r="AV56" s="0" t="n">
        <v>3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80</v>
      </c>
      <c r="BB56" s="0" t="n">
        <v>0</v>
      </c>
      <c r="BC56" s="0" t="n">
        <v>30</v>
      </c>
      <c r="BD56" s="0" t="n">
        <v>0</v>
      </c>
      <c r="BE56" s="0" t="n">
        <v>0</v>
      </c>
      <c r="BF56" s="0" t="n">
        <v>0</v>
      </c>
      <c r="BG56" s="0" t="n">
        <v>15</v>
      </c>
      <c r="BH56" s="0" t="n">
        <v>2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40</v>
      </c>
      <c r="BN56" s="0" t="n">
        <v>0</v>
      </c>
      <c r="BO56" s="0" t="n">
        <v>155</v>
      </c>
      <c r="BP56" s="0" t="n">
        <v>8.1875</v>
      </c>
      <c r="BQ56" s="0" t="n">
        <v>0</v>
      </c>
      <c r="BR56" s="0" t="n">
        <v>2.0625</v>
      </c>
      <c r="BS56" s="0" t="n">
        <v>0</v>
      </c>
      <c r="BT56" s="0" t="n">
        <v>0.1875</v>
      </c>
      <c r="BU56" s="0" t="n">
        <v>10.4375</v>
      </c>
    </row>
    <row r="57" customFormat="false" ht="15" hidden="false" customHeight="false" outlineLevel="0" collapsed="false">
      <c r="A57" s="0" t="s">
        <v>25</v>
      </c>
      <c r="B57" s="0" t="n">
        <v>22</v>
      </c>
      <c r="C57" s="0" t="s">
        <v>338</v>
      </c>
      <c r="D57" s="0" t="s">
        <v>292</v>
      </c>
      <c r="E57" s="0" t="s">
        <v>27</v>
      </c>
      <c r="F57" s="0" t="n">
        <v>12.4310739</v>
      </c>
      <c r="G57" s="0" t="n">
        <v>7.754374892</v>
      </c>
      <c r="H57" s="0" t="n">
        <v>0.101062383</v>
      </c>
      <c r="I57" s="0" t="n">
        <v>12.84279195</v>
      </c>
      <c r="J57" s="0" t="n">
        <v>2.273668698</v>
      </c>
      <c r="K57" s="0" t="n">
        <v>0.615339045</v>
      </c>
      <c r="L57" s="0" t="n">
        <v>2.581376763</v>
      </c>
      <c r="M57" s="0" t="n">
        <v>1.8</v>
      </c>
      <c r="N57" s="0" t="n">
        <v>1.8</v>
      </c>
      <c r="O57" s="0" t="n">
        <v>274</v>
      </c>
      <c r="P57" s="0" t="n">
        <v>29</v>
      </c>
      <c r="Q57" s="0" t="n">
        <v>3.25</v>
      </c>
      <c r="R57" s="0" t="n">
        <v>6.4</v>
      </c>
      <c r="S57" s="0" t="n">
        <v>11.5</v>
      </c>
      <c r="T57" s="0" t="n">
        <v>2.6</v>
      </c>
      <c r="U57" s="0" t="n">
        <v>0.1</v>
      </c>
      <c r="V57" s="0" t="n">
        <v>4</v>
      </c>
      <c r="W57" s="0" t="n">
        <v>0.19</v>
      </c>
      <c r="X57" s="0" t="n">
        <v>0.8</v>
      </c>
      <c r="Y57" s="0" t="n">
        <v>13</v>
      </c>
      <c r="Z57" s="0" t="n">
        <v>1.5</v>
      </c>
      <c r="AA57" s="0" t="n">
        <v>35</v>
      </c>
      <c r="AB57" s="0" t="n">
        <v>0.5</v>
      </c>
      <c r="AC57" s="0" t="n">
        <v>8</v>
      </c>
      <c r="AD57" s="0" t="n">
        <v>0</v>
      </c>
      <c r="AE57" s="0" t="n">
        <v>0</v>
      </c>
      <c r="AF57" s="0" t="n">
        <v>1</v>
      </c>
      <c r="AG57" s="0" t="n">
        <v>15</v>
      </c>
      <c r="AH57" s="0" t="n">
        <v>0</v>
      </c>
      <c r="AI57" s="0" t="n">
        <v>5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10</v>
      </c>
      <c r="AO57" s="0" t="n">
        <v>0</v>
      </c>
      <c r="AP57" s="0" t="n">
        <v>8</v>
      </c>
      <c r="AQ57" s="0" t="n">
        <v>0</v>
      </c>
      <c r="AR57" s="0" t="n">
        <v>0</v>
      </c>
      <c r="AS57" s="0" t="n">
        <v>0</v>
      </c>
      <c r="AT57" s="0" t="n">
        <v>1</v>
      </c>
      <c r="AU57" s="0" t="n">
        <v>0</v>
      </c>
      <c r="AV57" s="0" t="n">
        <v>3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80</v>
      </c>
      <c r="BB57" s="0" t="n">
        <v>0</v>
      </c>
      <c r="BC57" s="0" t="n">
        <v>30</v>
      </c>
      <c r="BD57" s="0" t="n">
        <v>0</v>
      </c>
      <c r="BE57" s="0" t="n">
        <v>0</v>
      </c>
      <c r="BF57" s="0" t="n">
        <v>0</v>
      </c>
      <c r="BG57" s="0" t="n">
        <v>15</v>
      </c>
      <c r="BH57" s="0" t="n">
        <v>2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40</v>
      </c>
      <c r="BN57" s="0" t="n">
        <v>0</v>
      </c>
      <c r="BO57" s="0" t="n">
        <v>155</v>
      </c>
      <c r="BP57" s="0" t="n">
        <v>8.1875</v>
      </c>
      <c r="BQ57" s="0" t="n">
        <v>0</v>
      </c>
      <c r="BR57" s="0" t="n">
        <v>2.0625</v>
      </c>
      <c r="BS57" s="0" t="n">
        <v>0</v>
      </c>
      <c r="BT57" s="0" t="n">
        <v>0.1875</v>
      </c>
      <c r="BU57" s="0" t="n">
        <v>10.4375</v>
      </c>
    </row>
    <row r="58" customFormat="false" ht="15" hidden="false" customHeight="false" outlineLevel="0" collapsed="false">
      <c r="A58" s="0" t="s">
        <v>25</v>
      </c>
      <c r="B58" s="0" t="n">
        <v>22</v>
      </c>
      <c r="C58" s="0" t="s">
        <v>338</v>
      </c>
      <c r="D58" s="0" t="s">
        <v>292</v>
      </c>
      <c r="E58" s="0" t="s">
        <v>31</v>
      </c>
      <c r="F58" s="0" t="n">
        <v>17.06141334</v>
      </c>
      <c r="G58" s="0" t="n">
        <v>8.103813753</v>
      </c>
      <c r="H58" s="0" t="n">
        <v>0.103461253</v>
      </c>
      <c r="I58" s="0" t="n">
        <v>17.16564065</v>
      </c>
      <c r="J58" s="0" t="n">
        <v>4.252590213</v>
      </c>
      <c r="K58" s="0" t="n">
        <v>1.145494217</v>
      </c>
      <c r="L58" s="0" t="n">
        <v>4.773486595</v>
      </c>
      <c r="M58" s="0" t="n">
        <v>1.8</v>
      </c>
      <c r="N58" s="0" t="n">
        <v>1.8</v>
      </c>
      <c r="O58" s="0" t="n">
        <v>274</v>
      </c>
      <c r="P58" s="0" t="n">
        <v>29</v>
      </c>
      <c r="Q58" s="0" t="n">
        <v>3.25</v>
      </c>
      <c r="R58" s="0" t="n">
        <v>6.4</v>
      </c>
      <c r="S58" s="0" t="n">
        <v>11.5</v>
      </c>
      <c r="T58" s="0" t="n">
        <v>2.6</v>
      </c>
      <c r="U58" s="0" t="n">
        <v>0.1</v>
      </c>
      <c r="V58" s="0" t="n">
        <v>4</v>
      </c>
      <c r="W58" s="0" t="n">
        <v>0.19</v>
      </c>
      <c r="X58" s="0" t="n">
        <v>0.8</v>
      </c>
      <c r="Y58" s="0" t="n">
        <v>13</v>
      </c>
      <c r="Z58" s="0" t="n">
        <v>1.5</v>
      </c>
      <c r="AA58" s="0" t="n">
        <v>35</v>
      </c>
      <c r="AB58" s="0" t="n">
        <v>0.5</v>
      </c>
      <c r="AC58" s="0" t="n">
        <v>8</v>
      </c>
      <c r="AD58" s="0" t="n">
        <v>0</v>
      </c>
      <c r="AE58" s="0" t="n">
        <v>0</v>
      </c>
      <c r="AF58" s="0" t="n">
        <v>1</v>
      </c>
      <c r="AG58" s="0" t="n">
        <v>15</v>
      </c>
      <c r="AH58" s="0" t="n">
        <v>0</v>
      </c>
      <c r="AI58" s="0" t="n">
        <v>5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10</v>
      </c>
      <c r="AO58" s="0" t="n">
        <v>0</v>
      </c>
      <c r="AP58" s="0" t="n">
        <v>8</v>
      </c>
      <c r="AQ58" s="0" t="n">
        <v>0</v>
      </c>
      <c r="AR58" s="0" t="n">
        <v>0</v>
      </c>
      <c r="AS58" s="0" t="n">
        <v>0</v>
      </c>
      <c r="AT58" s="0" t="n">
        <v>1</v>
      </c>
      <c r="AU58" s="0" t="n">
        <v>0</v>
      </c>
      <c r="AV58" s="0" t="n">
        <v>3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80</v>
      </c>
      <c r="BB58" s="0" t="n">
        <v>0</v>
      </c>
      <c r="BC58" s="0" t="n">
        <v>30</v>
      </c>
      <c r="BD58" s="0" t="n">
        <v>0</v>
      </c>
      <c r="BE58" s="0" t="n">
        <v>0</v>
      </c>
      <c r="BF58" s="0" t="n">
        <v>0</v>
      </c>
      <c r="BG58" s="0" t="n">
        <v>15</v>
      </c>
      <c r="BH58" s="0" t="n">
        <v>2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40</v>
      </c>
      <c r="BN58" s="0" t="n">
        <v>0</v>
      </c>
      <c r="BO58" s="0" t="n">
        <v>155</v>
      </c>
      <c r="BP58" s="0" t="n">
        <v>8.1875</v>
      </c>
      <c r="BQ58" s="0" t="n">
        <v>0</v>
      </c>
      <c r="BR58" s="0" t="n">
        <v>2.0625</v>
      </c>
      <c r="BS58" s="0" t="n">
        <v>0</v>
      </c>
      <c r="BT58" s="0" t="n">
        <v>0.1875</v>
      </c>
      <c r="BU58" s="0" t="n">
        <v>10.4375</v>
      </c>
    </row>
    <row r="59" customFormat="false" ht="15" hidden="false" customHeight="false" outlineLevel="0" collapsed="false">
      <c r="A59" s="0" t="s">
        <v>25</v>
      </c>
      <c r="B59" s="0" t="n">
        <v>22</v>
      </c>
      <c r="C59" s="0" t="s">
        <v>338</v>
      </c>
      <c r="D59" s="0" t="s">
        <v>292</v>
      </c>
      <c r="E59" s="0" t="s">
        <v>31</v>
      </c>
      <c r="F59" s="0" t="n">
        <v>12.70694178</v>
      </c>
      <c r="G59" s="0" t="n">
        <v>7.221168701</v>
      </c>
      <c r="H59" s="0" t="n">
        <v>0.103107345</v>
      </c>
      <c r="I59" s="0" t="n">
        <v>12.70694178</v>
      </c>
      <c r="J59" s="0" t="n">
        <v>3.529227841</v>
      </c>
      <c r="K59" s="0" t="n">
        <v>0.624440368</v>
      </c>
      <c r="L59" s="0" t="n">
        <v>3.131656348</v>
      </c>
      <c r="M59" s="0" t="n">
        <v>1.8</v>
      </c>
      <c r="N59" s="0" t="n">
        <v>1.8</v>
      </c>
      <c r="O59" s="0" t="n">
        <v>274</v>
      </c>
      <c r="P59" s="0" t="n">
        <v>29</v>
      </c>
      <c r="Q59" s="0" t="n">
        <v>3.25</v>
      </c>
      <c r="R59" s="0" t="n">
        <v>6.4</v>
      </c>
      <c r="S59" s="0" t="n">
        <v>11.5</v>
      </c>
      <c r="T59" s="0" t="n">
        <v>2.6</v>
      </c>
      <c r="U59" s="0" t="n">
        <v>0.1</v>
      </c>
      <c r="V59" s="0" t="n">
        <v>4</v>
      </c>
      <c r="W59" s="0" t="n">
        <v>0.19</v>
      </c>
      <c r="X59" s="0" t="n">
        <v>0.8</v>
      </c>
      <c r="Y59" s="0" t="n">
        <v>13</v>
      </c>
      <c r="Z59" s="0" t="n">
        <v>1.5</v>
      </c>
      <c r="AA59" s="0" t="n">
        <v>35</v>
      </c>
      <c r="AB59" s="0" t="n">
        <v>0.5</v>
      </c>
      <c r="AC59" s="0" t="n">
        <v>8</v>
      </c>
      <c r="AD59" s="0" t="n">
        <v>0</v>
      </c>
      <c r="AE59" s="0" t="n">
        <v>0</v>
      </c>
      <c r="AF59" s="0" t="n">
        <v>1</v>
      </c>
      <c r="AG59" s="0" t="n">
        <v>15</v>
      </c>
      <c r="AH59" s="0" t="n">
        <v>0</v>
      </c>
      <c r="AI59" s="0" t="n">
        <v>5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10</v>
      </c>
      <c r="AO59" s="0" t="n">
        <v>0</v>
      </c>
      <c r="AP59" s="0" t="n">
        <v>8</v>
      </c>
      <c r="AQ59" s="0" t="n">
        <v>0</v>
      </c>
      <c r="AR59" s="0" t="n">
        <v>0</v>
      </c>
      <c r="AS59" s="0" t="n">
        <v>0</v>
      </c>
      <c r="AT59" s="0" t="n">
        <v>1</v>
      </c>
      <c r="AU59" s="0" t="n">
        <v>0</v>
      </c>
      <c r="AV59" s="0" t="n">
        <v>3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80</v>
      </c>
      <c r="BB59" s="0" t="n">
        <v>0</v>
      </c>
      <c r="BC59" s="0" t="n">
        <v>30</v>
      </c>
      <c r="BD59" s="0" t="n">
        <v>0</v>
      </c>
      <c r="BE59" s="0" t="n">
        <v>0</v>
      </c>
      <c r="BF59" s="0" t="n">
        <v>0</v>
      </c>
      <c r="BG59" s="0" t="n">
        <v>15</v>
      </c>
      <c r="BH59" s="0" t="n">
        <v>2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40</v>
      </c>
      <c r="BN59" s="0" t="n">
        <v>0</v>
      </c>
      <c r="BO59" s="0" t="n">
        <v>155</v>
      </c>
      <c r="BP59" s="0" t="n">
        <v>8.1875</v>
      </c>
      <c r="BQ59" s="0" t="n">
        <v>0</v>
      </c>
      <c r="BR59" s="0" t="n">
        <v>2.0625</v>
      </c>
      <c r="BS59" s="0" t="n">
        <v>0</v>
      </c>
      <c r="BT59" s="0" t="n">
        <v>0.1875</v>
      </c>
      <c r="BU59" s="0" t="n">
        <v>10.4375</v>
      </c>
    </row>
    <row r="60" customFormat="false" ht="15" hidden="false" customHeight="false" outlineLevel="0" collapsed="false">
      <c r="A60" s="0" t="s">
        <v>25</v>
      </c>
      <c r="B60" s="0" t="n">
        <v>23</v>
      </c>
      <c r="C60" s="0" t="s">
        <v>339</v>
      </c>
      <c r="D60" s="0" t="s">
        <v>292</v>
      </c>
      <c r="E60" s="0" t="s">
        <v>27</v>
      </c>
      <c r="F60" s="0" t="n">
        <v>12.78842818</v>
      </c>
      <c r="G60" s="0" t="n">
        <v>8.127903793</v>
      </c>
      <c r="H60" s="0" t="n">
        <v>0.404874524</v>
      </c>
      <c r="I60" s="0" t="n">
        <v>12.78842818</v>
      </c>
      <c r="J60" s="0" t="n">
        <v>3.534351254</v>
      </c>
      <c r="K60" s="0" t="n">
        <v>0.620213452</v>
      </c>
      <c r="L60" s="0" t="n">
        <v>3.636200798</v>
      </c>
      <c r="M60" s="0" t="n">
        <v>1.6</v>
      </c>
      <c r="N60" s="0" t="n">
        <v>2</v>
      </c>
      <c r="O60" s="0" t="n">
        <v>365</v>
      </c>
      <c r="P60" s="0" t="n">
        <v>33</v>
      </c>
      <c r="Q60" s="0" t="n">
        <v>3.84</v>
      </c>
      <c r="R60" s="0" t="n">
        <v>6.6</v>
      </c>
      <c r="S60" s="0" t="n">
        <v>11.4</v>
      </c>
      <c r="T60" s="0" t="n">
        <v>2.5</v>
      </c>
      <c r="U60" s="0" t="n">
        <v>0.09</v>
      </c>
      <c r="V60" s="0" t="n">
        <v>5</v>
      </c>
      <c r="W60" s="0" t="n">
        <v>0.34</v>
      </c>
      <c r="X60" s="0" t="n">
        <v>1.3</v>
      </c>
      <c r="Y60" s="0" t="n">
        <v>10.3</v>
      </c>
      <c r="Z60" s="0" t="n">
        <v>1.3</v>
      </c>
      <c r="AA60" s="0" t="n">
        <v>37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5</v>
      </c>
      <c r="AG60" s="0" t="n">
        <v>30</v>
      </c>
      <c r="AH60" s="0" t="n">
        <v>0</v>
      </c>
      <c r="AI60" s="0" t="n">
        <v>15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15</v>
      </c>
      <c r="AO60" s="0" t="n">
        <v>0</v>
      </c>
      <c r="AP60" s="0" t="n">
        <v>45</v>
      </c>
      <c r="AQ60" s="0" t="n">
        <v>0</v>
      </c>
      <c r="AR60" s="0" t="n">
        <v>0</v>
      </c>
      <c r="AS60" s="0" t="n">
        <v>0</v>
      </c>
      <c r="AT60" s="0" t="n">
        <v>2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20</v>
      </c>
      <c r="BB60" s="0" t="n">
        <v>0</v>
      </c>
      <c r="BC60" s="0" t="n">
        <v>50</v>
      </c>
      <c r="BD60" s="0" t="n">
        <v>0</v>
      </c>
      <c r="BE60" s="0" t="n">
        <v>0</v>
      </c>
      <c r="BF60" s="0" t="n">
        <v>30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50</v>
      </c>
      <c r="BN60" s="0" t="n">
        <v>0</v>
      </c>
      <c r="BO60" s="0" t="n">
        <v>162.5</v>
      </c>
      <c r="BP60" s="0" t="n">
        <v>8.75</v>
      </c>
      <c r="BQ60" s="0" t="n">
        <v>0.375</v>
      </c>
      <c r="BR60" s="0" t="n">
        <v>0</v>
      </c>
      <c r="BS60" s="0" t="n">
        <v>0</v>
      </c>
      <c r="BT60" s="0" t="n">
        <v>0.125</v>
      </c>
      <c r="BU60" s="0" t="n">
        <v>9.25</v>
      </c>
    </row>
    <row r="61" customFormat="false" ht="15" hidden="false" customHeight="false" outlineLevel="0" collapsed="false">
      <c r="A61" s="0" t="s">
        <v>25</v>
      </c>
      <c r="B61" s="0" t="n">
        <v>23</v>
      </c>
      <c r="C61" s="0" t="s">
        <v>339</v>
      </c>
      <c r="D61" s="0" t="s">
        <v>292</v>
      </c>
      <c r="E61" s="0" t="s">
        <v>27</v>
      </c>
      <c r="F61" s="0" t="n">
        <v>20.13384423</v>
      </c>
      <c r="G61" s="0" t="n">
        <v>12.22856431</v>
      </c>
      <c r="H61" s="0" t="n">
        <v>0.314681693</v>
      </c>
      <c r="I61" s="0" t="n">
        <v>21.2917312</v>
      </c>
      <c r="J61" s="0" t="n">
        <v>2.187216117</v>
      </c>
      <c r="K61" s="0" t="n">
        <v>1.253390915</v>
      </c>
      <c r="L61" s="0" t="n">
        <v>3.128318561</v>
      </c>
      <c r="M61" s="0" t="n">
        <v>1.6</v>
      </c>
      <c r="N61" s="0" t="n">
        <v>2</v>
      </c>
      <c r="O61" s="0" t="n">
        <v>365</v>
      </c>
      <c r="P61" s="0" t="n">
        <v>33</v>
      </c>
      <c r="Q61" s="0" t="n">
        <v>3.84</v>
      </c>
      <c r="R61" s="0" t="n">
        <v>6.6</v>
      </c>
      <c r="S61" s="0" t="n">
        <v>11.4</v>
      </c>
      <c r="T61" s="0" t="n">
        <v>2.5</v>
      </c>
      <c r="U61" s="0" t="n">
        <v>0.09</v>
      </c>
      <c r="V61" s="0" t="n">
        <v>5</v>
      </c>
      <c r="W61" s="0" t="n">
        <v>0.34</v>
      </c>
      <c r="X61" s="0" t="n">
        <v>1.3</v>
      </c>
      <c r="Y61" s="0" t="n">
        <v>10.3</v>
      </c>
      <c r="Z61" s="0" t="n">
        <v>1.3</v>
      </c>
      <c r="AA61" s="0" t="n">
        <v>37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5</v>
      </c>
      <c r="AG61" s="0" t="n">
        <v>30</v>
      </c>
      <c r="AH61" s="0" t="n">
        <v>0</v>
      </c>
      <c r="AI61" s="0" t="n">
        <v>15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15</v>
      </c>
      <c r="AO61" s="0" t="n">
        <v>0</v>
      </c>
      <c r="AP61" s="0" t="n">
        <v>45</v>
      </c>
      <c r="AQ61" s="0" t="n">
        <v>0</v>
      </c>
      <c r="AR61" s="0" t="n">
        <v>0</v>
      </c>
      <c r="AS61" s="0" t="n">
        <v>0</v>
      </c>
      <c r="AT61" s="0" t="n">
        <v>2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20</v>
      </c>
      <c r="BB61" s="0" t="n">
        <v>0</v>
      </c>
      <c r="BC61" s="0" t="n">
        <v>50</v>
      </c>
      <c r="BD61" s="0" t="n">
        <v>0</v>
      </c>
      <c r="BE61" s="0" t="n">
        <v>0</v>
      </c>
      <c r="BF61" s="0" t="n">
        <v>30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50</v>
      </c>
      <c r="BN61" s="0" t="n">
        <v>0</v>
      </c>
      <c r="BO61" s="0" t="n">
        <v>162.5</v>
      </c>
      <c r="BP61" s="0" t="n">
        <v>8.75</v>
      </c>
      <c r="BQ61" s="0" t="n">
        <v>0.375</v>
      </c>
      <c r="BR61" s="0" t="n">
        <v>0</v>
      </c>
      <c r="BS61" s="0" t="n">
        <v>0</v>
      </c>
      <c r="BT61" s="0" t="n">
        <v>0.125</v>
      </c>
      <c r="BU61" s="0" t="n">
        <v>9.25</v>
      </c>
    </row>
    <row r="62" customFormat="false" ht="15" hidden="false" customHeight="false" outlineLevel="0" collapsed="false">
      <c r="A62" s="0" t="s">
        <v>25</v>
      </c>
      <c r="B62" s="0" t="n">
        <v>23</v>
      </c>
      <c r="C62" s="0" t="s">
        <v>339</v>
      </c>
      <c r="D62" s="0" t="s">
        <v>292</v>
      </c>
      <c r="E62" s="0" t="s">
        <v>31</v>
      </c>
      <c r="F62" s="0" t="n">
        <v>12.933691</v>
      </c>
      <c r="G62" s="0" t="n">
        <v>6.305480706</v>
      </c>
      <c r="H62" s="0" t="n">
        <v>0.228250916</v>
      </c>
      <c r="I62" s="0" t="n">
        <v>14.06607909</v>
      </c>
      <c r="J62" s="0" t="n">
        <v>2.642201146</v>
      </c>
      <c r="K62" s="0" t="n">
        <v>0.343399567</v>
      </c>
      <c r="L62" s="0" t="n">
        <v>2.756883853</v>
      </c>
      <c r="M62" s="0" t="n">
        <v>1.6</v>
      </c>
      <c r="N62" s="0" t="n">
        <v>2</v>
      </c>
      <c r="O62" s="0" t="n">
        <v>365</v>
      </c>
      <c r="P62" s="0" t="n">
        <v>33</v>
      </c>
      <c r="Q62" s="0" t="n">
        <v>3.84</v>
      </c>
      <c r="R62" s="0" t="n">
        <v>6.6</v>
      </c>
      <c r="S62" s="0" t="n">
        <v>11.4</v>
      </c>
      <c r="T62" s="0" t="n">
        <v>2.5</v>
      </c>
      <c r="U62" s="0" t="n">
        <v>0.09</v>
      </c>
      <c r="V62" s="0" t="n">
        <v>5</v>
      </c>
      <c r="W62" s="0" t="n">
        <v>0.34</v>
      </c>
      <c r="X62" s="0" t="n">
        <v>1.3</v>
      </c>
      <c r="Y62" s="0" t="n">
        <v>10.3</v>
      </c>
      <c r="Z62" s="0" t="n">
        <v>1.3</v>
      </c>
      <c r="AA62" s="0" t="n">
        <v>37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5</v>
      </c>
      <c r="AG62" s="0" t="n">
        <v>30</v>
      </c>
      <c r="AH62" s="0" t="n">
        <v>0</v>
      </c>
      <c r="AI62" s="0" t="n">
        <v>15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15</v>
      </c>
      <c r="AO62" s="0" t="n">
        <v>0</v>
      </c>
      <c r="AP62" s="0" t="n">
        <v>45</v>
      </c>
      <c r="AQ62" s="0" t="n">
        <v>0</v>
      </c>
      <c r="AR62" s="0" t="n">
        <v>0</v>
      </c>
      <c r="AS62" s="0" t="n">
        <v>0</v>
      </c>
      <c r="AT62" s="0" t="n">
        <v>2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20</v>
      </c>
      <c r="BB62" s="0" t="n">
        <v>0</v>
      </c>
      <c r="BC62" s="0" t="n">
        <v>50</v>
      </c>
      <c r="BD62" s="0" t="n">
        <v>0</v>
      </c>
      <c r="BE62" s="0" t="n">
        <v>0</v>
      </c>
      <c r="BF62" s="0" t="n">
        <v>30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50</v>
      </c>
      <c r="BN62" s="0" t="n">
        <v>0</v>
      </c>
      <c r="BO62" s="0" t="n">
        <v>162.5</v>
      </c>
      <c r="BP62" s="0" t="n">
        <v>8.75</v>
      </c>
      <c r="BQ62" s="0" t="n">
        <v>0.375</v>
      </c>
      <c r="BR62" s="0" t="n">
        <v>0</v>
      </c>
      <c r="BS62" s="0" t="n">
        <v>0</v>
      </c>
      <c r="BT62" s="0" t="n">
        <v>0.125</v>
      </c>
      <c r="BU62" s="0" t="n">
        <v>9.25</v>
      </c>
    </row>
    <row r="63" customFormat="false" ht="15" hidden="false" customHeight="false" outlineLevel="0" collapsed="false">
      <c r="A63" s="0" t="s">
        <v>25</v>
      </c>
      <c r="B63" s="0" t="n">
        <v>23</v>
      </c>
      <c r="C63" s="0" t="s">
        <v>339</v>
      </c>
      <c r="D63" s="0" t="s">
        <v>292</v>
      </c>
      <c r="E63" s="0" t="s">
        <v>31</v>
      </c>
      <c r="F63" s="0" t="n">
        <v>16.98734129</v>
      </c>
      <c r="G63" s="0" t="n">
        <v>8.889428789</v>
      </c>
      <c r="H63" s="0" t="n">
        <v>0.101062383</v>
      </c>
      <c r="I63" s="0" t="n">
        <v>17.08840367</v>
      </c>
      <c r="J63" s="0" t="n">
        <v>2.680403042</v>
      </c>
      <c r="K63" s="0" t="n">
        <v>2.172870839</v>
      </c>
      <c r="L63" s="0" t="n">
        <v>3.817057218</v>
      </c>
      <c r="M63" s="0" t="n">
        <v>1.6</v>
      </c>
      <c r="N63" s="0" t="n">
        <v>2</v>
      </c>
      <c r="O63" s="0" t="n">
        <v>365</v>
      </c>
      <c r="P63" s="0" t="n">
        <v>33</v>
      </c>
      <c r="Q63" s="0" t="n">
        <v>3.84</v>
      </c>
      <c r="R63" s="0" t="n">
        <v>6.6</v>
      </c>
      <c r="S63" s="0" t="n">
        <v>11.4</v>
      </c>
      <c r="T63" s="0" t="n">
        <v>2.5</v>
      </c>
      <c r="U63" s="0" t="n">
        <v>0.09</v>
      </c>
      <c r="V63" s="0" t="n">
        <v>5</v>
      </c>
      <c r="W63" s="0" t="n">
        <v>0.34</v>
      </c>
      <c r="X63" s="0" t="n">
        <v>1.3</v>
      </c>
      <c r="Y63" s="0" t="n">
        <v>10.3</v>
      </c>
      <c r="Z63" s="0" t="n">
        <v>1.3</v>
      </c>
      <c r="AA63" s="0" t="n">
        <v>37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5</v>
      </c>
      <c r="AG63" s="0" t="n">
        <v>30</v>
      </c>
      <c r="AH63" s="0" t="n">
        <v>0</v>
      </c>
      <c r="AI63" s="0" t="n">
        <v>15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15</v>
      </c>
      <c r="AO63" s="0" t="n">
        <v>0</v>
      </c>
      <c r="AP63" s="0" t="n">
        <v>45</v>
      </c>
      <c r="AQ63" s="0" t="n">
        <v>0</v>
      </c>
      <c r="AR63" s="0" t="n">
        <v>0</v>
      </c>
      <c r="AS63" s="0" t="n">
        <v>0</v>
      </c>
      <c r="AT63" s="0" t="n">
        <v>2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20</v>
      </c>
      <c r="BB63" s="0" t="n">
        <v>0</v>
      </c>
      <c r="BC63" s="0" t="n">
        <v>50</v>
      </c>
      <c r="BD63" s="0" t="n">
        <v>0</v>
      </c>
      <c r="BE63" s="0" t="n">
        <v>0</v>
      </c>
      <c r="BF63" s="0" t="n">
        <v>30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50</v>
      </c>
      <c r="BN63" s="0" t="n">
        <v>0</v>
      </c>
      <c r="BO63" s="0" t="n">
        <v>162.5</v>
      </c>
      <c r="BP63" s="0" t="n">
        <v>8.75</v>
      </c>
      <c r="BQ63" s="0" t="n">
        <v>0.375</v>
      </c>
      <c r="BR63" s="0" t="n">
        <v>0</v>
      </c>
      <c r="BS63" s="0" t="n">
        <v>0</v>
      </c>
      <c r="BT63" s="0" t="n">
        <v>0.125</v>
      </c>
      <c r="BU63" s="0" t="n">
        <v>9.25</v>
      </c>
    </row>
    <row r="64" customFormat="false" ht="15" hidden="false" customHeight="false" outlineLevel="0" collapsed="false">
      <c r="A64" s="0" t="s">
        <v>25</v>
      </c>
      <c r="B64" s="0" t="n">
        <v>24</v>
      </c>
      <c r="C64" s="0" t="s">
        <v>340</v>
      </c>
      <c r="D64" s="0" t="s">
        <v>292</v>
      </c>
      <c r="E64" s="0" t="s">
        <v>27</v>
      </c>
      <c r="F64" s="0" t="n">
        <v>17.80968627</v>
      </c>
      <c r="G64" s="0" t="n">
        <v>8.133333636</v>
      </c>
      <c r="H64" s="0" t="n">
        <v>0.309430386</v>
      </c>
      <c r="I64" s="0" t="n">
        <v>17.80968627</v>
      </c>
      <c r="J64" s="0" t="n">
        <v>2.497358572</v>
      </c>
      <c r="K64" s="0" t="n">
        <v>0.929793889</v>
      </c>
      <c r="L64" s="0" t="n">
        <v>3.013603111</v>
      </c>
      <c r="M64" s="0" t="n">
        <v>0.8</v>
      </c>
      <c r="N64" s="0" t="n">
        <v>1</v>
      </c>
      <c r="O64" s="0" t="n">
        <v>329</v>
      </c>
      <c r="P64" s="0" t="n">
        <v>24</v>
      </c>
      <c r="Q64" s="0" t="n">
        <v>3.6</v>
      </c>
      <c r="R64" s="0" t="n">
        <v>6.6</v>
      </c>
      <c r="S64" s="0" t="n">
        <v>10.9</v>
      </c>
      <c r="T64" s="0" t="n">
        <v>2.7</v>
      </c>
      <c r="U64" s="0" t="n">
        <v>0.09</v>
      </c>
      <c r="V64" s="0" t="n">
        <v>3</v>
      </c>
      <c r="W64" s="0" t="n">
        <v>0.23</v>
      </c>
      <c r="X64" s="0" t="n">
        <v>0.9</v>
      </c>
      <c r="Y64" s="0" t="n">
        <v>11.2</v>
      </c>
      <c r="Z64" s="0" t="n">
        <v>1.3</v>
      </c>
      <c r="AA64" s="0" t="n">
        <v>34</v>
      </c>
      <c r="AB64" s="0" t="n">
        <v>4</v>
      </c>
      <c r="AC64" s="0" t="n">
        <v>2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4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45</v>
      </c>
      <c r="AO64" s="0" t="n">
        <v>0</v>
      </c>
      <c r="AP64" s="0" t="n">
        <v>10</v>
      </c>
      <c r="AQ64" s="0" t="n">
        <v>0</v>
      </c>
      <c r="AR64" s="0" t="n">
        <v>0</v>
      </c>
      <c r="AS64" s="0" t="n">
        <v>0</v>
      </c>
      <c r="AT64" s="0" t="n">
        <v>5</v>
      </c>
      <c r="AU64" s="0" t="n">
        <v>0</v>
      </c>
      <c r="AV64" s="0" t="n">
        <v>2</v>
      </c>
      <c r="AW64" s="0" t="n">
        <v>1</v>
      </c>
      <c r="AX64" s="0" t="n">
        <v>15</v>
      </c>
      <c r="AY64" s="0" t="n">
        <v>0</v>
      </c>
      <c r="AZ64" s="0" t="n">
        <v>0</v>
      </c>
      <c r="BA64" s="0" t="n">
        <v>50</v>
      </c>
      <c r="BB64" s="0" t="n">
        <v>0</v>
      </c>
      <c r="BC64" s="0" t="n">
        <v>50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1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30</v>
      </c>
      <c r="BN64" s="0" t="n">
        <v>0.5</v>
      </c>
      <c r="BO64" s="0" t="n">
        <v>118.75</v>
      </c>
      <c r="BP64" s="0" t="n">
        <v>4.875</v>
      </c>
      <c r="BQ64" s="0" t="n">
        <v>1.625</v>
      </c>
      <c r="BR64" s="0" t="n">
        <v>3.625</v>
      </c>
      <c r="BS64" s="0" t="n">
        <v>0</v>
      </c>
      <c r="BT64" s="0" t="n">
        <v>0</v>
      </c>
      <c r="BU64" s="0" t="n">
        <v>10.125</v>
      </c>
    </row>
    <row r="65" customFormat="false" ht="15" hidden="false" customHeight="false" outlineLevel="0" collapsed="false">
      <c r="A65" s="0" t="s">
        <v>25</v>
      </c>
      <c r="B65" s="0" t="n">
        <v>24</v>
      </c>
      <c r="C65" s="0" t="s">
        <v>340</v>
      </c>
      <c r="D65" s="0" t="s">
        <v>292</v>
      </c>
      <c r="E65" s="0" t="s">
        <v>27</v>
      </c>
      <c r="F65" s="0" t="n">
        <v>13.73932431</v>
      </c>
      <c r="G65" s="0" t="n">
        <v>8.973257515</v>
      </c>
      <c r="H65" s="0" t="n">
        <v>0.203756021</v>
      </c>
      <c r="I65" s="0" t="n">
        <v>13.74547648</v>
      </c>
      <c r="J65" s="0" t="n">
        <v>1.459868101</v>
      </c>
      <c r="K65" s="0" t="n">
        <v>0</v>
      </c>
      <c r="L65" s="0" t="n">
        <v>1.459868101</v>
      </c>
      <c r="M65" s="0" t="n">
        <v>0.8</v>
      </c>
      <c r="N65" s="0" t="n">
        <v>1</v>
      </c>
      <c r="O65" s="0" t="n">
        <v>329</v>
      </c>
      <c r="P65" s="0" t="n">
        <v>24</v>
      </c>
      <c r="Q65" s="0" t="n">
        <v>3.6</v>
      </c>
      <c r="R65" s="0" t="n">
        <v>6.6</v>
      </c>
      <c r="S65" s="0" t="n">
        <v>10.9</v>
      </c>
      <c r="T65" s="0" t="n">
        <v>2.7</v>
      </c>
      <c r="U65" s="0" t="n">
        <v>0.09</v>
      </c>
      <c r="V65" s="0" t="n">
        <v>3</v>
      </c>
      <c r="W65" s="0" t="n">
        <v>0.23</v>
      </c>
      <c r="X65" s="0" t="n">
        <v>0.9</v>
      </c>
      <c r="Y65" s="0" t="n">
        <v>11.2</v>
      </c>
      <c r="Z65" s="0" t="n">
        <v>1.3</v>
      </c>
      <c r="AA65" s="0" t="n">
        <v>34</v>
      </c>
      <c r="AB65" s="0" t="n">
        <v>4</v>
      </c>
      <c r="AC65" s="0" t="n">
        <v>2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4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45</v>
      </c>
      <c r="AO65" s="0" t="n">
        <v>0</v>
      </c>
      <c r="AP65" s="0" t="n">
        <v>10</v>
      </c>
      <c r="AQ65" s="0" t="n">
        <v>0</v>
      </c>
      <c r="AR65" s="0" t="n">
        <v>0</v>
      </c>
      <c r="AS65" s="0" t="n">
        <v>0</v>
      </c>
      <c r="AT65" s="0" t="n">
        <v>5</v>
      </c>
      <c r="AU65" s="0" t="n">
        <v>0</v>
      </c>
      <c r="AV65" s="0" t="n">
        <v>2</v>
      </c>
      <c r="AW65" s="0" t="n">
        <v>1</v>
      </c>
      <c r="AX65" s="0" t="n">
        <v>15</v>
      </c>
      <c r="AY65" s="0" t="n">
        <v>0</v>
      </c>
      <c r="AZ65" s="0" t="n">
        <v>0</v>
      </c>
      <c r="BA65" s="0" t="n">
        <v>50</v>
      </c>
      <c r="BB65" s="0" t="n">
        <v>0</v>
      </c>
      <c r="BC65" s="0" t="n">
        <v>50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1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30</v>
      </c>
      <c r="BN65" s="0" t="n">
        <v>0.5</v>
      </c>
      <c r="BO65" s="0" t="n">
        <v>118.75</v>
      </c>
      <c r="BP65" s="0" t="n">
        <v>4.875</v>
      </c>
      <c r="BQ65" s="0" t="n">
        <v>1.625</v>
      </c>
      <c r="BR65" s="0" t="n">
        <v>3.625</v>
      </c>
      <c r="BS65" s="0" t="n">
        <v>0</v>
      </c>
      <c r="BT65" s="0" t="n">
        <v>0</v>
      </c>
      <c r="BU65" s="0" t="n">
        <v>10.125</v>
      </c>
    </row>
    <row r="66" customFormat="false" ht="15" hidden="false" customHeight="false" outlineLevel="0" collapsed="false">
      <c r="A66" s="0" t="s">
        <v>25</v>
      </c>
      <c r="B66" s="0" t="n">
        <v>24</v>
      </c>
      <c r="C66" s="0" t="s">
        <v>340</v>
      </c>
      <c r="D66" s="0" t="s">
        <v>292</v>
      </c>
      <c r="E66" s="0" t="s">
        <v>31</v>
      </c>
      <c r="F66" s="0" t="n">
        <v>15.58857448</v>
      </c>
      <c r="G66" s="0" t="n">
        <v>14.43836758</v>
      </c>
      <c r="H66" s="0" t="n">
        <v>0</v>
      </c>
      <c r="I66" s="0" t="n">
        <v>15.6928018</v>
      </c>
      <c r="J66" s="0" t="n">
        <v>2.899254717</v>
      </c>
      <c r="K66" s="0" t="n">
        <v>2.166903509</v>
      </c>
      <c r="L66" s="0" t="n">
        <v>4.861478343</v>
      </c>
      <c r="M66" s="0" t="n">
        <v>0.8</v>
      </c>
      <c r="N66" s="0" t="n">
        <v>1</v>
      </c>
      <c r="O66" s="0" t="n">
        <v>329</v>
      </c>
      <c r="P66" s="0" t="n">
        <v>24</v>
      </c>
      <c r="Q66" s="0" t="n">
        <v>3.6</v>
      </c>
      <c r="R66" s="0" t="n">
        <v>6.6</v>
      </c>
      <c r="S66" s="0" t="n">
        <v>10.9</v>
      </c>
      <c r="T66" s="0" t="n">
        <v>2.7</v>
      </c>
      <c r="U66" s="0" t="n">
        <v>0.09</v>
      </c>
      <c r="V66" s="0" t="n">
        <v>3</v>
      </c>
      <c r="W66" s="0" t="n">
        <v>0.23</v>
      </c>
      <c r="X66" s="0" t="n">
        <v>0.9</v>
      </c>
      <c r="Y66" s="0" t="n">
        <v>11.2</v>
      </c>
      <c r="Z66" s="0" t="n">
        <v>1.3</v>
      </c>
      <c r="AA66" s="0" t="n">
        <v>34</v>
      </c>
      <c r="AB66" s="0" t="n">
        <v>4</v>
      </c>
      <c r="AC66" s="0" t="n">
        <v>2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4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45</v>
      </c>
      <c r="AO66" s="0" t="n">
        <v>0</v>
      </c>
      <c r="AP66" s="0" t="n">
        <v>10</v>
      </c>
      <c r="AQ66" s="0" t="n">
        <v>0</v>
      </c>
      <c r="AR66" s="0" t="n">
        <v>0</v>
      </c>
      <c r="AS66" s="0" t="n">
        <v>0</v>
      </c>
      <c r="AT66" s="0" t="n">
        <v>5</v>
      </c>
      <c r="AU66" s="0" t="n">
        <v>0</v>
      </c>
      <c r="AV66" s="0" t="n">
        <v>2</v>
      </c>
      <c r="AW66" s="0" t="n">
        <v>1</v>
      </c>
      <c r="AX66" s="0" t="n">
        <v>15</v>
      </c>
      <c r="AY66" s="0" t="n">
        <v>0</v>
      </c>
      <c r="AZ66" s="0" t="n">
        <v>0</v>
      </c>
      <c r="BA66" s="0" t="n">
        <v>50</v>
      </c>
      <c r="BB66" s="0" t="n">
        <v>0</v>
      </c>
      <c r="BC66" s="0" t="n">
        <v>50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1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30</v>
      </c>
      <c r="BN66" s="0" t="n">
        <v>0.5</v>
      </c>
      <c r="BO66" s="0" t="n">
        <v>118.75</v>
      </c>
      <c r="BP66" s="0" t="n">
        <v>4.875</v>
      </c>
      <c r="BQ66" s="0" t="n">
        <v>1.625</v>
      </c>
      <c r="BR66" s="0" t="n">
        <v>3.625</v>
      </c>
      <c r="BS66" s="0" t="n">
        <v>0</v>
      </c>
      <c r="BT66" s="0" t="n">
        <v>0</v>
      </c>
      <c r="BU66" s="0" t="n">
        <v>10.125</v>
      </c>
    </row>
    <row r="67" customFormat="false" ht="15" hidden="false" customHeight="false" outlineLevel="0" collapsed="false">
      <c r="A67" s="0" t="s">
        <v>25</v>
      </c>
      <c r="B67" s="0" t="n">
        <v>24</v>
      </c>
      <c r="C67" s="0" t="s">
        <v>340</v>
      </c>
      <c r="D67" s="0" t="s">
        <v>292</v>
      </c>
      <c r="E67" s="0" t="s">
        <v>31</v>
      </c>
      <c r="F67" s="0" t="n">
        <v>16.87819604</v>
      </c>
      <c r="G67" s="0" t="n">
        <v>9.307164676</v>
      </c>
      <c r="H67" s="0" t="n">
        <v>0.212576424</v>
      </c>
      <c r="I67" s="0" t="n">
        <v>18.24341767</v>
      </c>
      <c r="J67" s="0" t="n">
        <v>4.050283603</v>
      </c>
      <c r="K67" s="0" t="n">
        <v>1.448211397</v>
      </c>
      <c r="L67" s="0" t="n">
        <v>4.662792784</v>
      </c>
      <c r="M67" s="0" t="n">
        <v>0.8</v>
      </c>
      <c r="N67" s="0" t="n">
        <v>1</v>
      </c>
      <c r="O67" s="0" t="n">
        <v>329</v>
      </c>
      <c r="P67" s="0" t="n">
        <v>24</v>
      </c>
      <c r="Q67" s="0" t="n">
        <v>3.6</v>
      </c>
      <c r="R67" s="0" t="n">
        <v>6.6</v>
      </c>
      <c r="S67" s="0" t="n">
        <v>10.9</v>
      </c>
      <c r="T67" s="0" t="n">
        <v>2.7</v>
      </c>
      <c r="U67" s="0" t="n">
        <v>0.09</v>
      </c>
      <c r="V67" s="0" t="n">
        <v>3</v>
      </c>
      <c r="W67" s="0" t="n">
        <v>0.23</v>
      </c>
      <c r="X67" s="0" t="n">
        <v>0.9</v>
      </c>
      <c r="Y67" s="0" t="n">
        <v>11.2</v>
      </c>
      <c r="Z67" s="0" t="n">
        <v>1.3</v>
      </c>
      <c r="AA67" s="0" t="n">
        <v>34</v>
      </c>
      <c r="AB67" s="0" t="n">
        <v>4</v>
      </c>
      <c r="AC67" s="0" t="n">
        <v>2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4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45</v>
      </c>
      <c r="AO67" s="0" t="n">
        <v>0</v>
      </c>
      <c r="AP67" s="0" t="n">
        <v>10</v>
      </c>
      <c r="AQ67" s="0" t="n">
        <v>0</v>
      </c>
      <c r="AR67" s="0" t="n">
        <v>0</v>
      </c>
      <c r="AS67" s="0" t="n">
        <v>0</v>
      </c>
      <c r="AT67" s="0" t="n">
        <v>5</v>
      </c>
      <c r="AU67" s="0" t="n">
        <v>0</v>
      </c>
      <c r="AV67" s="0" t="n">
        <v>2</v>
      </c>
      <c r="AW67" s="0" t="n">
        <v>1</v>
      </c>
      <c r="AX67" s="0" t="n">
        <v>15</v>
      </c>
      <c r="AY67" s="0" t="n">
        <v>0</v>
      </c>
      <c r="AZ67" s="0" t="n">
        <v>0</v>
      </c>
      <c r="BA67" s="0" t="n">
        <v>50</v>
      </c>
      <c r="BB67" s="0" t="n">
        <v>0</v>
      </c>
      <c r="BC67" s="0" t="n">
        <v>50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1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30</v>
      </c>
      <c r="BN67" s="0" t="n">
        <v>0.5</v>
      </c>
      <c r="BO67" s="0" t="n">
        <v>118.75</v>
      </c>
      <c r="BP67" s="0" t="n">
        <v>4.875</v>
      </c>
      <c r="BQ67" s="0" t="n">
        <v>1.625</v>
      </c>
      <c r="BR67" s="0" t="n">
        <v>3.625</v>
      </c>
      <c r="BS67" s="0" t="n">
        <v>0</v>
      </c>
      <c r="BT67" s="0" t="n">
        <v>0</v>
      </c>
      <c r="BU67" s="0" t="n">
        <v>10.125</v>
      </c>
    </row>
    <row r="68" customFormat="false" ht="15" hidden="false" customHeight="false" outlineLevel="0" collapsed="false">
      <c r="A68" s="0" t="s">
        <v>25</v>
      </c>
      <c r="B68" s="0" t="n">
        <v>25</v>
      </c>
      <c r="C68" s="0" t="s">
        <v>341</v>
      </c>
      <c r="D68" s="0" t="s">
        <v>293</v>
      </c>
      <c r="E68" s="0" t="s">
        <v>27</v>
      </c>
      <c r="F68" s="0" t="n">
        <v>15.99941514</v>
      </c>
      <c r="G68" s="0" t="n">
        <v>7.317330458</v>
      </c>
      <c r="H68" s="0" t="n">
        <v>0.319352214</v>
      </c>
      <c r="I68" s="0" t="n">
        <v>16.42060145</v>
      </c>
      <c r="J68" s="0" t="n">
        <v>2.504476597</v>
      </c>
      <c r="K68" s="0" t="n">
        <v>0.104227316</v>
      </c>
      <c r="L68" s="0" t="n">
        <v>2.504476597</v>
      </c>
      <c r="M68" s="0" t="n">
        <v>2.2</v>
      </c>
      <c r="N68" s="0" t="n">
        <v>1.4</v>
      </c>
      <c r="O68" s="0" t="n">
        <v>302</v>
      </c>
      <c r="P68" s="0" t="n">
        <v>28</v>
      </c>
      <c r="Q68" s="0" t="n">
        <v>3.63</v>
      </c>
      <c r="R68" s="0" t="n">
        <v>6.7</v>
      </c>
      <c r="S68" s="0" t="n">
        <v>11.8</v>
      </c>
      <c r="T68" s="0" t="n">
        <v>2.7</v>
      </c>
      <c r="U68" s="0" t="n">
        <v>0.09</v>
      </c>
      <c r="V68" s="0" t="n">
        <v>4</v>
      </c>
      <c r="W68" s="0" t="n">
        <v>0.25</v>
      </c>
      <c r="X68" s="0" t="n">
        <v>0.7</v>
      </c>
      <c r="Y68" s="0" t="n">
        <v>8.6</v>
      </c>
      <c r="Z68" s="0" t="n">
        <v>1.4</v>
      </c>
      <c r="AA68" s="0" t="n">
        <v>35</v>
      </c>
      <c r="AB68" s="0" t="n">
        <v>2</v>
      </c>
      <c r="AC68" s="0" t="n">
        <v>0</v>
      </c>
      <c r="AD68" s="0" t="n">
        <v>0</v>
      </c>
      <c r="AE68" s="0" t="n">
        <v>0</v>
      </c>
      <c r="AF68" s="0" t="n">
        <v>15</v>
      </c>
      <c r="AG68" s="0" t="n">
        <v>20</v>
      </c>
      <c r="AH68" s="0" t="n">
        <v>0</v>
      </c>
      <c r="AI68" s="0" t="n">
        <v>5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</v>
      </c>
      <c r="AO68" s="0" t="n">
        <v>0</v>
      </c>
      <c r="AP68" s="0" t="n">
        <v>10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0</v>
      </c>
      <c r="AV68" s="0" t="n">
        <v>3</v>
      </c>
      <c r="AW68" s="0" t="n">
        <v>5</v>
      </c>
      <c r="AX68" s="0" t="n">
        <v>2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0.5</v>
      </c>
      <c r="BD68" s="0" t="n">
        <v>0</v>
      </c>
      <c r="BE68" s="0" t="n">
        <v>0</v>
      </c>
      <c r="BF68" s="0" t="n">
        <v>0</v>
      </c>
      <c r="BG68" s="0" t="n">
        <v>100</v>
      </c>
      <c r="BH68" s="0" t="n">
        <v>1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90</v>
      </c>
      <c r="BN68" s="0" t="n">
        <v>1</v>
      </c>
      <c r="BO68" s="0" t="n">
        <v>156.25</v>
      </c>
      <c r="BP68" s="0" t="n">
        <v>3.3125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3.3125</v>
      </c>
    </row>
    <row r="69" customFormat="false" ht="15" hidden="false" customHeight="false" outlineLevel="0" collapsed="false">
      <c r="A69" s="0" t="s">
        <v>25</v>
      </c>
      <c r="B69" s="0" t="n">
        <v>25</v>
      </c>
      <c r="C69" s="0" t="s">
        <v>341</v>
      </c>
      <c r="D69" s="0" t="s">
        <v>293</v>
      </c>
      <c r="E69" s="0" t="s">
        <v>31</v>
      </c>
      <c r="F69" s="0" t="n">
        <v>13.47871188</v>
      </c>
      <c r="G69" s="0" t="n">
        <v>7.552972023</v>
      </c>
      <c r="H69" s="0" t="n">
        <v>0.106993124</v>
      </c>
      <c r="I69" s="0" t="n">
        <v>13.47871188</v>
      </c>
      <c r="J69" s="0" t="n">
        <v>1.974347121</v>
      </c>
      <c r="K69" s="0" t="n">
        <v>0.627899721</v>
      </c>
      <c r="L69" s="0" t="n">
        <v>2.077808373</v>
      </c>
      <c r="M69" s="0" t="n">
        <v>2.2</v>
      </c>
      <c r="N69" s="0" t="n">
        <v>1.4</v>
      </c>
      <c r="O69" s="0" t="n">
        <v>302</v>
      </c>
      <c r="P69" s="0" t="n">
        <v>28</v>
      </c>
      <c r="Q69" s="0" t="n">
        <v>3.63</v>
      </c>
      <c r="R69" s="0" t="n">
        <v>6.7</v>
      </c>
      <c r="S69" s="0" t="n">
        <v>11.8</v>
      </c>
      <c r="T69" s="0" t="n">
        <v>2.7</v>
      </c>
      <c r="U69" s="0" t="n">
        <v>0.09</v>
      </c>
      <c r="V69" s="0" t="n">
        <v>4</v>
      </c>
      <c r="W69" s="0" t="n">
        <v>0.25</v>
      </c>
      <c r="X69" s="0" t="n">
        <v>0.7</v>
      </c>
      <c r="Y69" s="0" t="n">
        <v>8.6</v>
      </c>
      <c r="Z69" s="0" t="n">
        <v>1.4</v>
      </c>
      <c r="AA69" s="0" t="n">
        <v>35</v>
      </c>
      <c r="AB69" s="0" t="n">
        <v>2</v>
      </c>
      <c r="AC69" s="0" t="n">
        <v>0</v>
      </c>
      <c r="AD69" s="0" t="n">
        <v>0</v>
      </c>
      <c r="AE69" s="0" t="n">
        <v>0</v>
      </c>
      <c r="AF69" s="0" t="n">
        <v>15</v>
      </c>
      <c r="AG69" s="0" t="n">
        <v>20</v>
      </c>
      <c r="AH69" s="0" t="n">
        <v>0</v>
      </c>
      <c r="AI69" s="0" t="n">
        <v>5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10</v>
      </c>
      <c r="AQ69" s="0" t="n">
        <v>0</v>
      </c>
      <c r="AR69" s="0" t="n">
        <v>0</v>
      </c>
      <c r="AS69" s="0" t="n">
        <v>0</v>
      </c>
      <c r="AT69" s="0" t="n">
        <v>1</v>
      </c>
      <c r="AU69" s="0" t="n">
        <v>0</v>
      </c>
      <c r="AV69" s="0" t="n">
        <v>3</v>
      </c>
      <c r="AW69" s="0" t="n">
        <v>5</v>
      </c>
      <c r="AX69" s="0" t="n">
        <v>2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0.5</v>
      </c>
      <c r="BD69" s="0" t="n">
        <v>0</v>
      </c>
      <c r="BE69" s="0" t="n">
        <v>0</v>
      </c>
      <c r="BF69" s="0" t="n">
        <v>0</v>
      </c>
      <c r="BG69" s="0" t="n">
        <v>100</v>
      </c>
      <c r="BH69" s="0" t="n">
        <v>1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90</v>
      </c>
      <c r="BN69" s="0" t="n">
        <v>1</v>
      </c>
      <c r="BO69" s="0" t="n">
        <v>156.25</v>
      </c>
      <c r="BP69" s="0" t="n">
        <v>3.3125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3.3125</v>
      </c>
    </row>
    <row r="70" customFormat="false" ht="15" hidden="false" customHeight="false" outlineLevel="0" collapsed="false">
      <c r="A70" s="0" t="s">
        <v>25</v>
      </c>
      <c r="B70" s="0" t="n">
        <v>26</v>
      </c>
      <c r="C70" s="0" t="s">
        <v>342</v>
      </c>
      <c r="D70" s="0" t="s">
        <v>293</v>
      </c>
      <c r="E70" s="0" t="s">
        <v>27</v>
      </c>
      <c r="F70" s="0" t="n">
        <v>14.75982938</v>
      </c>
      <c r="G70" s="0" t="n">
        <v>8.251418608</v>
      </c>
      <c r="H70" s="0" t="n">
        <v>1.062746925</v>
      </c>
      <c r="I70" s="0" t="n">
        <v>14.32909107</v>
      </c>
      <c r="J70" s="0" t="n">
        <v>2.263953388</v>
      </c>
      <c r="K70" s="0" t="n">
        <v>0.61655121</v>
      </c>
      <c r="L70" s="0" t="n">
        <v>2.466234401</v>
      </c>
      <c r="M70" s="0" t="n">
        <v>0.7</v>
      </c>
      <c r="N70" s="0" t="n">
        <v>1.4</v>
      </c>
      <c r="O70" s="0" t="n">
        <v>258</v>
      </c>
      <c r="P70" s="0" t="n">
        <v>21</v>
      </c>
      <c r="Q70" s="0" t="n">
        <v>3.22</v>
      </c>
      <c r="R70" s="0" t="n">
        <v>6.6</v>
      </c>
      <c r="S70" s="0" t="n">
        <v>10.6</v>
      </c>
      <c r="T70" s="0" t="n">
        <v>2.7</v>
      </c>
      <c r="U70" s="0" t="n">
        <v>0.08</v>
      </c>
      <c r="V70" s="0" t="n">
        <v>3</v>
      </c>
      <c r="W70" s="0" t="n">
        <v>0.21</v>
      </c>
      <c r="X70" s="0" t="n">
        <v>0.6</v>
      </c>
      <c r="Y70" s="0" t="n">
        <v>7.4</v>
      </c>
      <c r="Z70" s="0" t="n">
        <v>1.4</v>
      </c>
      <c r="AA70" s="0" t="n">
        <v>34</v>
      </c>
      <c r="AB70" s="0" t="n">
        <v>2</v>
      </c>
      <c r="AC70" s="0" t="n">
        <v>3</v>
      </c>
      <c r="AD70" s="0" t="n">
        <v>0</v>
      </c>
      <c r="AE70" s="0" t="n">
        <v>0</v>
      </c>
      <c r="AF70" s="0" t="n">
        <v>4</v>
      </c>
      <c r="AG70" s="0" t="n">
        <v>5</v>
      </c>
      <c r="AH70" s="0" t="n">
        <v>0</v>
      </c>
      <c r="AI70" s="0" t="n">
        <v>10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25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3</v>
      </c>
      <c r="AX70" s="0" t="n">
        <v>0.5</v>
      </c>
      <c r="AY70" s="0" t="n">
        <v>0</v>
      </c>
      <c r="AZ70" s="0" t="n">
        <v>0</v>
      </c>
      <c r="BA70" s="0" t="n">
        <v>30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8</v>
      </c>
      <c r="BG70" s="0" t="n">
        <v>100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90</v>
      </c>
      <c r="BN70" s="0" t="n">
        <v>0</v>
      </c>
      <c r="BO70" s="0" t="n">
        <v>175.375</v>
      </c>
      <c r="BP70" s="0" t="n">
        <v>1.5625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1.5625</v>
      </c>
    </row>
    <row r="71" customFormat="false" ht="15" hidden="false" customHeight="false" outlineLevel="0" collapsed="false">
      <c r="A71" s="0" t="s">
        <v>25</v>
      </c>
      <c r="B71" s="0" t="n">
        <v>26</v>
      </c>
      <c r="C71" s="0" t="s">
        <v>342</v>
      </c>
      <c r="D71" s="0" t="s">
        <v>293</v>
      </c>
      <c r="E71" s="0" t="s">
        <v>31</v>
      </c>
      <c r="F71" s="0" t="n">
        <v>12.81237734</v>
      </c>
      <c r="G71" s="0" t="n">
        <v>7.413341043</v>
      </c>
      <c r="H71" s="0" t="n">
        <v>0.103461253</v>
      </c>
      <c r="I71" s="0" t="n">
        <v>13.02083198</v>
      </c>
      <c r="J71" s="0" t="n">
        <v>1.978638545</v>
      </c>
      <c r="K71" s="0" t="n">
        <v>1.151911848</v>
      </c>
      <c r="L71" s="0" t="n">
        <v>2.816067492</v>
      </c>
      <c r="M71" s="0" t="n">
        <v>0.7</v>
      </c>
      <c r="N71" s="0" t="n">
        <v>1.4</v>
      </c>
      <c r="O71" s="0" t="n">
        <v>258</v>
      </c>
      <c r="P71" s="0" t="n">
        <v>21</v>
      </c>
      <c r="Q71" s="0" t="n">
        <v>3.22</v>
      </c>
      <c r="R71" s="0" t="n">
        <v>6.6</v>
      </c>
      <c r="S71" s="0" t="n">
        <v>10.6</v>
      </c>
      <c r="T71" s="0" t="n">
        <v>2.7</v>
      </c>
      <c r="U71" s="0" t="n">
        <v>0.08</v>
      </c>
      <c r="V71" s="0" t="n">
        <v>3</v>
      </c>
      <c r="W71" s="0" t="n">
        <v>0.21</v>
      </c>
      <c r="X71" s="0" t="n">
        <v>0.6</v>
      </c>
      <c r="Y71" s="0" t="n">
        <v>7.4</v>
      </c>
      <c r="Z71" s="0" t="n">
        <v>1.4</v>
      </c>
      <c r="AA71" s="0" t="n">
        <v>34</v>
      </c>
      <c r="AB71" s="0" t="n">
        <v>2</v>
      </c>
      <c r="AC71" s="0" t="n">
        <v>3</v>
      </c>
      <c r="AD71" s="0" t="n">
        <v>0</v>
      </c>
      <c r="AE71" s="0" t="n">
        <v>0</v>
      </c>
      <c r="AF71" s="0" t="n">
        <v>4</v>
      </c>
      <c r="AG71" s="0" t="n">
        <v>5</v>
      </c>
      <c r="AH71" s="0" t="n">
        <v>0</v>
      </c>
      <c r="AI71" s="0" t="n">
        <v>10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25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3</v>
      </c>
      <c r="AX71" s="0" t="n">
        <v>0.5</v>
      </c>
      <c r="AY71" s="0" t="n">
        <v>0</v>
      </c>
      <c r="AZ71" s="0" t="n">
        <v>0</v>
      </c>
      <c r="BA71" s="0" t="n">
        <v>30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8</v>
      </c>
      <c r="BG71" s="0" t="n">
        <v>100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90</v>
      </c>
      <c r="BN71" s="0" t="n">
        <v>0</v>
      </c>
      <c r="BO71" s="0" t="n">
        <v>175.375</v>
      </c>
      <c r="BP71" s="0" t="n">
        <v>1.5625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1.5625</v>
      </c>
    </row>
    <row r="72" customFormat="false" ht="15" hidden="false" customHeight="false" outlineLevel="0" collapsed="false">
      <c r="A72" s="0" t="s">
        <v>25</v>
      </c>
      <c r="B72" s="0" t="n">
        <v>27</v>
      </c>
      <c r="C72" s="0" t="s">
        <v>343</v>
      </c>
      <c r="D72" s="0" t="s">
        <v>293</v>
      </c>
      <c r="E72" s="0" t="s">
        <v>27</v>
      </c>
      <c r="F72" s="0" t="n">
        <v>17.67383252</v>
      </c>
      <c r="G72" s="0" t="n">
        <v>9.319724922</v>
      </c>
      <c r="H72" s="0" t="n">
        <v>0.568472387</v>
      </c>
      <c r="I72" s="0" t="n">
        <v>18.01354894</v>
      </c>
      <c r="J72" s="0" t="n">
        <v>1.728089567</v>
      </c>
      <c r="K72" s="0" t="n">
        <v>0.46224325</v>
      </c>
      <c r="L72" s="0" t="n">
        <v>1.845489352</v>
      </c>
      <c r="M72" s="0" t="n">
        <v>1.4</v>
      </c>
      <c r="N72" s="0" t="n">
        <v>1.3</v>
      </c>
      <c r="O72" s="0" t="n">
        <v>339</v>
      </c>
      <c r="P72" s="0" t="n">
        <v>23</v>
      </c>
      <c r="Q72" s="0" t="n">
        <v>3.09</v>
      </c>
      <c r="R72" s="0" t="n">
        <v>6.7</v>
      </c>
      <c r="S72" s="0" t="n">
        <v>12.7</v>
      </c>
      <c r="T72" s="0" t="n">
        <v>3.3</v>
      </c>
      <c r="U72" s="0" t="n">
        <v>0.11</v>
      </c>
      <c r="V72" s="0" t="n">
        <v>4</v>
      </c>
      <c r="W72" s="0" t="n">
        <v>0.3</v>
      </c>
      <c r="X72" s="0" t="n">
        <v>0.7</v>
      </c>
      <c r="Y72" s="0" t="n">
        <v>7.8</v>
      </c>
      <c r="Z72" s="0" t="n">
        <v>1.4</v>
      </c>
      <c r="AA72" s="0" t="n">
        <v>32</v>
      </c>
      <c r="AB72" s="0" t="n">
        <v>1</v>
      </c>
      <c r="AC72" s="0" t="n">
        <v>8</v>
      </c>
      <c r="AD72" s="0" t="n">
        <v>0</v>
      </c>
      <c r="AE72" s="0" t="n">
        <v>0</v>
      </c>
      <c r="AF72" s="0" t="n">
        <v>15</v>
      </c>
      <c r="AG72" s="0" t="n">
        <v>20</v>
      </c>
      <c r="AH72" s="0" t="n">
        <v>0</v>
      </c>
      <c r="AI72" s="0" t="n">
        <v>15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3</v>
      </c>
      <c r="AO72" s="0" t="n">
        <v>0</v>
      </c>
      <c r="AP72" s="0" t="n">
        <v>2</v>
      </c>
      <c r="AQ72" s="0" t="n">
        <v>0</v>
      </c>
      <c r="AR72" s="0" t="n">
        <v>0</v>
      </c>
      <c r="AS72" s="0" t="n">
        <v>0</v>
      </c>
      <c r="AT72" s="0" t="n">
        <v>0.5</v>
      </c>
      <c r="AU72" s="0" t="n">
        <v>0</v>
      </c>
      <c r="AV72" s="0" t="n">
        <v>0.5</v>
      </c>
      <c r="AW72" s="0" t="n">
        <v>10</v>
      </c>
      <c r="AX72" s="0" t="n">
        <v>1</v>
      </c>
      <c r="AY72" s="0" t="n">
        <v>0</v>
      </c>
      <c r="AZ72" s="0" t="n">
        <v>0</v>
      </c>
      <c r="BA72" s="0" t="n">
        <v>30</v>
      </c>
      <c r="BB72" s="0" t="n">
        <v>0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100</v>
      </c>
      <c r="BH72" s="0" t="n">
        <v>2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100</v>
      </c>
      <c r="BN72" s="0" t="n">
        <v>0.5</v>
      </c>
      <c r="BO72" s="0" t="n">
        <v>183.75</v>
      </c>
      <c r="BP72" s="0" t="n">
        <v>4.8125</v>
      </c>
      <c r="BQ72" s="0" t="n">
        <v>0</v>
      </c>
      <c r="BR72" s="0" t="n">
        <v>0.625</v>
      </c>
      <c r="BS72" s="0" t="n">
        <v>0</v>
      </c>
      <c r="BT72" s="0" t="n">
        <v>0.3125</v>
      </c>
      <c r="BU72" s="0" t="n">
        <v>5.75</v>
      </c>
    </row>
    <row r="73" customFormat="false" ht="15" hidden="false" customHeight="false" outlineLevel="0" collapsed="false">
      <c r="A73" s="0" t="s">
        <v>25</v>
      </c>
      <c r="B73" s="0" t="n">
        <v>27</v>
      </c>
      <c r="C73" s="0" t="s">
        <v>343</v>
      </c>
      <c r="D73" s="0" t="s">
        <v>293</v>
      </c>
      <c r="E73" s="0" t="s">
        <v>31</v>
      </c>
      <c r="F73" s="0" t="n">
        <v>9.482639541</v>
      </c>
      <c r="G73" s="0" t="n">
        <v>4.796261261</v>
      </c>
      <c r="H73" s="0" t="n">
        <v>0</v>
      </c>
      <c r="I73" s="0" t="n">
        <v>9.482639541</v>
      </c>
      <c r="J73" s="0" t="n">
        <v>2.455309212</v>
      </c>
      <c r="K73" s="0" t="n">
        <v>0.829879671</v>
      </c>
      <c r="L73" s="0" t="n">
        <v>2.979602864</v>
      </c>
      <c r="M73" s="0" t="n">
        <v>1.4</v>
      </c>
      <c r="N73" s="0" t="n">
        <v>1.3</v>
      </c>
      <c r="O73" s="0" t="n">
        <v>339</v>
      </c>
      <c r="P73" s="0" t="n">
        <v>23</v>
      </c>
      <c r="Q73" s="0" t="n">
        <v>3.09</v>
      </c>
      <c r="R73" s="0" t="n">
        <v>6.7</v>
      </c>
      <c r="S73" s="0" t="n">
        <v>12.7</v>
      </c>
      <c r="T73" s="0" t="n">
        <v>3.3</v>
      </c>
      <c r="U73" s="0" t="n">
        <v>0.11</v>
      </c>
      <c r="V73" s="0" t="n">
        <v>4</v>
      </c>
      <c r="W73" s="0" t="n">
        <v>0.3</v>
      </c>
      <c r="X73" s="0" t="n">
        <v>0.7</v>
      </c>
      <c r="Y73" s="0" t="n">
        <v>7.8</v>
      </c>
      <c r="Z73" s="0" t="n">
        <v>1.4</v>
      </c>
      <c r="AA73" s="0" t="n">
        <v>32</v>
      </c>
      <c r="AB73" s="0" t="n">
        <v>1</v>
      </c>
      <c r="AC73" s="0" t="n">
        <v>8</v>
      </c>
      <c r="AD73" s="0" t="n">
        <v>0</v>
      </c>
      <c r="AE73" s="0" t="n">
        <v>0</v>
      </c>
      <c r="AF73" s="0" t="n">
        <v>15</v>
      </c>
      <c r="AG73" s="0" t="n">
        <v>20</v>
      </c>
      <c r="AH73" s="0" t="n">
        <v>0</v>
      </c>
      <c r="AI73" s="0" t="n">
        <v>15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3</v>
      </c>
      <c r="AO73" s="0" t="n">
        <v>0</v>
      </c>
      <c r="AP73" s="0" t="n">
        <v>2</v>
      </c>
      <c r="AQ73" s="0" t="n">
        <v>0</v>
      </c>
      <c r="AR73" s="0" t="n">
        <v>0</v>
      </c>
      <c r="AS73" s="0" t="n">
        <v>0</v>
      </c>
      <c r="AT73" s="0" t="n">
        <v>0.5</v>
      </c>
      <c r="AU73" s="0" t="n">
        <v>0</v>
      </c>
      <c r="AV73" s="0" t="n">
        <v>0.5</v>
      </c>
      <c r="AW73" s="0" t="n">
        <v>10</v>
      </c>
      <c r="AX73" s="0" t="n">
        <v>1</v>
      </c>
      <c r="AY73" s="0" t="n">
        <v>0</v>
      </c>
      <c r="AZ73" s="0" t="n">
        <v>0</v>
      </c>
      <c r="BA73" s="0" t="n">
        <v>30</v>
      </c>
      <c r="BB73" s="0" t="n">
        <v>0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100</v>
      </c>
      <c r="BH73" s="0" t="n">
        <v>2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100</v>
      </c>
      <c r="BN73" s="0" t="n">
        <v>0.5</v>
      </c>
      <c r="BO73" s="0" t="n">
        <v>183.75</v>
      </c>
      <c r="BP73" s="0" t="n">
        <v>4.8125</v>
      </c>
      <c r="BQ73" s="0" t="n">
        <v>0</v>
      </c>
      <c r="BR73" s="0" t="n">
        <v>0.625</v>
      </c>
      <c r="BS73" s="0" t="n">
        <v>0</v>
      </c>
      <c r="BT73" s="0" t="n">
        <v>0.3125</v>
      </c>
      <c r="BU73" s="0" t="n">
        <v>5.75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2021-07-12T18:36:36Z</dcterms:created>
  <dc:creator>Microsoft Office User</dc:creator>
  <dc:description/>
  <dc:language>en-US</dc:language>
  <cp:lastModifiedBy/>
  <dcterms:modified xsi:type="dcterms:W3CDTF">2024-11-06T16:41:51Z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