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STM32F446ZE\FORD_PROTO_B\PRE_ALPHA_EVT\"/>
    </mc:Choice>
  </mc:AlternateContent>
  <bookViews>
    <workbookView minimized="1" xWindow="0" yWindow="0" windowWidth="13800" windowHeight="3852" activeTab="2"/>
  </bookViews>
  <sheets>
    <sheet name="5NK_420_6IPS" sheetId="1" r:id="rId1"/>
    <sheet name="5NK_888_8IPS" sheetId="3" r:id="rId2"/>
    <sheet name="QM_5NK" sheetId="4" r:id="rId3"/>
    <sheet name="5NK_420_8IPS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2" i="4"/>
  <c r="H34" i="4" l="1"/>
  <c r="J34" i="4" s="1"/>
  <c r="D34" i="4"/>
  <c r="C34" i="4"/>
  <c r="G33" i="4"/>
  <c r="H33" i="4" s="1"/>
  <c r="J33" i="4" s="1"/>
  <c r="D33" i="4"/>
  <c r="C33" i="4"/>
  <c r="G32" i="4"/>
  <c r="D32" i="4"/>
  <c r="H32" i="4" s="1"/>
  <c r="J32" i="4" s="1"/>
  <c r="C32" i="4"/>
  <c r="G31" i="4"/>
  <c r="D31" i="4"/>
  <c r="C31" i="4"/>
  <c r="G30" i="4"/>
  <c r="H30" i="4" s="1"/>
  <c r="J30" i="4" s="1"/>
  <c r="D30" i="4"/>
  <c r="C30" i="4"/>
  <c r="G29" i="4"/>
  <c r="H29" i="4" s="1"/>
  <c r="J29" i="4" s="1"/>
  <c r="D29" i="4"/>
  <c r="C29" i="4"/>
  <c r="G28" i="4"/>
  <c r="D28" i="4"/>
  <c r="H28" i="4" s="1"/>
  <c r="J28" i="4" s="1"/>
  <c r="C28" i="4"/>
  <c r="G27" i="4"/>
  <c r="D27" i="4"/>
  <c r="H27" i="4" s="1"/>
  <c r="J27" i="4" s="1"/>
  <c r="C27" i="4"/>
  <c r="G26" i="4"/>
  <c r="H26" i="4" s="1"/>
  <c r="J26" i="4" s="1"/>
  <c r="D26" i="4"/>
  <c r="C26" i="4"/>
  <c r="G25" i="4"/>
  <c r="H25" i="4" s="1"/>
  <c r="J25" i="4" s="1"/>
  <c r="D25" i="4"/>
  <c r="C25" i="4"/>
  <c r="G24" i="4"/>
  <c r="D24" i="4"/>
  <c r="H24" i="4" s="1"/>
  <c r="J24" i="4" s="1"/>
  <c r="C24" i="4"/>
  <c r="G23" i="4"/>
  <c r="D23" i="4"/>
  <c r="H23" i="4" s="1"/>
  <c r="J23" i="4" s="1"/>
  <c r="C23" i="4"/>
  <c r="G22" i="4"/>
  <c r="H22" i="4" s="1"/>
  <c r="J22" i="4" s="1"/>
  <c r="D22" i="4"/>
  <c r="C22" i="4"/>
  <c r="H21" i="4"/>
  <c r="J21" i="4" s="1"/>
  <c r="G21" i="4"/>
  <c r="D21" i="4"/>
  <c r="C21" i="4"/>
  <c r="G20" i="4"/>
  <c r="D20" i="4"/>
  <c r="C20" i="4"/>
  <c r="G19" i="4"/>
  <c r="D19" i="4"/>
  <c r="H19" i="4" s="1"/>
  <c r="J19" i="4" s="1"/>
  <c r="C19" i="4"/>
  <c r="G18" i="4"/>
  <c r="D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D2" i="4"/>
  <c r="H2" i="4" s="1"/>
  <c r="J2" i="4" s="1"/>
  <c r="H20" i="4" l="1"/>
  <c r="J20" i="4" s="1"/>
  <c r="H31" i="4"/>
  <c r="J31" i="4" s="1"/>
  <c r="H18" i="4"/>
  <c r="J18" i="4" s="1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D5" i="3"/>
  <c r="C3" i="3"/>
  <c r="J3" i="3" l="1"/>
  <c r="J4" i="3"/>
  <c r="J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2" i="3"/>
  <c r="H34" i="3" l="1"/>
  <c r="H2" i="3"/>
  <c r="G4" i="3"/>
  <c r="H4" i="3" s="1"/>
  <c r="G5" i="3"/>
  <c r="H5" i="3" s="1"/>
  <c r="J5" i="3" s="1"/>
  <c r="G6" i="3"/>
  <c r="G7" i="3"/>
  <c r="G8" i="3"/>
  <c r="H8" i="3" s="1"/>
  <c r="G9" i="3"/>
  <c r="H9" i="3" s="1"/>
  <c r="J9" i="3" s="1"/>
  <c r="G10" i="3"/>
  <c r="H10" i="3" s="1"/>
  <c r="J10" i="3" s="1"/>
  <c r="G11" i="3"/>
  <c r="H11" i="3" s="1"/>
  <c r="J11" i="3" s="1"/>
  <c r="G12" i="3"/>
  <c r="H12" i="3" s="1"/>
  <c r="J12" i="3" s="1"/>
  <c r="G13" i="3"/>
  <c r="G14" i="3"/>
  <c r="G15" i="3"/>
  <c r="G16" i="3"/>
  <c r="H16" i="3" s="1"/>
  <c r="J16" i="3" s="1"/>
  <c r="G17" i="3"/>
  <c r="G18" i="3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" i="3"/>
  <c r="H3" i="3" s="1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I3" i="1"/>
  <c r="I5" i="1"/>
  <c r="I9" i="1"/>
  <c r="I13" i="1"/>
  <c r="I17" i="1"/>
  <c r="I21" i="1"/>
  <c r="I25" i="1"/>
  <c r="I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2" i="2"/>
  <c r="G61" i="2"/>
  <c r="G2" i="2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3" i="2"/>
  <c r="G3" i="2" s="1"/>
  <c r="F3" i="1"/>
  <c r="G3" i="1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" i="2"/>
  <c r="G27" i="1"/>
  <c r="I27" i="1" s="1"/>
  <c r="G2" i="1"/>
  <c r="F4" i="1"/>
  <c r="G4" i="1" s="1"/>
  <c r="I4" i="1" s="1"/>
  <c r="F5" i="1"/>
  <c r="G5" i="1" s="1"/>
  <c r="F6" i="1"/>
  <c r="G6" i="1" s="1"/>
  <c r="I6" i="1" s="1"/>
  <c r="F7" i="1"/>
  <c r="G7" i="1" s="1"/>
  <c r="I7" i="1" s="1"/>
  <c r="F8" i="1"/>
  <c r="G8" i="1" s="1"/>
  <c r="I8" i="1" s="1"/>
  <c r="F9" i="1"/>
  <c r="G9" i="1" s="1"/>
  <c r="F10" i="1"/>
  <c r="G10" i="1" s="1"/>
  <c r="I10" i="1" s="1"/>
  <c r="F11" i="1"/>
  <c r="G11" i="1" s="1"/>
  <c r="I11" i="1" s="1"/>
  <c r="F12" i="1"/>
  <c r="G12" i="1" s="1"/>
  <c r="I12" i="1" s="1"/>
  <c r="F13" i="1"/>
  <c r="G13" i="1" s="1"/>
  <c r="F14" i="1"/>
  <c r="G14" i="1" s="1"/>
  <c r="I14" i="1" s="1"/>
  <c r="F15" i="1"/>
  <c r="G15" i="1" s="1"/>
  <c r="I15" i="1" s="1"/>
  <c r="F16" i="1"/>
  <c r="G16" i="1" s="1"/>
  <c r="I16" i="1" s="1"/>
  <c r="F17" i="1"/>
  <c r="G17" i="1" s="1"/>
  <c r="F18" i="1"/>
  <c r="G18" i="1" s="1"/>
  <c r="I18" i="1" s="1"/>
  <c r="F19" i="1"/>
  <c r="G19" i="1" s="1"/>
  <c r="I19" i="1" s="1"/>
  <c r="F20" i="1"/>
  <c r="G20" i="1" s="1"/>
  <c r="I20" i="1" s="1"/>
  <c r="F21" i="1"/>
  <c r="G21" i="1" s="1"/>
  <c r="F22" i="1"/>
  <c r="G22" i="1" s="1"/>
  <c r="I22" i="1" s="1"/>
  <c r="F23" i="1"/>
  <c r="G23" i="1" s="1"/>
  <c r="I23" i="1" s="1"/>
  <c r="F24" i="1"/>
  <c r="G24" i="1" s="1"/>
  <c r="I24" i="1" s="1"/>
  <c r="F25" i="1"/>
  <c r="G25" i="1" s="1"/>
  <c r="F26" i="1"/>
  <c r="G26" i="1" s="1"/>
  <c r="I26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H18" i="3" l="1"/>
  <c r="J18" i="3" s="1"/>
  <c r="H17" i="3"/>
  <c r="J17" i="3" s="1"/>
  <c r="H14" i="3"/>
  <c r="J14" i="3" s="1"/>
  <c r="H13" i="3"/>
  <c r="J13" i="3" s="1"/>
  <c r="H15" i="3"/>
  <c r="J15" i="3" s="1"/>
  <c r="H7" i="3"/>
  <c r="J7" i="3" s="1"/>
  <c r="H6" i="3"/>
  <c r="J6" i="3" s="1"/>
  <c r="C16" i="4"/>
  <c r="C4" i="4"/>
  <c r="C18" i="4"/>
  <c r="C17" i="4"/>
  <c r="C6" i="4"/>
  <c r="C15" i="4"/>
  <c r="C13" i="4"/>
  <c r="C11" i="4"/>
  <c r="C8" i="4"/>
  <c r="H12" i="4"/>
  <c r="J12" i="4" s="1"/>
  <c r="D8" i="4"/>
  <c r="H8" i="4" s="1"/>
  <c r="J8" i="4" s="1"/>
  <c r="H7" i="4"/>
  <c r="J7" i="4" s="1"/>
  <c r="C5" i="4"/>
  <c r="D13" i="4"/>
  <c r="H13" i="4"/>
  <c r="J13" i="4" s="1"/>
  <c r="C14" i="4"/>
  <c r="D17" i="4"/>
  <c r="H17" i="4"/>
  <c r="J17" i="4" s="1"/>
  <c r="D12" i="4"/>
  <c r="C12" i="4"/>
  <c r="C9" i="4"/>
  <c r="D16" i="4"/>
  <c r="H16" i="4" s="1"/>
  <c r="J16" i="4" s="1"/>
  <c r="D4" i="4"/>
  <c r="H4" i="4"/>
  <c r="J4" i="4" s="1"/>
  <c r="D7" i="4"/>
  <c r="C7" i="4"/>
  <c r="C10" i="4"/>
  <c r="D15" i="4"/>
  <c r="H15" i="4" s="1"/>
  <c r="J15" i="4" s="1"/>
  <c r="D14" i="4"/>
  <c r="H14" i="4"/>
  <c r="J14" i="4" s="1"/>
  <c r="D11" i="4"/>
  <c r="H11" i="4"/>
  <c r="J11" i="4"/>
  <c r="D9" i="4"/>
  <c r="H9" i="4" s="1"/>
  <c r="J9" i="4" s="1"/>
  <c r="D3" i="4"/>
  <c r="H3" i="4"/>
  <c r="J3" i="4" s="1"/>
  <c r="D5" i="4"/>
  <c r="H5" i="4"/>
  <c r="J5" i="4" s="1"/>
  <c r="D6" i="4"/>
  <c r="H6" i="4" s="1"/>
  <c r="J6" i="4" s="1"/>
  <c r="C3" i="4"/>
  <c r="D10" i="4"/>
  <c r="H10" i="4"/>
  <c r="J10" i="4" s="1"/>
</calcChain>
</file>

<file path=xl/sharedStrings.xml><?xml version="1.0" encoding="utf-8"?>
<sst xmlns="http://schemas.openxmlformats.org/spreadsheetml/2006/main" count="539" uniqueCount="13">
  <si>
    <t>PPS</t>
  </si>
  <si>
    <t>//3IPS</t>
  </si>
  <si>
    <t>//4IPS</t>
  </si>
  <si>
    <t>//5IPS</t>
  </si>
  <si>
    <t>//6IPS</t>
  </si>
  <si>
    <t>,</t>
  </si>
  <si>
    <t>StrobeTimeFactor</t>
  </si>
  <si>
    <t>u16StbTempComp</t>
  </si>
  <si>
    <t>u16StrobeTable</t>
  </si>
  <si>
    <t>u16StepperAccTableHalf</t>
  </si>
  <si>
    <t>//8IPS</t>
  </si>
  <si>
    <t>//7IPS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</si>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</sst>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'5NK_888_8IPS'!$B$2:$B$19</c:f>
              <c:numCache>
                <c:formatCode>General</c:formatCode>
                <c:ptCount val="18"/>
                <c:pt idx="0">
                  <c:v>445</c:v>
                </c:pt>
                <c:pt idx="1">
                  <c:v>493</c:v>
                </c:pt>
                <c:pt idx="2">
                  <c:v>545</c:v>
                </c:pt>
                <c:pt idx="3">
                  <c:v>601</c:v>
                </c:pt>
                <c:pt idx="4">
                  <c:v>658</c:v>
                </c:pt>
                <c:pt idx="5">
                  <c:v>714</c:v>
                </c:pt>
                <c:pt idx="6">
                  <c:v>767</c:v>
                </c:pt>
                <c:pt idx="7">
                  <c:v>817</c:v>
                </c:pt>
                <c:pt idx="8">
                  <c:v>869</c:v>
                </c:pt>
                <c:pt idx="9">
                  <c:v>921</c:v>
                </c:pt>
                <c:pt idx="10">
                  <c:v>973</c:v>
                </c:pt>
                <c:pt idx="11">
                  <c:v>1021</c:v>
                </c:pt>
                <c:pt idx="12">
                  <c:v>1063</c:v>
                </c:pt>
                <c:pt idx="13">
                  <c:v>1103</c:v>
                </c:pt>
                <c:pt idx="14">
                  <c:v>1140</c:v>
                </c:pt>
                <c:pt idx="15">
                  <c:v>1173</c:v>
                </c:pt>
                <c:pt idx="16">
                  <c:v>1198</c:v>
                </c:pt>
                <c:pt idx="17">
                  <c:v>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0-4C26-8B0E-4ABCAE16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67128"/>
        <c:axId val="400667456"/>
      </c:lineChart>
      <c:catAx>
        <c:axId val="400667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67456"/>
        <c:crosses val="autoZero"/>
        <c:auto val="1"/>
        <c:lblAlgn val="ctr"/>
        <c:lblOffset val="100"/>
        <c:noMultiLvlLbl val="0"/>
      </c:catAx>
      <c:valAx>
        <c:axId val="4006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6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21861452711670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28685599693299"/>
          <c:y val="0.14856481481481484"/>
          <c:w val="0.569659972278746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'5NK_888_8IPS'!$B$2:$B$19</c:f>
              <c:numCache>
                <c:formatCode>General</c:formatCode>
                <c:ptCount val="18"/>
                <c:pt idx="0">
                  <c:v>445</c:v>
                </c:pt>
                <c:pt idx="1">
                  <c:v>493</c:v>
                </c:pt>
                <c:pt idx="2">
                  <c:v>545</c:v>
                </c:pt>
                <c:pt idx="3">
                  <c:v>601</c:v>
                </c:pt>
                <c:pt idx="4">
                  <c:v>658</c:v>
                </c:pt>
                <c:pt idx="5">
                  <c:v>714</c:v>
                </c:pt>
                <c:pt idx="6">
                  <c:v>767</c:v>
                </c:pt>
                <c:pt idx="7">
                  <c:v>817</c:v>
                </c:pt>
                <c:pt idx="8">
                  <c:v>869</c:v>
                </c:pt>
                <c:pt idx="9">
                  <c:v>921</c:v>
                </c:pt>
                <c:pt idx="10">
                  <c:v>973</c:v>
                </c:pt>
                <c:pt idx="11">
                  <c:v>1021</c:v>
                </c:pt>
                <c:pt idx="12">
                  <c:v>1063</c:v>
                </c:pt>
                <c:pt idx="13">
                  <c:v>1103</c:v>
                </c:pt>
                <c:pt idx="14">
                  <c:v>1140</c:v>
                </c:pt>
                <c:pt idx="15">
                  <c:v>1173</c:v>
                </c:pt>
                <c:pt idx="16">
                  <c:v>1198</c:v>
                </c:pt>
                <c:pt idx="17">
                  <c:v>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4-4811-9BB1-0EABA8266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67128"/>
        <c:axId val="400667456"/>
      </c:lineChart>
      <c:catAx>
        <c:axId val="400667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67456"/>
        <c:crosses val="autoZero"/>
        <c:auto val="1"/>
        <c:lblAlgn val="ctr"/>
        <c:lblOffset val="100"/>
        <c:noMultiLvlLbl val="0"/>
      </c:catAx>
      <c:valAx>
        <c:axId val="4006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6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388620</xdr:colOff>
      <xdr:row>4</xdr:row>
      <xdr:rowOff>175260</xdr:rowOff>
    </xdr:from>
    <xdr:to>
      <xdr:col>13</xdr:col>
      <xdr:colOff>525780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CA5F4-92EC-4B94-BE82-16538D49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4</xdr:row>
      <xdr:rowOff>106680</xdr:rowOff>
    </xdr:from>
    <xdr:to>
      <xdr:col>19</xdr:col>
      <xdr:colOff>358140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85836-65A0-479D-B4FA-6DFEE3911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" sqref="C1"/>
    </sheetView>
  </sheetViews>
  <sheetFormatPr defaultRowHeight="14.4" x14ac:dyDescent="0.3"/>
  <cols>
    <col min="3" max="3" width="8.88671875" style="1"/>
    <col min="7" max="7" width="8.88671875" style="1"/>
    <col min="9" max="9" width="8.88671875" style="1"/>
  </cols>
  <sheetData>
    <row r="1" spans="1:10" x14ac:dyDescent="0.3">
      <c r="B1" t="s">
        <v>0</v>
      </c>
      <c r="C1" s="1" t="s">
        <v>9</v>
      </c>
      <c r="F1" t="s">
        <v>6</v>
      </c>
      <c r="G1" s="1" t="s">
        <v>8</v>
      </c>
      <c r="I1" s="1" t="s">
        <v>7</v>
      </c>
    </row>
    <row r="2" spans="1:10" x14ac:dyDescent="0.3">
      <c r="A2">
        <v>0</v>
      </c>
      <c r="B2">
        <v>425</v>
      </c>
      <c r="C2" s="1">
        <f t="shared" ref="C2:C26" si="0">1000000/B2/2</f>
        <v>1176.4705882352941</v>
      </c>
      <c r="D2" t="s">
        <v>5</v>
      </c>
      <c r="F2">
        <v>0.65</v>
      </c>
      <c r="G2" s="1">
        <f>C2*F2</f>
        <v>764.70588235294122</v>
      </c>
      <c r="H2" t="s">
        <v>5</v>
      </c>
      <c r="I2" s="1">
        <f>G2/36</f>
        <v>21.24183006535948</v>
      </c>
      <c r="J2" t="s">
        <v>5</v>
      </c>
    </row>
    <row r="3" spans="1:10" x14ac:dyDescent="0.3">
      <c r="A3">
        <v>1</v>
      </c>
      <c r="B3">
        <v>454</v>
      </c>
      <c r="C3" s="1">
        <f t="shared" si="0"/>
        <v>1101.3215859030836</v>
      </c>
      <c r="D3" t="s">
        <v>5</v>
      </c>
      <c r="F3">
        <f>$F$2+($F$27-$F$2)/25*A3</f>
        <v>0.65200000000000002</v>
      </c>
      <c r="G3" s="1">
        <f t="shared" ref="G3:G27" si="1">C3*F3</f>
        <v>718.06167400881054</v>
      </c>
      <c r="H3" t="s">
        <v>5</v>
      </c>
      <c r="I3" s="1">
        <f t="shared" ref="I3:I27" si="2">G3/36</f>
        <v>19.946157611355847</v>
      </c>
      <c r="J3" t="s">
        <v>5</v>
      </c>
    </row>
    <row r="4" spans="1:10" x14ac:dyDescent="0.3">
      <c r="A4">
        <v>2</v>
      </c>
      <c r="B4">
        <v>485</v>
      </c>
      <c r="C4" s="1">
        <f t="shared" si="0"/>
        <v>1030.9278350515465</v>
      </c>
      <c r="D4" t="s">
        <v>5</v>
      </c>
      <c r="F4">
        <f t="shared" ref="F4:F26" si="3">$F$2+($F$27-$F$2)/25*A4</f>
        <v>0.65400000000000003</v>
      </c>
      <c r="G4" s="1">
        <f t="shared" si="1"/>
        <v>674.22680412371142</v>
      </c>
      <c r="H4" t="s">
        <v>5</v>
      </c>
      <c r="I4" s="1">
        <f t="shared" si="2"/>
        <v>18.72852233676976</v>
      </c>
      <c r="J4" t="s">
        <v>5</v>
      </c>
    </row>
    <row r="5" spans="1:10" x14ac:dyDescent="0.3">
      <c r="A5">
        <v>3</v>
      </c>
      <c r="B5">
        <v>519</v>
      </c>
      <c r="C5" s="1">
        <f t="shared" si="0"/>
        <v>963.39113680154139</v>
      </c>
      <c r="D5" t="s">
        <v>5</v>
      </c>
      <c r="F5">
        <f t="shared" si="3"/>
        <v>0.65600000000000003</v>
      </c>
      <c r="G5" s="1">
        <f t="shared" si="1"/>
        <v>631.9845857418112</v>
      </c>
      <c r="H5" t="s">
        <v>5</v>
      </c>
      <c r="I5" s="1">
        <f t="shared" si="2"/>
        <v>17.555127381716979</v>
      </c>
      <c r="J5" t="s">
        <v>5</v>
      </c>
    </row>
    <row r="6" spans="1:10" x14ac:dyDescent="0.3">
      <c r="A6">
        <v>4</v>
      </c>
      <c r="B6">
        <v>558</v>
      </c>
      <c r="C6" s="1">
        <f t="shared" si="0"/>
        <v>896.05734767025092</v>
      </c>
      <c r="D6" t="s">
        <v>5</v>
      </c>
      <c r="F6">
        <f t="shared" si="3"/>
        <v>0.65800000000000003</v>
      </c>
      <c r="G6" s="1">
        <f t="shared" si="1"/>
        <v>589.60573476702518</v>
      </c>
      <c r="H6" t="s">
        <v>5</v>
      </c>
      <c r="I6" s="1">
        <f t="shared" si="2"/>
        <v>16.377937076861812</v>
      </c>
      <c r="J6" t="s">
        <v>5</v>
      </c>
    </row>
    <row r="7" spans="1:10" x14ac:dyDescent="0.3">
      <c r="A7">
        <v>5</v>
      </c>
      <c r="B7">
        <v>631</v>
      </c>
      <c r="C7" s="1">
        <f t="shared" si="0"/>
        <v>792.3930269413629</v>
      </c>
      <c r="D7" t="s">
        <v>5</v>
      </c>
      <c r="E7" t="s">
        <v>1</v>
      </c>
      <c r="F7">
        <f t="shared" si="3"/>
        <v>0.66</v>
      </c>
      <c r="G7" s="1">
        <f t="shared" si="1"/>
        <v>522.97939778129955</v>
      </c>
      <c r="H7" t="s">
        <v>5</v>
      </c>
      <c r="I7" s="1">
        <f t="shared" si="2"/>
        <v>14.527205493924988</v>
      </c>
      <c r="J7" t="s">
        <v>5</v>
      </c>
    </row>
    <row r="8" spans="1:10" x14ac:dyDescent="0.3">
      <c r="A8">
        <v>6</v>
      </c>
      <c r="B8">
        <v>661</v>
      </c>
      <c r="C8" s="1">
        <f t="shared" si="0"/>
        <v>756.42965204236009</v>
      </c>
      <c r="D8" t="s">
        <v>5</v>
      </c>
      <c r="F8">
        <f t="shared" si="3"/>
        <v>0.66200000000000003</v>
      </c>
      <c r="G8" s="1">
        <f t="shared" si="1"/>
        <v>500.75642965204241</v>
      </c>
      <c r="H8" t="s">
        <v>5</v>
      </c>
      <c r="I8" s="1">
        <f t="shared" si="2"/>
        <v>13.909900823667845</v>
      </c>
      <c r="J8" t="s">
        <v>5</v>
      </c>
    </row>
    <row r="9" spans="1:10" x14ac:dyDescent="0.3">
      <c r="A9">
        <v>7</v>
      </c>
      <c r="B9">
        <v>690</v>
      </c>
      <c r="C9" s="1">
        <f t="shared" si="0"/>
        <v>724.63768115942025</v>
      </c>
      <c r="D9" t="s">
        <v>5</v>
      </c>
      <c r="F9">
        <f t="shared" si="3"/>
        <v>0.66400000000000003</v>
      </c>
      <c r="G9" s="1">
        <f t="shared" si="1"/>
        <v>481.15942028985506</v>
      </c>
      <c r="H9" t="s">
        <v>5</v>
      </c>
      <c r="I9" s="1">
        <f t="shared" si="2"/>
        <v>13.365539452495973</v>
      </c>
      <c r="J9" t="s">
        <v>5</v>
      </c>
    </row>
    <row r="10" spans="1:10" x14ac:dyDescent="0.3">
      <c r="A10">
        <v>8</v>
      </c>
      <c r="B10">
        <v>718</v>
      </c>
      <c r="C10" s="1">
        <f t="shared" si="0"/>
        <v>696.3788300835655</v>
      </c>
      <c r="D10" t="s">
        <v>5</v>
      </c>
      <c r="F10">
        <f t="shared" si="3"/>
        <v>0.66600000000000004</v>
      </c>
      <c r="G10" s="1">
        <f t="shared" si="1"/>
        <v>463.78830083565464</v>
      </c>
      <c r="H10" t="s">
        <v>5</v>
      </c>
      <c r="I10" s="1">
        <f t="shared" si="2"/>
        <v>12.883008356545963</v>
      </c>
      <c r="J10" t="s">
        <v>5</v>
      </c>
    </row>
    <row r="11" spans="1:10" x14ac:dyDescent="0.3">
      <c r="A11">
        <v>9</v>
      </c>
      <c r="B11">
        <v>746</v>
      </c>
      <c r="C11" s="1">
        <f t="shared" si="0"/>
        <v>670.24128686327083</v>
      </c>
      <c r="D11" t="s">
        <v>5</v>
      </c>
      <c r="F11">
        <f t="shared" si="3"/>
        <v>0.66800000000000004</v>
      </c>
      <c r="G11" s="1">
        <f t="shared" si="1"/>
        <v>447.72117962466496</v>
      </c>
      <c r="H11" t="s">
        <v>5</v>
      </c>
      <c r="I11" s="1">
        <f t="shared" si="2"/>
        <v>12.436699434018472</v>
      </c>
      <c r="J11" t="s">
        <v>5</v>
      </c>
    </row>
    <row r="12" spans="1:10" x14ac:dyDescent="0.3">
      <c r="A12">
        <v>10</v>
      </c>
      <c r="B12">
        <v>773</v>
      </c>
      <c r="C12" s="1">
        <f t="shared" si="0"/>
        <v>646.83053040103493</v>
      </c>
      <c r="D12" t="s">
        <v>5</v>
      </c>
      <c r="F12">
        <f t="shared" si="3"/>
        <v>0.67</v>
      </c>
      <c r="G12" s="1">
        <f t="shared" si="1"/>
        <v>433.37645536869343</v>
      </c>
      <c r="H12" t="s">
        <v>5</v>
      </c>
      <c r="I12" s="1">
        <f t="shared" si="2"/>
        <v>12.038234871352595</v>
      </c>
      <c r="J12" t="s">
        <v>5</v>
      </c>
    </row>
    <row r="13" spans="1:10" x14ac:dyDescent="0.3">
      <c r="A13">
        <v>11</v>
      </c>
      <c r="B13">
        <v>830</v>
      </c>
      <c r="C13" s="1">
        <f t="shared" si="0"/>
        <v>602.40963855421683</v>
      </c>
      <c r="D13" t="s">
        <v>5</v>
      </c>
      <c r="E13" t="s">
        <v>2</v>
      </c>
      <c r="F13">
        <f t="shared" si="3"/>
        <v>0.67200000000000004</v>
      </c>
      <c r="G13" s="1">
        <f t="shared" si="1"/>
        <v>404.81927710843371</v>
      </c>
      <c r="H13" t="s">
        <v>5</v>
      </c>
      <c r="I13" s="1">
        <f t="shared" si="2"/>
        <v>11.244979919678714</v>
      </c>
      <c r="J13" t="s">
        <v>5</v>
      </c>
    </row>
    <row r="14" spans="1:10" x14ac:dyDescent="0.3">
      <c r="A14">
        <v>12</v>
      </c>
      <c r="B14">
        <v>860</v>
      </c>
      <c r="C14" s="1">
        <f t="shared" si="0"/>
        <v>581.39534883720933</v>
      </c>
      <c r="D14" t="s">
        <v>5</v>
      </c>
      <c r="F14">
        <f t="shared" si="3"/>
        <v>0.67400000000000004</v>
      </c>
      <c r="G14" s="1">
        <f t="shared" si="1"/>
        <v>391.8604651162791</v>
      </c>
      <c r="H14" t="s">
        <v>5</v>
      </c>
      <c r="I14" s="1">
        <f t="shared" si="2"/>
        <v>10.885012919896642</v>
      </c>
      <c r="J14" t="s">
        <v>5</v>
      </c>
    </row>
    <row r="15" spans="1:10" x14ac:dyDescent="0.3">
      <c r="A15">
        <v>13</v>
      </c>
      <c r="B15">
        <v>889</v>
      </c>
      <c r="C15" s="1">
        <f t="shared" si="0"/>
        <v>562.42969628796402</v>
      </c>
      <c r="D15" t="s">
        <v>5</v>
      </c>
      <c r="F15">
        <f t="shared" si="3"/>
        <v>0.67599999999999993</v>
      </c>
      <c r="G15" s="1">
        <f t="shared" si="1"/>
        <v>380.20247469066362</v>
      </c>
      <c r="H15" t="s">
        <v>5</v>
      </c>
      <c r="I15" s="1">
        <f t="shared" si="2"/>
        <v>10.561179852518434</v>
      </c>
      <c r="J15" t="s">
        <v>5</v>
      </c>
    </row>
    <row r="16" spans="1:10" x14ac:dyDescent="0.3">
      <c r="A16">
        <v>14</v>
      </c>
      <c r="B16">
        <v>917</v>
      </c>
      <c r="C16" s="1">
        <f t="shared" si="0"/>
        <v>545.25627044711018</v>
      </c>
      <c r="D16" t="s">
        <v>5</v>
      </c>
      <c r="F16">
        <f t="shared" si="3"/>
        <v>0.67799999999999994</v>
      </c>
      <c r="G16" s="1">
        <f t="shared" si="1"/>
        <v>369.68375136314069</v>
      </c>
      <c r="H16" t="s">
        <v>5</v>
      </c>
      <c r="I16" s="1">
        <f t="shared" si="2"/>
        <v>10.268993093420574</v>
      </c>
      <c r="J16" t="s">
        <v>5</v>
      </c>
    </row>
    <row r="17" spans="1:10" x14ac:dyDescent="0.3">
      <c r="A17">
        <v>15</v>
      </c>
      <c r="B17">
        <v>945</v>
      </c>
      <c r="C17" s="1">
        <f t="shared" si="0"/>
        <v>529.10052910052912</v>
      </c>
      <c r="D17" t="s">
        <v>5</v>
      </c>
      <c r="F17">
        <f t="shared" si="3"/>
        <v>0.67999999999999994</v>
      </c>
      <c r="G17" s="1">
        <f t="shared" si="1"/>
        <v>359.78835978835974</v>
      </c>
      <c r="H17" t="s">
        <v>5</v>
      </c>
      <c r="I17" s="1">
        <f t="shared" si="2"/>
        <v>9.9941211052322156</v>
      </c>
      <c r="J17" t="s">
        <v>5</v>
      </c>
    </row>
    <row r="18" spans="1:10" x14ac:dyDescent="0.3">
      <c r="A18">
        <v>16</v>
      </c>
      <c r="B18">
        <v>973</v>
      </c>
      <c r="C18" s="1">
        <f t="shared" si="0"/>
        <v>513.87461459403903</v>
      </c>
      <c r="D18" t="s">
        <v>5</v>
      </c>
      <c r="F18">
        <f t="shared" si="3"/>
        <v>0.68199999999999994</v>
      </c>
      <c r="G18" s="1">
        <f t="shared" si="1"/>
        <v>350.46248715313459</v>
      </c>
      <c r="H18" t="s">
        <v>5</v>
      </c>
      <c r="I18" s="1">
        <f t="shared" si="2"/>
        <v>9.7350690875870711</v>
      </c>
      <c r="J18" t="s">
        <v>5</v>
      </c>
    </row>
    <row r="19" spans="1:10" x14ac:dyDescent="0.3">
      <c r="A19">
        <v>17</v>
      </c>
      <c r="B19">
        <v>1027</v>
      </c>
      <c r="C19" s="1">
        <f t="shared" si="0"/>
        <v>486.85491723466407</v>
      </c>
      <c r="D19" t="s">
        <v>5</v>
      </c>
      <c r="E19" t="s">
        <v>3</v>
      </c>
      <c r="F19">
        <f t="shared" si="3"/>
        <v>0.68399999999999994</v>
      </c>
      <c r="G19" s="1">
        <f t="shared" si="1"/>
        <v>333.0087633885102</v>
      </c>
      <c r="H19" t="s">
        <v>5</v>
      </c>
      <c r="I19" s="1">
        <f t="shared" si="2"/>
        <v>9.2502434274586172</v>
      </c>
      <c r="J19" t="s">
        <v>5</v>
      </c>
    </row>
    <row r="20" spans="1:10" x14ac:dyDescent="0.3">
      <c r="A20">
        <v>18</v>
      </c>
      <c r="B20">
        <v>1053</v>
      </c>
      <c r="C20" s="1">
        <f t="shared" si="0"/>
        <v>474.83380816714151</v>
      </c>
      <c r="D20" t="s">
        <v>5</v>
      </c>
      <c r="F20">
        <f t="shared" si="3"/>
        <v>0.68599999999999994</v>
      </c>
      <c r="G20" s="1">
        <f t="shared" si="1"/>
        <v>325.73599240265906</v>
      </c>
      <c r="H20" t="s">
        <v>5</v>
      </c>
      <c r="I20" s="1">
        <f t="shared" si="2"/>
        <v>9.0482220111849738</v>
      </c>
      <c r="J20" t="s">
        <v>5</v>
      </c>
    </row>
    <row r="21" spans="1:10" x14ac:dyDescent="0.3">
      <c r="A21">
        <v>19</v>
      </c>
      <c r="B21">
        <v>1079</v>
      </c>
      <c r="C21" s="1">
        <f t="shared" si="0"/>
        <v>463.39202965708989</v>
      </c>
      <c r="D21" t="s">
        <v>5</v>
      </c>
      <c r="F21">
        <f t="shared" si="3"/>
        <v>0.68799999999999994</v>
      </c>
      <c r="G21" s="1">
        <f t="shared" si="1"/>
        <v>318.81371640407781</v>
      </c>
      <c r="H21" t="s">
        <v>5</v>
      </c>
      <c r="I21" s="1">
        <f t="shared" si="2"/>
        <v>8.8559365667799383</v>
      </c>
      <c r="J21" t="s">
        <v>5</v>
      </c>
    </row>
    <row r="22" spans="1:10" x14ac:dyDescent="0.3">
      <c r="A22">
        <v>20</v>
      </c>
      <c r="B22">
        <v>1104</v>
      </c>
      <c r="C22" s="1">
        <f t="shared" si="0"/>
        <v>452.89855072463769</v>
      </c>
      <c r="D22" t="s">
        <v>5</v>
      </c>
      <c r="F22">
        <f t="shared" si="3"/>
        <v>0.69</v>
      </c>
      <c r="G22" s="1">
        <f t="shared" si="1"/>
        <v>312.5</v>
      </c>
      <c r="H22" t="s">
        <v>5</v>
      </c>
      <c r="I22" s="1">
        <f t="shared" si="2"/>
        <v>8.6805555555555554</v>
      </c>
      <c r="J22" t="s">
        <v>5</v>
      </c>
    </row>
    <row r="23" spans="1:10" x14ac:dyDescent="0.3">
      <c r="A23">
        <v>21</v>
      </c>
      <c r="B23">
        <v>1128</v>
      </c>
      <c r="C23" s="1">
        <f t="shared" si="0"/>
        <v>443.26241134751774</v>
      </c>
      <c r="D23" t="s">
        <v>5</v>
      </c>
      <c r="F23">
        <f t="shared" si="3"/>
        <v>0.69199999999999995</v>
      </c>
      <c r="G23" s="1">
        <f t="shared" si="1"/>
        <v>306.73758865248226</v>
      </c>
      <c r="H23" t="s">
        <v>5</v>
      </c>
      <c r="I23" s="1">
        <f t="shared" si="2"/>
        <v>8.520488573680062</v>
      </c>
      <c r="J23" t="s">
        <v>5</v>
      </c>
    </row>
    <row r="24" spans="1:10" x14ac:dyDescent="0.3">
      <c r="A24">
        <v>22</v>
      </c>
      <c r="B24">
        <v>1151</v>
      </c>
      <c r="C24" s="1">
        <f t="shared" si="0"/>
        <v>434.40486533449177</v>
      </c>
      <c r="D24" t="s">
        <v>5</v>
      </c>
      <c r="F24">
        <f t="shared" si="3"/>
        <v>0.69399999999999995</v>
      </c>
      <c r="G24" s="1">
        <f t="shared" si="1"/>
        <v>301.47697654213727</v>
      </c>
      <c r="H24" t="s">
        <v>5</v>
      </c>
      <c r="I24" s="1">
        <f t="shared" si="2"/>
        <v>8.3743604595038121</v>
      </c>
      <c r="J24" t="s">
        <v>5</v>
      </c>
    </row>
    <row r="25" spans="1:10" x14ac:dyDescent="0.3">
      <c r="A25">
        <v>23</v>
      </c>
      <c r="B25">
        <v>1174</v>
      </c>
      <c r="C25" s="1">
        <f t="shared" si="0"/>
        <v>425.89437819420783</v>
      </c>
      <c r="D25" t="s">
        <v>5</v>
      </c>
      <c r="F25">
        <f t="shared" si="3"/>
        <v>0.69599999999999995</v>
      </c>
      <c r="G25" s="1">
        <f t="shared" si="1"/>
        <v>296.42248722316862</v>
      </c>
      <c r="H25" t="s">
        <v>5</v>
      </c>
      <c r="I25" s="1">
        <f t="shared" si="2"/>
        <v>8.2339579784213512</v>
      </c>
      <c r="J25" t="s">
        <v>5</v>
      </c>
    </row>
    <row r="26" spans="1:10" x14ac:dyDescent="0.3">
      <c r="A26">
        <v>24</v>
      </c>
      <c r="B26">
        <v>1196</v>
      </c>
      <c r="C26" s="1">
        <f t="shared" si="0"/>
        <v>418.0602006688963</v>
      </c>
      <c r="D26" t="s">
        <v>5</v>
      </c>
      <c r="F26">
        <f t="shared" si="3"/>
        <v>0.69799999999999995</v>
      </c>
      <c r="G26" s="1">
        <f t="shared" si="1"/>
        <v>291.80602006688957</v>
      </c>
      <c r="H26" t="s">
        <v>5</v>
      </c>
      <c r="I26" s="1">
        <f t="shared" si="2"/>
        <v>8.1057227796358209</v>
      </c>
      <c r="J26" t="s">
        <v>5</v>
      </c>
    </row>
    <row r="27" spans="1:10" x14ac:dyDescent="0.3">
      <c r="A27">
        <v>25</v>
      </c>
      <c r="B27">
        <v>1218</v>
      </c>
      <c r="C27" s="1">
        <f>1000000/B27/2</f>
        <v>410.50903119868639</v>
      </c>
      <c r="E27" t="s">
        <v>4</v>
      </c>
      <c r="F27">
        <v>0.7</v>
      </c>
      <c r="G27" s="1">
        <f t="shared" si="1"/>
        <v>287.35632183908046</v>
      </c>
      <c r="I27" s="1">
        <f t="shared" si="2"/>
        <v>7.9821200510855688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sqref="A1:XFD1048576"/>
    </sheetView>
  </sheetViews>
  <sheetFormatPr defaultRowHeight="14.4" x14ac:dyDescent="0.3"/>
  <cols>
    <col min="4" max="4" width="8.88671875" style="1"/>
    <col min="8" max="8" width="8.88671875" style="1"/>
    <col min="10" max="10" width="8.88671875" style="1"/>
  </cols>
  <sheetData>
    <row r="1" spans="1:11" x14ac:dyDescent="0.3">
      <c r="A1" t="s">
        <v>12</v>
      </c>
      <c r="B1" t="s">
        <v>0</v>
      </c>
      <c r="D1" s="1" t="s">
        <v>9</v>
      </c>
      <c r="H1" s="1" t="s">
        <v>8</v>
      </c>
      <c r="J1" s="1" t="s">
        <v>7</v>
      </c>
    </row>
    <row r="2" spans="1:11" x14ac:dyDescent="0.3">
      <c r="A2">
        <v>0</v>
      </c>
      <c r="B2">
        <v>445</v>
      </c>
      <c r="D2" s="1">
        <f>1000000/B2/2</f>
        <v>1123.5955056179776</v>
      </c>
      <c r="E2" t="s">
        <v>5</v>
      </c>
      <c r="G2">
        <v>0.6</v>
      </c>
      <c r="H2" s="1">
        <f>D2*G2</f>
        <v>674.15730337078651</v>
      </c>
      <c r="I2" t="s">
        <v>5</v>
      </c>
      <c r="J2" s="1">
        <f>H2/38</f>
        <v>17.740981667652278</v>
      </c>
      <c r="K2" t="s">
        <v>5</v>
      </c>
    </row>
    <row r="3" spans="1:11" x14ac:dyDescent="0.3">
      <c r="A3">
        <v>1</v>
      </c>
      <c r="B3">
        <v>493</v>
      </c>
      <c r="C3">
        <f>B3-B2</f>
        <v>48</v>
      </c>
      <c r="D3" s="1">
        <f t="shared" ref="D3:D34" si="0">1000000/B3/2</f>
        <v>1014.1987829614604</v>
      </c>
      <c r="E3" t="s">
        <v>5</v>
      </c>
      <c r="G3">
        <f>G$2+(G$34-G$2)/32*A3</f>
        <v>0.60468749999999993</v>
      </c>
      <c r="H3" s="1">
        <f t="shared" ref="H3:H34" si="1">D3*G3</f>
        <v>613.27332657200805</v>
      </c>
      <c r="I3" t="s">
        <v>5</v>
      </c>
      <c r="J3" s="1">
        <f t="shared" ref="J3:J34" si="2">H3/38</f>
        <v>16.13877175189495</v>
      </c>
      <c r="K3" t="s">
        <v>5</v>
      </c>
    </row>
    <row r="4" spans="1:11" x14ac:dyDescent="0.3">
      <c r="A4">
        <v>2</v>
      </c>
      <c r="B4">
        <v>545</v>
      </c>
      <c r="C4">
        <f t="shared" ref="C4:C34" si="3">B4-B3</f>
        <v>52</v>
      </c>
      <c r="D4" s="1">
        <f t="shared" si="0"/>
        <v>917.43119266055044</v>
      </c>
      <c r="E4" t="s">
        <v>5</v>
      </c>
      <c r="G4">
        <f t="shared" ref="G4:G33" si="4">G$2+(G$34-G$2)/32*A4</f>
        <v>0.609375</v>
      </c>
      <c r="H4" s="1">
        <f t="shared" si="1"/>
        <v>559.05963302752298</v>
      </c>
      <c r="I4" t="s">
        <v>5</v>
      </c>
      <c r="J4" s="1">
        <f t="shared" si="2"/>
        <v>14.712095605987447</v>
      </c>
      <c r="K4" t="s">
        <v>5</v>
      </c>
    </row>
    <row r="5" spans="1:11" x14ac:dyDescent="0.3">
      <c r="A5">
        <v>3</v>
      </c>
      <c r="B5">
        <v>601</v>
      </c>
      <c r="C5">
        <f t="shared" si="3"/>
        <v>56</v>
      </c>
      <c r="D5" s="1">
        <f t="shared" si="0"/>
        <v>831.94675540765388</v>
      </c>
      <c r="E5" t="s">
        <v>5</v>
      </c>
      <c r="F5" t="s">
        <v>1</v>
      </c>
      <c r="G5">
        <f t="shared" si="4"/>
        <v>0.61406249999999996</v>
      </c>
      <c r="H5" s="1">
        <f t="shared" si="1"/>
        <v>510.8673044925124</v>
      </c>
      <c r="I5" t="s">
        <v>5</v>
      </c>
      <c r="J5" s="1">
        <f t="shared" si="2"/>
        <v>13.443876434013484</v>
      </c>
      <c r="K5" t="s">
        <v>5</v>
      </c>
    </row>
    <row r="6" spans="1:11" x14ac:dyDescent="0.3">
      <c r="A6">
        <v>4</v>
      </c>
      <c r="B6">
        <v>658</v>
      </c>
      <c r="C6">
        <f t="shared" si="3"/>
        <v>57</v>
      </c>
      <c r="D6" s="1">
        <f t="shared" si="0"/>
        <v>759.87841945288756</v>
      </c>
      <c r="E6" t="s">
        <v>5</v>
      </c>
      <c r="G6">
        <f t="shared" si="4"/>
        <v>0.61875000000000002</v>
      </c>
      <c r="H6" s="1">
        <f t="shared" si="1"/>
        <v>470.17477203647417</v>
      </c>
      <c r="I6" t="s">
        <v>5</v>
      </c>
      <c r="J6" s="1">
        <f t="shared" si="2"/>
        <v>12.37302031674932</v>
      </c>
      <c r="K6" t="s">
        <v>5</v>
      </c>
    </row>
    <row r="7" spans="1:11" x14ac:dyDescent="0.3">
      <c r="A7">
        <v>5</v>
      </c>
      <c r="B7">
        <v>714</v>
      </c>
      <c r="C7">
        <f t="shared" si="3"/>
        <v>56</v>
      </c>
      <c r="D7" s="1">
        <f t="shared" si="0"/>
        <v>700.28011204481788</v>
      </c>
      <c r="E7" t="s">
        <v>5</v>
      </c>
      <c r="G7">
        <f t="shared" si="4"/>
        <v>0.62343749999999998</v>
      </c>
      <c r="H7" s="1">
        <f t="shared" si="1"/>
        <v>436.58088235294116</v>
      </c>
      <c r="I7" t="s">
        <v>5</v>
      </c>
      <c r="J7" s="1">
        <f t="shared" si="2"/>
        <v>11.488970588235293</v>
      </c>
      <c r="K7" t="s">
        <v>5</v>
      </c>
    </row>
    <row r="8" spans="1:11" x14ac:dyDescent="0.3">
      <c r="A8">
        <v>6</v>
      </c>
      <c r="B8">
        <v>767</v>
      </c>
      <c r="C8">
        <f t="shared" si="3"/>
        <v>53</v>
      </c>
      <c r="D8" s="1">
        <f t="shared" si="0"/>
        <v>651.89048239895692</v>
      </c>
      <c r="E8" t="s">
        <v>5</v>
      </c>
      <c r="G8">
        <f t="shared" si="4"/>
        <v>0.62812499999999993</v>
      </c>
      <c r="H8" s="1">
        <f t="shared" si="1"/>
        <v>409.46870925684476</v>
      </c>
      <c r="I8" t="s">
        <v>5</v>
      </c>
      <c r="J8" s="1">
        <f t="shared" si="2"/>
        <v>10.775492348864336</v>
      </c>
      <c r="K8" t="s">
        <v>5</v>
      </c>
    </row>
    <row r="9" spans="1:11" x14ac:dyDescent="0.3">
      <c r="A9">
        <v>7</v>
      </c>
      <c r="B9">
        <v>817</v>
      </c>
      <c r="C9">
        <f t="shared" si="3"/>
        <v>50</v>
      </c>
      <c r="D9" s="1">
        <f t="shared" si="0"/>
        <v>611.9951040391677</v>
      </c>
      <c r="E9" t="s">
        <v>5</v>
      </c>
      <c r="F9" t="s">
        <v>2</v>
      </c>
      <c r="G9">
        <f t="shared" si="4"/>
        <v>0.6328125</v>
      </c>
      <c r="H9" s="1">
        <f t="shared" si="1"/>
        <v>387.27815177478578</v>
      </c>
      <c r="I9" t="s">
        <v>5</v>
      </c>
      <c r="J9" s="1">
        <f t="shared" si="2"/>
        <v>10.191530309862785</v>
      </c>
      <c r="K9" t="s">
        <v>5</v>
      </c>
    </row>
    <row r="10" spans="1:11" x14ac:dyDescent="0.3">
      <c r="A10">
        <v>8</v>
      </c>
      <c r="B10">
        <v>869</v>
      </c>
      <c r="C10">
        <f t="shared" si="3"/>
        <v>52</v>
      </c>
      <c r="D10" s="1">
        <f t="shared" si="0"/>
        <v>575.37399309551211</v>
      </c>
      <c r="E10" t="s">
        <v>5</v>
      </c>
      <c r="G10">
        <f t="shared" si="4"/>
        <v>0.63749999999999996</v>
      </c>
      <c r="H10" s="1">
        <f t="shared" si="1"/>
        <v>366.80092059838893</v>
      </c>
      <c r="I10" t="s">
        <v>5</v>
      </c>
      <c r="J10" s="1">
        <f t="shared" si="2"/>
        <v>9.6526558052207605</v>
      </c>
      <c r="K10" t="s">
        <v>5</v>
      </c>
    </row>
    <row r="11" spans="1:11" x14ac:dyDescent="0.3">
      <c r="A11">
        <v>9</v>
      </c>
      <c r="B11">
        <v>921</v>
      </c>
      <c r="C11">
        <f t="shared" si="3"/>
        <v>52</v>
      </c>
      <c r="D11" s="1">
        <f t="shared" si="0"/>
        <v>542.88816503800217</v>
      </c>
      <c r="E11" t="s">
        <v>5</v>
      </c>
      <c r="G11">
        <f t="shared" si="4"/>
        <v>0.64218750000000002</v>
      </c>
      <c r="H11" s="1">
        <f t="shared" si="1"/>
        <v>348.63599348534206</v>
      </c>
      <c r="I11" t="s">
        <v>5</v>
      </c>
      <c r="J11" s="1">
        <f t="shared" si="2"/>
        <v>9.1746314075090023</v>
      </c>
      <c r="K11" t="s">
        <v>5</v>
      </c>
    </row>
    <row r="12" spans="1:11" x14ac:dyDescent="0.3">
      <c r="A12">
        <v>10</v>
      </c>
      <c r="B12">
        <v>973</v>
      </c>
      <c r="C12">
        <f t="shared" si="3"/>
        <v>52</v>
      </c>
      <c r="D12" s="1">
        <f t="shared" si="0"/>
        <v>513.87461459403903</v>
      </c>
      <c r="E12" t="s">
        <v>5</v>
      </c>
      <c r="G12">
        <f t="shared" si="4"/>
        <v>0.64687499999999998</v>
      </c>
      <c r="H12" s="1">
        <f t="shared" si="1"/>
        <v>332.41264131551901</v>
      </c>
      <c r="I12" t="s">
        <v>5</v>
      </c>
      <c r="J12" s="1">
        <f t="shared" si="2"/>
        <v>8.7477010872504994</v>
      </c>
      <c r="K12" t="s">
        <v>5</v>
      </c>
    </row>
    <row r="13" spans="1:11" x14ac:dyDescent="0.3">
      <c r="A13">
        <v>11</v>
      </c>
      <c r="B13">
        <v>1021</v>
      </c>
      <c r="C13">
        <f t="shared" si="3"/>
        <v>48</v>
      </c>
      <c r="D13" s="1">
        <f t="shared" si="0"/>
        <v>489.71596474045054</v>
      </c>
      <c r="E13" t="s">
        <v>5</v>
      </c>
      <c r="G13">
        <f t="shared" si="4"/>
        <v>0.65156250000000004</v>
      </c>
      <c r="H13" s="1">
        <f t="shared" si="1"/>
        <v>319.08055827619984</v>
      </c>
      <c r="I13" t="s">
        <v>5</v>
      </c>
      <c r="J13" s="1">
        <f t="shared" si="2"/>
        <v>8.3968567967421013</v>
      </c>
      <c r="K13" t="s">
        <v>5</v>
      </c>
    </row>
    <row r="14" spans="1:11" x14ac:dyDescent="0.3">
      <c r="A14">
        <v>12</v>
      </c>
      <c r="B14">
        <v>1063</v>
      </c>
      <c r="C14">
        <f t="shared" si="3"/>
        <v>42</v>
      </c>
      <c r="D14" s="1">
        <f t="shared" si="0"/>
        <v>470.36688617121354</v>
      </c>
      <c r="E14" t="s">
        <v>5</v>
      </c>
      <c r="F14" t="s">
        <v>3</v>
      </c>
      <c r="G14">
        <f t="shared" si="4"/>
        <v>0.65625</v>
      </c>
      <c r="H14" s="1">
        <f t="shared" si="1"/>
        <v>308.6782690498589</v>
      </c>
      <c r="I14" t="s">
        <v>5</v>
      </c>
      <c r="J14" s="1">
        <f t="shared" si="2"/>
        <v>8.1231123434173398</v>
      </c>
      <c r="K14" t="s">
        <v>5</v>
      </c>
    </row>
    <row r="15" spans="1:11" x14ac:dyDescent="0.3">
      <c r="A15">
        <v>13</v>
      </c>
      <c r="B15">
        <v>1103</v>
      </c>
      <c r="C15">
        <f t="shared" si="3"/>
        <v>40</v>
      </c>
      <c r="D15" s="1">
        <f t="shared" si="0"/>
        <v>453.30915684496824</v>
      </c>
      <c r="E15" t="s">
        <v>5</v>
      </c>
      <c r="G15">
        <f t="shared" si="4"/>
        <v>0.66093749999999996</v>
      </c>
      <c r="H15" s="1">
        <f t="shared" si="1"/>
        <v>299.60902085222119</v>
      </c>
      <c r="I15" t="s">
        <v>5</v>
      </c>
      <c r="J15" s="1">
        <f t="shared" si="2"/>
        <v>7.8844479171637154</v>
      </c>
      <c r="K15" t="s">
        <v>5</v>
      </c>
    </row>
    <row r="16" spans="1:11" x14ac:dyDescent="0.3">
      <c r="A16">
        <v>14</v>
      </c>
      <c r="B16">
        <v>1140</v>
      </c>
      <c r="C16">
        <f t="shared" si="3"/>
        <v>37</v>
      </c>
      <c r="D16" s="1">
        <f t="shared" si="0"/>
        <v>438.59649122807019</v>
      </c>
      <c r="E16" t="s">
        <v>5</v>
      </c>
      <c r="G16">
        <f t="shared" si="4"/>
        <v>0.66562500000000002</v>
      </c>
      <c r="H16" s="1">
        <f t="shared" si="1"/>
        <v>291.94078947368422</v>
      </c>
      <c r="I16" t="s">
        <v>5</v>
      </c>
      <c r="J16" s="1">
        <f t="shared" si="2"/>
        <v>7.6826523545706378</v>
      </c>
      <c r="K16" t="s">
        <v>5</v>
      </c>
    </row>
    <row r="17" spans="1:11" x14ac:dyDescent="0.3">
      <c r="A17">
        <v>15</v>
      </c>
      <c r="B17">
        <v>1173</v>
      </c>
      <c r="C17">
        <f t="shared" si="3"/>
        <v>33</v>
      </c>
      <c r="D17" s="1">
        <f t="shared" si="0"/>
        <v>426.25745950554136</v>
      </c>
      <c r="E17" t="s">
        <v>5</v>
      </c>
      <c r="G17">
        <f t="shared" si="4"/>
        <v>0.67031249999999998</v>
      </c>
      <c r="H17" s="1">
        <f t="shared" si="1"/>
        <v>285.72570332480819</v>
      </c>
      <c r="I17" t="s">
        <v>5</v>
      </c>
      <c r="J17" s="1">
        <f t="shared" si="2"/>
        <v>7.5190974559160049</v>
      </c>
      <c r="K17" t="s">
        <v>5</v>
      </c>
    </row>
    <row r="18" spans="1:11" x14ac:dyDescent="0.3">
      <c r="A18">
        <v>16</v>
      </c>
      <c r="B18">
        <v>1198</v>
      </c>
      <c r="C18">
        <f t="shared" si="3"/>
        <v>25</v>
      </c>
      <c r="D18" s="1">
        <f t="shared" si="0"/>
        <v>417.36227045075123</v>
      </c>
      <c r="E18" t="s">
        <v>5</v>
      </c>
      <c r="G18">
        <f t="shared" si="4"/>
        <v>0.67500000000000004</v>
      </c>
      <c r="H18" s="1">
        <f t="shared" si="1"/>
        <v>281.71953255425711</v>
      </c>
      <c r="I18" t="s">
        <v>5</v>
      </c>
      <c r="J18" s="1">
        <f t="shared" si="2"/>
        <v>7.4136719093225558</v>
      </c>
      <c r="K18" t="s">
        <v>5</v>
      </c>
    </row>
    <row r="19" spans="1:11" x14ac:dyDescent="0.3">
      <c r="A19">
        <v>17</v>
      </c>
      <c r="B19">
        <v>1221</v>
      </c>
      <c r="C19">
        <f t="shared" si="3"/>
        <v>23</v>
      </c>
      <c r="D19" s="1">
        <f t="shared" si="0"/>
        <v>409.50040950040949</v>
      </c>
      <c r="E19" t="s">
        <v>5</v>
      </c>
      <c r="F19" t="s">
        <v>4</v>
      </c>
      <c r="G19">
        <f t="shared" si="4"/>
        <v>0.6796875</v>
      </c>
      <c r="H19" s="1">
        <f t="shared" si="1"/>
        <v>278.33230958230956</v>
      </c>
      <c r="I19" t="s">
        <v>5</v>
      </c>
      <c r="J19" s="1">
        <f t="shared" si="2"/>
        <v>7.3245344626923572</v>
      </c>
      <c r="K19" t="s">
        <v>5</v>
      </c>
    </row>
    <row r="20" spans="1:11" x14ac:dyDescent="0.3">
      <c r="A20">
        <v>18</v>
      </c>
      <c r="B20">
        <v>1254</v>
      </c>
      <c r="C20">
        <f t="shared" si="3"/>
        <v>33</v>
      </c>
      <c r="D20" s="1">
        <f t="shared" si="0"/>
        <v>398.72408293460927</v>
      </c>
      <c r="E20" t="s">
        <v>5</v>
      </c>
      <c r="G20">
        <f t="shared" si="4"/>
        <v>0.68437499999999996</v>
      </c>
      <c r="H20" s="1">
        <f t="shared" si="1"/>
        <v>272.8767942583732</v>
      </c>
      <c r="I20" t="s">
        <v>5</v>
      </c>
      <c r="J20" s="1">
        <f t="shared" si="2"/>
        <v>7.1809682699571891</v>
      </c>
      <c r="K20" t="s">
        <v>5</v>
      </c>
    </row>
    <row r="21" spans="1:11" x14ac:dyDescent="0.3">
      <c r="A21">
        <v>19</v>
      </c>
      <c r="B21">
        <v>1285</v>
      </c>
      <c r="C21">
        <f t="shared" si="3"/>
        <v>31</v>
      </c>
      <c r="D21" s="1">
        <f t="shared" si="0"/>
        <v>389.10505836575874</v>
      </c>
      <c r="E21" t="s">
        <v>5</v>
      </c>
      <c r="G21">
        <f t="shared" si="4"/>
        <v>0.68906250000000002</v>
      </c>
      <c r="H21" s="1">
        <f t="shared" si="1"/>
        <v>268.11770428015564</v>
      </c>
      <c r="I21" t="s">
        <v>5</v>
      </c>
      <c r="J21" s="1">
        <f t="shared" si="2"/>
        <v>7.0557290600040954</v>
      </c>
      <c r="K21" t="s">
        <v>5</v>
      </c>
    </row>
    <row r="22" spans="1:11" x14ac:dyDescent="0.3">
      <c r="A22">
        <v>20</v>
      </c>
      <c r="B22">
        <v>1315</v>
      </c>
      <c r="C22">
        <f t="shared" si="3"/>
        <v>30</v>
      </c>
      <c r="D22" s="1">
        <f t="shared" si="0"/>
        <v>380.22813688212926</v>
      </c>
      <c r="E22" t="s">
        <v>5</v>
      </c>
      <c r="G22">
        <f t="shared" si="4"/>
        <v>0.69374999999999998</v>
      </c>
      <c r="H22" s="1">
        <f t="shared" si="1"/>
        <v>263.78326996197717</v>
      </c>
      <c r="I22" t="s">
        <v>5</v>
      </c>
      <c r="J22" s="1">
        <f t="shared" si="2"/>
        <v>6.941664998999399</v>
      </c>
      <c r="K22" t="s">
        <v>5</v>
      </c>
    </row>
    <row r="23" spans="1:11" x14ac:dyDescent="0.3">
      <c r="A23">
        <v>21</v>
      </c>
      <c r="B23">
        <v>1345</v>
      </c>
      <c r="C23">
        <f t="shared" si="3"/>
        <v>30</v>
      </c>
      <c r="D23" s="1">
        <f t="shared" si="0"/>
        <v>371.74721189591077</v>
      </c>
      <c r="E23" t="s">
        <v>5</v>
      </c>
      <c r="G23">
        <f t="shared" si="4"/>
        <v>0.69843750000000004</v>
      </c>
      <c r="H23" s="1">
        <f t="shared" si="1"/>
        <v>259.64219330855019</v>
      </c>
      <c r="I23" t="s">
        <v>5</v>
      </c>
      <c r="J23" s="1">
        <f t="shared" si="2"/>
        <v>6.8326892975934257</v>
      </c>
      <c r="K23" t="s">
        <v>5</v>
      </c>
    </row>
    <row r="24" spans="1:11" x14ac:dyDescent="0.3">
      <c r="A24">
        <v>22</v>
      </c>
      <c r="B24">
        <v>1373</v>
      </c>
      <c r="C24">
        <f t="shared" si="3"/>
        <v>28</v>
      </c>
      <c r="D24" s="1">
        <f t="shared" si="0"/>
        <v>364.16605972323379</v>
      </c>
      <c r="E24" t="s">
        <v>5</v>
      </c>
      <c r="G24">
        <f t="shared" si="4"/>
        <v>0.703125</v>
      </c>
      <c r="H24" s="1">
        <f t="shared" si="1"/>
        <v>256.05426074289875</v>
      </c>
      <c r="I24" t="s">
        <v>5</v>
      </c>
      <c r="J24" s="1">
        <f t="shared" si="2"/>
        <v>6.738270019549967</v>
      </c>
      <c r="K24" t="s">
        <v>5</v>
      </c>
    </row>
    <row r="25" spans="1:11" x14ac:dyDescent="0.3">
      <c r="A25">
        <v>23</v>
      </c>
      <c r="B25">
        <v>1432</v>
      </c>
      <c r="C25">
        <f t="shared" si="3"/>
        <v>59</v>
      </c>
      <c r="D25" s="1">
        <f t="shared" si="0"/>
        <v>349.16201117318434</v>
      </c>
      <c r="E25" t="s">
        <v>5</v>
      </c>
      <c r="F25" t="s">
        <v>11</v>
      </c>
      <c r="G25">
        <f t="shared" si="4"/>
        <v>0.70781249999999996</v>
      </c>
      <c r="H25" s="1">
        <f t="shared" si="1"/>
        <v>247.14123603351953</v>
      </c>
      <c r="I25" t="s">
        <v>5</v>
      </c>
      <c r="J25" s="1">
        <f t="shared" si="2"/>
        <v>6.503716737724198</v>
      </c>
      <c r="K25" t="s">
        <v>5</v>
      </c>
    </row>
    <row r="26" spans="1:11" x14ac:dyDescent="0.3">
      <c r="A26">
        <v>24</v>
      </c>
      <c r="B26">
        <v>1462</v>
      </c>
      <c r="C26">
        <f t="shared" si="3"/>
        <v>30</v>
      </c>
      <c r="D26" s="1">
        <f t="shared" si="0"/>
        <v>341.99726402188782</v>
      </c>
      <c r="E26" t="s">
        <v>5</v>
      </c>
      <c r="G26">
        <f t="shared" si="4"/>
        <v>0.71250000000000002</v>
      </c>
      <c r="H26" s="1">
        <f t="shared" si="1"/>
        <v>243.67305061559509</v>
      </c>
      <c r="I26" t="s">
        <v>5</v>
      </c>
      <c r="J26" s="1">
        <f t="shared" si="2"/>
        <v>6.4124487004103967</v>
      </c>
      <c r="K26" t="s">
        <v>5</v>
      </c>
    </row>
    <row r="27" spans="1:11" x14ac:dyDescent="0.3">
      <c r="A27">
        <v>25</v>
      </c>
      <c r="B27">
        <v>1489</v>
      </c>
      <c r="C27">
        <f t="shared" si="3"/>
        <v>27</v>
      </c>
      <c r="D27" s="1">
        <f t="shared" si="0"/>
        <v>335.79583613163197</v>
      </c>
      <c r="E27" t="s">
        <v>5</v>
      </c>
      <c r="G27">
        <f t="shared" si="4"/>
        <v>0.71718749999999998</v>
      </c>
      <c r="H27" s="1">
        <f t="shared" si="1"/>
        <v>240.82857622565479</v>
      </c>
      <c r="I27" t="s">
        <v>5</v>
      </c>
      <c r="J27" s="1">
        <f t="shared" si="2"/>
        <v>6.337594111201442</v>
      </c>
      <c r="K27" t="s">
        <v>5</v>
      </c>
    </row>
    <row r="28" spans="1:11" x14ac:dyDescent="0.3">
      <c r="A28">
        <v>26</v>
      </c>
      <c r="B28">
        <v>1513</v>
      </c>
      <c r="C28">
        <f t="shared" si="3"/>
        <v>24</v>
      </c>
      <c r="D28" s="1">
        <f t="shared" si="0"/>
        <v>330.46926635822871</v>
      </c>
      <c r="E28" t="s">
        <v>5</v>
      </c>
      <c r="G28">
        <f t="shared" si="4"/>
        <v>0.72187500000000004</v>
      </c>
      <c r="H28" s="1">
        <f t="shared" si="1"/>
        <v>238.55750165234636</v>
      </c>
      <c r="I28" t="s">
        <v>5</v>
      </c>
      <c r="J28" s="1">
        <f t="shared" si="2"/>
        <v>6.2778289908512201</v>
      </c>
      <c r="K28" t="s">
        <v>5</v>
      </c>
    </row>
    <row r="29" spans="1:11" x14ac:dyDescent="0.3">
      <c r="A29">
        <v>27</v>
      </c>
      <c r="B29">
        <v>1536</v>
      </c>
      <c r="C29">
        <f t="shared" si="3"/>
        <v>23</v>
      </c>
      <c r="D29" s="1">
        <f t="shared" si="0"/>
        <v>325.52083333333331</v>
      </c>
      <c r="E29" t="s">
        <v>5</v>
      </c>
      <c r="G29">
        <f t="shared" si="4"/>
        <v>0.7265625</v>
      </c>
      <c r="H29" s="1">
        <f t="shared" si="1"/>
        <v>236.51123046875</v>
      </c>
      <c r="I29" t="s">
        <v>5</v>
      </c>
      <c r="J29" s="1">
        <f t="shared" si="2"/>
        <v>6.2239797491776319</v>
      </c>
      <c r="K29" t="s">
        <v>5</v>
      </c>
    </row>
    <row r="30" spans="1:11" x14ac:dyDescent="0.3">
      <c r="A30">
        <v>28</v>
      </c>
      <c r="B30">
        <v>1557</v>
      </c>
      <c r="C30">
        <f t="shared" si="3"/>
        <v>21</v>
      </c>
      <c r="D30" s="1">
        <f t="shared" si="0"/>
        <v>321.13037893384717</v>
      </c>
      <c r="E30" t="s">
        <v>5</v>
      </c>
      <c r="G30">
        <f t="shared" si="4"/>
        <v>0.73124999999999996</v>
      </c>
      <c r="H30" s="1">
        <f t="shared" si="1"/>
        <v>234.82658959537574</v>
      </c>
      <c r="I30" t="s">
        <v>5</v>
      </c>
      <c r="J30" s="1">
        <f t="shared" si="2"/>
        <v>6.1796470946151514</v>
      </c>
      <c r="K30" t="s">
        <v>5</v>
      </c>
    </row>
    <row r="31" spans="1:11" x14ac:dyDescent="0.3">
      <c r="A31">
        <v>29</v>
      </c>
      <c r="B31">
        <v>1576</v>
      </c>
      <c r="C31">
        <f t="shared" si="3"/>
        <v>19</v>
      </c>
      <c r="D31" s="1">
        <f t="shared" si="0"/>
        <v>317.25888324873097</v>
      </c>
      <c r="E31" t="s">
        <v>5</v>
      </c>
      <c r="G31">
        <f t="shared" si="4"/>
        <v>0.73593750000000002</v>
      </c>
      <c r="H31" s="1">
        <f t="shared" si="1"/>
        <v>233.48270939086296</v>
      </c>
      <c r="I31" t="s">
        <v>5</v>
      </c>
      <c r="J31" s="1">
        <f t="shared" si="2"/>
        <v>6.1442818260753409</v>
      </c>
      <c r="K31" t="s">
        <v>5</v>
      </c>
    </row>
    <row r="32" spans="1:11" x14ac:dyDescent="0.3">
      <c r="A32">
        <v>30</v>
      </c>
      <c r="B32">
        <v>1593</v>
      </c>
      <c r="C32">
        <f t="shared" si="3"/>
        <v>17</v>
      </c>
      <c r="D32" s="1">
        <f t="shared" si="0"/>
        <v>313.87319522912742</v>
      </c>
      <c r="E32" t="s">
        <v>5</v>
      </c>
      <c r="G32">
        <f t="shared" si="4"/>
        <v>0.74062499999999998</v>
      </c>
      <c r="H32" s="1">
        <f t="shared" si="1"/>
        <v>232.46233521657248</v>
      </c>
      <c r="I32" t="s">
        <v>5</v>
      </c>
      <c r="J32" s="1">
        <f t="shared" si="2"/>
        <v>6.1174298741203286</v>
      </c>
      <c r="K32" t="s">
        <v>5</v>
      </c>
    </row>
    <row r="33" spans="1:11" x14ac:dyDescent="0.3">
      <c r="A33">
        <v>31</v>
      </c>
      <c r="B33">
        <v>1609</v>
      </c>
      <c r="C33">
        <f t="shared" si="3"/>
        <v>16</v>
      </c>
      <c r="D33" s="1">
        <f t="shared" si="0"/>
        <v>310.75201988812927</v>
      </c>
      <c r="E33" t="s">
        <v>5</v>
      </c>
      <c r="G33">
        <f t="shared" si="4"/>
        <v>0.74531250000000004</v>
      </c>
      <c r="H33" s="1">
        <f t="shared" si="1"/>
        <v>231.60736482287135</v>
      </c>
      <c r="I33" t="s">
        <v>5</v>
      </c>
      <c r="J33" s="1">
        <f t="shared" si="2"/>
        <v>6.0949306532334564</v>
      </c>
      <c r="K33" t="s">
        <v>5</v>
      </c>
    </row>
    <row r="34" spans="1:11" x14ac:dyDescent="0.3">
      <c r="A34">
        <v>32</v>
      </c>
      <c r="B34">
        <v>1620</v>
      </c>
      <c r="C34">
        <f t="shared" si="3"/>
        <v>11</v>
      </c>
      <c r="D34" s="1">
        <f t="shared" si="0"/>
        <v>308.64197530864197</v>
      </c>
      <c r="F34" t="s">
        <v>10</v>
      </c>
      <c r="G34">
        <v>0.75</v>
      </c>
      <c r="H34" s="1">
        <f t="shared" si="1"/>
        <v>231.48148148148147</v>
      </c>
      <c r="J34" s="1">
        <f t="shared" si="2"/>
        <v>6.0916179337231968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P19" sqref="O2:P19"/>
    </sheetView>
  </sheetViews>
  <sheetFormatPr defaultRowHeight="14.4" x14ac:dyDescent="0.3"/>
  <cols>
    <col min="4" max="4" width="8.88671875" style="1"/>
    <col min="8" max="8" width="8.88671875" style="1"/>
    <col min="10" max="10" width="8.88671875" style="1"/>
    <col min="12" max="12" width="8.88671875" style="1"/>
    <col min="15" max="15" width="8.88671875" style="1"/>
  </cols>
  <sheetData>
    <row r="1" spans="1:16" x14ac:dyDescent="0.3">
      <c r="A1" t="s">
        <v>12</v>
      </c>
      <c r="B1" t="s">
        <v>0</v>
      </c>
      <c r="D1" s="1" t="s">
        <v>9</v>
      </c>
      <c r="H1" s="1" t="s">
        <v>8</v>
      </c>
      <c r="J1" s="1" t="s">
        <v>7</v>
      </c>
    </row>
    <row r="2" spans="1:16" x14ac:dyDescent="0.3">
      <c r="A2">
        <v>0</v>
      </c>
      <c r="B2">
        <v>445</v>
      </c>
      <c r="D2" s="1">
        <f>1000000/B2/2</f>
        <v>1123.5955056179776</v>
      </c>
      <c r="E2" t="s">
        <v>5</v>
      </c>
      <c r="G2">
        <v>0.62</v>
      </c>
      <c r="H2" s="1">
        <f>D2*G2</f>
        <v>696.62921348314603</v>
      </c>
      <c r="I2" t="s">
        <v>5</v>
      </c>
      <c r="J2" s="1">
        <f>H2/38</f>
        <v>18.332347723240684</v>
      </c>
      <c r="K2" t="s">
        <v>5</v>
      </c>
      <c r="L2" s="1">
        <f>H2-J2*28</f>
        <v>183.32347723240684</v>
      </c>
      <c r="M2" t="s">
        <v>5</v>
      </c>
      <c r="O2" s="1">
        <f>H2/45</f>
        <v>15.480649188514356</v>
      </c>
      <c r="P2" t="s">
        <v>5</v>
      </c>
    </row>
    <row r="3" spans="1:16" x14ac:dyDescent="0.3">
      <c r="A3">
        <v>1</v>
      </c>
      <c r="B3">
        <v>445</v>
      </c>
      <c r="C3">
        <f>B3-B2</f>
        <v>0</v>
      </c>
      <c r="D3" s="1">
        <f t="shared" ref="D3:D34" si="0">1000000/B3/2</f>
        <v>1123.5955056179776</v>
      </c>
      <c r="E3" t="s">
        <v>5</v>
      </c>
      <c r="G3">
        <f>G$2+(G$34-G$2)/32*A3</f>
        <v>0.62437500000000001</v>
      </c>
      <c r="H3" s="1">
        <f t="shared" ref="H3:H34" si="1">D3*G3</f>
        <v>701.54494382022472</v>
      </c>
      <c r="I3" t="s">
        <v>5</v>
      </c>
      <c r="J3" s="1">
        <f t="shared" ref="J3:J34" si="2">H3/38</f>
        <v>18.461709047900651</v>
      </c>
      <c r="K3" t="s">
        <v>5</v>
      </c>
      <c r="L3" s="1">
        <f t="shared" ref="L3:L34" si="3">H3-J3*28</f>
        <v>184.61709047900649</v>
      </c>
      <c r="M3" t="s">
        <v>5</v>
      </c>
      <c r="O3" s="1">
        <f t="shared" ref="O3:O19" si="4">H3/45</f>
        <v>15.589887640449438</v>
      </c>
      <c r="P3" t="s">
        <v>5</v>
      </c>
    </row>
    <row r="4" spans="1:16" x14ac:dyDescent="0.3">
      <c r="A4">
        <v>2</v>
      </c>
      <c r="B4">
        <v>445</v>
      </c>
      <c r="C4">
        <f t="shared" ref="C4:C34" si="5">B4-B3</f>
        <v>0</v>
      </c>
      <c r="D4" s="1">
        <f t="shared" si="0"/>
        <v>1123.5955056179776</v>
      </c>
      <c r="E4" t="s">
        <v>5</v>
      </c>
      <c r="G4">
        <f t="shared" ref="G4:G33" si="6">G$2+(G$34-G$2)/32*A4</f>
        <v>0.62875000000000003</v>
      </c>
      <c r="H4" s="1">
        <f t="shared" si="1"/>
        <v>706.4606741573034</v>
      </c>
      <c r="I4" t="s">
        <v>5</v>
      </c>
      <c r="J4" s="1">
        <f t="shared" si="2"/>
        <v>18.591070372560615</v>
      </c>
      <c r="K4" t="s">
        <v>5</v>
      </c>
      <c r="L4" s="1">
        <f t="shared" si="3"/>
        <v>185.91070372560614</v>
      </c>
      <c r="M4" t="s">
        <v>5</v>
      </c>
      <c r="O4" s="1">
        <f t="shared" si="4"/>
        <v>15.699126092384519</v>
      </c>
      <c r="P4" t="s">
        <v>5</v>
      </c>
    </row>
    <row r="5" spans="1:16" x14ac:dyDescent="0.3">
      <c r="A5">
        <v>3</v>
      </c>
      <c r="B5">
        <v>460</v>
      </c>
      <c r="C5">
        <f t="shared" si="5"/>
        <v>15</v>
      </c>
      <c r="D5" s="1">
        <f t="shared" si="0"/>
        <v>1086.9565217391305</v>
      </c>
      <c r="E5" t="s">
        <v>5</v>
      </c>
      <c r="F5" t="s">
        <v>1</v>
      </c>
      <c r="G5">
        <f t="shared" si="6"/>
        <v>0.63312500000000005</v>
      </c>
      <c r="H5" s="1">
        <f t="shared" si="1"/>
        <v>688.179347826087</v>
      </c>
      <c r="I5" t="s">
        <v>5</v>
      </c>
      <c r="J5" s="1">
        <f t="shared" si="2"/>
        <v>18.109982837528605</v>
      </c>
      <c r="K5" t="s">
        <v>5</v>
      </c>
      <c r="L5" s="1">
        <f t="shared" si="3"/>
        <v>181.09982837528605</v>
      </c>
      <c r="M5" t="s">
        <v>5</v>
      </c>
      <c r="N5" t="s">
        <v>1</v>
      </c>
      <c r="O5" s="1">
        <f t="shared" si="4"/>
        <v>15.292874396135266</v>
      </c>
      <c r="P5" t="s">
        <v>5</v>
      </c>
    </row>
    <row r="6" spans="1:16" x14ac:dyDescent="0.3">
      <c r="A6">
        <v>4</v>
      </c>
      <c r="B6">
        <v>485</v>
      </c>
      <c r="C6">
        <f t="shared" si="5"/>
        <v>25</v>
      </c>
      <c r="D6" s="1">
        <f t="shared" si="0"/>
        <v>1030.9278350515465</v>
      </c>
      <c r="E6" t="s">
        <v>5</v>
      </c>
      <c r="G6">
        <f t="shared" si="6"/>
        <v>0.63749999999999996</v>
      </c>
      <c r="H6" s="1">
        <f t="shared" si="1"/>
        <v>657.21649484536078</v>
      </c>
      <c r="I6" t="s">
        <v>5</v>
      </c>
      <c r="J6" s="1">
        <f t="shared" si="2"/>
        <v>17.295170916983178</v>
      </c>
      <c r="K6" t="s">
        <v>5</v>
      </c>
      <c r="L6" s="1">
        <f t="shared" si="3"/>
        <v>172.95170916983182</v>
      </c>
      <c r="M6" t="s">
        <v>5</v>
      </c>
      <c r="O6" s="1">
        <f t="shared" si="4"/>
        <v>14.604810996563574</v>
      </c>
      <c r="P6" t="s">
        <v>5</v>
      </c>
    </row>
    <row r="7" spans="1:16" x14ac:dyDescent="0.3">
      <c r="A7">
        <v>5</v>
      </c>
      <c r="B7">
        <v>525</v>
      </c>
      <c r="C7">
        <f t="shared" si="5"/>
        <v>40</v>
      </c>
      <c r="D7" s="1">
        <f t="shared" si="0"/>
        <v>952.38095238095241</v>
      </c>
      <c r="E7" t="s">
        <v>5</v>
      </c>
      <c r="G7">
        <f t="shared" si="6"/>
        <v>0.64187499999999997</v>
      </c>
      <c r="H7" s="1">
        <f t="shared" si="1"/>
        <v>611.30952380952385</v>
      </c>
      <c r="I7" t="s">
        <v>5</v>
      </c>
      <c r="J7" s="1">
        <f t="shared" si="2"/>
        <v>16.087092731829575</v>
      </c>
      <c r="K7" t="s">
        <v>5</v>
      </c>
      <c r="L7" s="1">
        <f t="shared" si="3"/>
        <v>160.87092731829574</v>
      </c>
      <c r="M7" t="s">
        <v>5</v>
      </c>
      <c r="O7" s="1">
        <f t="shared" si="4"/>
        <v>13.584656084656086</v>
      </c>
      <c r="P7" t="s">
        <v>5</v>
      </c>
    </row>
    <row r="8" spans="1:16" x14ac:dyDescent="0.3">
      <c r="A8">
        <v>6</v>
      </c>
      <c r="B8">
        <v>595</v>
      </c>
      <c r="C8">
        <f t="shared" si="5"/>
        <v>70</v>
      </c>
      <c r="D8" s="1">
        <f t="shared" si="0"/>
        <v>840.33613445378148</v>
      </c>
      <c r="E8" t="s">
        <v>5</v>
      </c>
      <c r="G8">
        <f t="shared" si="6"/>
        <v>0.64624999999999999</v>
      </c>
      <c r="H8" s="1">
        <f t="shared" si="1"/>
        <v>543.06722689075627</v>
      </c>
      <c r="I8" t="s">
        <v>5</v>
      </c>
      <c r="J8" s="1">
        <f t="shared" si="2"/>
        <v>14.291242812914639</v>
      </c>
      <c r="K8" t="s">
        <v>5</v>
      </c>
      <c r="L8" s="1">
        <f t="shared" si="3"/>
        <v>142.91242812914641</v>
      </c>
      <c r="M8" t="s">
        <v>5</v>
      </c>
      <c r="O8" s="1">
        <f t="shared" si="4"/>
        <v>12.068160597572362</v>
      </c>
      <c r="P8" t="s">
        <v>5</v>
      </c>
    </row>
    <row r="9" spans="1:16" x14ac:dyDescent="0.3">
      <c r="A9">
        <v>7</v>
      </c>
      <c r="B9">
        <v>695</v>
      </c>
      <c r="C9">
        <f t="shared" si="5"/>
        <v>100</v>
      </c>
      <c r="D9" s="1">
        <f t="shared" si="0"/>
        <v>719.42446043165467</v>
      </c>
      <c r="E9" t="s">
        <v>5</v>
      </c>
      <c r="F9" t="s">
        <v>2</v>
      </c>
      <c r="G9">
        <f t="shared" si="6"/>
        <v>0.65062500000000001</v>
      </c>
      <c r="H9" s="1">
        <f t="shared" si="1"/>
        <v>468.07553956834533</v>
      </c>
      <c r="I9" t="s">
        <v>5</v>
      </c>
      <c r="J9" s="1">
        <f t="shared" si="2"/>
        <v>12.31777735706172</v>
      </c>
      <c r="K9" t="s">
        <v>5</v>
      </c>
      <c r="L9" s="1">
        <f t="shared" si="3"/>
        <v>123.17777357061715</v>
      </c>
      <c r="M9" t="s">
        <v>5</v>
      </c>
      <c r="N9" t="s">
        <v>2</v>
      </c>
      <c r="O9" s="1">
        <f t="shared" si="4"/>
        <v>10.40167865707434</v>
      </c>
      <c r="P9" t="s">
        <v>5</v>
      </c>
    </row>
    <row r="10" spans="1:16" x14ac:dyDescent="0.3">
      <c r="A10">
        <v>8</v>
      </c>
      <c r="B10">
        <v>835</v>
      </c>
      <c r="C10">
        <f t="shared" si="5"/>
        <v>140</v>
      </c>
      <c r="D10" s="1">
        <f t="shared" si="0"/>
        <v>598.80239520958082</v>
      </c>
      <c r="E10" t="s">
        <v>5</v>
      </c>
      <c r="G10">
        <f t="shared" si="6"/>
        <v>0.65500000000000003</v>
      </c>
      <c r="H10" s="1">
        <f t="shared" si="1"/>
        <v>392.21556886227546</v>
      </c>
      <c r="I10" t="s">
        <v>5</v>
      </c>
      <c r="J10" s="1">
        <f t="shared" si="2"/>
        <v>10.321462338480933</v>
      </c>
      <c r="K10" t="s">
        <v>5</v>
      </c>
      <c r="L10" s="1">
        <f t="shared" si="3"/>
        <v>103.21462338480933</v>
      </c>
      <c r="M10" t="s">
        <v>5</v>
      </c>
      <c r="O10" s="1">
        <f t="shared" si="4"/>
        <v>8.715901530272788</v>
      </c>
      <c r="P10" t="s">
        <v>5</v>
      </c>
    </row>
    <row r="11" spans="1:16" x14ac:dyDescent="0.3">
      <c r="A11">
        <v>9</v>
      </c>
      <c r="B11">
        <v>955</v>
      </c>
      <c r="C11">
        <f t="shared" si="5"/>
        <v>120</v>
      </c>
      <c r="D11" s="1">
        <f t="shared" si="0"/>
        <v>523.56020942408372</v>
      </c>
      <c r="E11" t="s">
        <v>5</v>
      </c>
      <c r="G11">
        <f t="shared" si="6"/>
        <v>0.65937500000000004</v>
      </c>
      <c r="H11" s="1">
        <f t="shared" si="1"/>
        <v>345.22251308900525</v>
      </c>
      <c r="I11" t="s">
        <v>5</v>
      </c>
      <c r="J11" s="1">
        <f t="shared" si="2"/>
        <v>9.0848029760264541</v>
      </c>
      <c r="K11" t="s">
        <v>5</v>
      </c>
      <c r="L11" s="1">
        <f t="shared" si="3"/>
        <v>90.848029760264524</v>
      </c>
      <c r="M11" t="s">
        <v>5</v>
      </c>
      <c r="O11" s="1">
        <f t="shared" si="4"/>
        <v>7.671611401977894</v>
      </c>
      <c r="P11" t="s">
        <v>5</v>
      </c>
    </row>
    <row r="12" spans="1:16" x14ac:dyDescent="0.3">
      <c r="A12">
        <v>10</v>
      </c>
      <c r="B12">
        <v>1055</v>
      </c>
      <c r="C12">
        <f t="shared" si="5"/>
        <v>100</v>
      </c>
      <c r="D12" s="1">
        <f t="shared" si="0"/>
        <v>473.93364928909955</v>
      </c>
      <c r="E12" t="s">
        <v>5</v>
      </c>
      <c r="G12">
        <f t="shared" si="6"/>
        <v>0.66374999999999995</v>
      </c>
      <c r="H12" s="1">
        <f t="shared" si="1"/>
        <v>314.57345971563979</v>
      </c>
      <c r="I12" t="s">
        <v>5</v>
      </c>
      <c r="J12" s="1">
        <f t="shared" si="2"/>
        <v>8.2782489398852572</v>
      </c>
      <c r="K12" t="s">
        <v>5</v>
      </c>
      <c r="L12" s="1">
        <f t="shared" si="3"/>
        <v>82.78248939885259</v>
      </c>
      <c r="M12" t="s">
        <v>5</v>
      </c>
      <c r="O12" s="1">
        <f t="shared" si="4"/>
        <v>6.9905213270142177</v>
      </c>
      <c r="P12" t="s">
        <v>5</v>
      </c>
    </row>
    <row r="13" spans="1:16" x14ac:dyDescent="0.3">
      <c r="A13">
        <v>11</v>
      </c>
      <c r="B13">
        <v>1125</v>
      </c>
      <c r="C13">
        <f t="shared" si="5"/>
        <v>70</v>
      </c>
      <c r="D13" s="1">
        <f t="shared" si="0"/>
        <v>444.44444444444446</v>
      </c>
      <c r="E13" t="s">
        <v>5</v>
      </c>
      <c r="G13">
        <f t="shared" si="6"/>
        <v>0.66812499999999997</v>
      </c>
      <c r="H13" s="1">
        <f t="shared" si="1"/>
        <v>296.94444444444446</v>
      </c>
      <c r="I13" t="s">
        <v>5</v>
      </c>
      <c r="J13" s="1">
        <f t="shared" si="2"/>
        <v>7.814327485380117</v>
      </c>
      <c r="K13" t="s">
        <v>5</v>
      </c>
      <c r="L13" s="1">
        <f t="shared" si="3"/>
        <v>78.143274853801188</v>
      </c>
      <c r="M13" t="s">
        <v>5</v>
      </c>
      <c r="O13" s="1">
        <f t="shared" si="4"/>
        <v>6.5987654320987659</v>
      </c>
      <c r="P13" t="s">
        <v>5</v>
      </c>
    </row>
    <row r="14" spans="1:16" x14ac:dyDescent="0.3">
      <c r="A14">
        <v>12</v>
      </c>
      <c r="B14">
        <v>1165</v>
      </c>
      <c r="C14">
        <f t="shared" si="5"/>
        <v>40</v>
      </c>
      <c r="D14" s="1">
        <f t="shared" si="0"/>
        <v>429.18454935622316</v>
      </c>
      <c r="E14" t="s">
        <v>5</v>
      </c>
      <c r="F14" t="s">
        <v>3</v>
      </c>
      <c r="G14">
        <f t="shared" si="6"/>
        <v>0.67249999999999999</v>
      </c>
      <c r="H14" s="1">
        <f t="shared" si="1"/>
        <v>288.62660944206004</v>
      </c>
      <c r="I14" t="s">
        <v>5</v>
      </c>
      <c r="J14" s="1">
        <f t="shared" si="2"/>
        <v>7.5954370905805275</v>
      </c>
      <c r="K14" t="s">
        <v>5</v>
      </c>
      <c r="L14" s="1">
        <f t="shared" si="3"/>
        <v>75.954370905805263</v>
      </c>
      <c r="M14" t="s">
        <v>5</v>
      </c>
      <c r="N14" t="s">
        <v>3</v>
      </c>
      <c r="O14" s="1">
        <f t="shared" si="4"/>
        <v>6.4139246542680013</v>
      </c>
      <c r="P14" t="s">
        <v>5</v>
      </c>
    </row>
    <row r="15" spans="1:16" x14ac:dyDescent="0.3">
      <c r="A15">
        <v>13</v>
      </c>
      <c r="B15">
        <v>1190</v>
      </c>
      <c r="C15">
        <f t="shared" si="5"/>
        <v>25</v>
      </c>
      <c r="D15" s="1">
        <f t="shared" si="0"/>
        <v>420.16806722689074</v>
      </c>
      <c r="E15" t="s">
        <v>5</v>
      </c>
      <c r="G15">
        <f t="shared" si="6"/>
        <v>0.676875</v>
      </c>
      <c r="H15" s="1">
        <f t="shared" si="1"/>
        <v>284.40126050420167</v>
      </c>
      <c r="I15" t="s">
        <v>5</v>
      </c>
      <c r="J15" s="1">
        <f t="shared" si="2"/>
        <v>7.4842436974789912</v>
      </c>
      <c r="K15" t="s">
        <v>5</v>
      </c>
      <c r="L15" s="1">
        <f t="shared" si="3"/>
        <v>74.842436974789905</v>
      </c>
      <c r="M15" t="s">
        <v>5</v>
      </c>
      <c r="O15" s="1">
        <f t="shared" si="4"/>
        <v>6.3200280112044815</v>
      </c>
      <c r="P15" t="s">
        <v>5</v>
      </c>
    </row>
    <row r="16" spans="1:16" x14ac:dyDescent="0.3">
      <c r="A16">
        <v>14</v>
      </c>
      <c r="B16">
        <v>1205</v>
      </c>
      <c r="C16">
        <f t="shared" si="5"/>
        <v>15</v>
      </c>
      <c r="D16" s="1">
        <f t="shared" si="0"/>
        <v>414.93775933609959</v>
      </c>
      <c r="E16" t="s">
        <v>5</v>
      </c>
      <c r="G16">
        <f t="shared" si="6"/>
        <v>0.68125000000000002</v>
      </c>
      <c r="H16" s="1">
        <f t="shared" si="1"/>
        <v>282.67634854771785</v>
      </c>
      <c r="I16" t="s">
        <v>5</v>
      </c>
      <c r="J16" s="1">
        <f t="shared" si="2"/>
        <v>7.4388512775715228</v>
      </c>
      <c r="K16" t="s">
        <v>5</v>
      </c>
      <c r="L16" s="1">
        <f t="shared" si="3"/>
        <v>74.388512775715213</v>
      </c>
      <c r="M16" t="s">
        <v>5</v>
      </c>
      <c r="O16" s="1">
        <f t="shared" si="4"/>
        <v>6.2816966343937297</v>
      </c>
      <c r="P16" t="s">
        <v>5</v>
      </c>
    </row>
    <row r="17" spans="1:16" x14ac:dyDescent="0.3">
      <c r="A17">
        <v>15</v>
      </c>
      <c r="B17">
        <v>1215</v>
      </c>
      <c r="C17">
        <f t="shared" si="5"/>
        <v>10</v>
      </c>
      <c r="D17" s="1">
        <f t="shared" si="0"/>
        <v>411.52263374485597</v>
      </c>
      <c r="E17" t="s">
        <v>5</v>
      </c>
      <c r="G17">
        <f t="shared" si="6"/>
        <v>0.68562500000000004</v>
      </c>
      <c r="H17" s="1">
        <f t="shared" si="1"/>
        <v>282.1502057613169</v>
      </c>
      <c r="I17" t="s">
        <v>5</v>
      </c>
      <c r="J17" s="1">
        <f t="shared" si="2"/>
        <v>7.4250054147714977</v>
      </c>
      <c r="K17" t="s">
        <v>5</v>
      </c>
      <c r="L17" s="1">
        <f t="shared" si="3"/>
        <v>74.250054147714962</v>
      </c>
      <c r="M17" t="s">
        <v>5</v>
      </c>
      <c r="O17" s="1">
        <f t="shared" si="4"/>
        <v>6.2700045724737086</v>
      </c>
      <c r="P17" t="s">
        <v>5</v>
      </c>
    </row>
    <row r="18" spans="1:16" x14ac:dyDescent="0.3">
      <c r="A18">
        <v>16</v>
      </c>
      <c r="B18">
        <v>1221</v>
      </c>
      <c r="C18">
        <f t="shared" si="5"/>
        <v>6</v>
      </c>
      <c r="D18" s="1">
        <f t="shared" si="0"/>
        <v>409.50040950040949</v>
      </c>
      <c r="E18" t="s">
        <v>5</v>
      </c>
      <c r="G18">
        <f t="shared" si="6"/>
        <v>0.69</v>
      </c>
      <c r="H18" s="1">
        <f t="shared" si="1"/>
        <v>282.55528255528253</v>
      </c>
      <c r="I18" t="s">
        <v>5</v>
      </c>
      <c r="J18" s="1">
        <f t="shared" si="2"/>
        <v>7.4356653304021716</v>
      </c>
      <c r="K18" t="s">
        <v>5</v>
      </c>
      <c r="L18" s="1">
        <f t="shared" si="3"/>
        <v>74.356653304021734</v>
      </c>
      <c r="M18" t="s">
        <v>5</v>
      </c>
      <c r="O18" s="1">
        <f t="shared" si="4"/>
        <v>6.2790062790062784</v>
      </c>
      <c r="P18" t="s">
        <v>5</v>
      </c>
    </row>
    <row r="19" spans="1:16" x14ac:dyDescent="0.3">
      <c r="A19">
        <v>17</v>
      </c>
      <c r="B19">
        <v>1221</v>
      </c>
      <c r="C19">
        <f t="shared" si="5"/>
        <v>0</v>
      </c>
      <c r="D19" s="1">
        <f t="shared" si="0"/>
        <v>409.50040950040949</v>
      </c>
      <c r="E19" t="s">
        <v>5</v>
      </c>
      <c r="F19" t="s">
        <v>4</v>
      </c>
      <c r="G19">
        <f t="shared" si="6"/>
        <v>0.69437499999999996</v>
      </c>
      <c r="H19" s="1">
        <f t="shared" si="1"/>
        <v>284.3468468468468</v>
      </c>
      <c r="I19" t="s">
        <v>5</v>
      </c>
      <c r="J19" s="1">
        <f t="shared" si="2"/>
        <v>7.4828117591275474</v>
      </c>
      <c r="K19" t="s">
        <v>5</v>
      </c>
      <c r="L19" s="1">
        <f t="shared" si="3"/>
        <v>74.828117591275486</v>
      </c>
      <c r="M19" t="s">
        <v>5</v>
      </c>
      <c r="N19" t="s">
        <v>4</v>
      </c>
      <c r="O19" s="1">
        <f t="shared" si="4"/>
        <v>6.3188188188188175</v>
      </c>
    </row>
    <row r="20" spans="1:16" x14ac:dyDescent="0.3">
      <c r="A20">
        <v>18</v>
      </c>
      <c r="B20">
        <v>1254</v>
      </c>
      <c r="C20">
        <f t="shared" si="5"/>
        <v>33</v>
      </c>
      <c r="D20" s="1">
        <f t="shared" si="0"/>
        <v>398.72408293460927</v>
      </c>
      <c r="E20" t="s">
        <v>5</v>
      </c>
      <c r="G20">
        <f t="shared" si="6"/>
        <v>0.69874999999999998</v>
      </c>
      <c r="H20" s="1">
        <f t="shared" si="1"/>
        <v>278.60845295055822</v>
      </c>
      <c r="I20" t="s">
        <v>5</v>
      </c>
      <c r="J20" s="1">
        <f t="shared" si="2"/>
        <v>7.3318013934357422</v>
      </c>
      <c r="K20" t="s">
        <v>5</v>
      </c>
      <c r="L20" s="1">
        <f t="shared" si="3"/>
        <v>73.318013934357424</v>
      </c>
      <c r="M20" t="s">
        <v>5</v>
      </c>
      <c r="O20" s="1">
        <f t="shared" ref="O3:O34" si="7">H20/30</f>
        <v>9.2869484316852731</v>
      </c>
    </row>
    <row r="21" spans="1:16" x14ac:dyDescent="0.3">
      <c r="A21">
        <v>19</v>
      </c>
      <c r="B21">
        <v>1285</v>
      </c>
      <c r="C21">
        <f t="shared" si="5"/>
        <v>31</v>
      </c>
      <c r="D21" s="1">
        <f t="shared" si="0"/>
        <v>389.10505836575874</v>
      </c>
      <c r="E21" t="s">
        <v>5</v>
      </c>
      <c r="G21">
        <f t="shared" si="6"/>
        <v>0.703125</v>
      </c>
      <c r="H21" s="1">
        <f t="shared" si="1"/>
        <v>273.58949416342409</v>
      </c>
      <c r="I21" t="s">
        <v>5</v>
      </c>
      <c r="J21" s="1">
        <f t="shared" si="2"/>
        <v>7.1997235306164233</v>
      </c>
      <c r="K21" t="s">
        <v>5</v>
      </c>
      <c r="L21" s="1">
        <f t="shared" si="3"/>
        <v>71.997235306164242</v>
      </c>
      <c r="M21" t="s">
        <v>5</v>
      </c>
      <c r="O21" s="1">
        <f t="shared" si="7"/>
        <v>9.1196498054474695</v>
      </c>
    </row>
    <row r="22" spans="1:16" x14ac:dyDescent="0.3">
      <c r="A22">
        <v>20</v>
      </c>
      <c r="B22">
        <v>1315</v>
      </c>
      <c r="C22">
        <f t="shared" si="5"/>
        <v>30</v>
      </c>
      <c r="D22" s="1">
        <f t="shared" si="0"/>
        <v>380.22813688212926</v>
      </c>
      <c r="E22" t="s">
        <v>5</v>
      </c>
      <c r="G22">
        <f t="shared" si="6"/>
        <v>0.70750000000000002</v>
      </c>
      <c r="H22" s="1">
        <f t="shared" si="1"/>
        <v>269.01140684410649</v>
      </c>
      <c r="I22" t="s">
        <v>5</v>
      </c>
      <c r="J22" s="1">
        <f t="shared" si="2"/>
        <v>7.0792475485291178</v>
      </c>
      <c r="K22" t="s">
        <v>5</v>
      </c>
      <c r="L22" s="1">
        <f t="shared" si="3"/>
        <v>70.792475485291192</v>
      </c>
      <c r="M22" t="s">
        <v>5</v>
      </c>
      <c r="O22" s="1">
        <f t="shared" si="7"/>
        <v>8.9670468948035502</v>
      </c>
    </row>
    <row r="23" spans="1:16" x14ac:dyDescent="0.3">
      <c r="A23">
        <v>21</v>
      </c>
      <c r="B23">
        <v>1345</v>
      </c>
      <c r="C23">
        <f t="shared" si="5"/>
        <v>30</v>
      </c>
      <c r="D23" s="1">
        <f t="shared" si="0"/>
        <v>371.74721189591077</v>
      </c>
      <c r="E23" t="s">
        <v>5</v>
      </c>
      <c r="G23">
        <f t="shared" si="6"/>
        <v>0.71187500000000004</v>
      </c>
      <c r="H23" s="1">
        <f t="shared" si="1"/>
        <v>264.63754646840147</v>
      </c>
      <c r="I23" t="s">
        <v>5</v>
      </c>
      <c r="J23" s="1">
        <f t="shared" si="2"/>
        <v>6.9641459596947755</v>
      </c>
      <c r="K23" t="s">
        <v>5</v>
      </c>
      <c r="L23" s="1">
        <f t="shared" si="3"/>
        <v>69.641459596947755</v>
      </c>
      <c r="M23" t="s">
        <v>5</v>
      </c>
      <c r="O23" s="1">
        <f t="shared" si="7"/>
        <v>8.8212515489467158</v>
      </c>
    </row>
    <row r="24" spans="1:16" x14ac:dyDescent="0.3">
      <c r="A24">
        <v>22</v>
      </c>
      <c r="B24">
        <v>1373</v>
      </c>
      <c r="C24">
        <f t="shared" si="5"/>
        <v>28</v>
      </c>
      <c r="D24" s="1">
        <f t="shared" si="0"/>
        <v>364.16605972323379</v>
      </c>
      <c r="E24" t="s">
        <v>5</v>
      </c>
      <c r="G24">
        <f t="shared" si="6"/>
        <v>0.71625000000000005</v>
      </c>
      <c r="H24" s="1">
        <f t="shared" si="1"/>
        <v>260.83394027676621</v>
      </c>
      <c r="I24" t="s">
        <v>5</v>
      </c>
      <c r="J24" s="1">
        <f t="shared" si="2"/>
        <v>6.8640510599149005</v>
      </c>
      <c r="K24" t="s">
        <v>5</v>
      </c>
      <c r="L24" s="1">
        <f t="shared" si="3"/>
        <v>68.640510599148996</v>
      </c>
      <c r="M24" t="s">
        <v>5</v>
      </c>
      <c r="O24" s="1">
        <f t="shared" si="7"/>
        <v>8.6944646758922079</v>
      </c>
    </row>
    <row r="25" spans="1:16" x14ac:dyDescent="0.3">
      <c r="A25">
        <v>23</v>
      </c>
      <c r="B25">
        <v>1432</v>
      </c>
      <c r="C25">
        <f t="shared" si="5"/>
        <v>59</v>
      </c>
      <c r="D25" s="1">
        <f t="shared" si="0"/>
        <v>349.16201117318434</v>
      </c>
      <c r="E25" t="s">
        <v>5</v>
      </c>
      <c r="F25" t="s">
        <v>11</v>
      </c>
      <c r="G25">
        <f t="shared" si="6"/>
        <v>0.72062499999999996</v>
      </c>
      <c r="H25" s="1">
        <f t="shared" si="1"/>
        <v>251.61487430167594</v>
      </c>
      <c r="I25" t="s">
        <v>5</v>
      </c>
      <c r="J25" s="1">
        <f t="shared" si="2"/>
        <v>6.6214440605704192</v>
      </c>
      <c r="K25" t="s">
        <v>5</v>
      </c>
      <c r="L25" s="1">
        <f t="shared" si="3"/>
        <v>66.214440605704198</v>
      </c>
      <c r="M25" t="s">
        <v>5</v>
      </c>
      <c r="N25" t="s">
        <v>11</v>
      </c>
      <c r="O25" s="1">
        <f t="shared" si="7"/>
        <v>8.3871624767225317</v>
      </c>
    </row>
    <row r="26" spans="1:16" x14ac:dyDescent="0.3">
      <c r="A26">
        <v>24</v>
      </c>
      <c r="B26">
        <v>1462</v>
      </c>
      <c r="C26">
        <f t="shared" si="5"/>
        <v>30</v>
      </c>
      <c r="D26" s="1">
        <f t="shared" si="0"/>
        <v>341.99726402188782</v>
      </c>
      <c r="E26" t="s">
        <v>5</v>
      </c>
      <c r="G26">
        <f t="shared" si="6"/>
        <v>0.72499999999999998</v>
      </c>
      <c r="H26" s="1">
        <f t="shared" si="1"/>
        <v>247.94801641586866</v>
      </c>
      <c r="I26" t="s">
        <v>5</v>
      </c>
      <c r="J26" s="1">
        <f t="shared" si="2"/>
        <v>6.5249478004175963</v>
      </c>
      <c r="K26" t="s">
        <v>5</v>
      </c>
      <c r="L26" s="1">
        <f t="shared" si="3"/>
        <v>65.249478004175955</v>
      </c>
      <c r="M26" t="s">
        <v>5</v>
      </c>
      <c r="O26" s="1">
        <f t="shared" si="7"/>
        <v>8.2649338805289556</v>
      </c>
    </row>
    <row r="27" spans="1:16" x14ac:dyDescent="0.3">
      <c r="A27">
        <v>25</v>
      </c>
      <c r="B27">
        <v>1489</v>
      </c>
      <c r="C27">
        <f t="shared" si="5"/>
        <v>27</v>
      </c>
      <c r="D27" s="1">
        <f t="shared" si="0"/>
        <v>335.79583613163197</v>
      </c>
      <c r="E27" t="s">
        <v>5</v>
      </c>
      <c r="G27">
        <f t="shared" si="6"/>
        <v>0.729375</v>
      </c>
      <c r="H27" s="1">
        <f t="shared" si="1"/>
        <v>244.92108797850906</v>
      </c>
      <c r="I27" t="s">
        <v>5</v>
      </c>
      <c r="J27" s="1">
        <f t="shared" si="2"/>
        <v>6.4452917889081336</v>
      </c>
      <c r="K27" t="s">
        <v>5</v>
      </c>
      <c r="L27" s="1">
        <f t="shared" si="3"/>
        <v>64.452917889081334</v>
      </c>
      <c r="M27" t="s">
        <v>5</v>
      </c>
      <c r="O27" s="1">
        <f t="shared" si="7"/>
        <v>8.164036265950303</v>
      </c>
    </row>
    <row r="28" spans="1:16" x14ac:dyDescent="0.3">
      <c r="A28">
        <v>26</v>
      </c>
      <c r="B28">
        <v>1513</v>
      </c>
      <c r="C28">
        <f t="shared" si="5"/>
        <v>24</v>
      </c>
      <c r="D28" s="1">
        <f t="shared" si="0"/>
        <v>330.46926635822871</v>
      </c>
      <c r="E28" t="s">
        <v>5</v>
      </c>
      <c r="G28">
        <f t="shared" si="6"/>
        <v>0.73375000000000001</v>
      </c>
      <c r="H28" s="1">
        <f t="shared" si="1"/>
        <v>242.48182419035032</v>
      </c>
      <c r="I28" t="s">
        <v>5</v>
      </c>
      <c r="J28" s="1">
        <f t="shared" si="2"/>
        <v>6.3811006365881662</v>
      </c>
      <c r="K28" t="s">
        <v>5</v>
      </c>
      <c r="L28" s="1">
        <f t="shared" si="3"/>
        <v>63.811006365881667</v>
      </c>
      <c r="M28" t="s">
        <v>5</v>
      </c>
      <c r="O28" s="1">
        <f t="shared" si="7"/>
        <v>8.082727473011678</v>
      </c>
    </row>
    <row r="29" spans="1:16" x14ac:dyDescent="0.3">
      <c r="A29">
        <v>27</v>
      </c>
      <c r="B29">
        <v>1536</v>
      </c>
      <c r="C29">
        <f t="shared" si="5"/>
        <v>23</v>
      </c>
      <c r="D29" s="1">
        <f t="shared" si="0"/>
        <v>325.52083333333331</v>
      </c>
      <c r="E29" t="s">
        <v>5</v>
      </c>
      <c r="G29">
        <f t="shared" si="6"/>
        <v>0.73812500000000003</v>
      </c>
      <c r="H29" s="1">
        <f t="shared" si="1"/>
        <v>240.27506510416666</v>
      </c>
      <c r="I29" t="s">
        <v>5</v>
      </c>
      <c r="J29" s="1">
        <f t="shared" si="2"/>
        <v>6.3230280290570171</v>
      </c>
      <c r="K29" t="s">
        <v>5</v>
      </c>
      <c r="L29" s="1">
        <f t="shared" si="3"/>
        <v>63.230280290570164</v>
      </c>
      <c r="M29" t="s">
        <v>5</v>
      </c>
      <c r="O29" s="1">
        <f t="shared" si="7"/>
        <v>8.0091688368055554</v>
      </c>
    </row>
    <row r="30" spans="1:16" x14ac:dyDescent="0.3">
      <c r="A30">
        <v>28</v>
      </c>
      <c r="B30">
        <v>1557</v>
      </c>
      <c r="C30">
        <f t="shared" si="5"/>
        <v>21</v>
      </c>
      <c r="D30" s="1">
        <f t="shared" si="0"/>
        <v>321.13037893384717</v>
      </c>
      <c r="E30" t="s">
        <v>5</v>
      </c>
      <c r="G30">
        <f t="shared" si="6"/>
        <v>0.74250000000000005</v>
      </c>
      <c r="H30" s="1">
        <f t="shared" si="1"/>
        <v>238.43930635838154</v>
      </c>
      <c r="I30" t="s">
        <v>5</v>
      </c>
      <c r="J30" s="1">
        <f t="shared" si="2"/>
        <v>6.2747185883784615</v>
      </c>
      <c r="K30" t="s">
        <v>5</v>
      </c>
      <c r="L30" s="1">
        <f t="shared" si="3"/>
        <v>62.747185883784624</v>
      </c>
      <c r="M30" t="s">
        <v>5</v>
      </c>
      <c r="O30" s="1">
        <f t="shared" si="7"/>
        <v>7.9479768786127183</v>
      </c>
    </row>
    <row r="31" spans="1:16" x14ac:dyDescent="0.3">
      <c r="A31">
        <v>29</v>
      </c>
      <c r="B31">
        <v>1576</v>
      </c>
      <c r="C31">
        <f t="shared" si="5"/>
        <v>19</v>
      </c>
      <c r="D31" s="1">
        <f t="shared" si="0"/>
        <v>317.25888324873097</v>
      </c>
      <c r="E31" t="s">
        <v>5</v>
      </c>
      <c r="G31">
        <f t="shared" si="6"/>
        <v>0.74687499999999996</v>
      </c>
      <c r="H31" s="1">
        <f t="shared" si="1"/>
        <v>236.95272842639594</v>
      </c>
      <c r="I31" t="s">
        <v>5</v>
      </c>
      <c r="J31" s="1">
        <f t="shared" si="2"/>
        <v>6.2355981164841037</v>
      </c>
      <c r="K31" t="s">
        <v>5</v>
      </c>
      <c r="L31" s="1">
        <f t="shared" si="3"/>
        <v>62.35598116484104</v>
      </c>
      <c r="M31" t="s">
        <v>5</v>
      </c>
      <c r="O31" s="1">
        <f t="shared" si="7"/>
        <v>7.8984242808798646</v>
      </c>
    </row>
    <row r="32" spans="1:16" x14ac:dyDescent="0.3">
      <c r="A32">
        <v>30</v>
      </c>
      <c r="B32">
        <v>1593</v>
      </c>
      <c r="C32">
        <f t="shared" si="5"/>
        <v>17</v>
      </c>
      <c r="D32" s="1">
        <f t="shared" si="0"/>
        <v>313.87319522912742</v>
      </c>
      <c r="E32" t="s">
        <v>5</v>
      </c>
      <c r="G32">
        <f t="shared" si="6"/>
        <v>0.75124999999999997</v>
      </c>
      <c r="H32" s="1">
        <f t="shared" si="1"/>
        <v>235.79723791588196</v>
      </c>
      <c r="I32" t="s">
        <v>5</v>
      </c>
      <c r="J32" s="1">
        <f t="shared" si="2"/>
        <v>6.2051904714705781</v>
      </c>
      <c r="K32" t="s">
        <v>5</v>
      </c>
      <c r="L32" s="1">
        <f t="shared" si="3"/>
        <v>62.051904714705785</v>
      </c>
      <c r="M32" t="s">
        <v>5</v>
      </c>
      <c r="O32" s="1">
        <f t="shared" si="7"/>
        <v>7.8599079305293991</v>
      </c>
    </row>
    <row r="33" spans="1:15" x14ac:dyDescent="0.3">
      <c r="A33">
        <v>31</v>
      </c>
      <c r="B33">
        <v>1609</v>
      </c>
      <c r="C33">
        <f t="shared" si="5"/>
        <v>16</v>
      </c>
      <c r="D33" s="1">
        <f t="shared" si="0"/>
        <v>310.75201988812927</v>
      </c>
      <c r="E33" t="s">
        <v>5</v>
      </c>
      <c r="G33">
        <f t="shared" si="6"/>
        <v>0.75562499999999999</v>
      </c>
      <c r="H33" s="1">
        <f t="shared" si="1"/>
        <v>234.81199502796767</v>
      </c>
      <c r="I33" t="s">
        <v>5</v>
      </c>
      <c r="J33" s="1">
        <f t="shared" si="2"/>
        <v>6.179263027051781</v>
      </c>
      <c r="K33" t="s">
        <v>5</v>
      </c>
      <c r="L33" s="1">
        <f t="shared" si="3"/>
        <v>61.792630270517805</v>
      </c>
      <c r="M33" t="s">
        <v>5</v>
      </c>
      <c r="O33" s="1">
        <f t="shared" si="7"/>
        <v>7.827066500932256</v>
      </c>
    </row>
    <row r="34" spans="1:15" x14ac:dyDescent="0.3">
      <c r="A34">
        <v>32</v>
      </c>
      <c r="B34">
        <v>1620</v>
      </c>
      <c r="C34">
        <f t="shared" si="5"/>
        <v>11</v>
      </c>
      <c r="D34" s="1">
        <f t="shared" si="0"/>
        <v>308.64197530864197</v>
      </c>
      <c r="F34" t="s">
        <v>10</v>
      </c>
      <c r="G34">
        <v>0.76</v>
      </c>
      <c r="H34" s="1">
        <f t="shared" si="1"/>
        <v>234.5679012345679</v>
      </c>
      <c r="J34" s="1">
        <f t="shared" si="2"/>
        <v>6.1728395061728394</v>
      </c>
      <c r="L34" s="1">
        <f t="shared" si="3"/>
        <v>61.728395061728406</v>
      </c>
      <c r="N34" t="s">
        <v>10</v>
      </c>
      <c r="O34" s="1">
        <f t="shared" si="7"/>
        <v>7.8189300411522629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0" zoomScale="115" zoomScaleNormal="115" workbookViewId="0">
      <selection activeCell="J16" sqref="J16"/>
    </sheetView>
  </sheetViews>
  <sheetFormatPr defaultRowHeight="14.4" x14ac:dyDescent="0.3"/>
  <cols>
    <col min="3" max="3" width="8.88671875" style="1"/>
    <col min="7" max="7" width="8.88671875" style="1"/>
    <col min="9" max="9" width="8.88671875" style="1"/>
  </cols>
  <sheetData>
    <row r="1" spans="1:10" x14ac:dyDescent="0.3">
      <c r="C1" s="1" t="s">
        <v>9</v>
      </c>
      <c r="G1" s="1" t="s">
        <v>8</v>
      </c>
      <c r="I1" s="1" t="s">
        <v>7</v>
      </c>
    </row>
    <row r="2" spans="1:10" x14ac:dyDescent="0.3">
      <c r="A2">
        <v>0</v>
      </c>
      <c r="B2">
        <v>434</v>
      </c>
      <c r="C2" s="1">
        <f>1000000/B2/2</f>
        <v>1152.073732718894</v>
      </c>
      <c r="D2" t="s">
        <v>5</v>
      </c>
      <c r="F2">
        <v>0.65</v>
      </c>
      <c r="G2" s="1">
        <f>C2*F2</f>
        <v>748.84792626728108</v>
      </c>
      <c r="H2" t="s">
        <v>5</v>
      </c>
      <c r="I2" s="1">
        <f>G2/36</f>
        <v>20.801331285202252</v>
      </c>
      <c r="J2" t="s">
        <v>5</v>
      </c>
    </row>
    <row r="3" spans="1:10" x14ac:dyDescent="0.3">
      <c r="A3">
        <v>1</v>
      </c>
      <c r="B3">
        <v>471</v>
      </c>
      <c r="C3" s="1">
        <f t="shared" ref="C3:C61" si="0">1000000/B3/2</f>
        <v>1061.5711252653928</v>
      </c>
      <c r="D3" t="s">
        <v>5</v>
      </c>
      <c r="F3">
        <f>$F$2+($F$61-$F$2)/59*A3</f>
        <v>0.65254237288135597</v>
      </c>
      <c r="G3" s="1">
        <f t="shared" ref="G3:G61" si="1">C3*F3</f>
        <v>692.7201410630106</v>
      </c>
      <c r="H3" t="s">
        <v>5</v>
      </c>
      <c r="I3" s="1">
        <f t="shared" ref="I3:I60" si="2">G3/36</f>
        <v>19.242226140639183</v>
      </c>
      <c r="J3" t="s">
        <v>5</v>
      </c>
    </row>
    <row r="4" spans="1:10" x14ac:dyDescent="0.3">
      <c r="A4">
        <v>2</v>
      </c>
      <c r="B4">
        <v>511</v>
      </c>
      <c r="C4" s="1">
        <f t="shared" si="0"/>
        <v>978.47358121330728</v>
      </c>
      <c r="D4" t="s">
        <v>5</v>
      </c>
      <c r="F4">
        <f t="shared" ref="F4:F60" si="3">$F$2+($F$61-$F$2)/59*A4</f>
        <v>0.65508474576271192</v>
      </c>
      <c r="G4" s="1">
        <f t="shared" si="1"/>
        <v>640.9831171846497</v>
      </c>
      <c r="H4" t="s">
        <v>5</v>
      </c>
      <c r="I4" s="1">
        <f t="shared" si="2"/>
        <v>17.80508658846249</v>
      </c>
      <c r="J4" t="s">
        <v>5</v>
      </c>
    </row>
    <row r="5" spans="1:10" x14ac:dyDescent="0.3">
      <c r="A5">
        <v>3</v>
      </c>
      <c r="B5">
        <v>554</v>
      </c>
      <c r="C5" s="1">
        <f t="shared" si="0"/>
        <v>902.52707581227435</v>
      </c>
      <c r="D5" t="s">
        <v>5</v>
      </c>
      <c r="F5">
        <f t="shared" si="3"/>
        <v>0.65762711864406787</v>
      </c>
      <c r="G5" s="1">
        <f t="shared" si="1"/>
        <v>593.52628036468218</v>
      </c>
      <c r="H5" t="s">
        <v>5</v>
      </c>
      <c r="I5" s="1">
        <f t="shared" si="2"/>
        <v>16.48684112124117</v>
      </c>
      <c r="J5" t="s">
        <v>5</v>
      </c>
    </row>
    <row r="6" spans="1:10" x14ac:dyDescent="0.3">
      <c r="A6">
        <v>4</v>
      </c>
      <c r="B6">
        <v>640</v>
      </c>
      <c r="C6" s="1">
        <f t="shared" si="0"/>
        <v>781.25</v>
      </c>
      <c r="D6" t="s">
        <v>5</v>
      </c>
      <c r="E6" t="s">
        <v>1</v>
      </c>
      <c r="F6">
        <f t="shared" si="3"/>
        <v>0.6601694915254237</v>
      </c>
      <c r="G6" s="1">
        <f t="shared" si="1"/>
        <v>515.75741525423723</v>
      </c>
      <c r="H6" t="s">
        <v>5</v>
      </c>
      <c r="I6" s="1">
        <f t="shared" si="2"/>
        <v>14.326594868173256</v>
      </c>
      <c r="J6" t="s">
        <v>5</v>
      </c>
    </row>
    <row r="7" spans="1:10" x14ac:dyDescent="0.3">
      <c r="A7">
        <v>5</v>
      </c>
      <c r="B7">
        <v>678</v>
      </c>
      <c r="C7" s="1">
        <f t="shared" si="0"/>
        <v>737.46312684365785</v>
      </c>
      <c r="D7" t="s">
        <v>5</v>
      </c>
      <c r="F7">
        <f t="shared" si="3"/>
        <v>0.66271186440677965</v>
      </c>
      <c r="G7" s="1">
        <f t="shared" si="1"/>
        <v>488.7255637218139</v>
      </c>
      <c r="H7" t="s">
        <v>5</v>
      </c>
      <c r="I7" s="1">
        <f t="shared" si="2"/>
        <v>13.57571010338372</v>
      </c>
      <c r="J7" t="s">
        <v>5</v>
      </c>
    </row>
    <row r="8" spans="1:10" x14ac:dyDescent="0.3">
      <c r="A8">
        <v>6</v>
      </c>
      <c r="B8">
        <v>717</v>
      </c>
      <c r="C8" s="1">
        <f t="shared" si="0"/>
        <v>697.35006973500697</v>
      </c>
      <c r="D8" t="s">
        <v>5</v>
      </c>
      <c r="F8">
        <f t="shared" si="3"/>
        <v>0.6652542372881356</v>
      </c>
      <c r="G8" s="1">
        <f t="shared" si="1"/>
        <v>463.91508876439025</v>
      </c>
      <c r="H8" t="s">
        <v>5</v>
      </c>
      <c r="I8" s="1">
        <f t="shared" si="2"/>
        <v>12.886530243455285</v>
      </c>
      <c r="J8" t="s">
        <v>5</v>
      </c>
    </row>
    <row r="9" spans="1:10" x14ac:dyDescent="0.3">
      <c r="A9">
        <v>7</v>
      </c>
      <c r="B9">
        <v>754</v>
      </c>
      <c r="C9" s="1">
        <f t="shared" si="0"/>
        <v>663.12997347480109</v>
      </c>
      <c r="D9" t="s">
        <v>5</v>
      </c>
      <c r="F9">
        <f t="shared" si="3"/>
        <v>0.66779661016949154</v>
      </c>
      <c r="G9" s="1">
        <f t="shared" si="1"/>
        <v>442.83594838825701</v>
      </c>
      <c r="H9" t="s">
        <v>5</v>
      </c>
      <c r="I9" s="1">
        <f t="shared" si="2"/>
        <v>12.300998566340473</v>
      </c>
      <c r="J9" t="s">
        <v>5</v>
      </c>
    </row>
    <row r="10" spans="1:10" x14ac:dyDescent="0.3">
      <c r="A10">
        <v>8</v>
      </c>
      <c r="B10">
        <v>791</v>
      </c>
      <c r="C10" s="1">
        <f t="shared" si="0"/>
        <v>632.11125158027812</v>
      </c>
      <c r="D10" t="s">
        <v>5</v>
      </c>
      <c r="F10">
        <f t="shared" si="3"/>
        <v>0.67033898305084749</v>
      </c>
      <c r="G10" s="1">
        <f t="shared" si="1"/>
        <v>423.72881355932208</v>
      </c>
      <c r="H10" t="s">
        <v>5</v>
      </c>
      <c r="I10" s="1">
        <f t="shared" si="2"/>
        <v>11.77024482109228</v>
      </c>
      <c r="J10" t="s">
        <v>5</v>
      </c>
    </row>
    <row r="11" spans="1:10" x14ac:dyDescent="0.3">
      <c r="A11">
        <v>9</v>
      </c>
      <c r="B11">
        <v>827</v>
      </c>
      <c r="C11" s="1">
        <f t="shared" si="0"/>
        <v>604.59492140266025</v>
      </c>
      <c r="D11" t="s">
        <v>5</v>
      </c>
      <c r="E11" t="s">
        <v>2</v>
      </c>
      <c r="F11">
        <f t="shared" si="3"/>
        <v>0.67288135593220344</v>
      </c>
      <c r="G11" s="1">
        <f t="shared" si="1"/>
        <v>406.820650503146</v>
      </c>
      <c r="H11" t="s">
        <v>5</v>
      </c>
      <c r="I11" s="1">
        <f t="shared" si="2"/>
        <v>11.300573625087388</v>
      </c>
      <c r="J11" t="s">
        <v>5</v>
      </c>
    </row>
    <row r="12" spans="1:10" x14ac:dyDescent="0.3">
      <c r="A12">
        <v>10</v>
      </c>
      <c r="B12">
        <v>863</v>
      </c>
      <c r="C12" s="1">
        <f t="shared" si="0"/>
        <v>579.37427578215522</v>
      </c>
      <c r="D12" t="s">
        <v>5</v>
      </c>
      <c r="F12">
        <f t="shared" si="3"/>
        <v>0.67542372881355939</v>
      </c>
      <c r="G12" s="1">
        <f t="shared" si="1"/>
        <v>391.3231337274388</v>
      </c>
      <c r="H12" t="s">
        <v>5</v>
      </c>
      <c r="I12" s="1">
        <f t="shared" si="2"/>
        <v>10.870087047984411</v>
      </c>
      <c r="J12" t="s">
        <v>5</v>
      </c>
    </row>
    <row r="13" spans="1:10" x14ac:dyDescent="0.3">
      <c r="A13">
        <v>11</v>
      </c>
      <c r="B13">
        <v>898</v>
      </c>
      <c r="C13" s="1">
        <f t="shared" si="0"/>
        <v>556.79287305122489</v>
      </c>
      <c r="D13" t="s">
        <v>5</v>
      </c>
      <c r="F13">
        <f t="shared" si="3"/>
        <v>0.67796610169491522</v>
      </c>
      <c r="G13" s="1">
        <f t="shared" si="1"/>
        <v>377.48669359405073</v>
      </c>
      <c r="H13" t="s">
        <v>5</v>
      </c>
      <c r="I13" s="1">
        <f t="shared" si="2"/>
        <v>10.485741488723631</v>
      </c>
      <c r="J13" t="s">
        <v>5</v>
      </c>
    </row>
    <row r="14" spans="1:10" x14ac:dyDescent="0.3">
      <c r="A14">
        <v>12</v>
      </c>
      <c r="B14">
        <v>933</v>
      </c>
      <c r="C14" s="1">
        <f t="shared" si="0"/>
        <v>535.9056806002144</v>
      </c>
      <c r="D14" t="s">
        <v>5</v>
      </c>
      <c r="F14">
        <f t="shared" si="3"/>
        <v>0.68050847457627117</v>
      </c>
      <c r="G14" s="1">
        <f t="shared" si="1"/>
        <v>364.68835722201032</v>
      </c>
      <c r="H14" t="s">
        <v>5</v>
      </c>
      <c r="I14" s="1">
        <f t="shared" si="2"/>
        <v>10.130232145055842</v>
      </c>
      <c r="J14" t="s">
        <v>5</v>
      </c>
    </row>
    <row r="15" spans="1:10" x14ac:dyDescent="0.3">
      <c r="A15">
        <v>13</v>
      </c>
      <c r="B15">
        <v>967</v>
      </c>
      <c r="C15" s="1">
        <f t="shared" si="0"/>
        <v>517.06308169596696</v>
      </c>
      <c r="D15" t="s">
        <v>5</v>
      </c>
      <c r="F15">
        <f t="shared" si="3"/>
        <v>0.68305084745762712</v>
      </c>
      <c r="G15" s="1">
        <f t="shared" si="1"/>
        <v>353.1803761414825</v>
      </c>
      <c r="H15" t="s">
        <v>5</v>
      </c>
      <c r="I15" s="1">
        <f t="shared" si="2"/>
        <v>9.8105660039300702</v>
      </c>
      <c r="J15" t="s">
        <v>5</v>
      </c>
    </row>
    <row r="16" spans="1:10" x14ac:dyDescent="0.3">
      <c r="A16">
        <v>14</v>
      </c>
      <c r="B16">
        <v>1035</v>
      </c>
      <c r="C16" s="1">
        <f t="shared" si="0"/>
        <v>483.09178743961354</v>
      </c>
      <c r="D16" t="s">
        <v>5</v>
      </c>
      <c r="E16" t="s">
        <v>3</v>
      </c>
      <c r="F16">
        <f t="shared" si="3"/>
        <v>0.68559322033898307</v>
      </c>
      <c r="G16" s="1">
        <f t="shared" si="1"/>
        <v>331.20445427004012</v>
      </c>
      <c r="H16" t="s">
        <v>5</v>
      </c>
      <c r="I16" s="1">
        <f t="shared" si="2"/>
        <v>9.2001237297233374</v>
      </c>
      <c r="J16" t="s">
        <v>5</v>
      </c>
    </row>
    <row r="17" spans="1:10" x14ac:dyDescent="0.3">
      <c r="A17">
        <v>15</v>
      </c>
      <c r="B17">
        <v>1069</v>
      </c>
      <c r="C17" s="1">
        <f t="shared" si="0"/>
        <v>467.72684752104772</v>
      </c>
      <c r="D17" t="s">
        <v>5</v>
      </c>
      <c r="F17">
        <f t="shared" si="3"/>
        <v>0.68813559322033901</v>
      </c>
      <c r="G17" s="1">
        <f t="shared" si="1"/>
        <v>321.85949168397525</v>
      </c>
      <c r="H17" t="s">
        <v>5</v>
      </c>
      <c r="I17" s="1">
        <f t="shared" si="2"/>
        <v>8.9405414356659794</v>
      </c>
      <c r="J17" t="s">
        <v>5</v>
      </c>
    </row>
    <row r="18" spans="1:10" x14ac:dyDescent="0.3">
      <c r="A18">
        <v>16</v>
      </c>
      <c r="B18">
        <v>1101</v>
      </c>
      <c r="C18" s="1">
        <f t="shared" si="0"/>
        <v>454.13260672116257</v>
      </c>
      <c r="D18" t="s">
        <v>5</v>
      </c>
      <c r="F18">
        <f t="shared" si="3"/>
        <v>0.69067796610169496</v>
      </c>
      <c r="G18" s="1">
        <f t="shared" si="1"/>
        <v>313.65938515063351</v>
      </c>
      <c r="H18" t="s">
        <v>5</v>
      </c>
      <c r="I18" s="1">
        <f t="shared" si="2"/>
        <v>8.7127606986287081</v>
      </c>
      <c r="J18" t="s">
        <v>5</v>
      </c>
    </row>
    <row r="19" spans="1:10" x14ac:dyDescent="0.3">
      <c r="A19">
        <v>17</v>
      </c>
      <c r="B19">
        <v>1133</v>
      </c>
      <c r="C19" s="1">
        <f t="shared" si="0"/>
        <v>441.30626654898498</v>
      </c>
      <c r="D19" t="s">
        <v>5</v>
      </c>
      <c r="F19">
        <f t="shared" si="3"/>
        <v>0.69322033898305091</v>
      </c>
      <c r="G19" s="1">
        <f t="shared" si="1"/>
        <v>305.92247969243198</v>
      </c>
      <c r="H19" t="s">
        <v>5</v>
      </c>
      <c r="I19" s="1">
        <f t="shared" si="2"/>
        <v>8.4978466581231107</v>
      </c>
      <c r="J19" t="s">
        <v>5</v>
      </c>
    </row>
    <row r="20" spans="1:10" x14ac:dyDescent="0.3">
      <c r="A20">
        <v>18</v>
      </c>
      <c r="B20">
        <v>1162</v>
      </c>
      <c r="C20" s="1">
        <f t="shared" si="0"/>
        <v>430.29259896729775</v>
      </c>
      <c r="D20" t="s">
        <v>5</v>
      </c>
      <c r="F20">
        <f t="shared" si="3"/>
        <v>0.69576271186440686</v>
      </c>
      <c r="G20" s="1">
        <f t="shared" si="1"/>
        <v>299.38154555267073</v>
      </c>
      <c r="H20" t="s">
        <v>5</v>
      </c>
      <c r="I20" s="1">
        <f t="shared" si="2"/>
        <v>8.3161540431297425</v>
      </c>
      <c r="J20" t="s">
        <v>5</v>
      </c>
    </row>
    <row r="21" spans="1:10" x14ac:dyDescent="0.3">
      <c r="A21">
        <v>19</v>
      </c>
      <c r="B21">
        <v>1191</v>
      </c>
      <c r="C21" s="1">
        <f t="shared" si="0"/>
        <v>419.81528127623847</v>
      </c>
      <c r="D21" t="s">
        <v>5</v>
      </c>
      <c r="F21">
        <f t="shared" si="3"/>
        <v>0.69830508474576269</v>
      </c>
      <c r="G21" s="1">
        <f t="shared" si="1"/>
        <v>293.15914556916988</v>
      </c>
      <c r="H21" t="s">
        <v>5</v>
      </c>
      <c r="I21" s="1">
        <f t="shared" si="2"/>
        <v>8.143309599143608</v>
      </c>
      <c r="J21" t="s">
        <v>5</v>
      </c>
    </row>
    <row r="22" spans="1:10" x14ac:dyDescent="0.3">
      <c r="A22">
        <v>20</v>
      </c>
      <c r="B22">
        <v>1218</v>
      </c>
      <c r="C22" s="1">
        <f t="shared" si="0"/>
        <v>410.50903119868639</v>
      </c>
      <c r="D22" t="s">
        <v>5</v>
      </c>
      <c r="E22" t="s">
        <v>4</v>
      </c>
      <c r="F22">
        <f t="shared" si="3"/>
        <v>0.70084745762711864</v>
      </c>
      <c r="G22" s="1">
        <f t="shared" si="1"/>
        <v>287.70421084857088</v>
      </c>
      <c r="H22" t="s">
        <v>5</v>
      </c>
      <c r="I22" s="1">
        <f t="shared" si="2"/>
        <v>7.9917836346825242</v>
      </c>
      <c r="J22" t="s">
        <v>5</v>
      </c>
    </row>
    <row r="23" spans="1:10" x14ac:dyDescent="0.3">
      <c r="A23">
        <v>21</v>
      </c>
      <c r="B23">
        <v>1244</v>
      </c>
      <c r="C23" s="1">
        <f t="shared" si="0"/>
        <v>401.92926045016077</v>
      </c>
      <c r="D23" t="s">
        <v>5</v>
      </c>
      <c r="F23">
        <f t="shared" si="3"/>
        <v>0.70338983050847459</v>
      </c>
      <c r="G23" s="1">
        <f t="shared" si="1"/>
        <v>282.71295438443514</v>
      </c>
      <c r="H23" t="s">
        <v>5</v>
      </c>
      <c r="I23" s="1">
        <f t="shared" si="2"/>
        <v>7.8531376217898652</v>
      </c>
      <c r="J23" t="s">
        <v>5</v>
      </c>
    </row>
    <row r="24" spans="1:10" x14ac:dyDescent="0.3">
      <c r="A24">
        <v>22</v>
      </c>
      <c r="B24">
        <v>1270</v>
      </c>
      <c r="C24" s="1">
        <f t="shared" si="0"/>
        <v>393.70078740157481</v>
      </c>
      <c r="D24" t="s">
        <v>5</v>
      </c>
      <c r="F24">
        <f t="shared" si="3"/>
        <v>0.70593220338983054</v>
      </c>
      <c r="G24" s="1">
        <f t="shared" si="1"/>
        <v>277.92606432670493</v>
      </c>
      <c r="H24" t="s">
        <v>5</v>
      </c>
      <c r="I24" s="1">
        <f t="shared" si="2"/>
        <v>7.7201684535195811</v>
      </c>
      <c r="J24" t="s">
        <v>5</v>
      </c>
    </row>
    <row r="25" spans="1:10" x14ac:dyDescent="0.3">
      <c r="A25">
        <v>23</v>
      </c>
      <c r="B25">
        <v>1294</v>
      </c>
      <c r="C25" s="1">
        <f t="shared" si="0"/>
        <v>386.39876352395675</v>
      </c>
      <c r="D25" t="s">
        <v>5</v>
      </c>
      <c r="F25">
        <f t="shared" si="3"/>
        <v>0.70847457627118648</v>
      </c>
      <c r="G25" s="1">
        <f t="shared" si="1"/>
        <v>273.75370025934564</v>
      </c>
      <c r="H25" t="s">
        <v>5</v>
      </c>
      <c r="I25" s="1">
        <f t="shared" si="2"/>
        <v>7.6042694516484897</v>
      </c>
      <c r="J25" t="s">
        <v>5</v>
      </c>
    </row>
    <row r="26" spans="1:10" x14ac:dyDescent="0.3">
      <c r="A26">
        <v>24</v>
      </c>
      <c r="B26">
        <v>1317</v>
      </c>
      <c r="C26" s="1">
        <f t="shared" si="0"/>
        <v>379.65072133637057</v>
      </c>
      <c r="D26" t="s">
        <v>5</v>
      </c>
      <c r="F26">
        <f t="shared" si="3"/>
        <v>0.71101694915254243</v>
      </c>
      <c r="G26" s="1">
        <f t="shared" si="1"/>
        <v>269.93809762814823</v>
      </c>
      <c r="H26" t="s">
        <v>5</v>
      </c>
      <c r="I26" s="1">
        <f t="shared" si="2"/>
        <v>7.4982804896707842</v>
      </c>
      <c r="J26" t="s">
        <v>5</v>
      </c>
    </row>
    <row r="27" spans="1:10" x14ac:dyDescent="0.3">
      <c r="A27">
        <v>25</v>
      </c>
      <c r="B27">
        <v>1339</v>
      </c>
      <c r="C27" s="1">
        <f t="shared" si="0"/>
        <v>373.4129947722181</v>
      </c>
      <c r="D27" t="s">
        <v>5</v>
      </c>
      <c r="F27">
        <f t="shared" si="3"/>
        <v>0.71355932203389838</v>
      </c>
      <c r="G27" s="1">
        <f t="shared" si="1"/>
        <v>266.45232338831158</v>
      </c>
      <c r="H27" t="s">
        <v>5</v>
      </c>
      <c r="I27" s="1">
        <f t="shared" si="2"/>
        <v>7.4014534274530996</v>
      </c>
      <c r="J27" t="s">
        <v>5</v>
      </c>
    </row>
    <row r="28" spans="1:10" x14ac:dyDescent="0.3">
      <c r="A28">
        <v>26</v>
      </c>
      <c r="B28">
        <v>1360</v>
      </c>
      <c r="C28" s="1">
        <f t="shared" si="0"/>
        <v>367.64705882352939</v>
      </c>
      <c r="D28" t="s">
        <v>5</v>
      </c>
      <c r="F28">
        <f t="shared" si="3"/>
        <v>0.71610169491525433</v>
      </c>
      <c r="G28" s="1">
        <f t="shared" si="1"/>
        <v>263.27268195413762</v>
      </c>
      <c r="H28" t="s">
        <v>5</v>
      </c>
      <c r="I28" s="1">
        <f t="shared" si="2"/>
        <v>7.3131300542816007</v>
      </c>
      <c r="J28" t="s">
        <v>5</v>
      </c>
    </row>
    <row r="29" spans="1:10" x14ac:dyDescent="0.3">
      <c r="A29">
        <v>27</v>
      </c>
      <c r="B29">
        <v>1380</v>
      </c>
      <c r="C29" s="1">
        <f t="shared" si="0"/>
        <v>362.31884057971013</v>
      </c>
      <c r="D29" t="s">
        <v>5</v>
      </c>
      <c r="F29">
        <f t="shared" si="3"/>
        <v>0.71864406779661016</v>
      </c>
      <c r="G29" s="1">
        <f t="shared" si="1"/>
        <v>260.37828543355437</v>
      </c>
      <c r="H29" t="s">
        <v>5</v>
      </c>
      <c r="I29" s="1">
        <f t="shared" si="2"/>
        <v>7.2327301509320661</v>
      </c>
      <c r="J29" t="s">
        <v>5</v>
      </c>
    </row>
    <row r="30" spans="1:10" x14ac:dyDescent="0.3">
      <c r="A30">
        <v>28</v>
      </c>
      <c r="B30">
        <v>1423</v>
      </c>
      <c r="C30" s="1">
        <f t="shared" si="0"/>
        <v>351.37034434293747</v>
      </c>
      <c r="D30" t="s">
        <v>5</v>
      </c>
      <c r="F30">
        <f t="shared" si="3"/>
        <v>0.72118644067796611</v>
      </c>
      <c r="G30" s="1">
        <f t="shared" si="1"/>
        <v>253.40352799647439</v>
      </c>
      <c r="H30" t="s">
        <v>5</v>
      </c>
      <c r="I30" s="1">
        <f t="shared" si="2"/>
        <v>7.038986888790955</v>
      </c>
      <c r="J30" t="s">
        <v>5</v>
      </c>
    </row>
    <row r="31" spans="1:10" x14ac:dyDescent="0.3">
      <c r="A31">
        <v>29</v>
      </c>
      <c r="B31">
        <v>1445</v>
      </c>
      <c r="C31" s="1">
        <f t="shared" si="0"/>
        <v>346.02076124567475</v>
      </c>
      <c r="D31" t="s">
        <v>5</v>
      </c>
      <c r="E31" t="s">
        <v>11</v>
      </c>
      <c r="F31">
        <f t="shared" si="3"/>
        <v>0.72372881355932206</v>
      </c>
      <c r="G31" s="1">
        <f t="shared" si="1"/>
        <v>250.42519500322564</v>
      </c>
      <c r="H31" t="s">
        <v>5</v>
      </c>
      <c r="I31" s="1">
        <f t="shared" si="2"/>
        <v>6.9562554167562674</v>
      </c>
      <c r="J31" t="s">
        <v>5</v>
      </c>
    </row>
    <row r="32" spans="1:10" x14ac:dyDescent="0.3">
      <c r="A32">
        <v>30</v>
      </c>
      <c r="B32">
        <v>1464</v>
      </c>
      <c r="C32" s="1">
        <f t="shared" si="0"/>
        <v>341.53005464480873</v>
      </c>
      <c r="D32" t="s">
        <v>5</v>
      </c>
      <c r="F32">
        <f t="shared" si="3"/>
        <v>0.72627118644067801</v>
      </c>
      <c r="G32" s="1">
        <f t="shared" si="1"/>
        <v>248.04343799203482</v>
      </c>
      <c r="H32" t="s">
        <v>5</v>
      </c>
      <c r="I32" s="1">
        <f t="shared" si="2"/>
        <v>6.8900954997787451</v>
      </c>
      <c r="J32" t="s">
        <v>5</v>
      </c>
    </row>
    <row r="33" spans="1:10" x14ac:dyDescent="0.3">
      <c r="A33">
        <v>31</v>
      </c>
      <c r="B33">
        <v>1481</v>
      </c>
      <c r="C33" s="1">
        <f t="shared" si="0"/>
        <v>337.60972316002699</v>
      </c>
      <c r="D33" t="s">
        <v>5</v>
      </c>
      <c r="F33">
        <f t="shared" si="3"/>
        <v>0.72881355932203395</v>
      </c>
      <c r="G33" s="1">
        <f t="shared" si="1"/>
        <v>246.0545439979858</v>
      </c>
      <c r="H33" t="s">
        <v>5</v>
      </c>
      <c r="I33" s="1">
        <f t="shared" si="2"/>
        <v>6.8348484443884949</v>
      </c>
      <c r="J33" t="s">
        <v>5</v>
      </c>
    </row>
    <row r="34" spans="1:10" x14ac:dyDescent="0.3">
      <c r="A34">
        <v>32</v>
      </c>
      <c r="B34">
        <v>1496</v>
      </c>
      <c r="C34" s="1">
        <f t="shared" si="0"/>
        <v>334.22459893048131</v>
      </c>
      <c r="D34" t="s">
        <v>5</v>
      </c>
      <c r="F34">
        <f t="shared" si="3"/>
        <v>0.7313559322033899</v>
      </c>
      <c r="G34" s="1">
        <f t="shared" si="1"/>
        <v>244.43714311610626</v>
      </c>
      <c r="H34" t="s">
        <v>5</v>
      </c>
      <c r="I34" s="1">
        <f t="shared" si="2"/>
        <v>6.7899206421140628</v>
      </c>
      <c r="J34" t="s">
        <v>5</v>
      </c>
    </row>
    <row r="35" spans="1:10" x14ac:dyDescent="0.3">
      <c r="A35">
        <v>33</v>
      </c>
      <c r="B35">
        <v>1510</v>
      </c>
      <c r="C35" s="1">
        <f t="shared" si="0"/>
        <v>331.12582781456956</v>
      </c>
      <c r="D35" t="s">
        <v>5</v>
      </c>
      <c r="F35">
        <f t="shared" si="3"/>
        <v>0.73389830508474585</v>
      </c>
      <c r="G35" s="1">
        <f t="shared" si="1"/>
        <v>243.01268380289599</v>
      </c>
      <c r="H35" t="s">
        <v>5</v>
      </c>
      <c r="I35" s="1">
        <f t="shared" si="2"/>
        <v>6.7503523278582218</v>
      </c>
      <c r="J35" t="s">
        <v>5</v>
      </c>
    </row>
    <row r="36" spans="1:10" x14ac:dyDescent="0.3">
      <c r="A36">
        <v>34</v>
      </c>
      <c r="B36">
        <v>1522</v>
      </c>
      <c r="C36" s="1">
        <f t="shared" si="0"/>
        <v>328.51511169513799</v>
      </c>
      <c r="D36" t="s">
        <v>5</v>
      </c>
      <c r="F36">
        <f t="shared" si="3"/>
        <v>0.73644067796610169</v>
      </c>
      <c r="G36" s="1">
        <f t="shared" si="1"/>
        <v>241.93189157887704</v>
      </c>
      <c r="H36" t="s">
        <v>5</v>
      </c>
      <c r="I36" s="1">
        <f t="shared" si="2"/>
        <v>6.7203303216354735</v>
      </c>
      <c r="J36" t="s">
        <v>5</v>
      </c>
    </row>
    <row r="37" spans="1:10" x14ac:dyDescent="0.3">
      <c r="A37">
        <v>35</v>
      </c>
      <c r="B37">
        <v>1533</v>
      </c>
      <c r="C37" s="1">
        <f t="shared" si="0"/>
        <v>326.15786040443572</v>
      </c>
      <c r="D37" t="s">
        <v>5</v>
      </c>
      <c r="F37">
        <f t="shared" si="3"/>
        <v>0.73898305084745763</v>
      </c>
      <c r="G37" s="1">
        <f t="shared" si="1"/>
        <v>241.02513073954913</v>
      </c>
      <c r="H37" t="s">
        <v>5</v>
      </c>
      <c r="I37" s="1">
        <f t="shared" si="2"/>
        <v>6.6951425205430315</v>
      </c>
      <c r="J37" t="s">
        <v>5</v>
      </c>
    </row>
    <row r="38" spans="1:10" x14ac:dyDescent="0.3">
      <c r="A38">
        <v>36</v>
      </c>
      <c r="B38">
        <v>1543</v>
      </c>
      <c r="C38" s="1">
        <f t="shared" si="0"/>
        <v>324.04406999351914</v>
      </c>
      <c r="D38" t="s">
        <v>5</v>
      </c>
      <c r="F38">
        <f t="shared" si="3"/>
        <v>0.74152542372881358</v>
      </c>
      <c r="G38" s="1">
        <f t="shared" si="1"/>
        <v>240.2869163087536</v>
      </c>
      <c r="H38" t="s">
        <v>5</v>
      </c>
      <c r="I38" s="1">
        <f t="shared" si="2"/>
        <v>6.6746365641320446</v>
      </c>
      <c r="J38" t="s">
        <v>5</v>
      </c>
    </row>
    <row r="39" spans="1:10" x14ac:dyDescent="0.3">
      <c r="A39">
        <v>37</v>
      </c>
      <c r="B39">
        <v>1552</v>
      </c>
      <c r="C39" s="1">
        <f t="shared" si="0"/>
        <v>322.16494845360825</v>
      </c>
      <c r="D39" t="s">
        <v>5</v>
      </c>
      <c r="F39">
        <f t="shared" si="3"/>
        <v>0.74406779661016953</v>
      </c>
      <c r="G39" s="1">
        <f t="shared" si="1"/>
        <v>239.71256334090512</v>
      </c>
      <c r="H39" t="s">
        <v>5</v>
      </c>
      <c r="I39" s="1">
        <f t="shared" si="2"/>
        <v>6.6586823150251426</v>
      </c>
      <c r="J39" t="s">
        <v>5</v>
      </c>
    </row>
    <row r="40" spans="1:10" x14ac:dyDescent="0.3">
      <c r="A40">
        <v>38</v>
      </c>
      <c r="B40">
        <v>1560</v>
      </c>
      <c r="C40" s="1">
        <f t="shared" si="0"/>
        <v>320.5128205128205</v>
      </c>
      <c r="D40" t="s">
        <v>5</v>
      </c>
      <c r="F40">
        <f t="shared" si="3"/>
        <v>0.74661016949152548</v>
      </c>
      <c r="G40" s="1">
        <f t="shared" si="1"/>
        <v>239.29813124728381</v>
      </c>
      <c r="H40" t="s">
        <v>5</v>
      </c>
      <c r="I40" s="1">
        <f t="shared" si="2"/>
        <v>6.6471703124245503</v>
      </c>
      <c r="J40" t="s">
        <v>5</v>
      </c>
    </row>
    <row r="41" spans="1:10" x14ac:dyDescent="0.3">
      <c r="A41">
        <v>39</v>
      </c>
      <c r="B41">
        <v>1567</v>
      </c>
      <c r="C41" s="1">
        <f t="shared" si="0"/>
        <v>319.08104658583278</v>
      </c>
      <c r="D41" t="s">
        <v>5</v>
      </c>
      <c r="F41">
        <f t="shared" si="3"/>
        <v>0.74915254237288142</v>
      </c>
      <c r="G41" s="1">
        <f t="shared" si="1"/>
        <v>239.04037727277645</v>
      </c>
      <c r="H41" t="s">
        <v>5</v>
      </c>
      <c r="I41" s="1">
        <f t="shared" si="2"/>
        <v>6.6400104797993462</v>
      </c>
      <c r="J41" t="s">
        <v>5</v>
      </c>
    </row>
    <row r="42" spans="1:10" x14ac:dyDescent="0.3">
      <c r="A42">
        <v>40</v>
      </c>
      <c r="B42">
        <v>1574</v>
      </c>
      <c r="C42" s="1">
        <f t="shared" si="0"/>
        <v>317.6620076238882</v>
      </c>
      <c r="D42" t="s">
        <v>5</v>
      </c>
      <c r="F42">
        <f t="shared" si="3"/>
        <v>0.75169491525423737</v>
      </c>
      <c r="G42" s="1">
        <f t="shared" si="1"/>
        <v>238.78491590032954</v>
      </c>
      <c r="H42" t="s">
        <v>5</v>
      </c>
      <c r="I42" s="1">
        <f t="shared" si="2"/>
        <v>6.6329143305647094</v>
      </c>
      <c r="J42" t="s">
        <v>5</v>
      </c>
    </row>
    <row r="43" spans="1:10" x14ac:dyDescent="0.3">
      <c r="A43">
        <v>41</v>
      </c>
      <c r="B43">
        <v>1579</v>
      </c>
      <c r="C43" s="1">
        <f t="shared" si="0"/>
        <v>316.65611146295123</v>
      </c>
      <c r="D43" t="s">
        <v>5</v>
      </c>
      <c r="F43">
        <f t="shared" si="3"/>
        <v>0.75423728813559321</v>
      </c>
      <c r="G43" s="1">
        <f t="shared" si="1"/>
        <v>238.83384678137847</v>
      </c>
      <c r="H43" t="s">
        <v>5</v>
      </c>
      <c r="I43" s="1">
        <f t="shared" si="2"/>
        <v>6.6342735217049578</v>
      </c>
      <c r="J43" t="s">
        <v>5</v>
      </c>
    </row>
    <row r="44" spans="1:10" x14ac:dyDescent="0.3">
      <c r="A44">
        <v>42</v>
      </c>
      <c r="B44">
        <v>1585</v>
      </c>
      <c r="C44" s="1">
        <f t="shared" si="0"/>
        <v>315.45741324921136</v>
      </c>
      <c r="D44" t="s">
        <v>5</v>
      </c>
      <c r="F44">
        <f t="shared" si="3"/>
        <v>0.75677966101694916</v>
      </c>
      <c r="G44" s="1">
        <f t="shared" si="1"/>
        <v>238.73175426402182</v>
      </c>
      <c r="H44" t="s">
        <v>5</v>
      </c>
      <c r="I44" s="1">
        <f t="shared" si="2"/>
        <v>6.6314376184450508</v>
      </c>
      <c r="J44" t="s">
        <v>5</v>
      </c>
    </row>
    <row r="45" spans="1:10" x14ac:dyDescent="0.3">
      <c r="A45">
        <v>43</v>
      </c>
      <c r="B45">
        <v>1589</v>
      </c>
      <c r="C45" s="1">
        <f t="shared" si="0"/>
        <v>314.6633102580239</v>
      </c>
      <c r="D45" t="s">
        <v>5</v>
      </c>
      <c r="F45">
        <f t="shared" si="3"/>
        <v>0.7593220338983051</v>
      </c>
      <c r="G45" s="1">
        <f t="shared" si="1"/>
        <v>238.93078473829613</v>
      </c>
      <c r="H45" t="s">
        <v>5</v>
      </c>
      <c r="I45" s="1">
        <f t="shared" si="2"/>
        <v>6.6369662427304483</v>
      </c>
      <c r="J45" t="s">
        <v>5</v>
      </c>
    </row>
    <row r="46" spans="1:10" x14ac:dyDescent="0.3">
      <c r="A46">
        <v>44</v>
      </c>
      <c r="B46">
        <v>1594</v>
      </c>
      <c r="C46" s="1">
        <f t="shared" si="0"/>
        <v>313.67628607277288</v>
      </c>
      <c r="D46" t="s">
        <v>5</v>
      </c>
      <c r="F46">
        <f t="shared" si="3"/>
        <v>0.76186440677966105</v>
      </c>
      <c r="G46" s="1">
        <f t="shared" si="1"/>
        <v>238.97879760968036</v>
      </c>
      <c r="H46" t="s">
        <v>5</v>
      </c>
      <c r="I46" s="1">
        <f t="shared" si="2"/>
        <v>6.6382999336022319</v>
      </c>
      <c r="J46" t="s">
        <v>5</v>
      </c>
    </row>
    <row r="47" spans="1:10" x14ac:dyDescent="0.3">
      <c r="A47">
        <v>45</v>
      </c>
      <c r="B47">
        <v>1597</v>
      </c>
      <c r="C47" s="1">
        <f t="shared" si="0"/>
        <v>313.08703819661866</v>
      </c>
      <c r="D47" t="s">
        <v>5</v>
      </c>
      <c r="F47">
        <f t="shared" si="3"/>
        <v>0.764406779661017</v>
      </c>
      <c r="G47" s="1">
        <f t="shared" si="1"/>
        <v>239.3258546214831</v>
      </c>
      <c r="H47" t="s">
        <v>5</v>
      </c>
      <c r="I47" s="1">
        <f t="shared" si="2"/>
        <v>6.6479404061523084</v>
      </c>
      <c r="J47" t="s">
        <v>5</v>
      </c>
    </row>
    <row r="48" spans="1:10" x14ac:dyDescent="0.3">
      <c r="A48">
        <v>46</v>
      </c>
      <c r="B48">
        <v>1601</v>
      </c>
      <c r="C48" s="1">
        <f t="shared" si="0"/>
        <v>312.30480949406621</v>
      </c>
      <c r="D48" t="s">
        <v>5</v>
      </c>
      <c r="F48">
        <f t="shared" si="3"/>
        <v>0.76694915254237295</v>
      </c>
      <c r="G48" s="1">
        <f t="shared" si="1"/>
        <v>239.5219089763813</v>
      </c>
      <c r="H48" t="s">
        <v>5</v>
      </c>
      <c r="I48" s="1">
        <f t="shared" si="2"/>
        <v>6.6533863604550358</v>
      </c>
      <c r="J48" t="s">
        <v>5</v>
      </c>
    </row>
    <row r="49" spans="1:10" x14ac:dyDescent="0.3">
      <c r="A49">
        <v>47</v>
      </c>
      <c r="B49">
        <v>1604</v>
      </c>
      <c r="C49" s="1">
        <f t="shared" si="0"/>
        <v>311.72069825436409</v>
      </c>
      <c r="D49" t="s">
        <v>5</v>
      </c>
      <c r="F49">
        <f t="shared" si="3"/>
        <v>0.76949152542372889</v>
      </c>
      <c r="G49" s="1">
        <f t="shared" si="1"/>
        <v>239.86643560590053</v>
      </c>
      <c r="H49" t="s">
        <v>5</v>
      </c>
      <c r="I49" s="1">
        <f t="shared" si="2"/>
        <v>6.6629565446083481</v>
      </c>
      <c r="J49" t="s">
        <v>5</v>
      </c>
    </row>
    <row r="50" spans="1:10" x14ac:dyDescent="0.3">
      <c r="A50">
        <v>48</v>
      </c>
      <c r="B50">
        <v>1606</v>
      </c>
      <c r="C50" s="1">
        <f t="shared" si="0"/>
        <v>311.332503113325</v>
      </c>
      <c r="D50" t="s">
        <v>5</v>
      </c>
      <c r="F50">
        <f t="shared" si="3"/>
        <v>0.77203389830508473</v>
      </c>
      <c r="G50" s="1">
        <f t="shared" si="1"/>
        <v>240.35924604766024</v>
      </c>
      <c r="H50" t="s">
        <v>5</v>
      </c>
      <c r="I50" s="1">
        <f t="shared" si="2"/>
        <v>6.6766457235461178</v>
      </c>
      <c r="J50" t="s">
        <v>5</v>
      </c>
    </row>
    <row r="51" spans="1:10" x14ac:dyDescent="0.3">
      <c r="A51">
        <v>49</v>
      </c>
      <c r="B51">
        <v>1609</v>
      </c>
      <c r="C51" s="1">
        <f t="shared" si="0"/>
        <v>310.75201988812927</v>
      </c>
      <c r="D51" t="s">
        <v>5</v>
      </c>
      <c r="F51">
        <f t="shared" si="3"/>
        <v>0.77457627118644068</v>
      </c>
      <c r="G51" s="1">
        <f t="shared" si="1"/>
        <v>240.70114082860184</v>
      </c>
      <c r="H51" t="s">
        <v>5</v>
      </c>
      <c r="I51" s="1">
        <f t="shared" si="2"/>
        <v>6.6861428007944959</v>
      </c>
      <c r="J51" t="s">
        <v>5</v>
      </c>
    </row>
    <row r="52" spans="1:10" x14ac:dyDescent="0.3">
      <c r="A52">
        <v>50</v>
      </c>
      <c r="B52">
        <v>1611</v>
      </c>
      <c r="C52" s="1">
        <f t="shared" si="0"/>
        <v>310.36623215394167</v>
      </c>
      <c r="D52" t="s">
        <v>5</v>
      </c>
      <c r="F52">
        <f t="shared" si="3"/>
        <v>0.77711864406779663</v>
      </c>
      <c r="G52" s="1">
        <f t="shared" si="1"/>
        <v>241.19138549590213</v>
      </c>
      <c r="H52" t="s">
        <v>5</v>
      </c>
      <c r="I52" s="1">
        <f t="shared" si="2"/>
        <v>6.6997607082195039</v>
      </c>
      <c r="J52" t="s">
        <v>5</v>
      </c>
    </row>
    <row r="53" spans="1:10" x14ac:dyDescent="0.3">
      <c r="A53">
        <v>51</v>
      </c>
      <c r="B53">
        <v>1613</v>
      </c>
      <c r="C53" s="1">
        <f t="shared" si="0"/>
        <v>309.98140111593307</v>
      </c>
      <c r="D53" t="s">
        <v>5</v>
      </c>
      <c r="F53">
        <f t="shared" si="3"/>
        <v>0.77966101694915257</v>
      </c>
      <c r="G53" s="1">
        <f t="shared" si="1"/>
        <v>241.68041442937155</v>
      </c>
      <c r="H53" t="s">
        <v>5</v>
      </c>
      <c r="I53" s="1">
        <f t="shared" si="2"/>
        <v>6.7133448452603206</v>
      </c>
      <c r="J53" t="s">
        <v>5</v>
      </c>
    </row>
    <row r="54" spans="1:10" x14ac:dyDescent="0.3">
      <c r="A54">
        <v>52</v>
      </c>
      <c r="B54">
        <v>1615</v>
      </c>
      <c r="C54" s="1">
        <f t="shared" si="0"/>
        <v>309.59752321981426</v>
      </c>
      <c r="D54" t="s">
        <v>5</v>
      </c>
      <c r="F54">
        <f t="shared" si="3"/>
        <v>0.78220338983050852</v>
      </c>
      <c r="G54" s="1">
        <f t="shared" si="1"/>
        <v>242.1682321456683</v>
      </c>
      <c r="H54" t="s">
        <v>5</v>
      </c>
      <c r="I54" s="1">
        <f t="shared" si="2"/>
        <v>6.7268953373796752</v>
      </c>
      <c r="J54" t="s">
        <v>5</v>
      </c>
    </row>
    <row r="55" spans="1:10" x14ac:dyDescent="0.3">
      <c r="A55">
        <v>53</v>
      </c>
      <c r="B55">
        <v>1617</v>
      </c>
      <c r="C55" s="1">
        <f t="shared" si="0"/>
        <v>309.21459492888062</v>
      </c>
      <c r="D55" t="s">
        <v>5</v>
      </c>
      <c r="F55">
        <f t="shared" si="3"/>
        <v>0.78474576271186447</v>
      </c>
      <c r="G55" s="1">
        <f t="shared" si="1"/>
        <v>242.65484313910463</v>
      </c>
      <c r="H55" t="s">
        <v>5</v>
      </c>
      <c r="I55" s="1">
        <f t="shared" si="2"/>
        <v>6.7404123094195727</v>
      </c>
      <c r="J55" t="s">
        <v>5</v>
      </c>
    </row>
    <row r="56" spans="1:10" x14ac:dyDescent="0.3">
      <c r="A56">
        <v>54</v>
      </c>
      <c r="B56">
        <v>1618</v>
      </c>
      <c r="C56" s="1">
        <f t="shared" si="0"/>
        <v>309.02348578491967</v>
      </c>
      <c r="D56" t="s">
        <v>5</v>
      </c>
      <c r="F56">
        <f t="shared" si="3"/>
        <v>0.78728813559322042</v>
      </c>
      <c r="G56" s="1">
        <f t="shared" si="1"/>
        <v>243.29052397812745</v>
      </c>
      <c r="H56" t="s">
        <v>5</v>
      </c>
      <c r="I56" s="1">
        <f t="shared" si="2"/>
        <v>6.7580701105035406</v>
      </c>
      <c r="J56" t="s">
        <v>5</v>
      </c>
    </row>
    <row r="57" spans="1:10" x14ac:dyDescent="0.3">
      <c r="A57">
        <v>55</v>
      </c>
      <c r="B57">
        <v>1619</v>
      </c>
      <c r="C57" s="1">
        <f t="shared" si="0"/>
        <v>308.83261272390365</v>
      </c>
      <c r="D57" t="s">
        <v>5</v>
      </c>
      <c r="F57">
        <f t="shared" si="3"/>
        <v>0.78983050847457625</v>
      </c>
      <c r="G57" s="1">
        <f t="shared" si="1"/>
        <v>243.92541954125272</v>
      </c>
      <c r="H57" t="s">
        <v>5</v>
      </c>
      <c r="I57" s="1">
        <f t="shared" si="2"/>
        <v>6.775706098368131</v>
      </c>
      <c r="J57" t="s">
        <v>5</v>
      </c>
    </row>
    <row r="58" spans="1:10" x14ac:dyDescent="0.3">
      <c r="A58">
        <v>56</v>
      </c>
      <c r="B58">
        <v>1620</v>
      </c>
      <c r="C58" s="1">
        <f t="shared" si="0"/>
        <v>308.64197530864197</v>
      </c>
      <c r="D58" t="s">
        <v>5</v>
      </c>
      <c r="F58">
        <f t="shared" si="3"/>
        <v>0.7923728813559322</v>
      </c>
      <c r="G58" s="1">
        <f t="shared" si="1"/>
        <v>244.55953128269513</v>
      </c>
      <c r="H58" t="s">
        <v>5</v>
      </c>
      <c r="I58" s="1">
        <f t="shared" si="2"/>
        <v>6.7933203134081985</v>
      </c>
      <c r="J58" t="s">
        <v>5</v>
      </c>
    </row>
    <row r="59" spans="1:10" x14ac:dyDescent="0.3">
      <c r="A59">
        <v>57</v>
      </c>
      <c r="B59">
        <v>1621</v>
      </c>
      <c r="C59" s="1">
        <f t="shared" si="0"/>
        <v>308.45157310302284</v>
      </c>
      <c r="D59" t="s">
        <v>5</v>
      </c>
      <c r="F59">
        <f t="shared" si="3"/>
        <v>0.79491525423728815</v>
      </c>
      <c r="G59" s="1">
        <f t="shared" si="1"/>
        <v>245.19286065308086</v>
      </c>
      <c r="H59" t="s">
        <v>5</v>
      </c>
      <c r="I59" s="1">
        <f t="shared" si="2"/>
        <v>6.8109127959189131</v>
      </c>
      <c r="J59" t="s">
        <v>5</v>
      </c>
    </row>
    <row r="60" spans="1:10" x14ac:dyDescent="0.3">
      <c r="A60">
        <v>58</v>
      </c>
      <c r="B60">
        <v>1622</v>
      </c>
      <c r="C60" s="1">
        <f t="shared" si="0"/>
        <v>308.26140567200986</v>
      </c>
      <c r="D60" t="s">
        <v>5</v>
      </c>
      <c r="F60">
        <f t="shared" si="3"/>
        <v>0.7974576271186441</v>
      </c>
      <c r="G60" s="1">
        <f t="shared" si="1"/>
        <v>245.82540909945871</v>
      </c>
      <c r="H60" t="s">
        <v>5</v>
      </c>
      <c r="I60" s="1">
        <f t="shared" si="2"/>
        <v>6.8284835860960751</v>
      </c>
      <c r="J60" t="s">
        <v>5</v>
      </c>
    </row>
    <row r="61" spans="1:10" x14ac:dyDescent="0.3">
      <c r="A61">
        <v>59</v>
      </c>
      <c r="B61">
        <v>1623</v>
      </c>
      <c r="C61" s="1">
        <f t="shared" si="0"/>
        <v>308.07147258163894</v>
      </c>
      <c r="E61" t="s">
        <v>10</v>
      </c>
      <c r="F61">
        <v>0.8</v>
      </c>
      <c r="G61" s="1">
        <f t="shared" si="1"/>
        <v>246.45717806531115</v>
      </c>
      <c r="I61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5NK_420_6IPS</vt:lpstr>
      <vt:lpstr>5NK_888_8IPS</vt:lpstr>
      <vt:lpstr>QM_5NK</vt:lpstr>
      <vt:lpstr>5NK_420_8IPS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Lam, Ken</dc:creator>
  <cp:lastModifiedBy>Lam, Ken</cp:lastModifiedBy>
  <dcterms:created xsi:type="dcterms:W3CDTF">2017-08-11T06:30:17Z</dcterms:created>
  <dcterms:modified xsi:type="dcterms:W3CDTF">2017-11-21T06:57:48Z</dcterms:modified>
</cp:coreProperties>
</file>